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6" i="1" l="1"/>
  <c r="H20" i="1" l="1"/>
  <c r="D20" i="1"/>
  <c r="E20" i="1" l="1"/>
  <c r="H14" i="1"/>
  <c r="H11" i="1"/>
  <c r="H10" i="1" l="1"/>
  <c r="H12" i="1"/>
  <c r="S20" i="1" l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G20" i="1" l="1"/>
  <c r="M20" i="1" s="1"/>
  <c r="F20" i="1"/>
  <c r="N20" i="1" s="1"/>
  <c r="B20" i="1" l="1"/>
  <c r="C20" i="1" s="1"/>
  <c r="L20" i="1"/>
  <c r="O20" i="1"/>
  <c r="P20" i="1" s="1"/>
  <c r="R20" i="1" s="1"/>
  <c r="K20" i="1"/>
  <c r="D21" i="1" l="1"/>
  <c r="J20" i="1" l="1"/>
  <c r="G21" i="1" s="1"/>
  <c r="O21" i="1" s="1"/>
  <c r="I20" i="1"/>
  <c r="F21" i="1" s="1"/>
  <c r="L21" i="1" s="1"/>
  <c r="B21" i="1" l="1"/>
  <c r="M21" i="1"/>
  <c r="E21" i="1"/>
  <c r="N21" i="1"/>
  <c r="P21" i="1" s="1"/>
  <c r="R21" i="1" s="1"/>
  <c r="C21" i="1" l="1"/>
  <c r="H21" i="1" s="1"/>
  <c r="K21" i="1"/>
  <c r="D22" i="1" l="1"/>
  <c r="J21" i="1" l="1"/>
  <c r="G22" i="1" s="1"/>
  <c r="I21" i="1"/>
  <c r="F22" i="1" s="1"/>
  <c r="B22" i="1" l="1"/>
  <c r="E22" i="1"/>
  <c r="N22" i="1"/>
  <c r="L22" i="1"/>
  <c r="M22" i="1"/>
  <c r="O22" i="1"/>
  <c r="C22" i="1" l="1"/>
  <c r="K22" i="1"/>
  <c r="D23" i="1" s="1"/>
  <c r="P22" i="1"/>
  <c r="R22" i="1" s="1"/>
  <c r="H22" i="1" l="1"/>
  <c r="I22" i="1" s="1"/>
  <c r="F23" i="1" s="1"/>
  <c r="J22" i="1" l="1"/>
  <c r="G23" i="1" s="1"/>
  <c r="M23" i="1" s="1"/>
  <c r="N23" i="1"/>
  <c r="L23" i="1"/>
  <c r="B23" i="1" l="1"/>
  <c r="O23" i="1"/>
  <c r="P23" i="1" s="1"/>
  <c r="R23" i="1" s="1"/>
  <c r="E23" i="1"/>
  <c r="C23" i="1" l="1"/>
  <c r="K23" i="1"/>
  <c r="D24" i="1" s="1"/>
  <c r="H23" i="1" l="1"/>
  <c r="I23" i="1" s="1"/>
  <c r="F24" i="1" s="1"/>
  <c r="J23" i="1" l="1"/>
  <c r="G24" i="1" s="1"/>
  <c r="M24" i="1" s="1"/>
  <c r="L24" i="1"/>
  <c r="N24" i="1"/>
  <c r="B24" i="1" l="1"/>
  <c r="O24" i="1"/>
  <c r="P24" i="1" s="1"/>
  <c r="R24" i="1" s="1"/>
  <c r="E24" i="1"/>
  <c r="K24" i="1" l="1"/>
  <c r="D25" i="1" s="1"/>
  <c r="C24" i="1"/>
  <c r="H24" i="1" l="1"/>
  <c r="J24" i="1" s="1"/>
  <c r="G25" i="1" s="1"/>
  <c r="O25" i="1" l="1"/>
  <c r="M25" i="1"/>
  <c r="I24" i="1"/>
  <c r="F25" i="1" s="1"/>
  <c r="N25" i="1" s="1"/>
  <c r="B25" i="1" l="1"/>
  <c r="E25" i="1"/>
  <c r="L25" i="1"/>
  <c r="P25" i="1"/>
  <c r="R25" i="1" s="1"/>
  <c r="K25" i="1"/>
  <c r="D26" i="1" s="1"/>
  <c r="C25" i="1" l="1"/>
  <c r="H25" i="1" s="1"/>
  <c r="J25" i="1" s="1"/>
  <c r="G26" i="1" s="1"/>
  <c r="O26" i="1" l="1"/>
  <c r="M26" i="1"/>
  <c r="I25" i="1"/>
  <c r="F26" i="1" s="1"/>
  <c r="N26" i="1" s="1"/>
  <c r="P26" i="1" s="1"/>
  <c r="R26" i="1" s="1"/>
  <c r="L26" i="1" l="1"/>
  <c r="E26" i="1"/>
  <c r="B26" i="1"/>
  <c r="C26" i="1" s="1"/>
  <c r="H26" i="1" s="1"/>
  <c r="K26" i="1"/>
  <c r="I26" i="1" l="1"/>
  <c r="F27" i="1" s="1"/>
  <c r="D27" i="1"/>
  <c r="J26" i="1" l="1"/>
  <c r="G27" i="1" s="1"/>
  <c r="M27" i="1" s="1"/>
  <c r="N27" i="1"/>
  <c r="L27" i="1"/>
  <c r="O27" i="1" l="1"/>
  <c r="P27" i="1" s="1"/>
  <c r="R27" i="1" s="1"/>
  <c r="E27" i="1"/>
  <c r="B27" i="1"/>
  <c r="K27" i="1" l="1"/>
  <c r="D28" i="1" s="1"/>
  <c r="C27" i="1"/>
  <c r="H27" i="1" l="1"/>
  <c r="J27" i="1" s="1"/>
  <c r="G28" i="1" s="1"/>
  <c r="M28" i="1" l="1"/>
  <c r="O28" i="1"/>
  <c r="I27" i="1"/>
  <c r="F28" i="1" s="1"/>
  <c r="L28" i="1" s="1"/>
  <c r="E28" i="1"/>
  <c r="B28" i="1"/>
  <c r="N28" i="1" l="1"/>
  <c r="P28" i="1" s="1"/>
  <c r="R28" i="1" s="1"/>
  <c r="C28" i="1"/>
  <c r="H28" i="1" s="1"/>
  <c r="K28" i="1"/>
  <c r="D29" i="1" s="1"/>
  <c r="I28" i="1" l="1"/>
  <c r="F29" i="1" s="1"/>
  <c r="L29" i="1" s="1"/>
  <c r="J28" i="1" l="1"/>
  <c r="G29" i="1" s="1"/>
  <c r="O29" i="1" s="1"/>
  <c r="N29" i="1"/>
  <c r="P29" i="1" l="1"/>
  <c r="R29" i="1" s="1"/>
  <c r="M29" i="1"/>
  <c r="B29" i="1"/>
  <c r="E29" i="1"/>
  <c r="C29" i="1" l="1"/>
  <c r="K29" i="1"/>
  <c r="D30" i="1" s="1"/>
  <c r="H29" i="1" l="1"/>
  <c r="I29" i="1" s="1"/>
  <c r="F30" i="1" s="1"/>
  <c r="N30" i="1" s="1"/>
  <c r="L30" i="1" l="1"/>
  <c r="J29" i="1"/>
  <c r="G30" i="1" s="1"/>
  <c r="O30" i="1" s="1"/>
  <c r="P30" i="1" s="1"/>
  <c r="R30" i="1" s="1"/>
  <c r="M30" i="1" l="1"/>
  <c r="E30" i="1"/>
  <c r="K30" i="1" s="1"/>
  <c r="B30" i="1"/>
  <c r="C30" i="1" l="1"/>
  <c r="H30" i="1" s="1"/>
  <c r="D31" i="1"/>
  <c r="J30" i="1" l="1"/>
  <c r="G31" i="1" s="1"/>
  <c r="M31" i="1" l="1"/>
  <c r="O31" i="1"/>
  <c r="I30" i="1"/>
  <c r="F31" i="1" s="1"/>
  <c r="L31" i="1" s="1"/>
  <c r="N31" i="1" l="1"/>
  <c r="P31" i="1" s="1"/>
  <c r="R31" i="1" s="1"/>
  <c r="E31" i="1"/>
  <c r="K31" i="1" s="1"/>
  <c r="B31" i="1"/>
  <c r="C31" i="1" s="1"/>
  <c r="H31" i="1" s="1"/>
  <c r="D32" i="1"/>
  <c r="I31" i="1" l="1"/>
  <c r="F32" i="1" s="1"/>
  <c r="N32" i="1" l="1"/>
  <c r="L32" i="1"/>
  <c r="J31" i="1"/>
  <c r="G32" i="1" s="1"/>
  <c r="O32" i="1" s="1"/>
  <c r="P32" i="1" s="1"/>
  <c r="R32" i="1" s="1"/>
  <c r="B32" i="1" l="1"/>
  <c r="E32" i="1"/>
  <c r="K32" i="1" s="1"/>
  <c r="M32" i="1"/>
  <c r="C32" i="1"/>
  <c r="H32" i="1" s="1"/>
  <c r="D33" i="1" l="1"/>
  <c r="I32" i="1"/>
  <c r="F33" i="1" s="1"/>
  <c r="N33" i="1" l="1"/>
  <c r="L33" i="1"/>
  <c r="J32" i="1"/>
  <c r="G33" i="1" s="1"/>
  <c r="O33" i="1" s="1"/>
  <c r="E33" i="1" l="1"/>
  <c r="K33" i="1" s="1"/>
  <c r="B33" i="1"/>
  <c r="P33" i="1"/>
  <c r="R33" i="1" s="1"/>
  <c r="M33" i="1"/>
  <c r="D34" i="1" s="1"/>
  <c r="C33" i="1"/>
  <c r="H33" i="1" s="1"/>
  <c r="I33" i="1" l="1"/>
  <c r="F34" i="1" s="1"/>
  <c r="N34" i="1" l="1"/>
  <c r="L34" i="1"/>
  <c r="J33" i="1"/>
  <c r="G34" i="1" s="1"/>
  <c r="M34" i="1" s="1"/>
  <c r="E34" i="1"/>
  <c r="K34" i="1" s="1"/>
  <c r="D35" i="1" s="1"/>
  <c r="B34" i="1" l="1"/>
  <c r="O34" i="1"/>
  <c r="P34" i="1" s="1"/>
  <c r="R34" i="1" s="1"/>
  <c r="C34" i="1"/>
  <c r="H34" i="1" s="1"/>
  <c r="J34" i="1" l="1"/>
  <c r="G35" i="1" s="1"/>
  <c r="M35" i="1" l="1"/>
  <c r="O35" i="1"/>
  <c r="I34" i="1"/>
  <c r="F35" i="1" s="1"/>
  <c r="L35" i="1" s="1"/>
  <c r="B35" i="1" l="1"/>
  <c r="E35" i="1"/>
  <c r="K35" i="1" s="1"/>
  <c r="N35" i="1"/>
  <c r="P35" i="1" s="1"/>
  <c r="R35" i="1" s="1"/>
  <c r="C35" i="1"/>
  <c r="H35" i="1" s="1"/>
  <c r="D36" i="1"/>
  <c r="J35" i="1" l="1"/>
  <c r="G36" i="1" s="1"/>
  <c r="I35" i="1"/>
  <c r="F36" i="1" s="1"/>
  <c r="B36" i="1" l="1"/>
  <c r="L36" i="1"/>
  <c r="N36" i="1"/>
  <c r="E36" i="1"/>
  <c r="M36" i="1"/>
  <c r="O36" i="1"/>
  <c r="C36" i="1" l="1"/>
  <c r="H36" i="1" s="1"/>
  <c r="P36" i="1"/>
  <c r="R36" i="1" s="1"/>
  <c r="K36" i="1"/>
  <c r="D37" i="1" s="1"/>
  <c r="I36" i="1" l="1"/>
  <c r="F37" i="1" s="1"/>
  <c r="J36" i="1" l="1"/>
  <c r="G37" i="1" s="1"/>
  <c r="O37" i="1" s="1"/>
  <c r="L37" i="1"/>
  <c r="N37" i="1"/>
  <c r="E37" i="1" l="1"/>
  <c r="M37" i="1"/>
  <c r="B37" i="1"/>
  <c r="P37" i="1"/>
  <c r="R37" i="1" s="1"/>
  <c r="C37" i="1" l="1"/>
  <c r="H37" i="1" s="1"/>
  <c r="K37" i="1"/>
  <c r="D38" i="1" s="1"/>
  <c r="I37" i="1" l="1"/>
  <c r="F38" i="1" s="1"/>
  <c r="L38" i="1" s="1"/>
  <c r="N38" i="1" l="1"/>
  <c r="J37" i="1"/>
  <c r="G38" i="1" s="1"/>
  <c r="O38" i="1" l="1"/>
  <c r="P38" i="1" s="1"/>
  <c r="R38" i="1" s="1"/>
  <c r="M38" i="1"/>
  <c r="B38" i="1"/>
  <c r="E38" i="1"/>
  <c r="K38" i="1" s="1"/>
  <c r="D39" i="1" l="1"/>
  <c r="C38" i="1"/>
  <c r="H38" i="1" s="1"/>
  <c r="J38" i="1" l="1"/>
  <c r="G39" i="1" s="1"/>
  <c r="O39" i="1" l="1"/>
  <c r="M39" i="1"/>
  <c r="I38" i="1"/>
  <c r="F39" i="1" s="1"/>
  <c r="L39" i="1" s="1"/>
  <c r="E39" i="1" l="1"/>
  <c r="K39" i="1" s="1"/>
  <c r="B39" i="1"/>
  <c r="C39" i="1" s="1"/>
  <c r="N39" i="1"/>
  <c r="P39" i="1" s="1"/>
  <c r="R39" i="1" s="1"/>
  <c r="D40" i="1"/>
  <c r="H39" i="1" l="1"/>
  <c r="I39" i="1" s="1"/>
  <c r="F40" i="1" s="1"/>
  <c r="L40" i="1" s="1"/>
  <c r="J39" i="1" l="1"/>
  <c r="G40" i="1" s="1"/>
  <c r="N40" i="1"/>
  <c r="B40" i="1"/>
  <c r="M40" i="1"/>
  <c r="O40" i="1"/>
  <c r="P40" i="1" s="1"/>
  <c r="R40" i="1" s="1"/>
  <c r="E40" i="1"/>
  <c r="K40" i="1" s="1"/>
  <c r="C40" i="1" l="1"/>
  <c r="H40" i="1" s="1"/>
  <c r="D41" i="1"/>
  <c r="I40" i="1" l="1"/>
  <c r="F41" i="1" s="1"/>
  <c r="N41" i="1" l="1"/>
  <c r="L41" i="1"/>
  <c r="J40" i="1"/>
  <c r="G41" i="1" s="1"/>
  <c r="O41" i="1" s="1"/>
  <c r="P41" i="1" s="1"/>
  <c r="R41" i="1" s="1"/>
  <c r="B41" i="1"/>
  <c r="M41" i="1" l="1"/>
  <c r="E41" i="1"/>
  <c r="K41" i="1" s="1"/>
  <c r="D42" i="1" s="1"/>
  <c r="C41" i="1"/>
  <c r="H41" i="1" s="1"/>
  <c r="J41" i="1" l="1"/>
  <c r="G42" i="1" s="1"/>
  <c r="O42" i="1" l="1"/>
  <c r="M42" i="1"/>
  <c r="I41" i="1"/>
  <c r="F42" i="1" s="1"/>
  <c r="N42" i="1" s="1"/>
  <c r="P42" i="1" s="1"/>
  <c r="R42" i="1" s="1"/>
  <c r="B42" i="1"/>
  <c r="L42" i="1" l="1"/>
  <c r="E42" i="1"/>
  <c r="K42" i="1" s="1"/>
  <c r="C42" i="1"/>
  <c r="H42" i="1" s="1"/>
  <c r="D43" i="1"/>
  <c r="I42" i="1" l="1"/>
  <c r="F43" i="1" s="1"/>
  <c r="N43" i="1" l="1"/>
  <c r="L43" i="1"/>
  <c r="J42" i="1"/>
  <c r="G43" i="1" s="1"/>
  <c r="M43" i="1" s="1"/>
  <c r="E43" i="1" l="1"/>
  <c r="K43" i="1" s="1"/>
  <c r="D44" i="1" s="1"/>
  <c r="O43" i="1"/>
  <c r="P43" i="1" s="1"/>
  <c r="R43" i="1" s="1"/>
  <c r="B43" i="1"/>
  <c r="C43" i="1" s="1"/>
  <c r="H43" i="1" s="1"/>
  <c r="J43" i="1" l="1"/>
  <c r="G44" i="1" s="1"/>
  <c r="M44" i="1" l="1"/>
  <c r="O44" i="1"/>
  <c r="I43" i="1"/>
  <c r="F44" i="1" s="1"/>
  <c r="L44" i="1" s="1"/>
  <c r="E44" i="1"/>
  <c r="K44" i="1" s="1"/>
  <c r="D45" i="1" s="1"/>
  <c r="B44" i="1"/>
  <c r="C44" i="1" s="1"/>
  <c r="H44" i="1" l="1"/>
  <c r="N44" i="1"/>
  <c r="P44" i="1" s="1"/>
  <c r="R44" i="1" s="1"/>
  <c r="J44" i="1" l="1"/>
  <c r="G45" i="1" s="1"/>
  <c r="O45" i="1" s="1"/>
  <c r="M45" i="1" l="1"/>
  <c r="I44" i="1"/>
  <c r="F45" i="1" s="1"/>
  <c r="L45" i="1" s="1"/>
  <c r="B45" i="1" l="1"/>
  <c r="N45" i="1"/>
  <c r="P45" i="1" s="1"/>
  <c r="R45" i="1" s="1"/>
  <c r="E45" i="1"/>
  <c r="K45" i="1" s="1"/>
  <c r="D46" i="1" s="1"/>
  <c r="C45" i="1"/>
  <c r="H45" i="1" s="1"/>
  <c r="J45" i="1" l="1"/>
  <c r="G46" i="1" s="1"/>
  <c r="O46" i="1" l="1"/>
  <c r="M46" i="1"/>
  <c r="I45" i="1"/>
  <c r="F46" i="1" s="1"/>
  <c r="N46" i="1" s="1"/>
  <c r="P46" i="1" s="1"/>
  <c r="R46" i="1" s="1"/>
  <c r="E46" i="1" l="1"/>
  <c r="L46" i="1"/>
  <c r="B46" i="1"/>
  <c r="C46" i="1" s="1"/>
  <c r="H46" i="1" s="1"/>
  <c r="K46" i="1"/>
  <c r="D47" i="1" l="1"/>
  <c r="J46" i="1"/>
  <c r="G47" i="1" s="1"/>
  <c r="O47" i="1" s="1"/>
  <c r="I46" i="1" l="1"/>
  <c r="F47" i="1" s="1"/>
  <c r="N47" i="1" s="1"/>
  <c r="P47" i="1" s="1"/>
  <c r="R47" i="1" s="1"/>
  <c r="M47" i="1"/>
  <c r="E47" i="1" l="1"/>
  <c r="L47" i="1"/>
  <c r="B47" i="1"/>
  <c r="C47" i="1" l="1"/>
  <c r="H47" i="1" s="1"/>
  <c r="K47" i="1"/>
  <c r="D48" i="1" s="1"/>
  <c r="I47" i="1" l="1"/>
  <c r="F48" i="1" s="1"/>
  <c r="N48" i="1" s="1"/>
  <c r="L48" i="1" l="1"/>
  <c r="J47" i="1"/>
  <c r="G48" i="1" s="1"/>
  <c r="E48" i="1" l="1"/>
  <c r="K48" i="1" s="1"/>
  <c r="B48" i="1"/>
  <c r="O48" i="1"/>
  <c r="P48" i="1" s="1"/>
  <c r="R48" i="1" s="1"/>
  <c r="M48" i="1"/>
  <c r="C48" i="1" l="1"/>
  <c r="H48" i="1" s="1"/>
  <c r="D49" i="1"/>
  <c r="I48" i="1" l="1"/>
  <c r="F49" i="1" s="1"/>
  <c r="J48" i="1"/>
  <c r="G49" i="1" s="1"/>
  <c r="E49" i="1" l="1"/>
  <c r="K49" i="1" s="1"/>
  <c r="O49" i="1"/>
  <c r="M49" i="1"/>
  <c r="B49" i="1"/>
  <c r="L49" i="1"/>
  <c r="N49" i="1"/>
  <c r="C49" i="1" l="1"/>
  <c r="H49" i="1" s="1"/>
  <c r="P49" i="1"/>
  <c r="R49" i="1" s="1"/>
  <c r="D50" i="1"/>
  <c r="I49" i="1" l="1"/>
  <c r="F50" i="1" s="1"/>
  <c r="J49" i="1"/>
  <c r="G50" i="1" s="1"/>
  <c r="B50" i="1" l="1"/>
  <c r="O50" i="1"/>
  <c r="M50" i="1"/>
  <c r="E50" i="1"/>
  <c r="N50" i="1"/>
  <c r="L50" i="1"/>
  <c r="C50" i="1" l="1"/>
  <c r="K50" i="1"/>
  <c r="D51" i="1" s="1"/>
  <c r="P50" i="1"/>
  <c r="R50" i="1" s="1"/>
  <c r="H50" i="1" l="1"/>
  <c r="I50" i="1" s="1"/>
  <c r="F51" i="1" s="1"/>
  <c r="J50" i="1" l="1"/>
  <c r="G51" i="1" s="1"/>
  <c r="M51" i="1" s="1"/>
  <c r="L51" i="1"/>
  <c r="N51" i="1"/>
  <c r="O51" i="1" l="1"/>
  <c r="P51" i="1" s="1"/>
  <c r="R51" i="1" s="1"/>
  <c r="B51" i="1"/>
  <c r="E51" i="1"/>
  <c r="C51" i="1" l="1"/>
  <c r="H51" i="1" s="1"/>
  <c r="K51" i="1"/>
  <c r="I51" i="1" l="1"/>
  <c r="F52" i="1" s="1"/>
  <c r="L52" i="1" s="1"/>
  <c r="D52" i="1"/>
  <c r="J51" i="1"/>
  <c r="G52" i="1" s="1"/>
  <c r="N52" i="1" l="1"/>
  <c r="B52" i="1"/>
  <c r="O52" i="1"/>
  <c r="P52" i="1" s="1"/>
  <c r="R52" i="1" s="1"/>
  <c r="M52" i="1"/>
  <c r="E52" i="1"/>
  <c r="C52" i="1" l="1"/>
  <c r="H52" i="1" s="1"/>
  <c r="K52" i="1"/>
  <c r="D53" i="1" s="1"/>
  <c r="J52" i="1" l="1"/>
  <c r="G53" i="1" s="1"/>
  <c r="I52" i="1" l="1"/>
  <c r="F53" i="1" s="1"/>
  <c r="L53" i="1" s="1"/>
  <c r="M53" i="1"/>
  <c r="O53" i="1"/>
  <c r="N53" i="1" l="1"/>
  <c r="P53" i="1" s="1"/>
  <c r="R53" i="1" s="1"/>
  <c r="E53" i="1"/>
  <c r="K53" i="1" s="1"/>
  <c r="D54" i="1" s="1"/>
  <c r="B53" i="1"/>
  <c r="C53" i="1" l="1"/>
  <c r="H53" i="1" s="1"/>
  <c r="I53" i="1" l="1"/>
  <c r="F54" i="1" s="1"/>
  <c r="N54" i="1" l="1"/>
  <c r="L54" i="1"/>
  <c r="J53" i="1"/>
  <c r="G54" i="1" s="1"/>
  <c r="M54" i="1" s="1"/>
  <c r="E54" i="1"/>
  <c r="K54" i="1" s="1"/>
  <c r="D55" i="1" s="1"/>
  <c r="O54" i="1"/>
  <c r="P54" i="1" s="1"/>
  <c r="R54" i="1" s="1"/>
  <c r="B54" i="1"/>
  <c r="C54" i="1" l="1"/>
  <c r="H54" i="1" s="1"/>
  <c r="I54" i="1" l="1"/>
  <c r="F55" i="1" s="1"/>
  <c r="L55" i="1" l="1"/>
  <c r="N55" i="1"/>
  <c r="J54" i="1"/>
  <c r="G55" i="1" s="1"/>
  <c r="M55" i="1" s="1"/>
  <c r="E55" i="1" l="1"/>
  <c r="O55" i="1"/>
  <c r="P55" i="1" s="1"/>
  <c r="R55" i="1" s="1"/>
  <c r="B55" i="1"/>
  <c r="C55" i="1" s="1"/>
  <c r="H55" i="1" s="1"/>
  <c r="K55" i="1"/>
  <c r="D56" i="1" s="1"/>
  <c r="A15" i="1" l="1"/>
  <c r="I55" i="1"/>
  <c r="F56" i="1" s="1"/>
  <c r="J55" i="1" l="1"/>
  <c r="G56" i="1" s="1"/>
  <c r="O56" i="1" s="1"/>
  <c r="L56" i="1"/>
  <c r="N56" i="1"/>
  <c r="M56" i="1" l="1"/>
  <c r="E56" i="1"/>
  <c r="K56" i="1" s="1"/>
  <c r="B56" i="1"/>
  <c r="P56" i="1"/>
  <c r="R56" i="1" s="1"/>
  <c r="C56" i="1" l="1"/>
  <c r="H56" i="1" s="1"/>
  <c r="D57" i="1"/>
  <c r="I56" i="1" l="1"/>
  <c r="F57" i="1" s="1"/>
  <c r="J56" i="1" l="1"/>
  <c r="G57" i="1" s="1"/>
  <c r="O57" i="1" s="1"/>
  <c r="L57" i="1"/>
  <c r="N57" i="1"/>
  <c r="P57" i="1" l="1"/>
  <c r="R57" i="1" s="1"/>
  <c r="B57" i="1"/>
  <c r="M57" i="1"/>
  <c r="E57" i="1"/>
  <c r="K57" i="1" s="1"/>
  <c r="D58" i="1" s="1"/>
  <c r="C57" i="1"/>
  <c r="H57" i="1" s="1"/>
  <c r="I57" i="1" l="1"/>
  <c r="F58" i="1" s="1"/>
  <c r="J57" i="1"/>
  <c r="G58" i="1" s="1"/>
  <c r="O58" i="1" l="1"/>
  <c r="M58" i="1"/>
  <c r="B58" i="1"/>
  <c r="E58" i="1"/>
  <c r="N58" i="1"/>
  <c r="L58" i="1"/>
  <c r="C58" i="1" l="1"/>
  <c r="H58" i="1" s="1"/>
  <c r="P58" i="1"/>
  <c r="R58" i="1" s="1"/>
  <c r="K58" i="1"/>
  <c r="D59" i="1" s="1"/>
  <c r="J58" i="1" l="1"/>
  <c r="G59" i="1" s="1"/>
  <c r="I58" i="1" l="1"/>
  <c r="F59" i="1" s="1"/>
  <c r="N59" i="1" s="1"/>
  <c r="O59" i="1"/>
  <c r="M59" i="1"/>
  <c r="E59" i="1" l="1"/>
  <c r="K59" i="1" s="1"/>
  <c r="L59" i="1"/>
  <c r="B59" i="1"/>
  <c r="P59" i="1"/>
  <c r="R59" i="1" s="1"/>
  <c r="C59" i="1" l="1"/>
  <c r="H59" i="1" s="1"/>
  <c r="D60" i="1"/>
  <c r="J59" i="1" l="1"/>
  <c r="G60" i="1" s="1"/>
  <c r="O60" i="1" l="1"/>
  <c r="M60" i="1"/>
  <c r="I59" i="1"/>
  <c r="F60" i="1" s="1"/>
  <c r="N60" i="1" s="1"/>
  <c r="P60" i="1" s="1"/>
  <c r="R60" i="1" s="1"/>
  <c r="E60" i="1" l="1"/>
  <c r="K60" i="1" s="1"/>
  <c r="B60" i="1"/>
  <c r="L60" i="1"/>
  <c r="C60" i="1" l="1"/>
  <c r="H60" i="1" s="1"/>
  <c r="I60" i="1" s="1"/>
  <c r="F61" i="1" s="1"/>
  <c r="D61" i="1"/>
  <c r="L61" i="1" l="1"/>
  <c r="N61" i="1"/>
  <c r="J60" i="1"/>
  <c r="G61" i="1" s="1"/>
  <c r="M61" i="1" s="1"/>
  <c r="B61" i="1" l="1"/>
  <c r="O61" i="1"/>
  <c r="P61" i="1" s="1"/>
  <c r="R61" i="1" s="1"/>
  <c r="E61" i="1"/>
  <c r="C61" i="1"/>
  <c r="H61" i="1" s="1"/>
  <c r="K61" i="1"/>
  <c r="D62" i="1" s="1"/>
  <c r="I61" i="1" l="1"/>
  <c r="F62" i="1" s="1"/>
  <c r="J61" i="1" l="1"/>
  <c r="G62" i="1" s="1"/>
  <c r="O62" i="1" s="1"/>
  <c r="L62" i="1"/>
  <c r="N62" i="1"/>
  <c r="B62" i="1" l="1"/>
  <c r="M62" i="1"/>
  <c r="P62" i="1"/>
  <c r="R62" i="1" s="1"/>
  <c r="E62" i="1"/>
  <c r="K62" i="1" s="1"/>
  <c r="D63" i="1" s="1"/>
  <c r="C62" i="1" l="1"/>
  <c r="H62" i="1" s="1"/>
  <c r="J62" i="1" l="1"/>
  <c r="G63" i="1" s="1"/>
  <c r="O63" i="1" l="1"/>
  <c r="M63" i="1"/>
  <c r="I62" i="1"/>
  <c r="F63" i="1" s="1"/>
  <c r="L63" i="1" s="1"/>
  <c r="B63" i="1"/>
  <c r="E63" i="1"/>
  <c r="K63" i="1" s="1"/>
  <c r="D64" i="1" s="1"/>
  <c r="N63" i="1"/>
  <c r="P63" i="1" s="1"/>
  <c r="R63" i="1" s="1"/>
  <c r="C63" i="1" l="1"/>
  <c r="H63" i="1" s="1"/>
  <c r="J63" i="1" l="1"/>
  <c r="G64" i="1" s="1"/>
  <c r="O64" i="1" l="1"/>
  <c r="M64" i="1"/>
  <c r="I63" i="1"/>
  <c r="F64" i="1" s="1"/>
  <c r="N64" i="1" s="1"/>
  <c r="P64" i="1" s="1"/>
  <c r="R64" i="1" s="1"/>
  <c r="B64" i="1" l="1"/>
  <c r="E64" i="1"/>
  <c r="K64" i="1" s="1"/>
  <c r="L64" i="1"/>
  <c r="C64" i="1" l="1"/>
  <c r="H64" i="1" s="1"/>
  <c r="J64" i="1" s="1"/>
  <c r="G65" i="1" s="1"/>
  <c r="D65" i="1"/>
  <c r="O65" i="1" l="1"/>
  <c r="M65" i="1"/>
  <c r="I64" i="1"/>
  <c r="F65" i="1" s="1"/>
  <c r="N65" i="1" s="1"/>
  <c r="P65" i="1" s="1"/>
  <c r="R65" i="1" s="1"/>
  <c r="E65" i="1" l="1"/>
  <c r="K65" i="1" s="1"/>
  <c r="L65" i="1"/>
  <c r="B65" i="1"/>
  <c r="D66" i="1"/>
  <c r="C65" i="1"/>
  <c r="H65" i="1" s="1"/>
  <c r="J65" i="1" l="1"/>
  <c r="G66" i="1" s="1"/>
  <c r="M66" i="1" l="1"/>
  <c r="O66" i="1"/>
  <c r="I65" i="1"/>
  <c r="F66" i="1" s="1"/>
  <c r="L66" i="1" s="1"/>
  <c r="B66" i="1" l="1"/>
  <c r="N66" i="1"/>
  <c r="P66" i="1" s="1"/>
  <c r="R66" i="1" s="1"/>
  <c r="E66" i="1"/>
  <c r="K66" i="1" s="1"/>
  <c r="D67" i="1" s="1"/>
  <c r="C66" i="1"/>
  <c r="H66" i="1" s="1"/>
  <c r="J66" i="1" l="1"/>
  <c r="G67" i="1" s="1"/>
  <c r="M67" i="1" l="1"/>
  <c r="O67" i="1"/>
  <c r="I66" i="1"/>
  <c r="F67" i="1" s="1"/>
  <c r="L67" i="1" s="1"/>
  <c r="B67" i="1" l="1"/>
  <c r="E67" i="1"/>
  <c r="K67" i="1" s="1"/>
  <c r="D68" i="1" s="1"/>
  <c r="N67" i="1"/>
  <c r="P67" i="1" s="1"/>
  <c r="R67" i="1" s="1"/>
  <c r="C67" i="1"/>
  <c r="H67" i="1" s="1"/>
  <c r="I67" i="1" l="1"/>
  <c r="F68" i="1" s="1"/>
  <c r="L68" i="1" l="1"/>
  <c r="N68" i="1"/>
  <c r="J67" i="1"/>
  <c r="G68" i="1" s="1"/>
  <c r="M68" i="1" s="1"/>
  <c r="B68" i="1"/>
  <c r="E68" i="1"/>
  <c r="O68" i="1" l="1"/>
  <c r="P68" i="1" s="1"/>
  <c r="R68" i="1" s="1"/>
  <c r="C68" i="1"/>
  <c r="H68" i="1" s="1"/>
  <c r="K68" i="1"/>
  <c r="D69" i="1" l="1"/>
  <c r="I68" i="1" l="1"/>
  <c r="F69" i="1" s="1"/>
  <c r="J68" i="1"/>
  <c r="G69" i="1" s="1"/>
  <c r="E69" i="1" l="1"/>
  <c r="K69" i="1" s="1"/>
  <c r="B69" i="1"/>
  <c r="O69" i="1"/>
  <c r="M69" i="1"/>
  <c r="L69" i="1"/>
  <c r="N69" i="1"/>
  <c r="P69" i="1" s="1"/>
  <c r="R69" i="1" s="1"/>
  <c r="C69" i="1" l="1"/>
  <c r="H69" i="1" s="1"/>
  <c r="D70" i="1"/>
  <c r="J69" i="1" l="1"/>
  <c r="G70" i="1" s="1"/>
  <c r="M70" i="1" l="1"/>
  <c r="O70" i="1"/>
  <c r="I69" i="1"/>
  <c r="F70" i="1" s="1"/>
  <c r="L70" i="1" s="1"/>
  <c r="B70" i="1"/>
  <c r="E70" i="1"/>
  <c r="K70" i="1" s="1"/>
  <c r="D71" i="1" s="1"/>
  <c r="N70" i="1" l="1"/>
  <c r="P70" i="1" s="1"/>
  <c r="R70" i="1" s="1"/>
  <c r="C70" i="1"/>
  <c r="H70" i="1" l="1"/>
  <c r="I70" i="1" s="1"/>
  <c r="F71" i="1" s="1"/>
  <c r="L71" i="1" l="1"/>
  <c r="N71" i="1"/>
  <c r="J70" i="1"/>
  <c r="G71" i="1" s="1"/>
  <c r="O71" i="1" s="1"/>
  <c r="P71" i="1" s="1"/>
  <c r="R71" i="1" s="1"/>
  <c r="E71" i="1" l="1"/>
  <c r="K71" i="1" s="1"/>
  <c r="B71" i="1"/>
  <c r="C71" i="1" s="1"/>
  <c r="H71" i="1" s="1"/>
  <c r="J71" i="1" s="1"/>
  <c r="G72" i="1" s="1"/>
  <c r="M71" i="1"/>
  <c r="D72" i="1" l="1"/>
  <c r="I71" i="1"/>
  <c r="F72" i="1" s="1"/>
  <c r="N72" i="1" s="1"/>
  <c r="O72" i="1"/>
  <c r="M72" i="1"/>
  <c r="E72" i="1"/>
  <c r="L72" i="1" l="1"/>
  <c r="B72" i="1"/>
  <c r="P72" i="1"/>
  <c r="R72" i="1" s="1"/>
  <c r="K72" i="1"/>
  <c r="D73" i="1" s="1"/>
  <c r="C72" i="1"/>
  <c r="H72" i="1" s="1"/>
  <c r="J72" i="1" l="1"/>
  <c r="G73" i="1" s="1"/>
  <c r="I72" i="1"/>
  <c r="F73" i="1" l="1"/>
  <c r="B73" i="1"/>
  <c r="E73" i="1"/>
  <c r="O73" i="1"/>
  <c r="M73" i="1"/>
  <c r="K73" i="1" l="1"/>
  <c r="C73" i="1"/>
  <c r="H73" i="1" s="1"/>
  <c r="N73" i="1"/>
  <c r="P73" i="1" s="1"/>
  <c r="R73" i="1" s="1"/>
  <c r="L73" i="1"/>
  <c r="I73" i="1" l="1"/>
  <c r="F74" i="1" s="1"/>
  <c r="J73" i="1"/>
  <c r="G74" i="1" s="1"/>
  <c r="D74" i="1"/>
  <c r="B74" i="1" l="1"/>
  <c r="E74" i="1"/>
  <c r="M74" i="1"/>
  <c r="O74" i="1"/>
  <c r="N74" i="1"/>
  <c r="L74" i="1"/>
  <c r="C74" i="1" l="1"/>
  <c r="P74" i="1"/>
  <c r="R74" i="1" s="1"/>
  <c r="K74" i="1"/>
  <c r="D75" i="1" s="1"/>
  <c r="H74" i="1" l="1"/>
  <c r="I74" i="1" s="1"/>
  <c r="F75" i="1" s="1"/>
  <c r="J74" i="1" l="1"/>
  <c r="G75" i="1" s="1"/>
  <c r="M75" i="1"/>
  <c r="O75" i="1"/>
  <c r="B75" i="1"/>
  <c r="N75" i="1"/>
  <c r="L75" i="1"/>
  <c r="E75" i="1" l="1"/>
  <c r="K75" i="1" s="1"/>
  <c r="P75" i="1"/>
  <c r="R75" i="1" s="1"/>
  <c r="C75" i="1"/>
  <c r="H75" i="1" s="1"/>
  <c r="D76" i="1"/>
  <c r="I75" i="1" l="1"/>
  <c r="F76" i="1" s="1"/>
  <c r="J75" i="1"/>
  <c r="G76" i="1" s="1"/>
  <c r="B76" i="1" l="1"/>
  <c r="M76" i="1"/>
  <c r="O76" i="1"/>
  <c r="E76" i="1"/>
  <c r="N76" i="1"/>
  <c r="L76" i="1"/>
  <c r="P76" i="1" l="1"/>
  <c r="R76" i="1" s="1"/>
  <c r="K76" i="1"/>
  <c r="D77" i="1" s="1"/>
  <c r="C76" i="1"/>
  <c r="H76" i="1" s="1"/>
  <c r="J76" i="1" l="1"/>
  <c r="G77" i="1" s="1"/>
  <c r="I76" i="1"/>
  <c r="F77" i="1" l="1"/>
  <c r="B77" i="1"/>
  <c r="E77" i="1"/>
  <c r="M77" i="1"/>
  <c r="O77" i="1"/>
  <c r="C77" i="1" l="1"/>
  <c r="K77" i="1"/>
  <c r="N77" i="1"/>
  <c r="P77" i="1" s="1"/>
  <c r="R77" i="1" s="1"/>
  <c r="L77" i="1"/>
  <c r="H77" i="1" l="1"/>
  <c r="I77" i="1" s="1"/>
  <c r="F78" i="1" s="1"/>
  <c r="D78" i="1"/>
  <c r="J77" i="1" l="1"/>
  <c r="G78" i="1" s="1"/>
  <c r="M78" i="1" s="1"/>
  <c r="L78" i="1"/>
  <c r="N78" i="1"/>
  <c r="O78" i="1" l="1"/>
  <c r="B78" i="1"/>
  <c r="E78" i="1"/>
  <c r="K78" i="1" s="1"/>
  <c r="D79" i="1" s="1"/>
  <c r="P78" i="1"/>
  <c r="R78" i="1" s="1"/>
  <c r="C78" i="1" l="1"/>
  <c r="H78" i="1" l="1"/>
  <c r="I78" i="1" s="1"/>
  <c r="F79" i="1" s="1"/>
  <c r="N79" i="1" l="1"/>
  <c r="L79" i="1"/>
  <c r="J78" i="1"/>
  <c r="G79" i="1" s="1"/>
  <c r="M79" i="1" s="1"/>
  <c r="E79" i="1"/>
  <c r="K79" i="1" s="1"/>
  <c r="O79" i="1" l="1"/>
  <c r="P79" i="1" s="1"/>
  <c r="R79" i="1" s="1"/>
  <c r="D80" i="1"/>
  <c r="B79" i="1"/>
  <c r="C79" i="1" s="1"/>
  <c r="H79" i="1" s="1"/>
  <c r="I79" i="1" s="1"/>
  <c r="J79" i="1" l="1"/>
  <c r="G80" i="1" s="1"/>
  <c r="F80" i="1"/>
  <c r="B80" i="1"/>
  <c r="E80" i="1"/>
  <c r="O80" i="1"/>
  <c r="M80" i="1"/>
  <c r="C80" i="1" l="1"/>
  <c r="K80" i="1"/>
  <c r="L80" i="1"/>
  <c r="N80" i="1"/>
  <c r="P80" i="1" s="1"/>
  <c r="R80" i="1" s="1"/>
  <c r="H80" i="1" l="1"/>
  <c r="D81" i="1"/>
  <c r="I80" i="1" l="1"/>
  <c r="F81" i="1" s="1"/>
  <c r="J80" i="1"/>
  <c r="G81" i="1" s="1"/>
  <c r="B81" i="1" l="1"/>
  <c r="O81" i="1"/>
  <c r="M81" i="1"/>
  <c r="L81" i="1"/>
  <c r="N81" i="1"/>
  <c r="P81" i="1" s="1"/>
  <c r="R81" i="1" s="1"/>
  <c r="E81" i="1"/>
  <c r="K81" i="1" l="1"/>
  <c r="D82" i="1" s="1"/>
  <c r="C81" i="1"/>
  <c r="H81" i="1" s="1"/>
  <c r="J81" i="1" l="1"/>
  <c r="G82" i="1" s="1"/>
  <c r="I81" i="1" l="1"/>
  <c r="F82" i="1" s="1"/>
  <c r="N82" i="1" s="1"/>
  <c r="M82" i="1"/>
  <c r="O82" i="1"/>
  <c r="B82" i="1" l="1"/>
  <c r="L82" i="1"/>
  <c r="E82" i="1"/>
  <c r="K82" i="1" s="1"/>
  <c r="D83" i="1" s="1"/>
  <c r="C82" i="1"/>
  <c r="H82" i="1" s="1"/>
  <c r="P82" i="1"/>
  <c r="R82" i="1" s="1"/>
  <c r="J82" i="1" l="1"/>
  <c r="G83" i="1" s="1"/>
  <c r="M83" i="1" s="1"/>
  <c r="O83" i="1" l="1"/>
  <c r="I82" i="1"/>
  <c r="F83" i="1" l="1"/>
  <c r="B83" i="1"/>
  <c r="E83" i="1"/>
  <c r="K83" i="1" l="1"/>
  <c r="C83" i="1"/>
  <c r="H83" i="1" s="1"/>
  <c r="N83" i="1"/>
  <c r="P83" i="1" s="1"/>
  <c r="R83" i="1" s="1"/>
  <c r="L83" i="1"/>
  <c r="J83" i="1" l="1"/>
  <c r="G84" i="1" s="1"/>
  <c r="I83" i="1"/>
  <c r="F84" i="1" s="1"/>
  <c r="D84" i="1"/>
  <c r="E84" i="1" l="1"/>
  <c r="K84" i="1" s="1"/>
  <c r="B84" i="1"/>
  <c r="L84" i="1"/>
  <c r="N84" i="1"/>
  <c r="O84" i="1"/>
  <c r="M84" i="1"/>
  <c r="C84" i="1" l="1"/>
  <c r="H84" i="1" s="1"/>
  <c r="P84" i="1"/>
  <c r="R84" i="1" s="1"/>
  <c r="D85" i="1"/>
  <c r="I84" i="1" l="1"/>
  <c r="F85" i="1" s="1"/>
  <c r="L85" i="1" l="1"/>
  <c r="N85" i="1"/>
  <c r="J84" i="1"/>
  <c r="G85" i="1" s="1"/>
  <c r="E85" i="1" l="1"/>
  <c r="O85" i="1"/>
  <c r="P85" i="1" s="1"/>
  <c r="R85" i="1" s="1"/>
  <c r="M85" i="1"/>
  <c r="B85" i="1"/>
  <c r="K85" i="1"/>
  <c r="D86" i="1" s="1"/>
  <c r="C85" i="1" l="1"/>
  <c r="H85" i="1" l="1"/>
  <c r="I85" i="1" s="1"/>
  <c r="F86" i="1" s="1"/>
  <c r="N86" i="1" l="1"/>
  <c r="L86" i="1"/>
  <c r="J85" i="1"/>
  <c r="G86" i="1" s="1"/>
  <c r="M86" i="1" s="1"/>
  <c r="B86" i="1"/>
  <c r="E86" i="1"/>
  <c r="K86" i="1" s="1"/>
  <c r="D87" i="1" l="1"/>
  <c r="O86" i="1"/>
  <c r="P86" i="1" s="1"/>
  <c r="R86" i="1" s="1"/>
  <c r="C86" i="1"/>
  <c r="H86" i="1" s="1"/>
  <c r="J86" i="1" l="1"/>
  <c r="G87" i="1" s="1"/>
  <c r="I86" i="1"/>
  <c r="F87" i="1" s="1"/>
  <c r="L87" i="1" s="1"/>
  <c r="N87" i="1" l="1"/>
  <c r="M87" i="1"/>
  <c r="O87" i="1"/>
  <c r="P87" i="1" s="1"/>
  <c r="R87" i="1" s="1"/>
  <c r="B87" i="1"/>
  <c r="C87" i="1" s="1"/>
  <c r="E87" i="1"/>
  <c r="K87" i="1" s="1"/>
  <c r="D88" i="1" s="1"/>
  <c r="H87" i="1" l="1"/>
  <c r="I87" i="1" s="1"/>
  <c r="F88" i="1" s="1"/>
  <c r="N88" i="1" l="1"/>
  <c r="L88" i="1"/>
  <c r="J87" i="1"/>
  <c r="G88" i="1" s="1"/>
  <c r="M88" i="1" s="1"/>
  <c r="B88" i="1" l="1"/>
  <c r="E88" i="1"/>
  <c r="O88" i="1"/>
  <c r="P88" i="1" s="1"/>
  <c r="R88" i="1" s="1"/>
  <c r="K88" i="1"/>
  <c r="D89" i="1" s="1"/>
  <c r="C88" i="1" l="1"/>
  <c r="H88" i="1" s="1"/>
  <c r="I88" i="1" s="1"/>
  <c r="F89" i="1" s="1"/>
  <c r="J88" i="1" l="1"/>
  <c r="G89" i="1" s="1"/>
  <c r="M89" i="1" s="1"/>
  <c r="L89" i="1"/>
  <c r="N89" i="1"/>
  <c r="E89" i="1"/>
  <c r="O89" i="1" l="1"/>
  <c r="B89" i="1"/>
  <c r="K89" i="1"/>
  <c r="D90" i="1" s="1"/>
  <c r="C89" i="1"/>
  <c r="H89" i="1" s="1"/>
  <c r="P89" i="1"/>
  <c r="R89" i="1" s="1"/>
  <c r="I89" i="1" l="1"/>
  <c r="F90" i="1" s="1"/>
  <c r="J89" i="1"/>
  <c r="G90" i="1" s="1"/>
  <c r="B90" i="1" l="1"/>
  <c r="E90" i="1"/>
  <c r="M90" i="1"/>
  <c r="O90" i="1"/>
  <c r="N90" i="1"/>
  <c r="L90" i="1"/>
  <c r="C90" i="1" l="1"/>
  <c r="H90" i="1" s="1"/>
  <c r="K90" i="1"/>
  <c r="P90" i="1"/>
  <c r="R90" i="1" s="1"/>
  <c r="J90" i="1" l="1"/>
  <c r="G91" i="1" s="1"/>
  <c r="O91" i="1" s="1"/>
  <c r="D91" i="1"/>
  <c r="I90" i="1"/>
  <c r="F91" i="1" s="1"/>
  <c r="L91" i="1" s="1"/>
  <c r="M91" i="1" l="1"/>
  <c r="E91" i="1"/>
  <c r="K91" i="1" s="1"/>
  <c r="N91" i="1"/>
  <c r="P91" i="1" s="1"/>
  <c r="R91" i="1" s="1"/>
  <c r="B91" i="1"/>
  <c r="D92" i="1" l="1"/>
  <c r="C91" i="1"/>
  <c r="H91" i="1" s="1"/>
  <c r="J91" i="1" l="1"/>
  <c r="G92" i="1" s="1"/>
  <c r="O92" i="1" l="1"/>
  <c r="M92" i="1"/>
  <c r="I91" i="1"/>
  <c r="F92" i="1" s="1"/>
  <c r="N92" i="1" l="1"/>
  <c r="P92" i="1" s="1"/>
  <c r="R92" i="1" s="1"/>
  <c r="L92" i="1"/>
  <c r="E92" i="1"/>
  <c r="K92" i="1" s="1"/>
  <c r="D93" i="1" s="1"/>
  <c r="B92" i="1"/>
  <c r="C92" i="1" s="1"/>
  <c r="H92" i="1" l="1"/>
  <c r="J92" i="1" s="1"/>
  <c r="G93" i="1" s="1"/>
  <c r="O93" i="1" l="1"/>
  <c r="M93" i="1"/>
  <c r="I92" i="1"/>
  <c r="F93" i="1" s="1"/>
  <c r="L93" i="1" s="1"/>
  <c r="B93" i="1" l="1"/>
  <c r="N93" i="1"/>
  <c r="P93" i="1" s="1"/>
  <c r="R93" i="1" s="1"/>
  <c r="E93" i="1"/>
  <c r="C93" i="1" l="1"/>
  <c r="H93" i="1" s="1"/>
  <c r="K93" i="1"/>
  <c r="D94" i="1" s="1"/>
  <c r="I93" i="1" l="1"/>
  <c r="F94" i="1" s="1"/>
  <c r="J93" i="1"/>
  <c r="G94" i="1" s="1"/>
  <c r="M94" i="1" l="1"/>
  <c r="O94" i="1"/>
  <c r="B94" i="1"/>
  <c r="N94" i="1"/>
  <c r="P94" i="1" s="1"/>
  <c r="R94" i="1" s="1"/>
  <c r="L94" i="1"/>
  <c r="E94" i="1"/>
  <c r="K94" i="1" s="1"/>
  <c r="D95" i="1" s="1"/>
  <c r="C94" i="1" l="1"/>
  <c r="H94" i="1" s="1"/>
  <c r="I94" i="1" l="1"/>
  <c r="F95" i="1" s="1"/>
  <c r="J94" i="1"/>
  <c r="G95" i="1" s="1"/>
  <c r="O95" i="1" l="1"/>
  <c r="M95" i="1"/>
  <c r="E95" i="1"/>
  <c r="K95" i="1" s="1"/>
  <c r="N95" i="1"/>
  <c r="L95" i="1"/>
  <c r="B95" i="1"/>
  <c r="C95" i="1" s="1"/>
  <c r="H95" i="1" s="1"/>
  <c r="J95" i="1" s="1"/>
  <c r="G96" i="1" s="1"/>
  <c r="A16" i="1" l="1"/>
  <c r="D96" i="1"/>
  <c r="P95" i="1"/>
  <c r="R95" i="1" s="1"/>
  <c r="I95" i="1"/>
  <c r="F96" i="1" s="1"/>
  <c r="N96" i="1" s="1"/>
  <c r="M96" i="1"/>
  <c r="O96" i="1"/>
  <c r="B96" i="1"/>
  <c r="E96" i="1"/>
  <c r="L96" i="1" l="1"/>
  <c r="K96" i="1"/>
  <c r="D97" i="1" s="1"/>
  <c r="C96" i="1"/>
  <c r="H96" i="1" s="1"/>
  <c r="P96" i="1"/>
  <c r="R96" i="1" s="1"/>
  <c r="J96" i="1" l="1"/>
  <c r="G97" i="1" s="1"/>
  <c r="I96" i="1"/>
  <c r="F97" i="1" s="1"/>
  <c r="E97" i="1" l="1"/>
  <c r="L97" i="1"/>
  <c r="N97" i="1"/>
  <c r="K97" i="1"/>
  <c r="B97" i="1"/>
  <c r="O97" i="1"/>
  <c r="M97" i="1"/>
  <c r="C97" i="1" l="1"/>
  <c r="H97" i="1" s="1"/>
  <c r="P97" i="1"/>
  <c r="R97" i="1" s="1"/>
  <c r="D98" i="1"/>
  <c r="J97" i="1" l="1"/>
  <c r="G98" i="1" s="1"/>
  <c r="O98" i="1" l="1"/>
  <c r="M98" i="1"/>
  <c r="I97" i="1"/>
  <c r="F98" i="1" s="1"/>
  <c r="B98" i="1" l="1"/>
  <c r="N98" i="1"/>
  <c r="P98" i="1" s="1"/>
  <c r="R98" i="1" s="1"/>
  <c r="L98" i="1"/>
  <c r="E98" i="1"/>
  <c r="K98" i="1" s="1"/>
  <c r="D99" i="1" s="1"/>
  <c r="C98" i="1" l="1"/>
  <c r="H98" i="1" s="1"/>
  <c r="I98" i="1" l="1"/>
  <c r="F99" i="1" s="1"/>
  <c r="J98" i="1"/>
  <c r="G99" i="1" s="1"/>
  <c r="M99" i="1" l="1"/>
  <c r="O99" i="1"/>
  <c r="E99" i="1"/>
  <c r="K99" i="1" s="1"/>
  <c r="N99" i="1"/>
  <c r="L99" i="1"/>
  <c r="B99" i="1"/>
  <c r="C99" i="1" s="1"/>
  <c r="H99" i="1" l="1"/>
  <c r="J99" i="1" s="1"/>
  <c r="G100" i="1" s="1"/>
  <c r="P99" i="1"/>
  <c r="R99" i="1" s="1"/>
  <c r="D100" i="1"/>
  <c r="M100" i="1" l="1"/>
  <c r="O100" i="1"/>
  <c r="I99" i="1"/>
  <c r="F100" i="1" s="1"/>
  <c r="L100" i="1" l="1"/>
  <c r="N100" i="1"/>
  <c r="P100" i="1" s="1"/>
  <c r="R100" i="1" s="1"/>
  <c r="B100" i="1"/>
  <c r="E100" i="1"/>
  <c r="K100" i="1" s="1"/>
  <c r="D101" i="1" s="1"/>
  <c r="C100" i="1" l="1"/>
  <c r="H100" i="1" s="1"/>
  <c r="J100" i="1" l="1"/>
  <c r="G101" i="1" s="1"/>
  <c r="I100" i="1"/>
  <c r="F101" i="1" s="1"/>
  <c r="N101" i="1" l="1"/>
  <c r="L101" i="1"/>
  <c r="E101" i="1"/>
  <c r="K101" i="1" s="1"/>
  <c r="M101" i="1"/>
  <c r="O101" i="1"/>
  <c r="B101" i="1"/>
  <c r="C101" i="1" s="1"/>
  <c r="H101" i="1" s="1"/>
  <c r="J101" i="1" s="1"/>
  <c r="G102" i="1" s="1"/>
  <c r="D102" i="1" l="1"/>
  <c r="I101" i="1"/>
  <c r="F102" i="1" s="1"/>
  <c r="P101" i="1"/>
  <c r="R101" i="1" s="1"/>
  <c r="O102" i="1"/>
  <c r="M102" i="1"/>
  <c r="L102" i="1"/>
  <c r="N102" i="1"/>
  <c r="P102" i="1" s="1"/>
  <c r="R102" i="1" s="1"/>
  <c r="B102" i="1" l="1"/>
  <c r="E102" i="1"/>
  <c r="C102" i="1" s="1"/>
  <c r="K102" i="1" l="1"/>
  <c r="D103" i="1" s="1"/>
  <c r="H102" i="1"/>
  <c r="J102" i="1" s="1"/>
  <c r="G103" i="1" s="1"/>
  <c r="I102" i="1" l="1"/>
  <c r="F103" i="1" s="1"/>
  <c r="N103" i="1" s="1"/>
  <c r="M103" i="1"/>
  <c r="O103" i="1"/>
  <c r="P103" i="1" l="1"/>
  <c r="R103" i="1" s="1"/>
  <c r="E103" i="1"/>
  <c r="L103" i="1"/>
  <c r="B103" i="1"/>
  <c r="C103" i="1" s="1"/>
  <c r="H103" i="1" s="1"/>
  <c r="K103" i="1"/>
  <c r="D104" i="1" s="1"/>
  <c r="I103" i="1" l="1"/>
  <c r="F104" i="1" s="1"/>
  <c r="J103" i="1"/>
  <c r="G104" i="1" s="1"/>
  <c r="M104" i="1" l="1"/>
  <c r="O104" i="1"/>
  <c r="E104" i="1"/>
  <c r="L104" i="1"/>
  <c r="N104" i="1"/>
  <c r="P104" i="1" s="1"/>
  <c r="R104" i="1" s="1"/>
  <c r="B104" i="1"/>
  <c r="C104" i="1" l="1"/>
  <c r="H104" i="1" s="1"/>
  <c r="K104" i="1"/>
  <c r="D105" i="1" s="1"/>
  <c r="J104" i="1" l="1"/>
  <c r="G105" i="1" s="1"/>
  <c r="I104" i="1"/>
  <c r="F105" i="1" s="1"/>
  <c r="B105" i="1" l="1"/>
  <c r="N105" i="1"/>
  <c r="L105" i="1"/>
  <c r="M105" i="1"/>
  <c r="O105" i="1"/>
  <c r="E105" i="1"/>
  <c r="K105" i="1" l="1"/>
  <c r="D106" i="1" s="1"/>
  <c r="P105" i="1"/>
  <c r="R105" i="1" s="1"/>
  <c r="C105" i="1"/>
  <c r="H105" i="1" s="1"/>
  <c r="J105" i="1" l="1"/>
  <c r="G106" i="1" s="1"/>
  <c r="I105" i="1"/>
  <c r="F106" i="1" s="1"/>
  <c r="L106" i="1" l="1"/>
  <c r="N106" i="1"/>
  <c r="B106" i="1"/>
  <c r="M106" i="1"/>
  <c r="O106" i="1"/>
  <c r="E106" i="1"/>
  <c r="C106" i="1" l="1"/>
  <c r="P106" i="1"/>
  <c r="R106" i="1" s="1"/>
  <c r="K106" i="1"/>
  <c r="D107" i="1" s="1"/>
  <c r="H106" i="1" l="1"/>
  <c r="I106" i="1" s="1"/>
  <c r="F107" i="1" s="1"/>
  <c r="J106" i="1" l="1"/>
  <c r="G107" i="1" s="1"/>
  <c r="B107" i="1"/>
  <c r="O107" i="1"/>
  <c r="M107" i="1"/>
  <c r="E107" i="1"/>
  <c r="N107" i="1"/>
  <c r="L107" i="1"/>
  <c r="K107" i="1" l="1"/>
  <c r="D108" i="1" s="1"/>
  <c r="C107" i="1"/>
  <c r="H107" i="1" s="1"/>
  <c r="P107" i="1"/>
  <c r="R107" i="1" s="1"/>
  <c r="J107" i="1" l="1"/>
  <c r="G108" i="1" s="1"/>
  <c r="I107" i="1"/>
  <c r="F108" i="1" s="1"/>
  <c r="E108" i="1" l="1"/>
  <c r="N108" i="1"/>
  <c r="L108" i="1"/>
  <c r="K108" i="1"/>
  <c r="B108" i="1"/>
  <c r="M108" i="1"/>
  <c r="O108" i="1"/>
  <c r="D109" i="1" l="1"/>
  <c r="C108" i="1"/>
  <c r="H108" i="1" s="1"/>
  <c r="P108" i="1"/>
  <c r="R108" i="1" s="1"/>
  <c r="J108" i="1" l="1"/>
  <c r="G109" i="1" s="1"/>
  <c r="I108" i="1"/>
  <c r="F109" i="1" s="1"/>
  <c r="B109" i="1" l="1"/>
  <c r="E109" i="1"/>
  <c r="L109" i="1"/>
  <c r="N109" i="1"/>
  <c r="M109" i="1"/>
  <c r="O109" i="1"/>
  <c r="C109" i="1" l="1"/>
  <c r="H109" i="1" s="1"/>
  <c r="K109" i="1"/>
  <c r="P109" i="1"/>
  <c r="R109" i="1" s="1"/>
  <c r="J109" i="1" l="1"/>
  <c r="G110" i="1" s="1"/>
  <c r="O110" i="1" s="1"/>
  <c r="D110" i="1"/>
  <c r="I109" i="1"/>
  <c r="F110" i="1" s="1"/>
  <c r="N110" i="1" s="1"/>
  <c r="L110" i="1" l="1"/>
  <c r="E110" i="1"/>
  <c r="B110" i="1"/>
  <c r="M110" i="1"/>
  <c r="P110" i="1"/>
  <c r="R110" i="1" s="1"/>
  <c r="C110" i="1"/>
  <c r="H110" i="1" s="1"/>
  <c r="K110" i="1"/>
  <c r="D111" i="1" s="1"/>
  <c r="J110" i="1" l="1"/>
  <c r="G111" i="1" s="1"/>
  <c r="I110" i="1"/>
  <c r="F111" i="1" s="1"/>
  <c r="N111" i="1" l="1"/>
  <c r="L111" i="1"/>
  <c r="B111" i="1"/>
  <c r="E111" i="1"/>
  <c r="M111" i="1"/>
  <c r="O111" i="1"/>
  <c r="C111" i="1" l="1"/>
  <c r="K111" i="1"/>
  <c r="D112" i="1" s="1"/>
  <c r="P111" i="1"/>
  <c r="R111" i="1" s="1"/>
  <c r="H111" i="1" l="1"/>
  <c r="I111" i="1"/>
  <c r="F112" i="1" s="1"/>
  <c r="J111" i="1"/>
  <c r="G112" i="1" s="1"/>
  <c r="B112" i="1" l="1"/>
  <c r="O112" i="1"/>
  <c r="M112" i="1"/>
  <c r="E112" i="1"/>
  <c r="N112" i="1"/>
  <c r="P112" i="1" s="1"/>
  <c r="R112" i="1" s="1"/>
  <c r="L112" i="1"/>
  <c r="K112" i="1" l="1"/>
  <c r="D113" i="1" s="1"/>
  <c r="C112" i="1"/>
  <c r="H112" i="1" s="1"/>
  <c r="J112" i="1" l="1"/>
  <c r="G113" i="1" s="1"/>
  <c r="I112" i="1"/>
  <c r="F113" i="1" s="1"/>
  <c r="E113" i="1" l="1"/>
  <c r="K113" i="1" s="1"/>
  <c r="N113" i="1"/>
  <c r="L113" i="1"/>
  <c r="B113" i="1"/>
  <c r="M113" i="1"/>
  <c r="O113" i="1"/>
  <c r="D114" i="1" l="1"/>
  <c r="C113" i="1"/>
  <c r="H113" i="1" s="1"/>
  <c r="P113" i="1"/>
  <c r="R113" i="1" s="1"/>
  <c r="J113" i="1" l="1"/>
  <c r="G114" i="1" s="1"/>
  <c r="I113" i="1"/>
  <c r="F114" i="1" s="1"/>
  <c r="B114" i="1" l="1"/>
  <c r="L114" i="1"/>
  <c r="N114" i="1"/>
  <c r="O114" i="1"/>
  <c r="M114" i="1"/>
  <c r="E114" i="1"/>
  <c r="P114" i="1" l="1"/>
  <c r="R114" i="1" s="1"/>
  <c r="K114" i="1"/>
  <c r="D115" i="1" s="1"/>
  <c r="C114" i="1"/>
  <c r="H114" i="1" s="1"/>
  <c r="I114" i="1" l="1"/>
  <c r="F115" i="1" s="1"/>
  <c r="J114" i="1"/>
  <c r="G115" i="1" s="1"/>
  <c r="L115" i="1" l="1"/>
  <c r="N115" i="1"/>
  <c r="O115" i="1"/>
  <c r="M115" i="1"/>
  <c r="E115" i="1"/>
  <c r="B115" i="1"/>
  <c r="C115" i="1" s="1"/>
  <c r="K115" i="1" l="1"/>
  <c r="D116" i="1" s="1"/>
  <c r="P115" i="1"/>
  <c r="R115" i="1" s="1"/>
  <c r="H115" i="1" l="1"/>
  <c r="I115" i="1" s="1"/>
  <c r="F116" i="1" s="1"/>
  <c r="J115" i="1" l="1"/>
  <c r="G116" i="1" s="1"/>
  <c r="M116" i="1" s="1"/>
  <c r="N116" i="1"/>
  <c r="L116" i="1"/>
  <c r="B116" i="1"/>
  <c r="C116" i="1" l="1"/>
  <c r="H116" i="1" s="1"/>
  <c r="E116" i="1"/>
  <c r="O116" i="1"/>
  <c r="K116" i="1"/>
  <c r="D117" i="1" s="1"/>
  <c r="P116" i="1"/>
  <c r="R116" i="1" s="1"/>
  <c r="J116" i="1" l="1"/>
  <c r="G117" i="1" s="1"/>
  <c r="I116" i="1" l="1"/>
  <c r="F117" i="1" s="1"/>
  <c r="L117" i="1" s="1"/>
  <c r="M117" i="1"/>
  <c r="O117" i="1"/>
  <c r="E117" i="1" l="1"/>
  <c r="C117" i="1" s="1"/>
  <c r="B117" i="1"/>
  <c r="N117" i="1"/>
  <c r="P117" i="1" s="1"/>
  <c r="R117" i="1" s="1"/>
  <c r="H117" i="1" l="1"/>
  <c r="J117" i="1" s="1"/>
  <c r="G118" i="1" s="1"/>
  <c r="K117" i="1"/>
  <c r="D118" i="1" s="1"/>
  <c r="I117" i="1" l="1"/>
  <c r="F118" i="1" s="1"/>
  <c r="N118" i="1" s="1"/>
  <c r="M118" i="1"/>
  <c r="O118" i="1"/>
  <c r="E118" i="1" l="1"/>
  <c r="B118" i="1"/>
  <c r="C118" i="1" s="1"/>
  <c r="L118" i="1"/>
  <c r="K118" i="1"/>
  <c r="D119" i="1" s="1"/>
  <c r="P118" i="1"/>
  <c r="R118" i="1" s="1"/>
  <c r="H118" i="1" l="1"/>
  <c r="J118" i="1" s="1"/>
  <c r="G119" i="1" s="1"/>
  <c r="I118" i="1" l="1"/>
  <c r="F119" i="1" s="1"/>
  <c r="N119" i="1" s="1"/>
  <c r="M119" i="1"/>
  <c r="O119" i="1"/>
  <c r="E119" i="1" l="1"/>
  <c r="L119" i="1"/>
  <c r="B119" i="1"/>
  <c r="K119" i="1"/>
  <c r="D120" i="1" s="1"/>
  <c r="P119" i="1"/>
  <c r="R119" i="1" s="1"/>
  <c r="C119" i="1" l="1"/>
  <c r="H119" i="1"/>
  <c r="J119" i="1" s="1"/>
  <c r="G120" i="1" s="1"/>
  <c r="I119" i="1" l="1"/>
  <c r="F120" i="1" s="1"/>
  <c r="N120" i="1" s="1"/>
  <c r="M120" i="1"/>
  <c r="O120" i="1"/>
  <c r="E120" i="1" l="1"/>
  <c r="L120" i="1"/>
  <c r="B120" i="1"/>
  <c r="K120" i="1"/>
  <c r="D121" i="1" s="1"/>
  <c r="P120" i="1"/>
  <c r="R120" i="1" s="1"/>
  <c r="C120" i="1"/>
  <c r="H120" i="1" s="1"/>
  <c r="J120" i="1" l="1"/>
  <c r="G121" i="1" s="1"/>
  <c r="I120" i="1"/>
  <c r="F121" i="1" s="1"/>
  <c r="E121" i="1" l="1"/>
  <c r="K121" i="1" s="1"/>
  <c r="B121" i="1"/>
  <c r="N121" i="1"/>
  <c r="L121" i="1"/>
  <c r="M121" i="1"/>
  <c r="O121" i="1"/>
  <c r="C121" i="1" l="1"/>
  <c r="P121" i="1"/>
  <c r="R121" i="1" s="1"/>
  <c r="D122" i="1"/>
  <c r="H121" i="1" l="1"/>
  <c r="J121" i="1" s="1"/>
  <c r="G122" i="1" s="1"/>
  <c r="O122" i="1" l="1"/>
  <c r="M122" i="1"/>
  <c r="I121" i="1"/>
  <c r="F122" i="1" s="1"/>
  <c r="L122" i="1" s="1"/>
  <c r="E122" i="1" l="1"/>
  <c r="K122" i="1" s="1"/>
  <c r="D123" i="1" s="1"/>
  <c r="B122" i="1"/>
  <c r="C122" i="1" s="1"/>
  <c r="H122" i="1"/>
  <c r="J122" i="1" s="1"/>
  <c r="G123" i="1" s="1"/>
  <c r="N122" i="1"/>
  <c r="P122" i="1" s="1"/>
  <c r="R122" i="1" s="1"/>
  <c r="O123" i="1" l="1"/>
  <c r="M123" i="1"/>
  <c r="I122" i="1"/>
  <c r="F123" i="1" s="1"/>
  <c r="L123" i="1" s="1"/>
  <c r="E123" i="1"/>
  <c r="N123" i="1"/>
  <c r="P123" i="1" s="1"/>
  <c r="R123" i="1" s="1"/>
  <c r="B123" i="1"/>
  <c r="C123" i="1" l="1"/>
  <c r="H123" i="1" s="1"/>
  <c r="K123" i="1"/>
  <c r="D124" i="1" s="1"/>
  <c r="J123" i="1" l="1"/>
  <c r="G124" i="1" s="1"/>
  <c r="M124" i="1" l="1"/>
  <c r="O124" i="1"/>
  <c r="I123" i="1"/>
  <c r="F124" i="1" s="1"/>
  <c r="L124" i="1" s="1"/>
  <c r="B124" i="1" l="1"/>
  <c r="N124" i="1"/>
  <c r="P124" i="1" s="1"/>
  <c r="R124" i="1" s="1"/>
  <c r="E124" i="1"/>
  <c r="K124" i="1" s="1"/>
  <c r="D125" i="1" s="1"/>
  <c r="C124" i="1" l="1"/>
  <c r="H124" i="1" s="1"/>
  <c r="I124" i="1" l="1"/>
  <c r="F125" i="1" s="1"/>
  <c r="J124" i="1"/>
  <c r="G125" i="1" s="1"/>
  <c r="M125" i="1" l="1"/>
  <c r="O125" i="1"/>
  <c r="E125" i="1"/>
  <c r="K125" i="1" s="1"/>
  <c r="N125" i="1"/>
  <c r="P125" i="1" s="1"/>
  <c r="R125" i="1" s="1"/>
  <c r="L125" i="1"/>
  <c r="B125" i="1"/>
  <c r="C125" i="1" s="1"/>
  <c r="H125" i="1" l="1"/>
  <c r="J125" i="1" s="1"/>
  <c r="G126" i="1" s="1"/>
  <c r="D126" i="1"/>
  <c r="O126" i="1" l="1"/>
  <c r="M126" i="1"/>
  <c r="I125" i="1"/>
  <c r="F126" i="1" s="1"/>
  <c r="L126" i="1" s="1"/>
  <c r="N126" i="1" l="1"/>
  <c r="P126" i="1" s="1"/>
  <c r="R126" i="1" s="1"/>
  <c r="B126" i="1"/>
  <c r="E126" i="1"/>
  <c r="K126" i="1" s="1"/>
  <c r="D127" i="1" s="1"/>
  <c r="C126" i="1" l="1"/>
  <c r="H126" i="1" s="1"/>
  <c r="J126" i="1" s="1"/>
  <c r="G127" i="1" s="1"/>
  <c r="M127" i="1" s="1"/>
  <c r="I126" i="1" l="1"/>
  <c r="F127" i="1" s="1"/>
  <c r="N127" i="1" s="1"/>
  <c r="O127" i="1"/>
  <c r="B127" i="1"/>
  <c r="E127" i="1"/>
  <c r="K127" i="1" s="1"/>
  <c r="C127" i="1" l="1"/>
  <c r="L127" i="1"/>
  <c r="D128" i="1" s="1"/>
  <c r="H127" i="1"/>
  <c r="J127" i="1" s="1"/>
  <c r="G128" i="1" s="1"/>
  <c r="M128" i="1" s="1"/>
  <c r="P127" i="1"/>
  <c r="R127" i="1" s="1"/>
  <c r="O128" i="1" l="1"/>
  <c r="I127" i="1"/>
  <c r="F128" i="1" s="1"/>
  <c r="N128" i="1" l="1"/>
  <c r="L128" i="1"/>
  <c r="B128" i="1"/>
  <c r="E128" i="1"/>
  <c r="K128" i="1" s="1"/>
  <c r="D129" i="1" s="1"/>
  <c r="P128" i="1"/>
  <c r="R128" i="1" s="1"/>
  <c r="C128" i="1" l="1"/>
  <c r="H128" i="1" l="1"/>
  <c r="I128" i="1" s="1"/>
  <c r="F129" i="1" s="1"/>
  <c r="L129" i="1" l="1"/>
  <c r="N129" i="1"/>
  <c r="J128" i="1"/>
  <c r="G129" i="1" s="1"/>
  <c r="O129" i="1" s="1"/>
  <c r="P129" i="1" s="1"/>
  <c r="R129" i="1" s="1"/>
  <c r="E129" i="1"/>
  <c r="K129" i="1" s="1"/>
  <c r="M129" i="1" l="1"/>
  <c r="D130" i="1" s="1"/>
  <c r="B129" i="1"/>
  <c r="C129" i="1"/>
  <c r="H129" i="1" l="1"/>
  <c r="I129" i="1" s="1"/>
  <c r="F130" i="1" s="1"/>
  <c r="N130" i="1" l="1"/>
  <c r="L130" i="1"/>
  <c r="J129" i="1"/>
  <c r="G130" i="1" s="1"/>
  <c r="O130" i="1"/>
  <c r="P130" i="1" s="1"/>
  <c r="R130" i="1" s="1"/>
  <c r="M130" i="1"/>
  <c r="B130" i="1"/>
  <c r="E130" i="1"/>
  <c r="K130" i="1" s="1"/>
  <c r="D131" i="1" s="1"/>
  <c r="C130" i="1" l="1"/>
  <c r="H130" i="1" s="1"/>
  <c r="I130" i="1" s="1"/>
  <c r="F131" i="1" s="1"/>
  <c r="N131" i="1" s="1"/>
  <c r="J130" i="1" l="1"/>
  <c r="G131" i="1" s="1"/>
  <c r="M131" i="1" s="1"/>
  <c r="L131" i="1"/>
  <c r="B131" i="1"/>
  <c r="E131" i="1"/>
  <c r="K131" i="1" s="1"/>
  <c r="D132" i="1" s="1"/>
  <c r="O131" i="1"/>
  <c r="P131" i="1" s="1"/>
  <c r="R131" i="1" s="1"/>
  <c r="C131" i="1" l="1"/>
  <c r="H131" i="1"/>
  <c r="I131" i="1" s="1"/>
  <c r="F132" i="1" s="1"/>
  <c r="N132" i="1" l="1"/>
  <c r="L132" i="1"/>
  <c r="J131" i="1"/>
  <c r="G132" i="1" s="1"/>
  <c r="M132" i="1" s="1"/>
  <c r="E132" i="1"/>
  <c r="K132" i="1" s="1"/>
  <c r="D133" i="1" s="1"/>
  <c r="B132" i="1" l="1"/>
  <c r="O132" i="1"/>
  <c r="P132" i="1" s="1"/>
  <c r="R132" i="1" s="1"/>
  <c r="C132" i="1"/>
  <c r="H132" i="1" s="1"/>
  <c r="J132" i="1" l="1"/>
  <c r="G133" i="1" s="1"/>
  <c r="O133" i="1" l="1"/>
  <c r="M133" i="1"/>
  <c r="I132" i="1"/>
  <c r="F133" i="1" s="1"/>
  <c r="N133" i="1" s="1"/>
  <c r="P133" i="1" s="1"/>
  <c r="R133" i="1" s="1"/>
  <c r="B133" i="1"/>
  <c r="E133" i="1"/>
  <c r="K133" i="1" s="1"/>
  <c r="L133" i="1" l="1"/>
  <c r="D134" i="1" s="1"/>
  <c r="C133" i="1"/>
  <c r="H133" i="1" s="1"/>
  <c r="I133" i="1" l="1"/>
  <c r="J133" i="1"/>
  <c r="G134" i="1" s="1"/>
  <c r="M134" i="1" l="1"/>
  <c r="O134" i="1"/>
  <c r="B134" i="1"/>
  <c r="F134" i="1"/>
  <c r="E134" i="1"/>
  <c r="N134" i="1" l="1"/>
  <c r="P134" i="1" s="1"/>
  <c r="R134" i="1" s="1"/>
  <c r="L134" i="1"/>
  <c r="K134" i="1"/>
  <c r="C134" i="1"/>
  <c r="H134" i="1" s="1"/>
  <c r="D135" i="1" l="1"/>
  <c r="I134" i="1"/>
  <c r="F135" i="1" s="1"/>
  <c r="J134" i="1" l="1"/>
  <c r="G135" i="1" s="1"/>
  <c r="O135" i="1" s="1"/>
  <c r="L135" i="1"/>
  <c r="N135" i="1"/>
  <c r="E135" i="1" l="1"/>
  <c r="K135" i="1" s="1"/>
  <c r="B135" i="1"/>
  <c r="M135" i="1"/>
  <c r="P135" i="1"/>
  <c r="R135" i="1" s="1"/>
  <c r="C135" i="1" l="1"/>
  <c r="H135" i="1" s="1"/>
  <c r="D136" i="1"/>
  <c r="I135" i="1" l="1"/>
  <c r="F136" i="1" s="1"/>
  <c r="J135" i="1" l="1"/>
  <c r="G136" i="1" s="1"/>
  <c r="M136" i="1" s="1"/>
  <c r="N136" i="1"/>
  <c r="L136" i="1"/>
  <c r="E136" i="1" l="1"/>
  <c r="K136" i="1" s="1"/>
  <c r="D137" i="1" s="1"/>
  <c r="O136" i="1"/>
  <c r="P136" i="1" s="1"/>
  <c r="R136" i="1" s="1"/>
  <c r="B136" i="1"/>
  <c r="C136" i="1" s="1"/>
  <c r="H136" i="1" l="1"/>
  <c r="I136" i="1" s="1"/>
  <c r="F137" i="1" s="1"/>
  <c r="L137" i="1" l="1"/>
  <c r="N137" i="1"/>
  <c r="J136" i="1"/>
  <c r="G137" i="1" s="1"/>
  <c r="O137" i="1" s="1"/>
  <c r="E137" i="1"/>
  <c r="B137" i="1"/>
  <c r="M137" i="1"/>
  <c r="P137" i="1"/>
  <c r="R137" i="1" s="1"/>
  <c r="C137" i="1" l="1"/>
  <c r="K137" i="1"/>
  <c r="D138" i="1" s="1"/>
  <c r="H137" i="1" l="1"/>
  <c r="J137" i="1" s="1"/>
  <c r="G138" i="1" s="1"/>
  <c r="M138" i="1" s="1"/>
  <c r="O138" i="1" l="1"/>
  <c r="I137" i="1"/>
  <c r="F138" i="1" s="1"/>
  <c r="N138" i="1" s="1"/>
  <c r="P138" i="1" l="1"/>
  <c r="R138" i="1" s="1"/>
  <c r="L138" i="1"/>
  <c r="E138" i="1"/>
  <c r="B138" i="1"/>
  <c r="C138" i="1" s="1"/>
  <c r="K138" i="1" l="1"/>
  <c r="D139" i="1" s="1"/>
  <c r="H138" i="1" l="1"/>
  <c r="I138" i="1" s="1"/>
  <c r="F139" i="1" s="1"/>
  <c r="L139" i="1" s="1"/>
  <c r="J138" i="1" l="1"/>
  <c r="G139" i="1" s="1"/>
  <c r="M139" i="1" s="1"/>
  <c r="N139" i="1"/>
  <c r="E139" i="1"/>
  <c r="K139" i="1" s="1"/>
  <c r="B139" i="1"/>
  <c r="C139" i="1" s="1"/>
  <c r="O139" i="1" l="1"/>
  <c r="H139" i="1" s="1"/>
  <c r="I139" i="1" s="1"/>
  <c r="F140" i="1" s="1"/>
  <c r="L140" i="1" s="1"/>
  <c r="D140" i="1"/>
  <c r="P139" i="1"/>
  <c r="R139" i="1" s="1"/>
  <c r="N140" i="1" l="1"/>
  <c r="J139" i="1"/>
  <c r="G140" i="1" s="1"/>
  <c r="B140" i="1" l="1"/>
  <c r="E140" i="1"/>
  <c r="K140" i="1" s="1"/>
  <c r="M140" i="1"/>
  <c r="O140" i="1"/>
  <c r="P140" i="1" s="1"/>
  <c r="R140" i="1" s="1"/>
  <c r="D141" i="1" l="1"/>
  <c r="C140" i="1"/>
  <c r="H140" i="1" s="1"/>
  <c r="J140" i="1" l="1"/>
  <c r="G141" i="1" s="1"/>
  <c r="M141" i="1" l="1"/>
  <c r="O141" i="1"/>
  <c r="I140" i="1"/>
  <c r="F141" i="1" s="1"/>
  <c r="E141" i="1" l="1"/>
  <c r="K141" i="1" s="1"/>
  <c r="N141" i="1"/>
  <c r="P141" i="1" s="1"/>
  <c r="R141" i="1" s="1"/>
  <c r="L141" i="1"/>
  <c r="B141" i="1"/>
  <c r="C141" i="1" s="1"/>
  <c r="H141" i="1" s="1"/>
  <c r="J141" i="1" l="1"/>
  <c r="G142" i="1" s="1"/>
  <c r="D142" i="1"/>
  <c r="I141" i="1" l="1"/>
  <c r="F142" i="1" s="1"/>
  <c r="N142" i="1" s="1"/>
  <c r="O142" i="1"/>
  <c r="M142" i="1"/>
  <c r="E142" i="1"/>
  <c r="K142" i="1" s="1"/>
  <c r="B142" i="1" l="1"/>
  <c r="L142" i="1"/>
  <c r="D143" i="1" s="1"/>
  <c r="C142" i="1"/>
  <c r="P142" i="1"/>
  <c r="R142" i="1" s="1"/>
  <c r="H142" i="1" l="1"/>
  <c r="I142" i="1" s="1"/>
  <c r="F143" i="1" s="1"/>
  <c r="N143" i="1" l="1"/>
  <c r="L143" i="1"/>
  <c r="J142" i="1"/>
  <c r="G143" i="1" s="1"/>
  <c r="O143" i="1" s="1"/>
  <c r="P143" i="1" s="1"/>
  <c r="R143" i="1" s="1"/>
  <c r="E143" i="1"/>
  <c r="K143" i="1" s="1"/>
  <c r="B143" i="1"/>
  <c r="C143" i="1" s="1"/>
  <c r="M143" i="1" l="1"/>
  <c r="D144" i="1"/>
  <c r="H143" i="1"/>
  <c r="J143" i="1" s="1"/>
  <c r="G144" i="1" s="1"/>
  <c r="O144" i="1" l="1"/>
  <c r="M144" i="1"/>
  <c r="I143" i="1"/>
  <c r="E144" i="1" s="1"/>
  <c r="K144" i="1" s="1"/>
  <c r="F144" i="1"/>
  <c r="B144" i="1"/>
  <c r="C144" i="1" s="1"/>
  <c r="H144" i="1" s="1"/>
  <c r="N144" i="1"/>
  <c r="P144" i="1" s="1"/>
  <c r="R144" i="1" s="1"/>
  <c r="L144" i="1"/>
  <c r="D145" i="1" l="1"/>
  <c r="J144" i="1" l="1"/>
  <c r="G145" i="1" s="1"/>
  <c r="I144" i="1"/>
  <c r="F145" i="1" l="1"/>
  <c r="B145" i="1"/>
  <c r="M145" i="1"/>
  <c r="O145" i="1"/>
  <c r="E145" i="1"/>
  <c r="K145" i="1" l="1"/>
  <c r="C145" i="1"/>
  <c r="H145" i="1" s="1"/>
  <c r="L145" i="1"/>
  <c r="N145" i="1"/>
  <c r="P145" i="1" s="1"/>
  <c r="R145" i="1" s="1"/>
  <c r="D146" i="1" l="1"/>
  <c r="I145" i="1" l="1"/>
  <c r="F146" i="1" s="1"/>
  <c r="J145" i="1"/>
  <c r="G146" i="1" s="1"/>
  <c r="B146" i="1" l="1"/>
  <c r="E146" i="1"/>
  <c r="O146" i="1"/>
  <c r="M146" i="1"/>
  <c r="L146" i="1"/>
  <c r="N146" i="1"/>
  <c r="P146" i="1" s="1"/>
  <c r="R146" i="1" s="1"/>
  <c r="C146" i="1" l="1"/>
  <c r="H146" i="1" s="1"/>
  <c r="K146" i="1"/>
  <c r="D147" i="1" l="1"/>
  <c r="I146" i="1"/>
  <c r="F147" i="1" s="1"/>
  <c r="N147" i="1" s="1"/>
  <c r="J146" i="1"/>
  <c r="G147" i="1" s="1"/>
  <c r="M147" i="1" s="1"/>
  <c r="L147" i="1" l="1"/>
  <c r="E147" i="1"/>
  <c r="K147" i="1" s="1"/>
  <c r="O147" i="1"/>
  <c r="P147" i="1" s="1"/>
  <c r="R147" i="1" s="1"/>
  <c r="B147" i="1"/>
  <c r="C147" i="1" s="1"/>
  <c r="H147" i="1" s="1"/>
  <c r="D148" i="1" l="1"/>
  <c r="J147" i="1"/>
  <c r="G148" i="1" s="1"/>
  <c r="M148" i="1" s="1"/>
  <c r="I147" i="1" l="1"/>
  <c r="F148" i="1" s="1"/>
  <c r="L148" i="1" s="1"/>
  <c r="O148" i="1"/>
  <c r="B148" i="1" l="1"/>
  <c r="N148" i="1"/>
  <c r="P148" i="1" s="1"/>
  <c r="R148" i="1" s="1"/>
  <c r="E148" i="1"/>
  <c r="K148" i="1" s="1"/>
  <c r="D149" i="1" l="1"/>
  <c r="C148" i="1"/>
  <c r="H148" i="1" s="1"/>
  <c r="I148" i="1" l="1"/>
  <c r="F149" i="1" s="1"/>
  <c r="N149" i="1" l="1"/>
  <c r="L149" i="1"/>
  <c r="J148" i="1"/>
  <c r="G149" i="1" s="1"/>
  <c r="B149" i="1" l="1"/>
  <c r="M149" i="1"/>
  <c r="O149" i="1"/>
  <c r="P149" i="1" s="1"/>
  <c r="R149" i="1" s="1"/>
  <c r="E149" i="1"/>
  <c r="K149" i="1" s="1"/>
  <c r="D150" i="1" s="1"/>
  <c r="C149" i="1" l="1"/>
  <c r="H149" i="1" s="1"/>
  <c r="I149" i="1" l="1"/>
  <c r="J149" i="1"/>
  <c r="G150" i="1" s="1"/>
  <c r="B150" i="1" l="1"/>
  <c r="O150" i="1"/>
  <c r="M150" i="1"/>
  <c r="E150" i="1"/>
  <c r="K150" i="1" s="1"/>
  <c r="F150" i="1"/>
  <c r="L150" i="1" l="1"/>
  <c r="D151" i="1" s="1"/>
  <c r="N150" i="1"/>
  <c r="P150" i="1" s="1"/>
  <c r="R150" i="1" s="1"/>
  <c r="C150" i="1"/>
  <c r="H150" i="1" s="1"/>
  <c r="J150" i="1" l="1"/>
  <c r="G151" i="1" s="1"/>
  <c r="I150" i="1"/>
  <c r="F151" i="1" s="1"/>
  <c r="B151" i="1" l="1"/>
  <c r="E151" i="1"/>
  <c r="L151" i="1"/>
  <c r="N151" i="1"/>
  <c r="O151" i="1"/>
  <c r="M151" i="1"/>
  <c r="P151" i="1" l="1"/>
  <c r="R151" i="1" s="1"/>
  <c r="K151" i="1"/>
  <c r="D152" i="1" s="1"/>
  <c r="C151" i="1"/>
  <c r="H151" i="1" s="1"/>
  <c r="I151" i="1" l="1"/>
  <c r="F152" i="1" s="1"/>
  <c r="J151" i="1"/>
  <c r="G152" i="1" s="1"/>
  <c r="E152" i="1" l="1"/>
  <c r="N152" i="1"/>
  <c r="L152" i="1"/>
  <c r="O152" i="1"/>
  <c r="M152" i="1"/>
  <c r="B152" i="1"/>
  <c r="C152" i="1" l="1"/>
  <c r="H152" i="1" s="1"/>
  <c r="P152" i="1"/>
  <c r="R152" i="1" s="1"/>
  <c r="K152" i="1"/>
  <c r="D153" i="1" s="1"/>
  <c r="J152" i="1" l="1"/>
  <c r="G153" i="1" s="1"/>
  <c r="I152" i="1"/>
  <c r="F153" i="1" s="1"/>
  <c r="N153" i="1" l="1"/>
  <c r="L153" i="1"/>
  <c r="E153" i="1"/>
  <c r="B153" i="1"/>
  <c r="O153" i="1"/>
  <c r="P153" i="1" s="1"/>
  <c r="R153" i="1" s="1"/>
  <c r="M153" i="1"/>
  <c r="C153" i="1" l="1"/>
  <c r="H153" i="1" s="1"/>
  <c r="K153" i="1"/>
  <c r="D154" i="1" s="1"/>
  <c r="I153" i="1" l="1"/>
  <c r="F154" i="1" s="1"/>
  <c r="J153" i="1"/>
  <c r="G154" i="1" s="1"/>
  <c r="O154" i="1" l="1"/>
  <c r="M154" i="1"/>
  <c r="E154" i="1"/>
  <c r="L154" i="1"/>
  <c r="N154" i="1"/>
  <c r="B154" i="1"/>
  <c r="C154" i="1" l="1"/>
  <c r="H154" i="1" s="1"/>
  <c r="K154" i="1"/>
  <c r="D155" i="1" s="1"/>
  <c r="P154" i="1"/>
  <c r="R154" i="1" s="1"/>
  <c r="I154" i="1" l="1"/>
  <c r="F155" i="1" s="1"/>
  <c r="N155" i="1" l="1"/>
  <c r="L155" i="1"/>
  <c r="J154" i="1"/>
  <c r="G155" i="1" s="1"/>
  <c r="O155" i="1" l="1"/>
  <c r="P155" i="1" s="1"/>
  <c r="R155" i="1" s="1"/>
  <c r="M155" i="1"/>
  <c r="B155" i="1"/>
  <c r="E155" i="1"/>
  <c r="K155" i="1" l="1"/>
  <c r="D156" i="1" s="1"/>
  <c r="C155" i="1"/>
  <c r="H155" i="1" s="1"/>
  <c r="I155" i="1" l="1"/>
  <c r="F156" i="1" s="1"/>
  <c r="J155" i="1"/>
  <c r="G156" i="1" s="1"/>
  <c r="M156" i="1" l="1"/>
  <c r="O156" i="1"/>
  <c r="E156" i="1"/>
  <c r="B156" i="1"/>
  <c r="L156" i="1"/>
  <c r="N156" i="1"/>
  <c r="P156" i="1" s="1"/>
  <c r="R156" i="1" s="1"/>
  <c r="K156" i="1" l="1"/>
  <c r="D157" i="1" s="1"/>
  <c r="C156" i="1"/>
  <c r="H156" i="1" s="1"/>
  <c r="I156" i="1" l="1"/>
  <c r="F157" i="1" s="1"/>
  <c r="J156" i="1"/>
  <c r="G157" i="1" s="1"/>
  <c r="B157" i="1" l="1"/>
  <c r="E157" i="1"/>
  <c r="O157" i="1"/>
  <c r="M157" i="1"/>
  <c r="L157" i="1"/>
  <c r="N157" i="1"/>
  <c r="P157" i="1" s="1"/>
  <c r="R157" i="1" s="1"/>
  <c r="K157" i="1" l="1"/>
  <c r="D158" i="1" s="1"/>
  <c r="C157" i="1"/>
  <c r="H157" i="1" s="1"/>
  <c r="J157" i="1" l="1"/>
  <c r="G158" i="1" s="1"/>
  <c r="I157" i="1"/>
  <c r="F158" i="1" s="1"/>
  <c r="B158" i="1" l="1"/>
  <c r="E158" i="1"/>
  <c r="L158" i="1"/>
  <c r="N158" i="1"/>
  <c r="O158" i="1"/>
  <c r="M158" i="1"/>
  <c r="P158" i="1" l="1"/>
  <c r="R158" i="1" s="1"/>
  <c r="K158" i="1"/>
  <c r="D159" i="1" s="1"/>
  <c r="C158" i="1"/>
  <c r="H158" i="1" s="1"/>
  <c r="I158" i="1" l="1"/>
  <c r="F159" i="1" s="1"/>
  <c r="J158" i="1"/>
  <c r="G159" i="1" s="1"/>
  <c r="B159" i="1" l="1"/>
  <c r="E159" i="1"/>
  <c r="M159" i="1"/>
  <c r="O159" i="1"/>
  <c r="L159" i="1"/>
  <c r="N159" i="1"/>
  <c r="P159" i="1" l="1"/>
  <c r="R159" i="1" s="1"/>
  <c r="K159" i="1"/>
  <c r="D160" i="1" s="1"/>
  <c r="C159" i="1"/>
  <c r="H159" i="1" s="1"/>
  <c r="I159" i="1" l="1"/>
  <c r="F160" i="1" s="1"/>
  <c r="J159" i="1"/>
  <c r="G160" i="1" s="1"/>
  <c r="E160" i="1" l="1"/>
  <c r="K160" i="1" s="1"/>
  <c r="N160" i="1"/>
  <c r="L160" i="1"/>
  <c r="O160" i="1"/>
  <c r="M160" i="1"/>
  <c r="B160" i="1"/>
  <c r="P160" i="1" l="1"/>
  <c r="R160" i="1" s="1"/>
  <c r="C160" i="1"/>
  <c r="H160" i="1" s="1"/>
  <c r="D161" i="1"/>
  <c r="I160" i="1" l="1"/>
  <c r="F161" i="1" s="1"/>
  <c r="J160" i="1"/>
  <c r="G161" i="1" s="1"/>
  <c r="B161" i="1" l="1"/>
  <c r="E161" i="1"/>
  <c r="K161" i="1" s="1"/>
  <c r="N161" i="1"/>
  <c r="L161" i="1"/>
  <c r="M161" i="1"/>
  <c r="O161" i="1"/>
  <c r="P161" i="1" s="1"/>
  <c r="R161" i="1" s="1"/>
  <c r="C161" i="1"/>
  <c r="H161" i="1" s="1"/>
  <c r="D162" i="1" l="1"/>
  <c r="J161" i="1" l="1"/>
  <c r="G162" i="1" s="1"/>
  <c r="I161" i="1"/>
  <c r="F162" i="1" s="1"/>
  <c r="N162" i="1" l="1"/>
  <c r="L162" i="1"/>
  <c r="B162" i="1"/>
  <c r="E162" i="1"/>
  <c r="O162" i="1"/>
  <c r="P162" i="1" s="1"/>
  <c r="R162" i="1" s="1"/>
  <c r="M162" i="1"/>
  <c r="K162" i="1" l="1"/>
  <c r="D163" i="1" s="1"/>
  <c r="C162" i="1"/>
  <c r="H162" i="1" s="1"/>
  <c r="J162" i="1" l="1"/>
  <c r="G163" i="1" s="1"/>
  <c r="I162" i="1"/>
  <c r="F163" i="1" s="1"/>
  <c r="M163" i="1" l="1"/>
  <c r="O163" i="1"/>
  <c r="N163" i="1"/>
  <c r="L163" i="1"/>
  <c r="B163" i="1"/>
  <c r="E163" i="1"/>
  <c r="P163" i="1" l="1"/>
  <c r="R163" i="1" s="1"/>
  <c r="K163" i="1"/>
  <c r="D164" i="1" s="1"/>
  <c r="C163" i="1"/>
  <c r="H163" i="1" s="1"/>
  <c r="J163" i="1" l="1"/>
  <c r="G164" i="1" s="1"/>
  <c r="I163" i="1"/>
  <c r="F164" i="1" s="1"/>
  <c r="E164" i="1" l="1"/>
  <c r="K164" i="1"/>
  <c r="M164" i="1"/>
  <c r="O164" i="1"/>
  <c r="L164" i="1"/>
  <c r="D165" i="1" s="1"/>
  <c r="N164" i="1"/>
  <c r="P164" i="1" s="1"/>
  <c r="R164" i="1" s="1"/>
  <c r="B164" i="1"/>
  <c r="C164" i="1" l="1"/>
  <c r="H164" i="1" s="1"/>
  <c r="I164" i="1" l="1"/>
  <c r="F165" i="1" s="1"/>
  <c r="J164" i="1"/>
  <c r="G165" i="1" s="1"/>
  <c r="B165" i="1" l="1"/>
  <c r="E165" i="1"/>
  <c r="K165" i="1" s="1"/>
  <c r="C165" i="1"/>
  <c r="M165" i="1"/>
  <c r="O165" i="1"/>
  <c r="L165" i="1"/>
  <c r="N165" i="1"/>
  <c r="P165" i="1" s="1"/>
  <c r="R165" i="1" s="1"/>
  <c r="H165" i="1" l="1"/>
  <c r="J165" i="1" s="1"/>
  <c r="G166" i="1" s="1"/>
  <c r="D166" i="1"/>
  <c r="I165" i="1" l="1"/>
  <c r="F166" i="1" s="1"/>
  <c r="N166" i="1"/>
  <c r="L166" i="1"/>
  <c r="B166" i="1"/>
  <c r="M166" i="1"/>
  <c r="O166" i="1"/>
  <c r="E166" i="1" l="1"/>
  <c r="K166" i="1" s="1"/>
  <c r="D167" i="1" s="1"/>
  <c r="C166" i="1"/>
  <c r="H166" i="1" s="1"/>
  <c r="P166" i="1"/>
  <c r="R166" i="1" s="1"/>
  <c r="J166" i="1" l="1"/>
  <c r="G167" i="1" s="1"/>
  <c r="I166" i="1"/>
  <c r="F167" i="1" s="1"/>
  <c r="B167" i="1" l="1"/>
  <c r="E167" i="1"/>
  <c r="N167" i="1"/>
  <c r="L167" i="1"/>
  <c r="K167" i="1"/>
  <c r="M167" i="1"/>
  <c r="O167" i="1"/>
  <c r="C167" i="1" l="1"/>
  <c r="H167" i="1"/>
  <c r="D168" i="1"/>
  <c r="P167" i="1"/>
  <c r="R167" i="1" s="1"/>
  <c r="I167" i="1" l="1"/>
  <c r="F168" i="1" s="1"/>
  <c r="J167" i="1"/>
  <c r="G168" i="1" s="1"/>
  <c r="E168" i="1" l="1"/>
  <c r="K168" i="1" s="1"/>
  <c r="M168" i="1"/>
  <c r="O168" i="1"/>
  <c r="B168" i="1"/>
  <c r="N168" i="1"/>
  <c r="P168" i="1" s="1"/>
  <c r="R168" i="1" s="1"/>
  <c r="L168" i="1"/>
  <c r="D169" i="1" l="1"/>
  <c r="C168" i="1"/>
  <c r="H168" i="1" s="1"/>
  <c r="J168" i="1" l="1"/>
  <c r="G169" i="1" s="1"/>
  <c r="I168" i="1"/>
  <c r="F169" i="1" s="1"/>
  <c r="E169" i="1" l="1"/>
  <c r="O169" i="1"/>
  <c r="M169" i="1"/>
  <c r="L169" i="1"/>
  <c r="N169" i="1"/>
  <c r="P169" i="1" s="1"/>
  <c r="R169" i="1" s="1"/>
  <c r="B169" i="1"/>
  <c r="C169" i="1" l="1"/>
  <c r="H169" i="1" s="1"/>
  <c r="K169" i="1"/>
  <c r="D170" i="1" s="1"/>
  <c r="J169" i="1" l="1"/>
  <c r="G170" i="1" s="1"/>
  <c r="I169" i="1"/>
  <c r="F170" i="1" s="1"/>
  <c r="B170" i="1" l="1"/>
  <c r="M170" i="1"/>
  <c r="O170" i="1"/>
  <c r="N170" i="1"/>
  <c r="P170" i="1" s="1"/>
  <c r="R170" i="1" s="1"/>
  <c r="L170" i="1"/>
  <c r="E170" i="1"/>
  <c r="K170" i="1" l="1"/>
  <c r="D171" i="1" s="1"/>
  <c r="C170" i="1"/>
  <c r="H170" i="1" s="1"/>
  <c r="J170" i="1" l="1"/>
  <c r="G171" i="1" s="1"/>
  <c r="I170" i="1"/>
  <c r="F171" i="1" s="1"/>
  <c r="E171" i="1" l="1"/>
  <c r="B171" i="1"/>
  <c r="C171" i="1" s="1"/>
  <c r="K171" i="1"/>
  <c r="L171" i="1"/>
  <c r="N171" i="1"/>
  <c r="O171" i="1"/>
  <c r="M171" i="1"/>
  <c r="H171" i="1" l="1"/>
  <c r="I171" i="1" s="1"/>
  <c r="F172" i="1" s="1"/>
  <c r="P171" i="1"/>
  <c r="R171" i="1" s="1"/>
  <c r="D172" i="1"/>
  <c r="J171" i="1" l="1"/>
  <c r="G172" i="1" s="1"/>
  <c r="B172" i="1"/>
  <c r="M172" i="1"/>
  <c r="O172" i="1"/>
  <c r="E172" i="1"/>
  <c r="N172" i="1"/>
  <c r="P172" i="1" s="1"/>
  <c r="R172" i="1" s="1"/>
  <c r="L172" i="1"/>
  <c r="K172" i="1" l="1"/>
  <c r="D173" i="1" s="1"/>
  <c r="C172" i="1"/>
  <c r="H172" i="1" s="1"/>
  <c r="J172" i="1" l="1"/>
  <c r="G173" i="1" s="1"/>
  <c r="I172" i="1" l="1"/>
  <c r="F173" i="1" s="1"/>
  <c r="L173" i="1" s="1"/>
  <c r="M173" i="1"/>
  <c r="O173" i="1"/>
  <c r="N173" i="1" l="1"/>
  <c r="B173" i="1"/>
  <c r="E173" i="1"/>
  <c r="K173" i="1" s="1"/>
  <c r="D174" i="1" s="1"/>
  <c r="P173" i="1"/>
  <c r="R173" i="1" s="1"/>
  <c r="C173" i="1" l="1"/>
  <c r="H173" i="1" s="1"/>
  <c r="J173" i="1" l="1"/>
  <c r="G174" i="1" s="1"/>
  <c r="I173" i="1"/>
  <c r="F174" i="1" s="1"/>
  <c r="B174" i="1" l="1"/>
  <c r="E174" i="1"/>
  <c r="N174" i="1"/>
  <c r="L174" i="1"/>
  <c r="M174" i="1"/>
  <c r="O174" i="1"/>
  <c r="P174" i="1" l="1"/>
  <c r="R174" i="1" s="1"/>
  <c r="C174" i="1"/>
  <c r="K174" i="1"/>
  <c r="D175" i="1" s="1"/>
  <c r="H174" i="1" l="1"/>
  <c r="I174" i="1" s="1"/>
  <c r="F175" i="1" s="1"/>
  <c r="N175" i="1" l="1"/>
  <c r="L175" i="1"/>
  <c r="J174" i="1"/>
  <c r="G175" i="1" s="1"/>
  <c r="E175" i="1" l="1"/>
  <c r="K175" i="1" s="1"/>
  <c r="O175" i="1"/>
  <c r="P175" i="1" s="1"/>
  <c r="R175" i="1" s="1"/>
  <c r="M175" i="1"/>
  <c r="B175" i="1"/>
  <c r="C175" i="1" s="1"/>
  <c r="H175" i="1" s="1"/>
  <c r="J175" i="1" s="1"/>
  <c r="G176" i="1" s="1"/>
  <c r="I175" i="1" l="1"/>
  <c r="F176" i="1" s="1"/>
  <c r="D176" i="1"/>
  <c r="B176" i="1"/>
  <c r="M176" i="1"/>
  <c r="O176" i="1"/>
  <c r="L176" i="1"/>
  <c r="N176" i="1"/>
  <c r="E176" i="1"/>
  <c r="P176" i="1" l="1"/>
  <c r="R176" i="1" s="1"/>
  <c r="K176" i="1"/>
  <c r="D177" i="1" s="1"/>
  <c r="C176" i="1"/>
  <c r="H176" i="1" s="1"/>
  <c r="I176" i="1" l="1"/>
  <c r="F177" i="1" s="1"/>
  <c r="J176" i="1"/>
  <c r="G177" i="1" s="1"/>
  <c r="B177" i="1" l="1"/>
  <c r="E177" i="1"/>
  <c r="K177" i="1" s="1"/>
  <c r="M177" i="1"/>
  <c r="O177" i="1"/>
  <c r="N177" i="1"/>
  <c r="L177" i="1"/>
  <c r="P177" i="1" l="1"/>
  <c r="R177" i="1" s="1"/>
  <c r="C177" i="1"/>
  <c r="H177" i="1" s="1"/>
  <c r="D178" i="1"/>
  <c r="I177" i="1" l="1"/>
  <c r="F178" i="1" s="1"/>
  <c r="N178" i="1" s="1"/>
  <c r="J177" i="1"/>
  <c r="G178" i="1" s="1"/>
  <c r="O178" i="1" s="1"/>
  <c r="M178" i="1"/>
  <c r="L178" i="1"/>
  <c r="B178" i="1" l="1"/>
  <c r="E178" i="1"/>
  <c r="K178" i="1" s="1"/>
  <c r="D179" i="1" s="1"/>
  <c r="P178" i="1"/>
  <c r="R178" i="1" s="1"/>
  <c r="C178" i="1" l="1"/>
  <c r="H178" i="1" s="1"/>
  <c r="I178" i="1" s="1"/>
  <c r="F179" i="1" s="1"/>
  <c r="J178" i="1" l="1"/>
  <c r="G179" i="1" s="1"/>
  <c r="B179" i="1"/>
  <c r="O179" i="1"/>
  <c r="M179" i="1"/>
  <c r="L179" i="1"/>
  <c r="N179" i="1"/>
  <c r="E179" i="1" l="1"/>
  <c r="K179" i="1" s="1"/>
  <c r="D180" i="1"/>
  <c r="P179" i="1"/>
  <c r="R179" i="1" s="1"/>
  <c r="C179" i="1" l="1"/>
  <c r="H179" i="1" s="1"/>
  <c r="J179" i="1" s="1"/>
  <c r="G180" i="1" s="1"/>
  <c r="M180" i="1" s="1"/>
  <c r="I179" i="1" l="1"/>
  <c r="E180" i="1" s="1"/>
  <c r="O180" i="1"/>
  <c r="F180" i="1"/>
  <c r="B180" i="1"/>
  <c r="K180" i="1" l="1"/>
  <c r="C180" i="1"/>
  <c r="N180" i="1"/>
  <c r="P180" i="1" s="1"/>
  <c r="R180" i="1" s="1"/>
  <c r="L180" i="1"/>
  <c r="H180" i="1" s="1"/>
  <c r="I180" i="1" l="1"/>
  <c r="F181" i="1" s="1"/>
  <c r="J180" i="1"/>
  <c r="G181" i="1" s="1"/>
  <c r="D181" i="1"/>
  <c r="E181" i="1"/>
  <c r="B181" i="1"/>
  <c r="C181" i="1" s="1"/>
  <c r="H181" i="1" s="1"/>
  <c r="M181" i="1"/>
  <c r="O181" i="1"/>
  <c r="K181" i="1"/>
  <c r="L181" i="1"/>
  <c r="N181" i="1"/>
  <c r="J181" i="1" l="1"/>
  <c r="G182" i="1" s="1"/>
  <c r="O182" i="1" s="1"/>
  <c r="D182" i="1"/>
  <c r="I181" i="1"/>
  <c r="F182" i="1" s="1"/>
  <c r="P181" i="1"/>
  <c r="R181" i="1" s="1"/>
  <c r="M182" i="1" l="1"/>
  <c r="N182" i="1"/>
  <c r="P182" i="1" s="1"/>
  <c r="R182" i="1" s="1"/>
  <c r="L182" i="1"/>
  <c r="B182" i="1"/>
  <c r="E182" i="1"/>
  <c r="C182" i="1" l="1"/>
  <c r="H182" i="1" s="1"/>
  <c r="K182" i="1"/>
  <c r="D183" i="1" s="1"/>
  <c r="J182" i="1" l="1"/>
  <c r="G183" i="1" s="1"/>
  <c r="I182" i="1"/>
  <c r="F183" i="1" s="1"/>
  <c r="B183" i="1" l="1"/>
  <c r="O183" i="1"/>
  <c r="M183" i="1"/>
  <c r="N183" i="1"/>
  <c r="P183" i="1" s="1"/>
  <c r="R183" i="1" s="1"/>
  <c r="L183" i="1"/>
  <c r="E183" i="1"/>
  <c r="K183" i="1" l="1"/>
  <c r="D184" i="1" s="1"/>
  <c r="C183" i="1"/>
  <c r="H183" i="1" s="1"/>
  <c r="J183" i="1" l="1"/>
  <c r="G184" i="1" s="1"/>
  <c r="I183" i="1"/>
  <c r="F184" i="1" s="1"/>
  <c r="E184" i="1" l="1"/>
  <c r="K184" i="1"/>
  <c r="L184" i="1"/>
  <c r="N184" i="1"/>
  <c r="B184" i="1"/>
  <c r="M184" i="1"/>
  <c r="O184" i="1"/>
  <c r="C184" i="1" l="1"/>
  <c r="H184" i="1" s="1"/>
  <c r="P184" i="1"/>
  <c r="R184" i="1" s="1"/>
  <c r="D185" i="1"/>
  <c r="I184" i="1" l="1"/>
  <c r="F185" i="1" s="1"/>
  <c r="J184" i="1"/>
  <c r="G185" i="1" s="1"/>
  <c r="B185" i="1" l="1"/>
  <c r="E185" i="1"/>
  <c r="C185" i="1" s="1"/>
  <c r="M185" i="1"/>
  <c r="O185" i="1"/>
  <c r="L185" i="1"/>
  <c r="N185" i="1"/>
  <c r="P185" i="1" l="1"/>
  <c r="R185" i="1" s="1"/>
  <c r="H185" i="1"/>
  <c r="K185" i="1"/>
  <c r="D186" i="1"/>
  <c r="J185" i="1" l="1"/>
  <c r="G186" i="1" s="1"/>
  <c r="I185" i="1"/>
  <c r="F186" i="1" s="1"/>
  <c r="E186" i="1" l="1"/>
  <c r="K186" i="1"/>
  <c r="N186" i="1"/>
  <c r="L186" i="1"/>
  <c r="B186" i="1"/>
  <c r="O186" i="1"/>
  <c r="M186" i="1"/>
  <c r="C186" i="1" l="1"/>
  <c r="H186" i="1" s="1"/>
  <c r="P186" i="1"/>
  <c r="R186" i="1" s="1"/>
  <c r="D187" i="1"/>
  <c r="J186" i="1" l="1"/>
  <c r="G187" i="1" s="1"/>
  <c r="I186" i="1"/>
  <c r="F187" i="1" s="1"/>
  <c r="E187" i="1" l="1"/>
  <c r="L187" i="1"/>
  <c r="N187" i="1"/>
  <c r="M187" i="1"/>
  <c r="O187" i="1"/>
  <c r="B187" i="1"/>
  <c r="C187" i="1" l="1"/>
  <c r="P187" i="1"/>
  <c r="R187" i="1" s="1"/>
  <c r="K187" i="1"/>
  <c r="D188" i="1" s="1"/>
  <c r="H187" i="1" l="1"/>
  <c r="J187" i="1"/>
  <c r="G188" i="1" s="1"/>
  <c r="I187" i="1" l="1"/>
  <c r="F188" i="1" s="1"/>
  <c r="M188" i="1"/>
  <c r="O188" i="1"/>
  <c r="L188" i="1"/>
  <c r="N188" i="1"/>
  <c r="P188" i="1" s="1"/>
  <c r="R188" i="1" s="1"/>
  <c r="E188" i="1"/>
  <c r="B188" i="1" l="1"/>
  <c r="C188" i="1" s="1"/>
  <c r="H188" i="1" s="1"/>
  <c r="K188" i="1"/>
  <c r="D189" i="1" s="1"/>
  <c r="I188" i="1" l="1"/>
  <c r="F189" i="1" s="1"/>
  <c r="J188" i="1"/>
  <c r="G189" i="1" s="1"/>
  <c r="M189" i="1" l="1"/>
  <c r="O189" i="1"/>
  <c r="E189" i="1"/>
  <c r="B189" i="1"/>
  <c r="L189" i="1"/>
  <c r="N189" i="1"/>
  <c r="P189" i="1" s="1"/>
  <c r="R189" i="1" s="1"/>
  <c r="C189" i="1" l="1"/>
  <c r="H189" i="1" s="1"/>
  <c r="K189" i="1"/>
  <c r="D190" i="1" s="1"/>
  <c r="I189" i="1" l="1"/>
  <c r="F190" i="1" s="1"/>
  <c r="J189" i="1"/>
  <c r="G190" i="1" s="1"/>
  <c r="B190" i="1" l="1"/>
  <c r="O190" i="1"/>
  <c r="M190" i="1"/>
  <c r="N190" i="1"/>
  <c r="P190" i="1" s="1"/>
  <c r="R190" i="1" s="1"/>
  <c r="L190" i="1"/>
  <c r="E190" i="1"/>
  <c r="K190" i="1" l="1"/>
  <c r="D191" i="1" s="1"/>
  <c r="C190" i="1"/>
  <c r="H190" i="1" s="1"/>
  <c r="J190" i="1" l="1"/>
  <c r="G191" i="1" s="1"/>
  <c r="I190" i="1"/>
  <c r="F191" i="1" s="1"/>
  <c r="L191" i="1" l="1"/>
  <c r="N191" i="1"/>
  <c r="B191" i="1"/>
  <c r="E191" i="1"/>
  <c r="M191" i="1"/>
  <c r="O191" i="1"/>
  <c r="K191" i="1" l="1"/>
  <c r="D192" i="1" s="1"/>
  <c r="P191" i="1"/>
  <c r="R191" i="1" s="1"/>
  <c r="C191" i="1"/>
  <c r="H191" i="1" s="1"/>
  <c r="J191" i="1" l="1"/>
  <c r="G192" i="1" s="1"/>
  <c r="I191" i="1"/>
  <c r="F192" i="1" s="1"/>
  <c r="E192" i="1" l="1"/>
  <c r="K192" i="1" s="1"/>
  <c r="O192" i="1"/>
  <c r="M192" i="1"/>
  <c r="L192" i="1"/>
  <c r="N192" i="1"/>
  <c r="P192" i="1" s="1"/>
  <c r="R192" i="1" s="1"/>
  <c r="B192" i="1"/>
  <c r="C192" i="1" l="1"/>
  <c r="H192" i="1" s="1"/>
  <c r="D193" i="1"/>
  <c r="I192" i="1" l="1"/>
  <c r="F193" i="1" s="1"/>
  <c r="J192" i="1"/>
  <c r="G193" i="1" s="1"/>
  <c r="B193" i="1" l="1"/>
  <c r="E193" i="1"/>
  <c r="K193" i="1" s="1"/>
  <c r="M193" i="1"/>
  <c r="O193" i="1"/>
  <c r="C193" i="1"/>
  <c r="H193" i="1" s="1"/>
  <c r="L193" i="1"/>
  <c r="N193" i="1"/>
  <c r="P193" i="1" s="1"/>
  <c r="R193" i="1" s="1"/>
  <c r="I193" i="1" l="1"/>
  <c r="F194" i="1" s="1"/>
  <c r="D194" i="1"/>
  <c r="J193" i="1" l="1"/>
  <c r="G194" i="1" s="1"/>
  <c r="O194" i="1" s="1"/>
  <c r="L194" i="1"/>
  <c r="N194" i="1"/>
  <c r="B194" i="1"/>
  <c r="E194" i="1" l="1"/>
  <c r="M194" i="1"/>
  <c r="P194" i="1"/>
  <c r="R194" i="1" s="1"/>
  <c r="C194" i="1"/>
  <c r="H194" i="1" s="1"/>
  <c r="K194" i="1"/>
  <c r="D195" i="1" s="1"/>
  <c r="J194" i="1" l="1"/>
  <c r="G195" i="1" s="1"/>
  <c r="I194" i="1"/>
  <c r="F195" i="1" s="1"/>
  <c r="B195" i="1" l="1"/>
  <c r="M195" i="1"/>
  <c r="O195" i="1"/>
  <c r="N195" i="1"/>
  <c r="L195" i="1"/>
  <c r="E195" i="1"/>
  <c r="P195" i="1" l="1"/>
  <c r="R195" i="1" s="1"/>
  <c r="K195" i="1"/>
  <c r="D196" i="1" s="1"/>
  <c r="C195" i="1"/>
  <c r="H195" i="1" s="1"/>
  <c r="J195" i="1" l="1"/>
  <c r="G196" i="1" s="1"/>
  <c r="I195" i="1"/>
  <c r="F196" i="1" s="1"/>
  <c r="B196" i="1" l="1"/>
  <c r="E196" i="1"/>
  <c r="C196" i="1" s="1"/>
  <c r="L196" i="1"/>
  <c r="N196" i="1"/>
  <c r="K196" i="1"/>
  <c r="M196" i="1"/>
  <c r="O196" i="1"/>
  <c r="H196" i="1" l="1"/>
  <c r="D197" i="1"/>
  <c r="P196" i="1"/>
  <c r="R196" i="1" s="1"/>
  <c r="J196" i="1" l="1"/>
  <c r="G197" i="1" s="1"/>
  <c r="I196" i="1"/>
  <c r="F197" i="1" s="1"/>
  <c r="B197" i="1" l="1"/>
  <c r="E197" i="1"/>
  <c r="L197" i="1"/>
  <c r="N197" i="1"/>
  <c r="K197" i="1"/>
  <c r="M197" i="1"/>
  <c r="O197" i="1"/>
  <c r="C197" i="1" l="1"/>
  <c r="H197" i="1"/>
  <c r="P197" i="1"/>
  <c r="R197" i="1" s="1"/>
  <c r="D198" i="1"/>
  <c r="J197" i="1" l="1"/>
  <c r="G198" i="1" s="1"/>
  <c r="I197" i="1"/>
  <c r="F198" i="1" s="1"/>
  <c r="E198" i="1" l="1"/>
  <c r="B198" i="1"/>
  <c r="C198" i="1" s="1"/>
  <c r="K198" i="1"/>
  <c r="N198" i="1"/>
  <c r="L198" i="1"/>
  <c r="O198" i="1"/>
  <c r="M198" i="1"/>
  <c r="H198" i="1" l="1"/>
  <c r="P198" i="1"/>
  <c r="R198" i="1" s="1"/>
  <c r="D199" i="1"/>
  <c r="J198" i="1" l="1"/>
  <c r="G199" i="1" s="1"/>
  <c r="I198" i="1"/>
  <c r="F199" i="1" s="1"/>
  <c r="E199" i="1" l="1"/>
  <c r="K199" i="1" s="1"/>
  <c r="B199" i="1"/>
  <c r="N199" i="1"/>
  <c r="L199" i="1"/>
  <c r="O199" i="1"/>
  <c r="M199" i="1"/>
  <c r="C199" i="1" l="1"/>
  <c r="P199" i="1"/>
  <c r="R199" i="1" s="1"/>
  <c r="D200" i="1"/>
  <c r="H199" i="1" l="1"/>
  <c r="J199" i="1" s="1"/>
  <c r="G200" i="1" s="1"/>
  <c r="O200" i="1" s="1"/>
  <c r="M200" i="1" l="1"/>
  <c r="I199" i="1"/>
  <c r="F200" i="1" s="1"/>
  <c r="N200" i="1" l="1"/>
  <c r="P200" i="1" s="1"/>
  <c r="R200" i="1" s="1"/>
  <c r="L200" i="1"/>
  <c r="E200" i="1"/>
  <c r="K200" i="1" s="1"/>
  <c r="D201" i="1" s="1"/>
  <c r="B200" i="1"/>
  <c r="C200" i="1" s="1"/>
  <c r="H200" i="1" s="1"/>
  <c r="I200" i="1" s="1"/>
  <c r="F201" i="1" s="1"/>
  <c r="N201" i="1" s="1"/>
  <c r="L201" i="1" l="1"/>
  <c r="J200" i="1"/>
  <c r="G201" i="1" s="1"/>
  <c r="M201" i="1" s="1"/>
  <c r="O201" i="1" l="1"/>
  <c r="P201" i="1" s="1"/>
  <c r="R201" i="1" s="1"/>
  <c r="B201" i="1"/>
  <c r="E201" i="1"/>
  <c r="C201" i="1" l="1"/>
  <c r="K201" i="1"/>
  <c r="D202" i="1" s="1"/>
  <c r="H201" i="1" l="1"/>
  <c r="J201" i="1" s="1"/>
  <c r="G202" i="1" s="1"/>
  <c r="I201" i="1" l="1"/>
  <c r="F202" i="1" s="1"/>
  <c r="N202" i="1" s="1"/>
  <c r="B202" i="1"/>
  <c r="O202" i="1"/>
  <c r="M202" i="1"/>
  <c r="E202" i="1"/>
  <c r="K202" i="1" s="1"/>
  <c r="L202" i="1" l="1"/>
  <c r="D203" i="1"/>
  <c r="C202" i="1"/>
  <c r="H202" i="1" s="1"/>
  <c r="P202" i="1"/>
  <c r="R202" i="1" s="1"/>
  <c r="I202" i="1" l="1"/>
  <c r="F203" i="1" s="1"/>
  <c r="J202" i="1"/>
  <c r="G203" i="1" s="1"/>
  <c r="L203" i="1" l="1"/>
  <c r="N203" i="1"/>
  <c r="M203" i="1"/>
  <c r="O203" i="1"/>
  <c r="B203" i="1"/>
  <c r="C203" i="1" s="1"/>
  <c r="H203" i="1" s="1"/>
  <c r="I203" i="1" s="1"/>
  <c r="F204" i="1" s="1"/>
  <c r="E203" i="1"/>
  <c r="K203" i="1" s="1"/>
  <c r="D204" i="1" s="1"/>
  <c r="P203" i="1" l="1"/>
  <c r="R203" i="1" s="1"/>
  <c r="J203" i="1"/>
  <c r="G204" i="1" s="1"/>
  <c r="B204" i="1"/>
  <c r="E204" i="1"/>
  <c r="C204" i="1" s="1"/>
  <c r="M204" i="1"/>
  <c r="O204" i="1"/>
  <c r="K204" i="1"/>
  <c r="N204" i="1"/>
  <c r="L204" i="1"/>
  <c r="H204" i="1" l="1"/>
  <c r="P204" i="1"/>
  <c r="R204" i="1" s="1"/>
  <c r="D205" i="1"/>
  <c r="I204" i="1" l="1"/>
  <c r="F205" i="1" s="1"/>
  <c r="J204" i="1"/>
  <c r="G205" i="1" s="1"/>
  <c r="E205" i="1" l="1"/>
  <c r="K205" i="1" s="1"/>
  <c r="B205" i="1"/>
  <c r="M205" i="1"/>
  <c r="O205" i="1"/>
  <c r="L205" i="1"/>
  <c r="N205" i="1"/>
  <c r="D206" i="1" l="1"/>
  <c r="C205" i="1"/>
  <c r="H205" i="1" s="1"/>
  <c r="I205" i="1" s="1"/>
  <c r="F206" i="1" s="1"/>
  <c r="P205" i="1"/>
  <c r="R205" i="1" s="1"/>
  <c r="J205" i="1" l="1"/>
  <c r="G206" i="1" s="1"/>
  <c r="O206" i="1" s="1"/>
  <c r="B206" i="1"/>
  <c r="E206" i="1"/>
  <c r="N206" i="1"/>
  <c r="L206" i="1"/>
  <c r="M206" i="1" l="1"/>
  <c r="P206" i="1"/>
  <c r="R206" i="1" s="1"/>
  <c r="C206" i="1"/>
  <c r="H206" i="1" s="1"/>
  <c r="K206" i="1"/>
  <c r="D207" i="1" s="1"/>
  <c r="J206" i="1" l="1"/>
  <c r="G207" i="1" s="1"/>
  <c r="I206" i="1"/>
  <c r="F207" i="1" s="1"/>
  <c r="N207" i="1" l="1"/>
  <c r="L207" i="1"/>
  <c r="E207" i="1"/>
  <c r="B207" i="1"/>
  <c r="O207" i="1"/>
  <c r="M207" i="1"/>
  <c r="K207" i="1" l="1"/>
  <c r="D208" i="1" s="1"/>
  <c r="C207" i="1"/>
  <c r="H207" i="1" s="1"/>
  <c r="P207" i="1"/>
  <c r="R207" i="1" s="1"/>
  <c r="I207" i="1" l="1"/>
  <c r="F208" i="1" s="1"/>
  <c r="J207" i="1"/>
  <c r="G208" i="1" s="1"/>
  <c r="E208" i="1" l="1"/>
  <c r="K208" i="1" s="1"/>
  <c r="N208" i="1"/>
  <c r="L208" i="1"/>
  <c r="O208" i="1"/>
  <c r="M208" i="1"/>
  <c r="B208" i="1"/>
  <c r="C208" i="1" l="1"/>
  <c r="H208" i="1" s="1"/>
  <c r="P208" i="1"/>
  <c r="R208" i="1" s="1"/>
  <c r="D209" i="1"/>
  <c r="J208" i="1" l="1"/>
  <c r="G209" i="1" s="1"/>
  <c r="I208" i="1"/>
  <c r="F209" i="1" s="1"/>
  <c r="B209" i="1" l="1"/>
  <c r="E209" i="1"/>
  <c r="C209" i="1" s="1"/>
  <c r="N209" i="1"/>
  <c r="L209" i="1"/>
  <c r="K209" i="1"/>
  <c r="M209" i="1"/>
  <c r="O209" i="1"/>
  <c r="H209" i="1" l="1"/>
  <c r="D210" i="1"/>
  <c r="P209" i="1"/>
  <c r="R209" i="1" s="1"/>
  <c r="J209" i="1" l="1"/>
  <c r="G210" i="1" s="1"/>
  <c r="I209" i="1"/>
  <c r="F210" i="1" s="1"/>
  <c r="B210" i="1" l="1"/>
  <c r="N210" i="1"/>
  <c r="L210" i="1"/>
  <c r="E210" i="1"/>
  <c r="O210" i="1"/>
  <c r="M210" i="1"/>
  <c r="K210" i="1" l="1"/>
  <c r="D211" i="1" s="1"/>
  <c r="C210" i="1"/>
  <c r="H210" i="1" s="1"/>
  <c r="P210" i="1"/>
  <c r="R210" i="1" s="1"/>
  <c r="I210" i="1" l="1"/>
  <c r="F211" i="1" s="1"/>
  <c r="J210" i="1"/>
  <c r="G211" i="1" s="1"/>
  <c r="E211" i="1" l="1"/>
  <c r="K211" i="1" s="1"/>
  <c r="O211" i="1"/>
  <c r="M211" i="1"/>
  <c r="B211" i="1"/>
  <c r="L211" i="1"/>
  <c r="N211" i="1"/>
  <c r="P211" i="1" s="1"/>
  <c r="R211" i="1" s="1"/>
  <c r="D212" i="1" l="1"/>
  <c r="C211" i="1"/>
  <c r="H211" i="1" s="1"/>
  <c r="I211" i="1" l="1"/>
  <c r="F212" i="1" s="1"/>
  <c r="J211" i="1"/>
  <c r="G212" i="1" s="1"/>
  <c r="B212" i="1" l="1"/>
  <c r="O212" i="1"/>
  <c r="M212" i="1"/>
  <c r="E212" i="1"/>
  <c r="N212" i="1"/>
  <c r="P212" i="1" s="1"/>
  <c r="R212" i="1" s="1"/>
  <c r="L212" i="1"/>
  <c r="K212" i="1" l="1"/>
  <c r="D213" i="1" s="1"/>
  <c r="C212" i="1"/>
  <c r="H212" i="1" s="1"/>
  <c r="J212" i="1" l="1"/>
  <c r="G213" i="1" s="1"/>
  <c r="I212" i="1"/>
  <c r="F213" i="1" s="1"/>
  <c r="E213" i="1" l="1"/>
  <c r="K213" i="1" s="1"/>
  <c r="N213" i="1"/>
  <c r="L213" i="1"/>
  <c r="B213" i="1"/>
  <c r="O213" i="1"/>
  <c r="M213" i="1"/>
  <c r="D214" i="1" l="1"/>
  <c r="C213" i="1"/>
  <c r="H213" i="1" s="1"/>
  <c r="P213" i="1"/>
  <c r="R213" i="1" s="1"/>
  <c r="J213" i="1" l="1"/>
  <c r="G214" i="1" s="1"/>
  <c r="I213" i="1"/>
  <c r="F214" i="1" s="1"/>
  <c r="N214" i="1" l="1"/>
  <c r="L214" i="1"/>
  <c r="E214" i="1"/>
  <c r="B214" i="1"/>
  <c r="M214" i="1"/>
  <c r="O214" i="1"/>
  <c r="P214" i="1" s="1"/>
  <c r="R214" i="1" s="1"/>
  <c r="K214" i="1" l="1"/>
  <c r="D215" i="1" s="1"/>
  <c r="C214" i="1"/>
  <c r="H214" i="1" s="1"/>
  <c r="I214" i="1" l="1"/>
  <c r="F215" i="1" s="1"/>
  <c r="J214" i="1"/>
  <c r="G215" i="1" s="1"/>
  <c r="M215" i="1" l="1"/>
  <c r="O215" i="1"/>
  <c r="B215" i="1"/>
  <c r="L215" i="1"/>
  <c r="N215" i="1"/>
  <c r="P215" i="1" s="1"/>
  <c r="R215" i="1" s="1"/>
  <c r="E215" i="1"/>
  <c r="K215" i="1" l="1"/>
  <c r="D216" i="1" s="1"/>
  <c r="C215" i="1"/>
  <c r="H215" i="1" s="1"/>
  <c r="J215" i="1" l="1"/>
  <c r="G216" i="1" s="1"/>
  <c r="I215" i="1"/>
  <c r="F216" i="1" s="1"/>
  <c r="O216" i="1" l="1"/>
  <c r="M216" i="1"/>
  <c r="L216" i="1"/>
  <c r="N216" i="1"/>
  <c r="P216" i="1" s="1"/>
  <c r="R216" i="1" s="1"/>
  <c r="B216" i="1"/>
  <c r="E216" i="1"/>
  <c r="C216" i="1" l="1"/>
  <c r="H216" i="1" s="1"/>
  <c r="K216" i="1"/>
  <c r="D217" i="1" s="1"/>
  <c r="I216" i="1" l="1"/>
  <c r="F217" i="1" s="1"/>
  <c r="J216" i="1"/>
  <c r="G217" i="1" s="1"/>
  <c r="B217" i="1" l="1"/>
  <c r="L217" i="1"/>
  <c r="N217" i="1"/>
  <c r="O217" i="1"/>
  <c r="M217" i="1"/>
  <c r="E217" i="1"/>
  <c r="K217" i="1" l="1"/>
  <c r="D218" i="1" s="1"/>
  <c r="P217" i="1"/>
  <c r="R217" i="1" s="1"/>
  <c r="C217" i="1"/>
  <c r="H217" i="1" s="1"/>
  <c r="J217" i="1" l="1"/>
  <c r="G218" i="1" s="1"/>
  <c r="I217" i="1"/>
  <c r="F218" i="1" s="1"/>
  <c r="B218" i="1" l="1"/>
  <c r="L218" i="1"/>
  <c r="N218" i="1"/>
  <c r="M218" i="1"/>
  <c r="O218" i="1"/>
  <c r="E218" i="1"/>
  <c r="P218" i="1" l="1"/>
  <c r="R218" i="1" s="1"/>
  <c r="K218" i="1"/>
  <c r="D219" i="1" s="1"/>
  <c r="C218" i="1"/>
  <c r="H218" i="1" s="1"/>
  <c r="J218" i="1" l="1"/>
  <c r="G219" i="1" s="1"/>
  <c r="I218" i="1"/>
  <c r="E219" i="1" l="1"/>
  <c r="K219" i="1" s="1"/>
  <c r="M219" i="1"/>
  <c r="O219" i="1"/>
  <c r="B219" i="1"/>
  <c r="F219" i="1"/>
  <c r="L219" i="1" l="1"/>
  <c r="D220" i="1" s="1"/>
  <c r="N219" i="1"/>
  <c r="P219" i="1" s="1"/>
  <c r="R219" i="1" s="1"/>
  <c r="C219" i="1"/>
  <c r="H219" i="1" s="1"/>
  <c r="I219" i="1" l="1"/>
  <c r="F220" i="1" s="1"/>
  <c r="J219" i="1"/>
  <c r="G220" i="1" s="1"/>
  <c r="B220" i="1" l="1"/>
  <c r="M220" i="1"/>
  <c r="O220" i="1"/>
  <c r="E220" i="1"/>
  <c r="L220" i="1"/>
  <c r="N220" i="1"/>
  <c r="P220" i="1" s="1"/>
  <c r="R220" i="1" s="1"/>
  <c r="K220" i="1" l="1"/>
  <c r="D221" i="1" s="1"/>
  <c r="C220" i="1"/>
  <c r="H220" i="1" s="1"/>
  <c r="I220" i="1" l="1"/>
  <c r="F221" i="1" s="1"/>
  <c r="J220" i="1"/>
  <c r="G221" i="1" s="1"/>
  <c r="B221" i="1" l="1"/>
  <c r="E221" i="1"/>
  <c r="C221" i="1" s="1"/>
  <c r="M221" i="1"/>
  <c r="O221" i="1"/>
  <c r="L221" i="1"/>
  <c r="N221" i="1"/>
  <c r="K221" i="1" l="1"/>
  <c r="H221" i="1" s="1"/>
  <c r="J221" i="1" s="1"/>
  <c r="G222" i="1" s="1"/>
  <c r="P221" i="1"/>
  <c r="R221" i="1" s="1"/>
  <c r="D222" i="1" l="1"/>
  <c r="I221" i="1"/>
  <c r="F222" i="1" s="1"/>
  <c r="L222" i="1" s="1"/>
  <c r="O222" i="1"/>
  <c r="M222" i="1"/>
  <c r="B222" i="1" l="1"/>
  <c r="N222" i="1"/>
  <c r="E222" i="1"/>
  <c r="K222" i="1" s="1"/>
  <c r="C222" i="1"/>
  <c r="H222" i="1" s="1"/>
  <c r="P222" i="1"/>
  <c r="R222" i="1" s="1"/>
  <c r="D223" i="1"/>
  <c r="I222" i="1" l="1"/>
  <c r="F223" i="1" s="1"/>
  <c r="J222" i="1"/>
  <c r="G223" i="1" s="1"/>
  <c r="E223" i="1" l="1"/>
  <c r="K223" i="1"/>
  <c r="L223" i="1"/>
  <c r="N223" i="1"/>
  <c r="M223" i="1"/>
  <c r="O223" i="1"/>
  <c r="B223" i="1"/>
  <c r="C223" i="1" l="1"/>
  <c r="H223" i="1" s="1"/>
  <c r="P223" i="1"/>
  <c r="R223" i="1" s="1"/>
  <c r="D224" i="1"/>
  <c r="J223" i="1" l="1"/>
  <c r="G224" i="1" s="1"/>
  <c r="I223" i="1"/>
  <c r="F224" i="1" s="1"/>
  <c r="B224" i="1" l="1"/>
  <c r="N224" i="1"/>
  <c r="L224" i="1"/>
  <c r="E224" i="1"/>
  <c r="O224" i="1"/>
  <c r="M224" i="1"/>
  <c r="K224" i="1" l="1"/>
  <c r="D225" i="1" s="1"/>
  <c r="P224" i="1"/>
  <c r="R224" i="1" s="1"/>
  <c r="C224" i="1"/>
  <c r="H224" i="1" s="1"/>
  <c r="J224" i="1" l="1"/>
  <c r="G225" i="1" s="1"/>
  <c r="I224" i="1"/>
  <c r="F225" i="1" s="1"/>
  <c r="B225" i="1" l="1"/>
  <c r="L225" i="1"/>
  <c r="N225" i="1"/>
  <c r="O225" i="1"/>
  <c r="M225" i="1"/>
  <c r="E225" i="1"/>
  <c r="C225" i="1" s="1"/>
  <c r="H225" i="1" l="1"/>
  <c r="K225" i="1"/>
  <c r="D226" i="1" s="1"/>
  <c r="P225" i="1"/>
  <c r="R225" i="1" s="1"/>
  <c r="I225" i="1" l="1"/>
  <c r="F226" i="1" s="1"/>
  <c r="J225" i="1"/>
  <c r="G226" i="1" s="1"/>
  <c r="B226" i="1" l="1"/>
  <c r="N226" i="1"/>
  <c r="L226" i="1"/>
  <c r="O226" i="1"/>
  <c r="M226" i="1"/>
  <c r="E226" i="1"/>
  <c r="K226" i="1" l="1"/>
  <c r="D227" i="1" s="1"/>
  <c r="C226" i="1"/>
  <c r="H226" i="1" s="1"/>
  <c r="P226" i="1"/>
  <c r="R226" i="1" s="1"/>
  <c r="I226" i="1" l="1"/>
  <c r="F227" i="1" s="1"/>
  <c r="J226" i="1"/>
  <c r="G227" i="1" s="1"/>
  <c r="E227" i="1" l="1"/>
  <c r="O227" i="1"/>
  <c r="M227" i="1"/>
  <c r="K227" i="1"/>
  <c r="B227" i="1"/>
  <c r="N227" i="1"/>
  <c r="P227" i="1" s="1"/>
  <c r="R227" i="1" s="1"/>
  <c r="L227" i="1"/>
  <c r="D228" i="1" l="1"/>
  <c r="C227" i="1"/>
  <c r="H227" i="1" s="1"/>
  <c r="J227" i="1" l="1"/>
  <c r="G228" i="1" s="1"/>
  <c r="I227" i="1"/>
  <c r="F228" i="1" s="1"/>
  <c r="E228" i="1" l="1"/>
  <c r="K228" i="1" s="1"/>
  <c r="O228" i="1"/>
  <c r="M228" i="1"/>
  <c r="L228" i="1"/>
  <c r="N228" i="1"/>
  <c r="P228" i="1" s="1"/>
  <c r="R228" i="1" s="1"/>
  <c r="B228" i="1"/>
  <c r="C228" i="1" l="1"/>
  <c r="H228" i="1" s="1"/>
  <c r="D229" i="1"/>
  <c r="J228" i="1" l="1"/>
  <c r="G229" i="1" s="1"/>
  <c r="I228" i="1"/>
  <c r="F229" i="1" s="1"/>
  <c r="E229" i="1" l="1"/>
  <c r="L229" i="1"/>
  <c r="N229" i="1"/>
  <c r="M229" i="1"/>
  <c r="O229" i="1"/>
  <c r="B229" i="1"/>
  <c r="P229" i="1" l="1"/>
  <c r="R229" i="1" s="1"/>
  <c r="C229" i="1"/>
  <c r="H229" i="1" s="1"/>
  <c r="K229" i="1"/>
  <c r="D230" i="1" s="1"/>
  <c r="J229" i="1" l="1"/>
  <c r="G230" i="1" s="1"/>
  <c r="I229" i="1"/>
  <c r="F230" i="1" s="1"/>
  <c r="L230" i="1" l="1"/>
  <c r="N230" i="1"/>
  <c r="E230" i="1"/>
  <c r="M230" i="1"/>
  <c r="O230" i="1"/>
  <c r="B230" i="1"/>
  <c r="P230" i="1" l="1"/>
  <c r="R230" i="1" s="1"/>
  <c r="C230" i="1"/>
  <c r="H230" i="1" s="1"/>
  <c r="K230" i="1"/>
  <c r="D231" i="1" s="1"/>
  <c r="J230" i="1" l="1"/>
  <c r="G231" i="1" s="1"/>
  <c r="I230" i="1"/>
  <c r="F231" i="1" s="1"/>
  <c r="B231" i="1" l="1"/>
  <c r="L231" i="1"/>
  <c r="N231" i="1"/>
  <c r="O231" i="1"/>
  <c r="M231" i="1"/>
  <c r="E231" i="1"/>
  <c r="P231" i="1" l="1"/>
  <c r="R231" i="1" s="1"/>
  <c r="K231" i="1"/>
  <c r="D232" i="1" s="1"/>
  <c r="C231" i="1"/>
  <c r="H231" i="1" s="1"/>
  <c r="I231" i="1" l="1"/>
  <c r="F232" i="1" s="1"/>
  <c r="J231" i="1"/>
  <c r="G232" i="1" s="1"/>
  <c r="B232" i="1" l="1"/>
  <c r="E232" i="1"/>
  <c r="N232" i="1"/>
  <c r="L232" i="1"/>
  <c r="K232" i="1"/>
  <c r="O232" i="1"/>
  <c r="M232" i="1"/>
  <c r="C232" i="1"/>
  <c r="H232" i="1" s="1"/>
  <c r="J232" i="1" l="1"/>
  <c r="G233" i="1" s="1"/>
  <c r="I232" i="1"/>
  <c r="F233" i="1" s="1"/>
  <c r="D233" i="1"/>
  <c r="P232" i="1"/>
  <c r="R232" i="1" s="1"/>
  <c r="B233" i="1"/>
  <c r="L233" i="1" l="1"/>
  <c r="N233" i="1"/>
  <c r="M233" i="1"/>
  <c r="O233" i="1"/>
  <c r="E233" i="1"/>
  <c r="K233" i="1" l="1"/>
  <c r="D234" i="1" s="1"/>
  <c r="C233" i="1"/>
  <c r="H233" i="1" s="1"/>
  <c r="P233" i="1"/>
  <c r="R233" i="1" s="1"/>
  <c r="I233" i="1" l="1"/>
  <c r="F234" i="1" s="1"/>
  <c r="J233" i="1"/>
  <c r="G234" i="1" s="1"/>
  <c r="E234" i="1" l="1"/>
  <c r="B234" i="1"/>
  <c r="C234" i="1" s="1"/>
  <c r="K234" i="1"/>
  <c r="M234" i="1"/>
  <c r="O234" i="1"/>
  <c r="L234" i="1"/>
  <c r="N234" i="1"/>
  <c r="H234" i="1" l="1"/>
  <c r="I234" i="1" s="1"/>
  <c r="F235" i="1" s="1"/>
  <c r="P234" i="1"/>
  <c r="R234" i="1" s="1"/>
  <c r="D235" i="1"/>
  <c r="J234" i="1" l="1"/>
  <c r="G235" i="1" s="1"/>
  <c r="M235" i="1" s="1"/>
  <c r="L235" i="1"/>
  <c r="N235" i="1"/>
  <c r="O235" i="1" l="1"/>
  <c r="P235" i="1" s="1"/>
  <c r="R235" i="1" s="1"/>
  <c r="E235" i="1"/>
  <c r="B235" i="1"/>
  <c r="K235" i="1"/>
  <c r="D236" i="1" s="1"/>
  <c r="C235" i="1"/>
  <c r="H235" i="1" s="1"/>
  <c r="I235" i="1" l="1"/>
  <c r="F236" i="1" s="1"/>
  <c r="J235" i="1"/>
  <c r="G236" i="1" s="1"/>
  <c r="O236" i="1" l="1"/>
  <c r="M236" i="1"/>
  <c r="B236" i="1"/>
  <c r="E236" i="1"/>
  <c r="N236" i="1"/>
  <c r="P236" i="1" s="1"/>
  <c r="R236" i="1" s="1"/>
  <c r="L236" i="1"/>
  <c r="K236" i="1" l="1"/>
  <c r="D237" i="1" s="1"/>
  <c r="C236" i="1"/>
  <c r="H236" i="1" s="1"/>
  <c r="J236" i="1" l="1"/>
  <c r="G237" i="1" s="1"/>
  <c r="I236" i="1"/>
  <c r="F237" i="1" s="1"/>
  <c r="B237" i="1" l="1"/>
  <c r="L237" i="1"/>
  <c r="N237" i="1"/>
  <c r="E237" i="1"/>
  <c r="O237" i="1"/>
  <c r="M237" i="1"/>
  <c r="K237" i="1" l="1"/>
  <c r="D238" i="1" s="1"/>
  <c r="P237" i="1"/>
  <c r="R237" i="1" s="1"/>
  <c r="C237" i="1"/>
  <c r="H237" i="1" s="1"/>
  <c r="J237" i="1" l="1"/>
  <c r="G238" i="1" s="1"/>
  <c r="I237" i="1"/>
  <c r="F238" i="1" s="1"/>
  <c r="E238" i="1" l="1"/>
  <c r="B238" i="1"/>
  <c r="K238" i="1"/>
  <c r="L238" i="1"/>
  <c r="N238" i="1"/>
  <c r="C238" i="1"/>
  <c r="O238" i="1"/>
  <c r="M238" i="1"/>
  <c r="H238" i="1" l="1"/>
  <c r="J238" i="1" s="1"/>
  <c r="G239" i="1" s="1"/>
  <c r="P238" i="1"/>
  <c r="R238" i="1" s="1"/>
  <c r="D239" i="1"/>
  <c r="I238" i="1" l="1"/>
  <c r="F239" i="1" s="1"/>
  <c r="N239" i="1" s="1"/>
  <c r="P239" i="1" s="1"/>
  <c r="R239" i="1" s="1"/>
  <c r="O239" i="1"/>
  <c r="M239" i="1"/>
  <c r="L239" i="1"/>
  <c r="B239" i="1"/>
  <c r="E239" i="1" l="1"/>
  <c r="K239" i="1" s="1"/>
  <c r="D240" i="1" s="1"/>
  <c r="C239" i="1"/>
  <c r="H239" i="1" s="1"/>
  <c r="J239" i="1" l="1"/>
  <c r="G240" i="1" s="1"/>
  <c r="I239" i="1"/>
  <c r="F240" i="1" s="1"/>
  <c r="E240" i="1" l="1"/>
  <c r="M240" i="1"/>
  <c r="O240" i="1"/>
  <c r="K240" i="1"/>
  <c r="N240" i="1"/>
  <c r="P240" i="1" s="1"/>
  <c r="R240" i="1" s="1"/>
  <c r="L240" i="1"/>
  <c r="D241" i="1" s="1"/>
  <c r="B240" i="1"/>
  <c r="C240" i="1" l="1"/>
  <c r="H240" i="1" s="1"/>
  <c r="I240" i="1" l="1"/>
  <c r="F241" i="1" s="1"/>
  <c r="J240" i="1"/>
  <c r="G241" i="1" s="1"/>
  <c r="B241" i="1" l="1"/>
  <c r="O241" i="1"/>
  <c r="M241" i="1"/>
  <c r="E241" i="1"/>
  <c r="L241" i="1"/>
  <c r="N241" i="1"/>
  <c r="P241" i="1" s="1"/>
  <c r="R241" i="1" s="1"/>
  <c r="K241" i="1" l="1"/>
  <c r="D242" i="1" s="1"/>
  <c r="C241" i="1"/>
  <c r="H241" i="1" s="1"/>
  <c r="J241" i="1" l="1"/>
  <c r="G242" i="1" s="1"/>
  <c r="I241" i="1"/>
  <c r="F242" i="1" s="1"/>
  <c r="E242" i="1" l="1"/>
  <c r="L242" i="1"/>
  <c r="N242" i="1"/>
  <c r="K242" i="1"/>
  <c r="B242" i="1"/>
  <c r="O242" i="1"/>
  <c r="M242" i="1"/>
  <c r="P242" i="1" l="1"/>
  <c r="R242" i="1" s="1"/>
  <c r="C242" i="1"/>
  <c r="H242" i="1" s="1"/>
  <c r="D243" i="1"/>
  <c r="J242" i="1" l="1"/>
  <c r="G243" i="1" s="1"/>
  <c r="I242" i="1"/>
  <c r="F243" i="1" s="1"/>
  <c r="E243" i="1" l="1"/>
  <c r="K243" i="1" s="1"/>
  <c r="L243" i="1"/>
  <c r="N243" i="1"/>
  <c r="M243" i="1"/>
  <c r="O243" i="1"/>
  <c r="B243" i="1"/>
  <c r="P243" i="1" l="1"/>
  <c r="R243" i="1" s="1"/>
  <c r="C243" i="1"/>
  <c r="H243" i="1" s="1"/>
  <c r="D244" i="1"/>
  <c r="J243" i="1" l="1"/>
  <c r="G244" i="1" s="1"/>
  <c r="I243" i="1"/>
  <c r="F244" i="1" s="1"/>
  <c r="E244" i="1" l="1"/>
  <c r="K244" i="1" s="1"/>
  <c r="N244" i="1"/>
  <c r="L244" i="1"/>
  <c r="O244" i="1"/>
  <c r="M244" i="1"/>
  <c r="B244" i="1"/>
  <c r="C244" i="1" l="1"/>
  <c r="H244" i="1" s="1"/>
  <c r="P244" i="1"/>
  <c r="R244" i="1" s="1"/>
  <c r="D245" i="1"/>
  <c r="I244" i="1" l="1"/>
  <c r="F245" i="1" s="1"/>
  <c r="J244" i="1"/>
  <c r="G245" i="1" s="1"/>
  <c r="E245" i="1" l="1"/>
  <c r="L245" i="1"/>
  <c r="N245" i="1"/>
  <c r="M245" i="1"/>
  <c r="O245" i="1"/>
  <c r="B245" i="1"/>
  <c r="C245" i="1" l="1"/>
  <c r="P245" i="1"/>
  <c r="R245" i="1" s="1"/>
  <c r="K245" i="1"/>
  <c r="D246" i="1" s="1"/>
  <c r="H245" i="1" l="1"/>
  <c r="J245" i="1" s="1"/>
  <c r="G246" i="1" s="1"/>
  <c r="I245" i="1" l="1"/>
  <c r="F246" i="1" s="1"/>
  <c r="N246" i="1" s="1"/>
  <c r="O246" i="1"/>
  <c r="M246" i="1"/>
  <c r="E246" i="1"/>
  <c r="L246" i="1" l="1"/>
  <c r="B246" i="1"/>
  <c r="C246" i="1" s="1"/>
  <c r="H246" i="1" s="1"/>
  <c r="K246" i="1"/>
  <c r="D247" i="1" s="1"/>
  <c r="P246" i="1"/>
  <c r="R246" i="1" s="1"/>
  <c r="J246" i="1" l="1"/>
  <c r="G247" i="1" s="1"/>
  <c r="I246" i="1"/>
  <c r="F247" i="1" s="1"/>
  <c r="B247" i="1" l="1"/>
  <c r="O247" i="1"/>
  <c r="M247" i="1"/>
  <c r="N247" i="1"/>
  <c r="P247" i="1" s="1"/>
  <c r="R247" i="1" s="1"/>
  <c r="L247" i="1"/>
  <c r="E247" i="1"/>
  <c r="K247" i="1" l="1"/>
  <c r="D248" i="1" s="1"/>
  <c r="C247" i="1"/>
  <c r="H247" i="1" s="1"/>
  <c r="I247" i="1" l="1"/>
  <c r="F248" i="1" s="1"/>
  <c r="J247" i="1"/>
  <c r="G248" i="1" s="1"/>
  <c r="O248" i="1" l="1"/>
  <c r="M248" i="1"/>
  <c r="E248" i="1"/>
  <c r="B248" i="1"/>
  <c r="N248" i="1"/>
  <c r="P248" i="1" s="1"/>
  <c r="R248" i="1" s="1"/>
  <c r="L248" i="1"/>
  <c r="K248" i="1" l="1"/>
  <c r="D249" i="1" s="1"/>
  <c r="C248" i="1"/>
  <c r="H248" i="1" s="1"/>
  <c r="J248" i="1" l="1"/>
  <c r="G249" i="1" s="1"/>
  <c r="I248" i="1"/>
  <c r="F249" i="1" s="1"/>
  <c r="B249" i="1" l="1"/>
  <c r="N249" i="1"/>
  <c r="L249" i="1"/>
  <c r="E249" i="1"/>
  <c r="O249" i="1"/>
  <c r="M249" i="1"/>
  <c r="K249" i="1" l="1"/>
  <c r="D250" i="1" s="1"/>
  <c r="C249" i="1"/>
  <c r="H249" i="1" s="1"/>
  <c r="P249" i="1"/>
  <c r="R249" i="1" s="1"/>
  <c r="I249" i="1" l="1"/>
  <c r="F250" i="1" s="1"/>
  <c r="J249" i="1"/>
  <c r="G250" i="1" s="1"/>
  <c r="E250" i="1" l="1"/>
  <c r="B250" i="1"/>
  <c r="M250" i="1"/>
  <c r="O250" i="1"/>
  <c r="N250" i="1"/>
  <c r="P250" i="1" s="1"/>
  <c r="R250" i="1" s="1"/>
  <c r="L250" i="1"/>
  <c r="C250" i="1" l="1"/>
  <c r="H250" i="1" s="1"/>
  <c r="K250" i="1"/>
  <c r="D251" i="1" s="1"/>
  <c r="I250" i="1" l="1"/>
  <c r="F251" i="1" s="1"/>
  <c r="J250" i="1"/>
  <c r="G251" i="1" s="1"/>
  <c r="B251" i="1" l="1"/>
  <c r="O251" i="1"/>
  <c r="M251" i="1"/>
  <c r="E251" i="1"/>
  <c r="L251" i="1"/>
  <c r="N251" i="1"/>
  <c r="P251" i="1" s="1"/>
  <c r="R251" i="1" s="1"/>
  <c r="K251" i="1" l="1"/>
  <c r="D252" i="1" s="1"/>
  <c r="C251" i="1"/>
  <c r="H251" i="1" s="1"/>
  <c r="I251" i="1" l="1"/>
  <c r="F252" i="1" s="1"/>
  <c r="J251" i="1"/>
  <c r="G252" i="1" s="1"/>
  <c r="O252" i="1" l="1"/>
  <c r="M252" i="1"/>
  <c r="B252" i="1"/>
  <c r="E252" i="1"/>
  <c r="L252" i="1"/>
  <c r="N252" i="1"/>
  <c r="P252" i="1" s="1"/>
  <c r="R252" i="1" s="1"/>
  <c r="K252" i="1" l="1"/>
  <c r="D253" i="1" s="1"/>
  <c r="C252" i="1"/>
  <c r="H252" i="1" s="1"/>
  <c r="I252" i="1" l="1"/>
  <c r="F253" i="1" s="1"/>
  <c r="J252" i="1"/>
  <c r="G253" i="1" s="1"/>
  <c r="E253" i="1" l="1"/>
  <c r="K253" i="1" s="1"/>
  <c r="O253" i="1"/>
  <c r="M253" i="1"/>
  <c r="B253" i="1"/>
  <c r="L253" i="1"/>
  <c r="N253" i="1"/>
  <c r="P253" i="1" s="1"/>
  <c r="R253" i="1" s="1"/>
  <c r="C253" i="1" l="1"/>
  <c r="H253" i="1" s="1"/>
  <c r="D254" i="1"/>
  <c r="I253" i="1" l="1"/>
  <c r="F254" i="1" s="1"/>
  <c r="J253" i="1"/>
  <c r="G254" i="1" s="1"/>
  <c r="E254" i="1" l="1"/>
  <c r="K254" i="1"/>
  <c r="N254" i="1"/>
  <c r="L254" i="1"/>
  <c r="M254" i="1"/>
  <c r="O254" i="1"/>
  <c r="P254" i="1" s="1"/>
  <c r="R254" i="1" s="1"/>
  <c r="B254" i="1"/>
  <c r="C254" i="1" s="1"/>
  <c r="H254" i="1" s="1"/>
  <c r="J254" i="1" l="1"/>
  <c r="G255" i="1" s="1"/>
  <c r="I254" i="1"/>
  <c r="D255" i="1"/>
  <c r="M255" i="1" l="1"/>
  <c r="O255" i="1"/>
  <c r="B255" i="1"/>
  <c r="F255" i="1"/>
  <c r="E255" i="1"/>
  <c r="K255" i="1" l="1"/>
  <c r="N255" i="1"/>
  <c r="P255" i="1" s="1"/>
  <c r="R255" i="1" s="1"/>
  <c r="L255" i="1"/>
  <c r="C255" i="1"/>
  <c r="H255" i="1" s="1"/>
  <c r="D256" i="1" l="1"/>
  <c r="I255" i="1"/>
  <c r="F256" i="1" s="1"/>
  <c r="J255" i="1"/>
  <c r="G256" i="1" s="1"/>
  <c r="O256" i="1" l="1"/>
  <c r="M256" i="1"/>
  <c r="B256" i="1"/>
  <c r="N256" i="1"/>
  <c r="P256" i="1" s="1"/>
  <c r="R256" i="1" s="1"/>
  <c r="L256" i="1"/>
  <c r="E256" i="1"/>
  <c r="C256" i="1"/>
  <c r="H256" i="1" l="1"/>
  <c r="K256" i="1"/>
  <c r="D257" i="1" s="1"/>
  <c r="I256" i="1" l="1"/>
  <c r="F257" i="1" s="1"/>
  <c r="J256" i="1" l="1"/>
  <c r="G257" i="1" s="1"/>
  <c r="N257" i="1"/>
  <c r="L257" i="1"/>
  <c r="O257" i="1"/>
  <c r="M257" i="1"/>
  <c r="E257" i="1"/>
  <c r="B257" i="1" l="1"/>
  <c r="K257" i="1"/>
  <c r="D258" i="1" s="1"/>
  <c r="P257" i="1"/>
  <c r="R257" i="1" s="1"/>
  <c r="C257" i="1"/>
  <c r="H257" i="1" s="1"/>
  <c r="I257" i="1" l="1"/>
  <c r="F258" i="1" s="1"/>
  <c r="J257" i="1"/>
  <c r="G258" i="1" s="1"/>
  <c r="B258" i="1" l="1"/>
  <c r="L258" i="1"/>
  <c r="N258" i="1"/>
  <c r="O258" i="1"/>
  <c r="M258" i="1"/>
  <c r="E258" i="1"/>
  <c r="P258" i="1" l="1"/>
  <c r="R258" i="1" s="1"/>
  <c r="K258" i="1"/>
  <c r="D259" i="1" s="1"/>
  <c r="C258" i="1"/>
  <c r="H258" i="1" s="1"/>
  <c r="J258" i="1" l="1"/>
  <c r="G259" i="1" s="1"/>
  <c r="I258" i="1"/>
  <c r="F259" i="1" s="1"/>
  <c r="E259" i="1" l="1"/>
  <c r="K259" i="1" s="1"/>
  <c r="B259" i="1"/>
  <c r="L259" i="1"/>
  <c r="N259" i="1"/>
  <c r="O259" i="1"/>
  <c r="M259" i="1"/>
  <c r="C259" i="1" l="1"/>
  <c r="H259" i="1" s="1"/>
  <c r="I259" i="1" s="1"/>
  <c r="F260" i="1" s="1"/>
  <c r="P259" i="1"/>
  <c r="R259" i="1" s="1"/>
  <c r="D260" i="1"/>
  <c r="J259" i="1" l="1"/>
  <c r="G260" i="1" s="1"/>
  <c r="M260" i="1" s="1"/>
  <c r="B260" i="1"/>
  <c r="N260" i="1"/>
  <c r="L260" i="1"/>
  <c r="O260" i="1" l="1"/>
  <c r="P260" i="1" s="1"/>
  <c r="R260" i="1" s="1"/>
  <c r="E260" i="1"/>
  <c r="K260" i="1" s="1"/>
  <c r="D261" i="1" s="1"/>
  <c r="C260" i="1"/>
  <c r="H260" i="1" s="1"/>
  <c r="I260" i="1" l="1"/>
  <c r="F261" i="1" s="1"/>
  <c r="J260" i="1"/>
  <c r="G261" i="1" s="1"/>
  <c r="B261" i="1" l="1"/>
  <c r="E261" i="1"/>
  <c r="C261" i="1"/>
  <c r="O261" i="1"/>
  <c r="M261" i="1"/>
  <c r="K261" i="1"/>
  <c r="L261" i="1"/>
  <c r="N261" i="1"/>
  <c r="P261" i="1" s="1"/>
  <c r="R261" i="1" s="1"/>
  <c r="H261" i="1" l="1"/>
  <c r="D262" i="1"/>
  <c r="J261" i="1" l="1"/>
  <c r="G262" i="1" s="1"/>
  <c r="I261" i="1"/>
  <c r="F262" i="1" s="1"/>
  <c r="E262" i="1" l="1"/>
  <c r="B262" i="1"/>
  <c r="K262" i="1"/>
  <c r="L262" i="1"/>
  <c r="N262" i="1"/>
  <c r="C262" i="1"/>
  <c r="H262" i="1" s="1"/>
  <c r="M262" i="1"/>
  <c r="O262" i="1"/>
  <c r="J262" i="1" l="1"/>
  <c r="G263" i="1" s="1"/>
  <c r="I262" i="1"/>
  <c r="F263" i="1" s="1"/>
  <c r="P262" i="1"/>
  <c r="R262" i="1" s="1"/>
  <c r="D263" i="1"/>
  <c r="E263" i="1" l="1"/>
  <c r="K263" i="1" s="1"/>
  <c r="N263" i="1"/>
  <c r="L263" i="1"/>
  <c r="O263" i="1"/>
  <c r="M263" i="1"/>
  <c r="B263" i="1"/>
  <c r="C263" i="1" s="1"/>
  <c r="H263" i="1" s="1"/>
  <c r="P263" i="1" l="1"/>
  <c r="R263" i="1" s="1"/>
  <c r="D264" i="1"/>
  <c r="J263" i="1" l="1"/>
  <c r="G264" i="1" s="1"/>
  <c r="I263" i="1"/>
  <c r="F264" i="1" s="1"/>
  <c r="L264" i="1" l="1"/>
  <c r="N264" i="1"/>
  <c r="B264" i="1"/>
  <c r="E264" i="1"/>
  <c r="O264" i="1"/>
  <c r="M264" i="1"/>
  <c r="C264" i="1" l="1"/>
  <c r="H264" i="1" s="1"/>
  <c r="P264" i="1"/>
  <c r="R264" i="1" s="1"/>
  <c r="K264" i="1"/>
  <c r="D265" i="1" s="1"/>
  <c r="J264" i="1" l="1"/>
  <c r="G265" i="1" s="1"/>
  <c r="I264" i="1"/>
  <c r="F265" i="1" s="1"/>
  <c r="L265" i="1" l="1"/>
  <c r="N265" i="1"/>
  <c r="M265" i="1"/>
  <c r="O265" i="1"/>
  <c r="E265" i="1"/>
  <c r="B265" i="1"/>
  <c r="K265" i="1" l="1"/>
  <c r="D266" i="1" s="1"/>
  <c r="P265" i="1"/>
  <c r="R265" i="1" s="1"/>
  <c r="C265" i="1"/>
  <c r="H265" i="1" s="1"/>
  <c r="J265" i="1" l="1"/>
  <c r="G266" i="1" s="1"/>
  <c r="I265" i="1"/>
  <c r="F266" i="1" s="1"/>
  <c r="B266" i="1" l="1"/>
  <c r="E266" i="1"/>
  <c r="N266" i="1"/>
  <c r="L266" i="1"/>
  <c r="O266" i="1"/>
  <c r="M266" i="1"/>
  <c r="K266" i="1" l="1"/>
  <c r="D267" i="1" s="1"/>
  <c r="P266" i="1"/>
  <c r="R266" i="1" s="1"/>
  <c r="C266" i="1"/>
  <c r="H266" i="1" s="1"/>
  <c r="J266" i="1" l="1"/>
  <c r="G267" i="1" s="1"/>
  <c r="I266" i="1"/>
  <c r="F267" i="1" s="1"/>
  <c r="N267" i="1" l="1"/>
  <c r="L267" i="1"/>
  <c r="B267" i="1"/>
  <c r="O267" i="1"/>
  <c r="M267" i="1"/>
  <c r="E267" i="1"/>
  <c r="K267" i="1" l="1"/>
  <c r="D268" i="1" s="1"/>
  <c r="C267" i="1"/>
  <c r="H267" i="1" s="1"/>
  <c r="P267" i="1"/>
  <c r="R267" i="1" s="1"/>
  <c r="I267" i="1" l="1"/>
  <c r="F268" i="1" s="1"/>
  <c r="J267" i="1"/>
  <c r="G268" i="1" s="1"/>
  <c r="O268" i="1" l="1"/>
  <c r="M268" i="1"/>
  <c r="E268" i="1"/>
  <c r="B268" i="1"/>
  <c r="L268" i="1"/>
  <c r="N268" i="1"/>
  <c r="P268" i="1" s="1"/>
  <c r="R268" i="1" s="1"/>
  <c r="C268" i="1" l="1"/>
  <c r="K268" i="1"/>
  <c r="D269" i="1" s="1"/>
  <c r="H268" i="1" l="1"/>
  <c r="I268" i="1" s="1"/>
  <c r="F269" i="1" s="1"/>
  <c r="J268" i="1" l="1"/>
  <c r="G269" i="1" s="1"/>
  <c r="B269" i="1"/>
  <c r="M269" i="1"/>
  <c r="O269" i="1"/>
  <c r="E269" i="1"/>
  <c r="N269" i="1"/>
  <c r="P269" i="1" s="1"/>
  <c r="R269" i="1" s="1"/>
  <c r="L269" i="1"/>
  <c r="K269" i="1" l="1"/>
  <c r="D270" i="1" s="1"/>
  <c r="C269" i="1"/>
  <c r="H269" i="1" s="1"/>
  <c r="J269" i="1" l="1"/>
  <c r="G270" i="1" s="1"/>
  <c r="I269" i="1"/>
  <c r="F270" i="1" s="1"/>
  <c r="O270" i="1" l="1"/>
  <c r="M270" i="1"/>
  <c r="L270" i="1"/>
  <c r="N270" i="1"/>
  <c r="B270" i="1"/>
  <c r="E270" i="1"/>
  <c r="C270" i="1" l="1"/>
  <c r="K270" i="1"/>
  <c r="D271" i="1" s="1"/>
  <c r="P270" i="1"/>
  <c r="R270" i="1" s="1"/>
  <c r="H270" i="1" l="1"/>
  <c r="I270" i="1" s="1"/>
  <c r="F271" i="1" s="1"/>
  <c r="J270" i="1" l="1"/>
  <c r="G271" i="1" s="1"/>
  <c r="B271" i="1"/>
  <c r="M271" i="1"/>
  <c r="O271" i="1"/>
  <c r="N271" i="1"/>
  <c r="L271" i="1"/>
  <c r="E271" i="1"/>
  <c r="P271" i="1" l="1"/>
  <c r="R271" i="1" s="1"/>
  <c r="K271" i="1"/>
  <c r="D272" i="1" s="1"/>
  <c r="C271" i="1"/>
  <c r="H271" i="1" s="1"/>
  <c r="J271" i="1" l="1"/>
  <c r="G272" i="1" s="1"/>
  <c r="I271" i="1"/>
  <c r="F272" i="1" s="1"/>
  <c r="E272" i="1" l="1"/>
  <c r="B272" i="1"/>
  <c r="C272" i="1" s="1"/>
  <c r="K272" i="1"/>
  <c r="L272" i="1"/>
  <c r="N272" i="1"/>
  <c r="O272" i="1"/>
  <c r="M272" i="1"/>
  <c r="H272" i="1" l="1"/>
  <c r="J272" i="1" s="1"/>
  <c r="G273" i="1" s="1"/>
  <c r="P272" i="1"/>
  <c r="R272" i="1" s="1"/>
  <c r="D273" i="1"/>
  <c r="I272" i="1" l="1"/>
  <c r="F273" i="1" s="1"/>
  <c r="B273" i="1"/>
  <c r="L273" i="1"/>
  <c r="N273" i="1"/>
  <c r="M273" i="1"/>
  <c r="O273" i="1"/>
  <c r="E273" i="1" l="1"/>
  <c r="P273" i="1"/>
  <c r="R273" i="1" s="1"/>
  <c r="C273" i="1" l="1"/>
  <c r="H273" i="1" s="1"/>
  <c r="I273" i="1" s="1"/>
  <c r="F274" i="1" s="1"/>
  <c r="K273" i="1"/>
  <c r="D274" i="1" s="1"/>
  <c r="J273" i="1" l="1"/>
  <c r="G274" i="1" s="1"/>
  <c r="B274" i="1"/>
  <c r="O274" i="1"/>
  <c r="M274" i="1"/>
  <c r="E274" i="1"/>
  <c r="C274" i="1" s="1"/>
  <c r="L274" i="1"/>
  <c r="N274" i="1"/>
  <c r="P274" i="1" s="1"/>
  <c r="R274" i="1" s="1"/>
  <c r="K274" i="1" l="1"/>
  <c r="D275" i="1" s="1"/>
  <c r="H274" i="1" l="1"/>
  <c r="I274" i="1" s="1"/>
  <c r="F275" i="1" s="1"/>
  <c r="J274" i="1" l="1"/>
  <c r="G275" i="1" s="1"/>
  <c r="O275" i="1" s="1"/>
  <c r="M275" i="1"/>
  <c r="B275" i="1"/>
  <c r="N275" i="1"/>
  <c r="L275" i="1"/>
  <c r="E275" i="1"/>
  <c r="P275" i="1" l="1"/>
  <c r="R275" i="1" s="1"/>
  <c r="K275" i="1"/>
  <c r="D276" i="1" s="1"/>
  <c r="C275" i="1"/>
  <c r="H275" i="1" s="1"/>
  <c r="I275" i="1" l="1"/>
  <c r="F276" i="1" s="1"/>
  <c r="J275" i="1"/>
  <c r="G276" i="1" s="1"/>
  <c r="M276" i="1" l="1"/>
  <c r="O276" i="1"/>
  <c r="B276" i="1"/>
  <c r="N276" i="1"/>
  <c r="L276" i="1"/>
  <c r="E276" i="1"/>
  <c r="P276" i="1" l="1"/>
  <c r="R276" i="1" s="1"/>
  <c r="K276" i="1"/>
  <c r="D277" i="1" s="1"/>
  <c r="C276" i="1"/>
  <c r="H276" i="1" s="1"/>
  <c r="J276" i="1" l="1"/>
  <c r="G277" i="1" s="1"/>
  <c r="I276" i="1"/>
  <c r="F277" i="1" s="1"/>
  <c r="N277" i="1" l="1"/>
  <c r="L277" i="1"/>
  <c r="E277" i="1"/>
  <c r="B277" i="1"/>
  <c r="M277" i="1"/>
  <c r="O277" i="1"/>
  <c r="P277" i="1" s="1"/>
  <c r="R277" i="1" s="1"/>
  <c r="C277" i="1" l="1"/>
  <c r="K277" i="1"/>
  <c r="D278" i="1" s="1"/>
  <c r="H277" i="1" l="1"/>
  <c r="I277" i="1" s="1"/>
  <c r="F278" i="1" s="1"/>
  <c r="J277" i="1" l="1"/>
  <c r="G278" i="1" s="1"/>
  <c r="B278" i="1"/>
  <c r="O278" i="1"/>
  <c r="M278" i="1"/>
  <c r="N278" i="1"/>
  <c r="P278" i="1" s="1"/>
  <c r="R278" i="1" s="1"/>
  <c r="L278" i="1"/>
  <c r="E278" i="1"/>
  <c r="K278" i="1" l="1"/>
  <c r="D279" i="1" s="1"/>
  <c r="C278" i="1"/>
  <c r="H278" i="1" s="1"/>
  <c r="J278" i="1" l="1"/>
  <c r="G279" i="1" s="1"/>
  <c r="I278" i="1"/>
  <c r="E279" i="1" s="1"/>
  <c r="K279" i="1" l="1"/>
  <c r="B279" i="1"/>
  <c r="F279" i="1"/>
  <c r="O279" i="1"/>
  <c r="M279" i="1"/>
  <c r="N279" i="1" l="1"/>
  <c r="P279" i="1" s="1"/>
  <c r="R279" i="1" s="1"/>
  <c r="L279" i="1"/>
  <c r="C279" i="1"/>
  <c r="D280" i="1"/>
  <c r="H279" i="1" l="1"/>
  <c r="J279" i="1" s="1"/>
  <c r="G280" i="1" s="1"/>
  <c r="I279" i="1"/>
  <c r="F280" i="1" s="1"/>
  <c r="B280" i="1" l="1"/>
  <c r="E280" i="1"/>
  <c r="K280" i="1" s="1"/>
  <c r="N280" i="1"/>
  <c r="L280" i="1"/>
  <c r="M280" i="1"/>
  <c r="O280" i="1"/>
  <c r="P280" i="1" s="1"/>
  <c r="R280" i="1" s="1"/>
  <c r="C280" i="1" l="1"/>
  <c r="H280" i="1" s="1"/>
  <c r="I280" i="1" s="1"/>
  <c r="D281" i="1"/>
  <c r="J280" i="1" l="1"/>
  <c r="G281" i="1" s="1"/>
  <c r="O281" i="1" s="1"/>
  <c r="F281" i="1"/>
  <c r="N281" i="1"/>
  <c r="L281" i="1"/>
  <c r="M281" i="1" l="1"/>
  <c r="B281" i="1"/>
  <c r="E281" i="1"/>
  <c r="P281" i="1"/>
  <c r="R281" i="1" s="1"/>
  <c r="C281" i="1" l="1"/>
  <c r="K281" i="1"/>
  <c r="D282" i="1" s="1"/>
  <c r="H281" i="1" l="1"/>
  <c r="J281" i="1" s="1"/>
  <c r="G282" i="1" s="1"/>
  <c r="I281" i="1"/>
  <c r="F282" i="1" s="1"/>
  <c r="N282" i="1" s="1"/>
  <c r="P282" i="1" s="1"/>
  <c r="R282" i="1" s="1"/>
  <c r="E282" i="1"/>
  <c r="K282" i="1" s="1"/>
  <c r="O282" i="1"/>
  <c r="M282" i="1"/>
  <c r="L282" i="1"/>
  <c r="B282" i="1" l="1"/>
  <c r="C282" i="1" s="1"/>
  <c r="H282" i="1" s="1"/>
  <c r="I282" i="1" s="1"/>
  <c r="F283" i="1" s="1"/>
  <c r="D283" i="1"/>
  <c r="J282" i="1" l="1"/>
  <c r="G283" i="1" s="1"/>
  <c r="M283" i="1" s="1"/>
  <c r="L283" i="1"/>
  <c r="N283" i="1"/>
  <c r="O283" i="1" l="1"/>
  <c r="B283" i="1"/>
  <c r="E283" i="1"/>
  <c r="K283" i="1" s="1"/>
  <c r="P283" i="1"/>
  <c r="R283" i="1" s="1"/>
  <c r="C283" i="1" l="1"/>
  <c r="H283" i="1" s="1"/>
  <c r="D284" i="1"/>
  <c r="I283" i="1" l="1"/>
  <c r="F284" i="1" s="1"/>
  <c r="J283" i="1"/>
  <c r="G284" i="1" s="1"/>
  <c r="E284" i="1" l="1"/>
  <c r="K284" i="1" s="1"/>
  <c r="B284" i="1"/>
  <c r="C284" i="1" s="1"/>
  <c r="M284" i="1"/>
  <c r="O284" i="1"/>
  <c r="L284" i="1"/>
  <c r="N284" i="1"/>
  <c r="P284" i="1" s="1"/>
  <c r="R284" i="1" s="1"/>
  <c r="H284" i="1" l="1"/>
  <c r="I284" i="1" s="1"/>
  <c r="F285" i="1" s="1"/>
  <c r="D285" i="1"/>
  <c r="J284" i="1" l="1"/>
  <c r="G285" i="1" s="1"/>
  <c r="E285" i="1"/>
  <c r="M285" i="1"/>
  <c r="O285" i="1"/>
  <c r="N285" i="1"/>
  <c r="L285" i="1"/>
  <c r="P285" i="1" l="1"/>
  <c r="R285" i="1" s="1"/>
  <c r="B285" i="1"/>
  <c r="C285" i="1"/>
  <c r="H285" i="1" s="1"/>
  <c r="K285" i="1"/>
  <c r="D286" i="1" s="1"/>
  <c r="I285" i="1" l="1"/>
  <c r="F286" i="1" s="1"/>
  <c r="J285" i="1"/>
  <c r="G286" i="1" s="1"/>
  <c r="E286" i="1" l="1"/>
  <c r="K286" i="1" s="1"/>
  <c r="N286" i="1"/>
  <c r="L286" i="1"/>
  <c r="M286" i="1"/>
  <c r="D287" i="1" s="1"/>
  <c r="O286" i="1"/>
  <c r="B286" i="1"/>
  <c r="C286" i="1" s="1"/>
  <c r="H286" i="1" l="1"/>
  <c r="J286" i="1" s="1"/>
  <c r="G287" i="1" s="1"/>
  <c r="P286" i="1"/>
  <c r="R286" i="1" s="1"/>
  <c r="M287" i="1" l="1"/>
  <c r="O287" i="1"/>
  <c r="I286" i="1"/>
  <c r="F287" i="1" s="1"/>
  <c r="N287" i="1" s="1"/>
  <c r="P287" i="1" s="1"/>
  <c r="R287" i="1" s="1"/>
  <c r="E287" i="1" l="1"/>
  <c r="K287" i="1" s="1"/>
  <c r="L287" i="1"/>
  <c r="B287" i="1"/>
  <c r="C287" i="1" s="1"/>
  <c r="H287" i="1" s="1"/>
  <c r="J287" i="1" s="1"/>
  <c r="G288" i="1" s="1"/>
  <c r="I287" i="1" l="1"/>
  <c r="F288" i="1" s="1"/>
  <c r="D288" i="1"/>
  <c r="B288" i="1"/>
  <c r="O288" i="1"/>
  <c r="M288" i="1"/>
  <c r="L288" i="1"/>
  <c r="N288" i="1"/>
  <c r="P288" i="1" s="1"/>
  <c r="R288" i="1" s="1"/>
  <c r="E288" i="1"/>
  <c r="K288" i="1" l="1"/>
  <c r="D289" i="1" s="1"/>
  <c r="C288" i="1"/>
  <c r="H288" i="1" s="1"/>
  <c r="J288" i="1" l="1"/>
  <c r="G289" i="1" s="1"/>
  <c r="I288" i="1"/>
  <c r="F289" i="1" s="1"/>
  <c r="B289" i="1" l="1"/>
  <c r="E289" i="1"/>
  <c r="K289" i="1" s="1"/>
  <c r="N289" i="1"/>
  <c r="L289" i="1"/>
  <c r="O289" i="1"/>
  <c r="M289" i="1"/>
  <c r="C289" i="1" l="1"/>
  <c r="P289" i="1"/>
  <c r="R289" i="1" s="1"/>
  <c r="D290" i="1"/>
  <c r="H289" i="1" l="1"/>
  <c r="I289" i="1" s="1"/>
  <c r="F290" i="1" s="1"/>
  <c r="N290" i="1" l="1"/>
  <c r="L290" i="1"/>
  <c r="J289" i="1"/>
  <c r="G290" i="1" s="1"/>
  <c r="M290" i="1" s="1"/>
  <c r="E290" i="1"/>
  <c r="B290" i="1"/>
  <c r="C290" i="1" s="1"/>
  <c r="K290" i="1"/>
  <c r="D291" i="1" s="1"/>
  <c r="H290" i="1" l="1"/>
  <c r="J290" i="1" s="1"/>
  <c r="G291" i="1" s="1"/>
  <c r="O290" i="1"/>
  <c r="P290" i="1" s="1"/>
  <c r="R290" i="1" s="1"/>
  <c r="I290" i="1" l="1"/>
  <c r="F291" i="1" s="1"/>
  <c r="M291" i="1"/>
  <c r="O291" i="1"/>
  <c r="B291" i="1"/>
  <c r="N291" i="1"/>
  <c r="P291" i="1" s="1"/>
  <c r="R291" i="1" s="1"/>
  <c r="L291" i="1"/>
  <c r="E291" i="1"/>
  <c r="K291" i="1" l="1"/>
  <c r="D292" i="1" s="1"/>
  <c r="C291" i="1"/>
  <c r="H291" i="1" s="1"/>
  <c r="I291" i="1" l="1"/>
  <c r="F292" i="1" s="1"/>
  <c r="J291" i="1"/>
  <c r="G292" i="1" s="1"/>
  <c r="B292" i="1" l="1"/>
  <c r="E292" i="1"/>
  <c r="O292" i="1"/>
  <c r="M292" i="1"/>
  <c r="N292" i="1"/>
  <c r="P292" i="1" s="1"/>
  <c r="R292" i="1" s="1"/>
  <c r="L292" i="1"/>
  <c r="K292" i="1" l="1"/>
  <c r="D293" i="1" s="1"/>
  <c r="C292" i="1"/>
  <c r="H292" i="1" s="1"/>
  <c r="J292" i="1" l="1"/>
  <c r="G293" i="1" s="1"/>
  <c r="I292" i="1"/>
  <c r="F293" i="1" s="1"/>
  <c r="E293" i="1" l="1"/>
  <c r="L293" i="1"/>
  <c r="N293" i="1"/>
  <c r="K293" i="1"/>
  <c r="B293" i="1"/>
  <c r="O293" i="1"/>
  <c r="M293" i="1"/>
  <c r="C293" i="1" l="1"/>
  <c r="H293" i="1" s="1"/>
  <c r="P293" i="1"/>
  <c r="R293" i="1" s="1"/>
  <c r="D294" i="1"/>
  <c r="I293" i="1" l="1"/>
  <c r="F294" i="1" s="1"/>
  <c r="J293" i="1"/>
  <c r="G294" i="1" s="1"/>
  <c r="B294" i="1" l="1"/>
  <c r="E294" i="1"/>
  <c r="M294" i="1"/>
  <c r="O294" i="1"/>
  <c r="N294" i="1"/>
  <c r="L294" i="1"/>
  <c r="P294" i="1" l="1"/>
  <c r="R294" i="1" s="1"/>
  <c r="K294" i="1"/>
  <c r="D295" i="1" s="1"/>
  <c r="C294" i="1"/>
  <c r="H294" i="1" s="1"/>
  <c r="I294" i="1" l="1"/>
  <c r="F295" i="1" s="1"/>
  <c r="J294" i="1"/>
  <c r="G295" i="1" s="1"/>
  <c r="E295" i="1" l="1"/>
  <c r="B295" i="1"/>
  <c r="O295" i="1"/>
  <c r="M295" i="1"/>
  <c r="K295" i="1"/>
  <c r="N295" i="1"/>
  <c r="P295" i="1" s="1"/>
  <c r="R295" i="1" s="1"/>
  <c r="L295" i="1"/>
  <c r="C295" i="1"/>
  <c r="H295" i="1" s="1"/>
  <c r="D296" i="1" l="1"/>
  <c r="I295" i="1" l="1"/>
  <c r="F296" i="1" s="1"/>
  <c r="J295" i="1"/>
  <c r="G296" i="1" s="1"/>
  <c r="O296" i="1" l="1"/>
  <c r="M296" i="1"/>
  <c r="E296" i="1"/>
  <c r="B296" i="1"/>
  <c r="N296" i="1"/>
  <c r="P296" i="1" s="1"/>
  <c r="R296" i="1" s="1"/>
  <c r="L296" i="1"/>
  <c r="K296" i="1" l="1"/>
  <c r="D297" i="1" s="1"/>
  <c r="C296" i="1"/>
  <c r="H296" i="1" s="1"/>
  <c r="J296" i="1" l="1"/>
  <c r="G297" i="1" s="1"/>
  <c r="I296" i="1"/>
  <c r="F297" i="1" s="1"/>
  <c r="O297" i="1" l="1"/>
  <c r="M297" i="1"/>
  <c r="N297" i="1"/>
  <c r="L297" i="1"/>
  <c r="B297" i="1"/>
  <c r="E297" i="1"/>
  <c r="P297" i="1" l="1"/>
  <c r="R297" i="1" s="1"/>
  <c r="C297" i="1"/>
  <c r="H297" i="1" s="1"/>
  <c r="K297" i="1"/>
  <c r="D298" i="1" s="1"/>
  <c r="J297" i="1" l="1"/>
  <c r="G298" i="1" s="1"/>
  <c r="I297" i="1"/>
  <c r="F298" i="1" s="1"/>
  <c r="B298" i="1" l="1"/>
  <c r="N298" i="1"/>
  <c r="L298" i="1"/>
  <c r="O298" i="1"/>
  <c r="M298" i="1"/>
  <c r="E298" i="1"/>
  <c r="K298" i="1" l="1"/>
  <c r="D299" i="1" s="1"/>
  <c r="C298" i="1"/>
  <c r="H298" i="1" s="1"/>
  <c r="P298" i="1"/>
  <c r="R298" i="1" s="1"/>
  <c r="J298" i="1" l="1"/>
  <c r="G299" i="1" s="1"/>
  <c r="I298" i="1"/>
  <c r="F299" i="1" s="1"/>
  <c r="N299" i="1" l="1"/>
  <c r="L299" i="1"/>
  <c r="E299" i="1"/>
  <c r="K299" i="1" s="1"/>
  <c r="B299" i="1"/>
  <c r="O299" i="1"/>
  <c r="M299" i="1"/>
  <c r="C299" i="1" l="1"/>
  <c r="H299" i="1" s="1"/>
  <c r="D300" i="1"/>
  <c r="P299" i="1"/>
  <c r="R299" i="1" s="1"/>
  <c r="I299" i="1" l="1"/>
  <c r="J299" i="1"/>
  <c r="G300" i="1" s="1"/>
  <c r="B300" i="1" l="1"/>
  <c r="M300" i="1"/>
  <c r="O300" i="1"/>
  <c r="E300" i="1"/>
  <c r="F300" i="1"/>
  <c r="K300" i="1" l="1"/>
  <c r="N300" i="1"/>
  <c r="P300" i="1" s="1"/>
  <c r="R300" i="1" s="1"/>
  <c r="L300" i="1"/>
  <c r="C300" i="1"/>
  <c r="H300" i="1" s="1"/>
  <c r="I300" i="1" l="1"/>
  <c r="F301" i="1" s="1"/>
  <c r="J300" i="1"/>
  <c r="G301" i="1" s="1"/>
  <c r="D301" i="1"/>
  <c r="M301" i="1" l="1"/>
  <c r="O301" i="1"/>
  <c r="B301" i="1"/>
  <c r="N301" i="1"/>
  <c r="L301" i="1"/>
  <c r="E301" i="1"/>
  <c r="P301" i="1" l="1"/>
  <c r="R301" i="1" s="1"/>
  <c r="K301" i="1"/>
  <c r="D302" i="1" s="1"/>
  <c r="C301" i="1"/>
  <c r="H301" i="1" s="1"/>
  <c r="I301" i="1" l="1"/>
  <c r="F302" i="1" s="1"/>
  <c r="J301" i="1"/>
  <c r="G302" i="1" s="1"/>
  <c r="O302" i="1" l="1"/>
  <c r="M302" i="1"/>
  <c r="E302" i="1"/>
  <c r="B302" i="1"/>
  <c r="N302" i="1"/>
  <c r="P302" i="1" s="1"/>
  <c r="R302" i="1" s="1"/>
  <c r="L302" i="1"/>
  <c r="C302" i="1" l="1"/>
  <c r="H302" i="1" s="1"/>
  <c r="K302" i="1"/>
  <c r="D303" i="1" s="1"/>
  <c r="J302" i="1" l="1"/>
  <c r="G303" i="1" s="1"/>
  <c r="I302" i="1"/>
  <c r="F303" i="1" s="1"/>
  <c r="L303" i="1" l="1"/>
  <c r="N303" i="1"/>
  <c r="B303" i="1"/>
  <c r="E303" i="1"/>
  <c r="M303" i="1"/>
  <c r="O303" i="1"/>
  <c r="P303" i="1" s="1"/>
  <c r="R303" i="1" s="1"/>
  <c r="K303" i="1" l="1"/>
  <c r="D304" i="1" s="1"/>
  <c r="C303" i="1"/>
  <c r="H303" i="1" s="1"/>
  <c r="I303" i="1" l="1"/>
  <c r="F304" i="1" s="1"/>
  <c r="J303" i="1"/>
  <c r="G304" i="1" s="1"/>
  <c r="O304" i="1" l="1"/>
  <c r="M304" i="1"/>
  <c r="B304" i="1"/>
  <c r="E304" i="1"/>
  <c r="L304" i="1"/>
  <c r="N304" i="1"/>
  <c r="P304" i="1" s="1"/>
  <c r="R304" i="1" s="1"/>
  <c r="C304" i="1" l="1"/>
  <c r="H304" i="1" s="1"/>
  <c r="K304" i="1"/>
  <c r="D305" i="1" s="1"/>
  <c r="J304" i="1" l="1"/>
  <c r="G305" i="1" s="1"/>
  <c r="I304" i="1"/>
  <c r="F305" i="1" s="1"/>
  <c r="N305" i="1" l="1"/>
  <c r="L305" i="1"/>
  <c r="E305" i="1"/>
  <c r="O305" i="1"/>
  <c r="M305" i="1"/>
  <c r="B305" i="1"/>
  <c r="K305" i="1" l="1"/>
  <c r="D306" i="1" s="1"/>
  <c r="C305" i="1"/>
  <c r="H305" i="1" s="1"/>
  <c r="P305" i="1"/>
  <c r="R305" i="1" s="1"/>
  <c r="I305" i="1" l="1"/>
  <c r="F306" i="1" s="1"/>
  <c r="J305" i="1"/>
  <c r="G306" i="1" s="1"/>
  <c r="B306" i="1" l="1"/>
  <c r="M306" i="1"/>
  <c r="O306" i="1"/>
  <c r="E306" i="1"/>
  <c r="L306" i="1"/>
  <c r="N306" i="1"/>
  <c r="P306" i="1" s="1"/>
  <c r="R306" i="1" s="1"/>
  <c r="K306" i="1" l="1"/>
  <c r="D307" i="1" s="1"/>
  <c r="C306" i="1"/>
  <c r="H306" i="1" s="1"/>
  <c r="J306" i="1" l="1"/>
  <c r="G307" i="1" s="1"/>
  <c r="I306" i="1"/>
  <c r="F307" i="1" s="1"/>
  <c r="E307" i="1" l="1"/>
  <c r="K307" i="1" s="1"/>
  <c r="L307" i="1"/>
  <c r="N307" i="1"/>
  <c r="B307" i="1"/>
  <c r="M307" i="1"/>
  <c r="O307" i="1"/>
  <c r="D308" i="1" l="1"/>
  <c r="P307" i="1"/>
  <c r="R307" i="1" s="1"/>
  <c r="C307" i="1"/>
  <c r="H307" i="1" s="1"/>
  <c r="I307" i="1" l="1"/>
  <c r="F308" i="1" s="1"/>
  <c r="J307" i="1"/>
  <c r="G308" i="1" s="1"/>
  <c r="E308" i="1" l="1"/>
  <c r="K308" i="1"/>
  <c r="L308" i="1"/>
  <c r="N308" i="1"/>
  <c r="M308" i="1"/>
  <c r="O308" i="1"/>
  <c r="B308" i="1"/>
  <c r="P308" i="1" l="1"/>
  <c r="R308" i="1" s="1"/>
  <c r="D309" i="1"/>
  <c r="C308" i="1"/>
  <c r="H308" i="1" s="1"/>
  <c r="J308" i="1" l="1"/>
  <c r="G309" i="1" s="1"/>
  <c r="I308" i="1"/>
  <c r="F309" i="1" s="1"/>
  <c r="B309" i="1" l="1"/>
  <c r="L309" i="1"/>
  <c r="N309" i="1"/>
  <c r="E309" i="1"/>
  <c r="M309" i="1"/>
  <c r="O309" i="1"/>
  <c r="K309" i="1" l="1"/>
  <c r="D310" i="1" s="1"/>
  <c r="P309" i="1"/>
  <c r="R309" i="1" s="1"/>
  <c r="C309" i="1"/>
  <c r="H309" i="1" s="1"/>
  <c r="J309" i="1" l="1"/>
  <c r="G310" i="1" s="1"/>
  <c r="I309" i="1"/>
  <c r="F310" i="1" s="1"/>
  <c r="L310" i="1" l="1"/>
  <c r="N310" i="1"/>
  <c r="E310" i="1"/>
  <c r="B310" i="1"/>
  <c r="O310" i="1"/>
  <c r="M310" i="1"/>
  <c r="K310" i="1" l="1"/>
  <c r="D311" i="1" s="1"/>
  <c r="P310" i="1"/>
  <c r="R310" i="1" s="1"/>
  <c r="C310" i="1"/>
  <c r="H310" i="1" s="1"/>
  <c r="I310" i="1" l="1"/>
  <c r="F311" i="1" s="1"/>
  <c r="J310" i="1"/>
  <c r="G311" i="1" s="1"/>
  <c r="L311" i="1" l="1"/>
  <c r="N311" i="1"/>
  <c r="M311" i="1"/>
  <c r="O311" i="1"/>
  <c r="B311" i="1"/>
  <c r="E311" i="1"/>
  <c r="K311" i="1" l="1"/>
  <c r="D312" i="1" s="1"/>
  <c r="C311" i="1"/>
  <c r="H311" i="1" s="1"/>
  <c r="P311" i="1"/>
  <c r="R311" i="1" s="1"/>
  <c r="J311" i="1" l="1"/>
  <c r="G312" i="1" s="1"/>
  <c r="I311" i="1"/>
  <c r="F312" i="1" s="1"/>
  <c r="E312" i="1" l="1"/>
  <c r="K312" i="1" s="1"/>
  <c r="N312" i="1"/>
  <c r="L312" i="1"/>
  <c r="B312" i="1"/>
  <c r="O312" i="1"/>
  <c r="M312" i="1"/>
  <c r="D313" i="1" l="1"/>
  <c r="C312" i="1"/>
  <c r="H312" i="1" s="1"/>
  <c r="P312" i="1"/>
  <c r="R312" i="1" s="1"/>
  <c r="I312" i="1" l="1"/>
  <c r="F313" i="1" s="1"/>
  <c r="J312" i="1"/>
  <c r="G313" i="1" s="1"/>
  <c r="B313" i="1" l="1"/>
  <c r="O313" i="1"/>
  <c r="M313" i="1"/>
  <c r="E313" i="1"/>
  <c r="C313" i="1" s="1"/>
  <c r="N313" i="1"/>
  <c r="P313" i="1" s="1"/>
  <c r="R313" i="1" s="1"/>
  <c r="L313" i="1"/>
  <c r="K313" i="1" l="1"/>
  <c r="D314" i="1" s="1"/>
  <c r="H313" i="1" l="1"/>
  <c r="J313" i="1" s="1"/>
  <c r="G314" i="1" s="1"/>
  <c r="I313" i="1" l="1"/>
  <c r="F314" i="1" s="1"/>
  <c r="O314" i="1"/>
  <c r="M314" i="1"/>
  <c r="N314" i="1"/>
  <c r="P314" i="1" s="1"/>
  <c r="R314" i="1" s="1"/>
  <c r="L314" i="1"/>
  <c r="E314" i="1"/>
  <c r="B314" i="1" l="1"/>
  <c r="K314" i="1"/>
  <c r="D315" i="1" s="1"/>
  <c r="C314" i="1"/>
  <c r="H314" i="1" s="1"/>
  <c r="J314" i="1" l="1"/>
  <c r="G315" i="1" s="1"/>
  <c r="I314" i="1"/>
  <c r="F315" i="1" s="1"/>
  <c r="E315" i="1" l="1"/>
  <c r="B315" i="1"/>
  <c r="C315" i="1" s="1"/>
  <c r="K315" i="1"/>
  <c r="L315" i="1"/>
  <c r="N315" i="1"/>
  <c r="M315" i="1"/>
  <c r="O315" i="1"/>
  <c r="H315" i="1" l="1"/>
  <c r="J315" i="1" s="1"/>
  <c r="G316" i="1" s="1"/>
  <c r="P315" i="1"/>
  <c r="R315" i="1" s="1"/>
  <c r="D316" i="1"/>
  <c r="I315" i="1" l="1"/>
  <c r="F316" i="1" s="1"/>
  <c r="N316" i="1" s="1"/>
  <c r="M316" i="1"/>
  <c r="O316" i="1"/>
  <c r="P316" i="1" l="1"/>
  <c r="R316" i="1" s="1"/>
  <c r="E316" i="1"/>
  <c r="L316" i="1"/>
  <c r="B316" i="1"/>
  <c r="K316" i="1"/>
  <c r="C316" i="1"/>
  <c r="H316" i="1" s="1"/>
  <c r="D317" i="1" l="1"/>
  <c r="I316" i="1"/>
  <c r="F317" i="1" s="1"/>
  <c r="J316" i="1"/>
  <c r="G317" i="1" s="1"/>
  <c r="E317" i="1" l="1"/>
  <c r="B317" i="1"/>
  <c r="K317" i="1"/>
  <c r="O317" i="1"/>
  <c r="M317" i="1"/>
  <c r="C317" i="1"/>
  <c r="H317" i="1" s="1"/>
  <c r="N317" i="1"/>
  <c r="P317" i="1" s="1"/>
  <c r="R317" i="1" s="1"/>
  <c r="L317" i="1"/>
  <c r="J317" i="1" l="1"/>
  <c r="G318" i="1" s="1"/>
  <c r="I317" i="1"/>
  <c r="F318" i="1" s="1"/>
  <c r="D318" i="1"/>
  <c r="N318" i="1" l="1"/>
  <c r="L318" i="1"/>
  <c r="B318" i="1"/>
  <c r="E318" i="1"/>
  <c r="O318" i="1"/>
  <c r="M318" i="1"/>
  <c r="K318" i="1" l="1"/>
  <c r="D319" i="1" s="1"/>
  <c r="C318" i="1"/>
  <c r="H318" i="1" s="1"/>
  <c r="P318" i="1"/>
  <c r="R318" i="1" s="1"/>
  <c r="I318" i="1" l="1"/>
  <c r="F319" i="1" s="1"/>
  <c r="J318" i="1"/>
  <c r="G319" i="1" s="1"/>
  <c r="E319" i="1" l="1"/>
  <c r="M319" i="1"/>
  <c r="O319" i="1"/>
  <c r="B319" i="1"/>
  <c r="L319" i="1"/>
  <c r="N319" i="1"/>
  <c r="P319" i="1" s="1"/>
  <c r="R319" i="1" s="1"/>
  <c r="C319" i="1" l="1"/>
  <c r="K319" i="1"/>
  <c r="D320" i="1" s="1"/>
  <c r="H319" i="1" l="1"/>
  <c r="J319" i="1" s="1"/>
  <c r="G320" i="1" s="1"/>
  <c r="I319" i="1"/>
  <c r="F320" i="1" s="1"/>
  <c r="B320" i="1" l="1"/>
  <c r="L320" i="1"/>
  <c r="N320" i="1"/>
  <c r="O320" i="1"/>
  <c r="M320" i="1"/>
  <c r="E320" i="1"/>
  <c r="K320" i="1" l="1"/>
  <c r="D321" i="1" s="1"/>
  <c r="P320" i="1"/>
  <c r="R320" i="1" s="1"/>
  <c r="C320" i="1"/>
  <c r="H320" i="1" s="1"/>
  <c r="I320" i="1" l="1"/>
  <c r="F321" i="1" s="1"/>
  <c r="J320" i="1"/>
  <c r="G321" i="1" s="1"/>
  <c r="B321" i="1" l="1"/>
  <c r="O321" i="1"/>
  <c r="M321" i="1"/>
  <c r="L321" i="1"/>
  <c r="N321" i="1"/>
  <c r="P321" i="1" s="1"/>
  <c r="R321" i="1" s="1"/>
  <c r="E321" i="1"/>
  <c r="K321" i="1" l="1"/>
  <c r="D322" i="1" s="1"/>
  <c r="C321" i="1"/>
  <c r="H321" i="1" l="1"/>
  <c r="I321" i="1" s="1"/>
  <c r="F322" i="1" s="1"/>
  <c r="J321" i="1" l="1"/>
  <c r="G322" i="1" s="1"/>
  <c r="E322" i="1"/>
  <c r="B322" i="1"/>
  <c r="C322" i="1" s="1"/>
  <c r="K322" i="1"/>
  <c r="M322" i="1"/>
  <c r="O322" i="1"/>
  <c r="L322" i="1"/>
  <c r="N322" i="1"/>
  <c r="H322" i="1" l="1"/>
  <c r="P322" i="1"/>
  <c r="R322" i="1" s="1"/>
  <c r="D323" i="1"/>
  <c r="J322" i="1" l="1"/>
  <c r="G323" i="1" s="1"/>
  <c r="I322" i="1"/>
  <c r="F323" i="1" s="1"/>
  <c r="B323" i="1" l="1"/>
  <c r="E323" i="1"/>
  <c r="M323" i="1"/>
  <c r="O323" i="1"/>
  <c r="L323" i="1"/>
  <c r="N323" i="1"/>
  <c r="P323" i="1" l="1"/>
  <c r="R323" i="1" s="1"/>
  <c r="K323" i="1"/>
  <c r="D324" i="1" s="1"/>
  <c r="C323" i="1"/>
  <c r="H323" i="1" s="1"/>
  <c r="J323" i="1" l="1"/>
  <c r="G324" i="1" s="1"/>
  <c r="I323" i="1"/>
  <c r="F324" i="1" s="1"/>
  <c r="B324" i="1" l="1"/>
  <c r="N324" i="1"/>
  <c r="L324" i="1"/>
  <c r="E324" i="1"/>
  <c r="O324" i="1"/>
  <c r="M324" i="1"/>
  <c r="K324" i="1" l="1"/>
  <c r="D325" i="1" s="1"/>
  <c r="C324" i="1"/>
  <c r="H324" i="1" s="1"/>
  <c r="P324" i="1"/>
  <c r="R324" i="1" s="1"/>
  <c r="J324" i="1" l="1"/>
  <c r="G325" i="1" s="1"/>
  <c r="I324" i="1"/>
  <c r="F325" i="1" s="1"/>
  <c r="E325" i="1" l="1"/>
  <c r="K325" i="1"/>
  <c r="L325" i="1"/>
  <c r="N325" i="1"/>
  <c r="B325" i="1"/>
  <c r="M325" i="1"/>
  <c r="O325" i="1"/>
  <c r="C325" i="1" l="1"/>
  <c r="H325" i="1" s="1"/>
  <c r="P325" i="1"/>
  <c r="R325" i="1" s="1"/>
  <c r="D326" i="1"/>
  <c r="I325" i="1" l="1"/>
  <c r="F326" i="1" s="1"/>
  <c r="J325" i="1"/>
  <c r="G326" i="1" s="1"/>
  <c r="O326" i="1" l="1"/>
  <c r="M326" i="1"/>
  <c r="B326" i="1"/>
  <c r="E326" i="1"/>
  <c r="L326" i="1"/>
  <c r="N326" i="1"/>
  <c r="P326" i="1" s="1"/>
  <c r="R326" i="1" s="1"/>
  <c r="K326" i="1" l="1"/>
  <c r="D327" i="1" s="1"/>
  <c r="C326" i="1"/>
  <c r="H326" i="1" s="1"/>
  <c r="J326" i="1" l="1"/>
  <c r="G327" i="1" s="1"/>
  <c r="I326" i="1"/>
  <c r="F327" i="1" s="1"/>
  <c r="E327" i="1" l="1"/>
  <c r="K327" i="1"/>
  <c r="L327" i="1"/>
  <c r="N327" i="1"/>
  <c r="O327" i="1"/>
  <c r="M327" i="1"/>
  <c r="B327" i="1"/>
  <c r="P327" i="1" l="1"/>
  <c r="R327" i="1" s="1"/>
  <c r="C327" i="1"/>
  <c r="H327" i="1" s="1"/>
  <c r="D328" i="1"/>
  <c r="J327" i="1" l="1"/>
  <c r="G328" i="1" s="1"/>
  <c r="I327" i="1"/>
  <c r="F328" i="1" s="1"/>
  <c r="L328" i="1" l="1"/>
  <c r="N328" i="1"/>
  <c r="B328" i="1"/>
  <c r="E328" i="1"/>
  <c r="M328" i="1"/>
  <c r="O328" i="1"/>
  <c r="K328" i="1" l="1"/>
  <c r="D329" i="1" s="1"/>
  <c r="P328" i="1"/>
  <c r="R328" i="1" s="1"/>
  <c r="C328" i="1"/>
  <c r="H328" i="1" s="1"/>
  <c r="I328" i="1" l="1"/>
  <c r="F329" i="1" s="1"/>
  <c r="J328" i="1"/>
  <c r="G329" i="1" s="1"/>
  <c r="B329" i="1" l="1"/>
  <c r="O329" i="1"/>
  <c r="M329" i="1"/>
  <c r="E329" i="1"/>
  <c r="L329" i="1"/>
  <c r="N329" i="1"/>
  <c r="P329" i="1" s="1"/>
  <c r="R329" i="1" s="1"/>
  <c r="K329" i="1" l="1"/>
  <c r="D330" i="1" s="1"/>
  <c r="C329" i="1"/>
  <c r="H329" i="1" s="1"/>
  <c r="I329" i="1" l="1"/>
  <c r="F330" i="1" s="1"/>
  <c r="J329" i="1"/>
  <c r="G330" i="1" s="1"/>
  <c r="O330" i="1" l="1"/>
  <c r="M330" i="1"/>
  <c r="E330" i="1"/>
  <c r="B330" i="1"/>
  <c r="N330" i="1"/>
  <c r="L330" i="1"/>
  <c r="P330" i="1" l="1"/>
  <c r="R330" i="1" s="1"/>
  <c r="C330" i="1"/>
  <c r="H330" i="1" s="1"/>
  <c r="K330" i="1"/>
  <c r="D331" i="1" s="1"/>
  <c r="I330" i="1" l="1"/>
  <c r="F331" i="1" s="1"/>
  <c r="J330" i="1"/>
  <c r="G331" i="1" s="1"/>
  <c r="M331" i="1" l="1"/>
  <c r="O331" i="1"/>
  <c r="B331" i="1"/>
  <c r="L331" i="1"/>
  <c r="N331" i="1"/>
  <c r="P331" i="1" s="1"/>
  <c r="R331" i="1" s="1"/>
  <c r="E331" i="1"/>
  <c r="K331" i="1" l="1"/>
  <c r="D332" i="1" s="1"/>
  <c r="C331" i="1"/>
  <c r="H331" i="1" s="1"/>
  <c r="J331" i="1" l="1"/>
  <c r="G332" i="1" s="1"/>
  <c r="I331" i="1"/>
  <c r="F332" i="1" s="1"/>
  <c r="E332" i="1" l="1"/>
  <c r="L332" i="1"/>
  <c r="N332" i="1"/>
  <c r="K332" i="1"/>
  <c r="O332" i="1"/>
  <c r="M332" i="1"/>
  <c r="B332" i="1"/>
  <c r="P332" i="1" l="1"/>
  <c r="R332" i="1" s="1"/>
  <c r="C332" i="1"/>
  <c r="H332" i="1" s="1"/>
  <c r="D333" i="1"/>
  <c r="J332" i="1" l="1"/>
  <c r="G333" i="1" s="1"/>
  <c r="I332" i="1"/>
  <c r="F333" i="1" s="1"/>
  <c r="E333" i="1" l="1"/>
  <c r="K333" i="1" s="1"/>
  <c r="O333" i="1"/>
  <c r="M333" i="1"/>
  <c r="N333" i="1"/>
  <c r="P333" i="1" s="1"/>
  <c r="R333" i="1" s="1"/>
  <c r="L333" i="1"/>
  <c r="B333" i="1"/>
  <c r="C333" i="1" l="1"/>
  <c r="H333" i="1" s="1"/>
  <c r="D334" i="1"/>
  <c r="I333" i="1" l="1"/>
  <c r="F334" i="1" s="1"/>
  <c r="J333" i="1"/>
  <c r="G334" i="1" s="1"/>
  <c r="E334" i="1" l="1"/>
  <c r="K334" i="1" s="1"/>
  <c r="L334" i="1"/>
  <c r="N334" i="1"/>
  <c r="O334" i="1"/>
  <c r="M334" i="1"/>
  <c r="B334" i="1"/>
  <c r="C334" i="1" l="1"/>
  <c r="H334" i="1" s="1"/>
  <c r="P334" i="1"/>
  <c r="R334" i="1" s="1"/>
  <c r="D335" i="1"/>
  <c r="J334" i="1" l="1"/>
  <c r="G335" i="1" s="1"/>
  <c r="I334" i="1"/>
  <c r="F335" i="1" s="1"/>
  <c r="E335" i="1" l="1"/>
  <c r="L335" i="1"/>
  <c r="N335" i="1"/>
  <c r="M335" i="1"/>
  <c r="O335" i="1"/>
  <c r="B335" i="1"/>
  <c r="C335" i="1" l="1"/>
  <c r="H335" i="1" s="1"/>
  <c r="P335" i="1"/>
  <c r="R335" i="1" s="1"/>
  <c r="K335" i="1"/>
  <c r="D336" i="1" s="1"/>
  <c r="J335" i="1" l="1"/>
  <c r="G336" i="1" s="1"/>
  <c r="I335" i="1"/>
  <c r="F336" i="1" s="1"/>
  <c r="B336" i="1" l="1"/>
  <c r="M336" i="1"/>
  <c r="O336" i="1"/>
  <c r="L336" i="1"/>
  <c r="N336" i="1"/>
  <c r="P336" i="1" s="1"/>
  <c r="R336" i="1" s="1"/>
  <c r="E336" i="1"/>
  <c r="K336" i="1" l="1"/>
  <c r="D337" i="1" s="1"/>
  <c r="C336" i="1"/>
  <c r="H336" i="1" s="1"/>
  <c r="J336" i="1" l="1"/>
  <c r="G337" i="1" s="1"/>
  <c r="I336" i="1"/>
  <c r="F337" i="1" s="1"/>
  <c r="E337" i="1" l="1"/>
  <c r="K337" i="1"/>
  <c r="L337" i="1"/>
  <c r="N337" i="1"/>
  <c r="B337" i="1"/>
  <c r="M337" i="1"/>
  <c r="O337" i="1"/>
  <c r="P337" i="1" l="1"/>
  <c r="R337" i="1" s="1"/>
  <c r="C337" i="1"/>
  <c r="H337" i="1" s="1"/>
  <c r="D338" i="1"/>
  <c r="J337" i="1" l="1"/>
  <c r="G338" i="1" s="1"/>
  <c r="I337" i="1"/>
  <c r="F338" i="1" s="1"/>
  <c r="E338" i="1" l="1"/>
  <c r="N338" i="1"/>
  <c r="L338" i="1"/>
  <c r="O338" i="1"/>
  <c r="M338" i="1"/>
  <c r="B338" i="1"/>
  <c r="C338" i="1" l="1"/>
  <c r="P338" i="1"/>
  <c r="R338" i="1" s="1"/>
  <c r="K338" i="1"/>
  <c r="D339" i="1" s="1"/>
  <c r="H338" i="1" l="1"/>
  <c r="I338" i="1" s="1"/>
  <c r="F339" i="1" s="1"/>
  <c r="J338" i="1" l="1"/>
  <c r="G339" i="1" s="1"/>
  <c r="O339" i="1" s="1"/>
  <c r="L339" i="1"/>
  <c r="N339" i="1"/>
  <c r="E339" i="1"/>
  <c r="B339" i="1"/>
  <c r="P339" i="1" l="1"/>
  <c r="R339" i="1" s="1"/>
  <c r="M339" i="1"/>
  <c r="K339" i="1"/>
  <c r="D340" i="1" s="1"/>
  <c r="C339" i="1"/>
  <c r="H339" i="1" s="1"/>
  <c r="J339" i="1" l="1"/>
  <c r="G340" i="1" s="1"/>
  <c r="I339" i="1"/>
  <c r="F340" i="1" s="1"/>
  <c r="B340" i="1" l="1"/>
  <c r="E340" i="1"/>
  <c r="N340" i="1"/>
  <c r="L340" i="1"/>
  <c r="K340" i="1"/>
  <c r="O340" i="1"/>
  <c r="M340" i="1"/>
  <c r="C340" i="1" l="1"/>
  <c r="H340" i="1"/>
  <c r="P340" i="1"/>
  <c r="R340" i="1" s="1"/>
  <c r="D341" i="1"/>
  <c r="J340" i="1" l="1"/>
  <c r="G341" i="1" s="1"/>
  <c r="I340" i="1"/>
  <c r="F341" i="1" s="1"/>
  <c r="E341" i="1" l="1"/>
  <c r="N341" i="1"/>
  <c r="L341" i="1"/>
  <c r="K341" i="1"/>
  <c r="B341" i="1"/>
  <c r="O341" i="1"/>
  <c r="M341" i="1"/>
  <c r="D342" i="1" l="1"/>
  <c r="C341" i="1"/>
  <c r="H341" i="1" s="1"/>
  <c r="P341" i="1"/>
  <c r="R341" i="1" s="1"/>
  <c r="J341" i="1" l="1"/>
  <c r="G342" i="1" s="1"/>
  <c r="I341" i="1"/>
  <c r="F342" i="1" s="1"/>
  <c r="E342" i="1" l="1"/>
  <c r="O342" i="1"/>
  <c r="M342" i="1"/>
  <c r="N342" i="1"/>
  <c r="P342" i="1" s="1"/>
  <c r="R342" i="1" s="1"/>
  <c r="L342" i="1"/>
  <c r="B342" i="1"/>
  <c r="C342" i="1" l="1"/>
  <c r="H342" i="1" s="1"/>
  <c r="K342" i="1"/>
  <c r="D343" i="1" s="1"/>
  <c r="I342" i="1" l="1"/>
  <c r="F343" i="1" s="1"/>
  <c r="J342" i="1"/>
  <c r="G343" i="1" s="1"/>
  <c r="E343" i="1" l="1"/>
  <c r="B343" i="1"/>
  <c r="M343" i="1"/>
  <c r="O343" i="1"/>
  <c r="L343" i="1"/>
  <c r="N343" i="1"/>
  <c r="P343" i="1" s="1"/>
  <c r="R343" i="1" s="1"/>
  <c r="C343" i="1" l="1"/>
  <c r="K343" i="1"/>
  <c r="D344" i="1" s="1"/>
  <c r="H343" i="1" l="1"/>
  <c r="I343" i="1" s="1"/>
  <c r="F344" i="1" s="1"/>
  <c r="J343" i="1" l="1"/>
  <c r="G344" i="1" s="1"/>
  <c r="B344" i="1"/>
  <c r="O344" i="1"/>
  <c r="M344" i="1"/>
  <c r="N344" i="1"/>
  <c r="P344" i="1" s="1"/>
  <c r="R344" i="1" s="1"/>
  <c r="L344" i="1"/>
  <c r="E344" i="1"/>
  <c r="K344" i="1" l="1"/>
  <c r="D345" i="1" s="1"/>
  <c r="C344" i="1"/>
  <c r="H344" i="1" s="1"/>
  <c r="J344" i="1" l="1"/>
  <c r="G345" i="1" s="1"/>
  <c r="I344" i="1"/>
  <c r="F345" i="1" s="1"/>
  <c r="E345" i="1" l="1"/>
  <c r="K345" i="1"/>
  <c r="M345" i="1"/>
  <c r="O345" i="1"/>
  <c r="L345" i="1"/>
  <c r="N345" i="1"/>
  <c r="B345" i="1"/>
  <c r="P345" i="1" l="1"/>
  <c r="R345" i="1" s="1"/>
  <c r="C345" i="1"/>
  <c r="H345" i="1" s="1"/>
  <c r="D346" i="1"/>
  <c r="J345" i="1" l="1"/>
  <c r="G346" i="1" s="1"/>
  <c r="I345" i="1"/>
  <c r="F346" i="1" s="1"/>
  <c r="E346" i="1" l="1"/>
  <c r="M346" i="1"/>
  <c r="O346" i="1"/>
  <c r="N346" i="1"/>
  <c r="P346" i="1" s="1"/>
  <c r="R346" i="1" s="1"/>
  <c r="L346" i="1"/>
  <c r="B346" i="1"/>
  <c r="C346" i="1" l="1"/>
  <c r="H346" i="1" s="1"/>
  <c r="K346" i="1"/>
  <c r="D347" i="1" s="1"/>
  <c r="J346" i="1" l="1"/>
  <c r="G347" i="1" s="1"/>
  <c r="O347" i="1" l="1"/>
  <c r="M347" i="1"/>
  <c r="I346" i="1"/>
  <c r="F347" i="1" s="1"/>
  <c r="E347" i="1" l="1"/>
  <c r="B347" i="1"/>
  <c r="C347" i="1"/>
  <c r="K347" i="1"/>
  <c r="N347" i="1"/>
  <c r="P347" i="1" s="1"/>
  <c r="R347" i="1" s="1"/>
  <c r="L347" i="1"/>
  <c r="H347" i="1" l="1"/>
  <c r="D348" i="1"/>
  <c r="I347" i="1" l="1"/>
  <c r="F348" i="1" s="1"/>
  <c r="J347" i="1"/>
  <c r="G348" i="1" s="1"/>
  <c r="E348" i="1" l="1"/>
  <c r="K348" i="1"/>
  <c r="O348" i="1"/>
  <c r="M348" i="1"/>
  <c r="B348" i="1"/>
  <c r="L348" i="1"/>
  <c r="D349" i="1" s="1"/>
  <c r="N348" i="1"/>
  <c r="P348" i="1" s="1"/>
  <c r="R348" i="1" s="1"/>
  <c r="C348" i="1" l="1"/>
  <c r="H348" i="1" s="1"/>
  <c r="J348" i="1" l="1"/>
  <c r="G349" i="1" s="1"/>
  <c r="I348" i="1"/>
  <c r="F349" i="1" s="1"/>
  <c r="B349" i="1" l="1"/>
  <c r="N349" i="1"/>
  <c r="L349" i="1"/>
  <c r="E349" i="1"/>
  <c r="M349" i="1"/>
  <c r="O349" i="1"/>
  <c r="K349" i="1" l="1"/>
  <c r="D350" i="1" s="1"/>
  <c r="P349" i="1"/>
  <c r="R349" i="1" s="1"/>
  <c r="C349" i="1"/>
  <c r="H349" i="1" s="1"/>
  <c r="J349" i="1" l="1"/>
  <c r="G350" i="1" s="1"/>
  <c r="I349" i="1"/>
  <c r="F350" i="1" s="1"/>
  <c r="E350" i="1" l="1"/>
  <c r="B350" i="1"/>
  <c r="C350" i="1" s="1"/>
  <c r="K350" i="1"/>
  <c r="N350" i="1"/>
  <c r="L350" i="1"/>
  <c r="O350" i="1"/>
  <c r="M350" i="1"/>
  <c r="H350" i="1" l="1"/>
  <c r="I350" i="1" s="1"/>
  <c r="F351" i="1" s="1"/>
  <c r="P350" i="1"/>
  <c r="R350" i="1" s="1"/>
  <c r="D351" i="1"/>
  <c r="J350" i="1" l="1"/>
  <c r="G351" i="1" s="1"/>
  <c r="M351" i="1" s="1"/>
  <c r="L351" i="1"/>
  <c r="N351" i="1"/>
  <c r="O351" i="1" l="1"/>
  <c r="P351" i="1" s="1"/>
  <c r="R351" i="1" s="1"/>
  <c r="B351" i="1"/>
  <c r="E351" i="1"/>
  <c r="K351" i="1" s="1"/>
  <c r="D352" i="1" s="1"/>
  <c r="C351" i="1" l="1"/>
  <c r="H351" i="1" l="1"/>
  <c r="I351" i="1" s="1"/>
  <c r="F352" i="1" s="1"/>
  <c r="N352" i="1" l="1"/>
  <c r="L352" i="1"/>
  <c r="J351" i="1"/>
  <c r="G352" i="1" s="1"/>
  <c r="O352" i="1" s="1"/>
  <c r="P352" i="1" s="1"/>
  <c r="R352" i="1" s="1"/>
  <c r="B352" i="1"/>
  <c r="M352" i="1"/>
  <c r="E352" i="1"/>
  <c r="K352" i="1" s="1"/>
  <c r="D353" i="1" l="1"/>
  <c r="C352" i="1"/>
  <c r="H352" i="1" s="1"/>
  <c r="J352" i="1" l="1"/>
  <c r="G353" i="1" s="1"/>
  <c r="I352" i="1"/>
  <c r="F353" i="1" s="1"/>
  <c r="E353" i="1" l="1"/>
  <c r="B353" i="1"/>
  <c r="N353" i="1"/>
  <c r="L353" i="1"/>
  <c r="M353" i="1"/>
  <c r="O353" i="1"/>
  <c r="P353" i="1" l="1"/>
  <c r="R353" i="1" s="1"/>
  <c r="C353" i="1"/>
  <c r="H353" i="1" s="1"/>
  <c r="K353" i="1"/>
  <c r="D354" i="1" s="1"/>
  <c r="I353" i="1" l="1"/>
  <c r="F354" i="1" s="1"/>
  <c r="J353" i="1"/>
  <c r="G354" i="1" s="1"/>
  <c r="B354" i="1" l="1"/>
  <c r="M354" i="1"/>
  <c r="O354" i="1"/>
  <c r="L354" i="1"/>
  <c r="N354" i="1"/>
  <c r="P354" i="1" s="1"/>
  <c r="R354" i="1" s="1"/>
  <c r="E354" i="1"/>
  <c r="C354" i="1" l="1"/>
  <c r="H354" i="1"/>
  <c r="K354" i="1"/>
  <c r="D355" i="1" s="1"/>
  <c r="I354" i="1" l="1"/>
  <c r="F355" i="1" s="1"/>
  <c r="J354" i="1"/>
  <c r="G355" i="1" s="1"/>
  <c r="M355" i="1" l="1"/>
  <c r="O355" i="1"/>
  <c r="B355" i="1"/>
  <c r="L355" i="1"/>
  <c r="N355" i="1"/>
  <c r="P355" i="1" s="1"/>
  <c r="R355" i="1" s="1"/>
  <c r="E355" i="1"/>
  <c r="K355" i="1" l="1"/>
  <c r="D356" i="1" s="1"/>
  <c r="C355" i="1"/>
  <c r="H355" i="1" s="1"/>
  <c r="J355" i="1" l="1"/>
  <c r="G356" i="1" s="1"/>
  <c r="I355" i="1"/>
  <c r="F356" i="1" s="1"/>
  <c r="E356" i="1" l="1"/>
  <c r="K356" i="1" s="1"/>
  <c r="B356" i="1"/>
  <c r="C356" i="1" s="1"/>
  <c r="N356" i="1"/>
  <c r="L356" i="1"/>
  <c r="O356" i="1"/>
  <c r="M356" i="1"/>
  <c r="H356" i="1" l="1"/>
  <c r="J356" i="1" s="1"/>
  <c r="G357" i="1" s="1"/>
  <c r="D357" i="1"/>
  <c r="I356" i="1"/>
  <c r="F357" i="1" s="1"/>
  <c r="P356" i="1"/>
  <c r="R356" i="1" s="1"/>
  <c r="B357" i="1" l="1"/>
  <c r="N357" i="1"/>
  <c r="L357" i="1"/>
  <c r="E357" i="1"/>
  <c r="K357" i="1" s="1"/>
  <c r="O357" i="1"/>
  <c r="M357" i="1"/>
  <c r="D358" i="1" l="1"/>
  <c r="C357" i="1"/>
  <c r="H357" i="1" s="1"/>
  <c r="P357" i="1"/>
  <c r="R357" i="1" s="1"/>
  <c r="I357" i="1" l="1"/>
  <c r="F358" i="1" s="1"/>
  <c r="J357" i="1"/>
  <c r="G358" i="1" s="1"/>
  <c r="E358" i="1" l="1"/>
  <c r="B358" i="1"/>
  <c r="C358" i="1" s="1"/>
  <c r="K358" i="1"/>
  <c r="O358" i="1"/>
  <c r="M358" i="1"/>
  <c r="L358" i="1"/>
  <c r="N358" i="1"/>
  <c r="P358" i="1" s="1"/>
  <c r="R358" i="1" s="1"/>
  <c r="H358" i="1" l="1"/>
  <c r="J358" i="1" s="1"/>
  <c r="G359" i="1" s="1"/>
  <c r="D359" i="1"/>
  <c r="I358" i="1" l="1"/>
  <c r="F359" i="1" s="1"/>
  <c r="L359" i="1" s="1"/>
  <c r="O359" i="1"/>
  <c r="M359" i="1"/>
  <c r="N359" i="1" l="1"/>
  <c r="E359" i="1"/>
  <c r="K359" i="1" s="1"/>
  <c r="B359" i="1"/>
  <c r="D360" i="1"/>
  <c r="C359" i="1"/>
  <c r="H359" i="1" s="1"/>
  <c r="P359" i="1"/>
  <c r="R359" i="1" s="1"/>
  <c r="J359" i="1" l="1"/>
  <c r="G360" i="1" s="1"/>
  <c r="I359" i="1"/>
  <c r="F360" i="1" s="1"/>
  <c r="B360" i="1" l="1"/>
  <c r="N360" i="1"/>
  <c r="L360" i="1"/>
  <c r="O360" i="1"/>
  <c r="M360" i="1"/>
  <c r="E360" i="1"/>
  <c r="K360" i="1" s="1"/>
  <c r="D361" i="1" l="1"/>
  <c r="P360" i="1"/>
  <c r="R360" i="1" s="1"/>
  <c r="C360" i="1"/>
  <c r="H360" i="1" s="1"/>
  <c r="J360" i="1" l="1"/>
  <c r="G361" i="1" s="1"/>
  <c r="I360" i="1"/>
  <c r="F361" i="1" s="1"/>
  <c r="L361" i="1" l="1"/>
  <c r="N361" i="1"/>
  <c r="E361" i="1"/>
  <c r="K361" i="1" s="1"/>
  <c r="O361" i="1"/>
  <c r="M361" i="1"/>
  <c r="B361" i="1"/>
  <c r="C361" i="1" s="1"/>
  <c r="H361" i="1" l="1"/>
  <c r="I361" i="1" s="1"/>
  <c r="F362" i="1" s="1"/>
  <c r="P361" i="1"/>
  <c r="R361" i="1" s="1"/>
  <c r="D362" i="1"/>
  <c r="N362" i="1" l="1"/>
  <c r="L362" i="1"/>
  <c r="J361" i="1"/>
  <c r="G362" i="1" s="1"/>
  <c r="E362" i="1" l="1"/>
  <c r="K362" i="1" s="1"/>
  <c r="M362" i="1"/>
  <c r="O362" i="1"/>
  <c r="P362" i="1" s="1"/>
  <c r="R362" i="1" s="1"/>
  <c r="B362" i="1"/>
  <c r="C362" i="1" s="1"/>
  <c r="H362" i="1" s="1"/>
  <c r="J362" i="1" s="1"/>
  <c r="G363" i="1" s="1"/>
  <c r="I362" i="1" l="1"/>
  <c r="F363" i="1" s="1"/>
  <c r="L363" i="1" s="1"/>
  <c r="D363" i="1"/>
  <c r="M363" i="1"/>
  <c r="O363" i="1"/>
  <c r="N363" i="1" l="1"/>
  <c r="B363" i="1"/>
  <c r="E363" i="1"/>
  <c r="K363" i="1" s="1"/>
  <c r="P363" i="1"/>
  <c r="R363" i="1" s="1"/>
  <c r="D364" i="1"/>
  <c r="C363" i="1" l="1"/>
  <c r="H363" i="1" s="1"/>
  <c r="J363" i="1" l="1"/>
  <c r="G364" i="1" s="1"/>
  <c r="I363" i="1"/>
  <c r="F364" i="1" s="1"/>
  <c r="L364" i="1" l="1"/>
  <c r="N364" i="1"/>
  <c r="B364" i="1"/>
  <c r="O364" i="1"/>
  <c r="M364" i="1"/>
  <c r="E364" i="1"/>
  <c r="C364" i="1" l="1"/>
  <c r="K364" i="1"/>
  <c r="D365" i="1" s="1"/>
  <c r="P364" i="1"/>
  <c r="R364" i="1" s="1"/>
  <c r="H364" i="1" l="1"/>
  <c r="I364" i="1" l="1"/>
  <c r="F365" i="1" s="1"/>
  <c r="J364" i="1"/>
  <c r="G365" i="1" s="1"/>
  <c r="O365" i="1" l="1"/>
  <c r="M365" i="1"/>
  <c r="B365" i="1"/>
  <c r="E365" i="1"/>
  <c r="K365" i="1" s="1"/>
  <c r="N365" i="1"/>
  <c r="P365" i="1" s="1"/>
  <c r="R365" i="1" s="1"/>
  <c r="L365" i="1"/>
  <c r="D366" i="1" l="1"/>
  <c r="C365" i="1"/>
  <c r="H365" i="1" s="1"/>
  <c r="J365" i="1" l="1"/>
  <c r="G366" i="1" s="1"/>
  <c r="I365" i="1"/>
  <c r="F366" i="1" s="1"/>
  <c r="E366" i="1" l="1"/>
  <c r="K366" i="1" s="1"/>
  <c r="M366" i="1"/>
  <c r="O366" i="1"/>
  <c r="B366" i="1"/>
  <c r="C366" i="1" s="1"/>
  <c r="L366" i="1"/>
  <c r="N366" i="1"/>
  <c r="P366" i="1" s="1"/>
  <c r="R366" i="1" s="1"/>
  <c r="H366" i="1" l="1"/>
  <c r="D367" i="1"/>
  <c r="I366" i="1" l="1"/>
  <c r="F367" i="1" s="1"/>
  <c r="J366" i="1"/>
  <c r="G367" i="1" s="1"/>
  <c r="B367" i="1" l="1"/>
  <c r="O367" i="1"/>
  <c r="M367" i="1"/>
  <c r="E367" i="1"/>
  <c r="L367" i="1"/>
  <c r="N367" i="1"/>
  <c r="P367" i="1" s="1"/>
  <c r="R367" i="1" s="1"/>
  <c r="K367" i="1" l="1"/>
  <c r="D368" i="1" s="1"/>
  <c r="C367" i="1"/>
  <c r="H367" i="1" s="1"/>
  <c r="I367" i="1" l="1"/>
  <c r="F368" i="1" s="1"/>
  <c r="J367" i="1"/>
  <c r="G368" i="1" s="1"/>
  <c r="O368" i="1" l="1"/>
  <c r="M368" i="1"/>
  <c r="B368" i="1"/>
  <c r="E368" i="1"/>
  <c r="L368" i="1"/>
  <c r="N368" i="1"/>
  <c r="P368" i="1" s="1"/>
  <c r="R368" i="1" s="1"/>
  <c r="K368" i="1" l="1"/>
  <c r="D369" i="1" s="1"/>
  <c r="C368" i="1"/>
  <c r="H368" i="1" s="1"/>
  <c r="I368" i="1" l="1"/>
  <c r="F369" i="1" s="1"/>
  <c r="J368" i="1"/>
  <c r="G369" i="1" s="1"/>
  <c r="E369" i="1"/>
  <c r="K369" i="1" s="1"/>
  <c r="B369" i="1"/>
  <c r="C369" i="1"/>
  <c r="M369" i="1" l="1"/>
  <c r="O369" i="1"/>
  <c r="N369" i="1"/>
  <c r="P369" i="1" s="1"/>
  <c r="R369" i="1" s="1"/>
  <c r="L369" i="1"/>
  <c r="H369" i="1" s="1"/>
  <c r="I369" i="1" l="1"/>
  <c r="F370" i="1" s="1"/>
  <c r="J369" i="1"/>
  <c r="G370" i="1" s="1"/>
  <c r="E370" i="1"/>
  <c r="D370" i="1"/>
  <c r="M370" i="1" l="1"/>
  <c r="O370" i="1"/>
  <c r="K370" i="1"/>
  <c r="B370" i="1"/>
  <c r="C370" i="1" s="1"/>
  <c r="H370" i="1" s="1"/>
  <c r="N370" i="1"/>
  <c r="P370" i="1" s="1"/>
  <c r="R370" i="1" s="1"/>
  <c r="L370" i="1"/>
  <c r="I370" i="1" l="1"/>
  <c r="J370" i="1"/>
  <c r="G371" i="1" s="1"/>
  <c r="D371" i="1"/>
  <c r="B371" i="1" l="1"/>
  <c r="F371" i="1"/>
  <c r="E371" i="1"/>
  <c r="K371" i="1" s="1"/>
  <c r="M371" i="1"/>
  <c r="O371" i="1"/>
  <c r="N371" i="1" l="1"/>
  <c r="P371" i="1" s="1"/>
  <c r="R371" i="1" s="1"/>
  <c r="L371" i="1"/>
  <c r="D372" i="1" s="1"/>
  <c r="C371" i="1"/>
  <c r="H371" i="1" s="1"/>
  <c r="I371" i="1" s="1"/>
  <c r="F372" i="1" s="1"/>
  <c r="L372" i="1" s="1"/>
  <c r="N372" i="1" l="1"/>
  <c r="J371" i="1"/>
  <c r="G372" i="1" s="1"/>
  <c r="M372" i="1" l="1"/>
  <c r="O372" i="1"/>
  <c r="P372" i="1" s="1"/>
  <c r="R372" i="1" s="1"/>
  <c r="B372" i="1"/>
  <c r="C372" i="1" s="1"/>
  <c r="H372" i="1" s="1"/>
  <c r="J372" i="1" s="1"/>
  <c r="G373" i="1" s="1"/>
  <c r="O373" i="1" s="1"/>
  <c r="E372" i="1"/>
  <c r="K372" i="1" s="1"/>
  <c r="D373" i="1" s="1"/>
  <c r="M373" i="1" l="1"/>
  <c r="I372" i="1"/>
  <c r="F373" i="1" s="1"/>
  <c r="N373" i="1" s="1"/>
  <c r="P373" i="1" s="1"/>
  <c r="R373" i="1" s="1"/>
  <c r="B373" i="1" l="1"/>
  <c r="L373" i="1"/>
  <c r="E373" i="1"/>
  <c r="K373" i="1" s="1"/>
  <c r="D374" i="1" s="1"/>
  <c r="C373" i="1" l="1"/>
  <c r="H373" i="1" s="1"/>
  <c r="B374" i="1" l="1"/>
  <c r="I373" i="1"/>
  <c r="F374" i="1" s="1"/>
  <c r="J373" i="1"/>
  <c r="G374" i="1" s="1"/>
  <c r="O374" i="1" l="1"/>
  <c r="M374" i="1"/>
  <c r="L374" i="1"/>
  <c r="N374" i="1"/>
  <c r="P374" i="1" s="1"/>
  <c r="R374" i="1" s="1"/>
  <c r="E374" i="1"/>
  <c r="K374" i="1" s="1"/>
  <c r="D375" i="1" s="1"/>
  <c r="C374" i="1" l="1"/>
  <c r="H374" i="1" s="1"/>
  <c r="J374" i="1" l="1"/>
  <c r="G375" i="1" s="1"/>
  <c r="I374" i="1"/>
  <c r="F375" i="1" s="1"/>
  <c r="N375" i="1" l="1"/>
  <c r="L375" i="1"/>
  <c r="B375" i="1"/>
  <c r="M375" i="1"/>
  <c r="O375" i="1"/>
  <c r="E375" i="1"/>
  <c r="K375" i="1" s="1"/>
  <c r="D376" i="1" s="1"/>
  <c r="C375" i="1" l="1"/>
  <c r="H375" i="1" s="1"/>
  <c r="P375" i="1"/>
  <c r="R375" i="1" s="1"/>
  <c r="J375" i="1" l="1"/>
  <c r="G376" i="1" s="1"/>
  <c r="I375" i="1"/>
  <c r="M376" i="1" l="1"/>
  <c r="O376" i="1"/>
  <c r="F376" i="1"/>
  <c r="E376" i="1"/>
  <c r="B376" i="1"/>
  <c r="C376" i="1" l="1"/>
  <c r="K376" i="1"/>
  <c r="L376" i="1"/>
  <c r="N376" i="1"/>
  <c r="P376" i="1" s="1"/>
  <c r="R376" i="1" s="1"/>
  <c r="D377" i="1" l="1"/>
  <c r="H376" i="1"/>
  <c r="I376" i="1" l="1"/>
  <c r="F377" i="1" s="1"/>
  <c r="J376" i="1"/>
  <c r="G377" i="1" s="1"/>
  <c r="O377" i="1" l="1"/>
  <c r="M377" i="1"/>
  <c r="E377" i="1"/>
  <c r="K377" i="1" s="1"/>
  <c r="B377" i="1"/>
  <c r="C377" i="1" s="1"/>
  <c r="H377" i="1" s="1"/>
  <c r="N377" i="1"/>
  <c r="P377" i="1" s="1"/>
  <c r="R377" i="1" s="1"/>
  <c r="L377" i="1"/>
  <c r="I377" i="1" l="1"/>
  <c r="F378" i="1" s="1"/>
  <c r="J377" i="1"/>
  <c r="G378" i="1" s="1"/>
  <c r="D378" i="1"/>
  <c r="E378" i="1"/>
  <c r="B378" i="1"/>
  <c r="C378" i="1"/>
  <c r="K378" i="1"/>
  <c r="M378" i="1" l="1"/>
  <c r="O378" i="1"/>
  <c r="N378" i="1"/>
  <c r="L378" i="1"/>
  <c r="H378" i="1" s="1"/>
  <c r="J378" i="1" l="1"/>
  <c r="G379" i="1" s="1"/>
  <c r="I378" i="1"/>
  <c r="F379" i="1" s="1"/>
  <c r="L379" i="1" s="1"/>
  <c r="D379" i="1"/>
  <c r="P378" i="1"/>
  <c r="R378" i="1" s="1"/>
  <c r="B379" i="1"/>
  <c r="M379" i="1"/>
  <c r="O379" i="1"/>
  <c r="N379" i="1"/>
  <c r="E379" i="1"/>
  <c r="P379" i="1" l="1"/>
  <c r="R379" i="1" s="1"/>
  <c r="K379" i="1"/>
  <c r="D380" i="1" s="1"/>
  <c r="C379" i="1"/>
  <c r="H379" i="1" s="1"/>
  <c r="J379" i="1" l="1"/>
  <c r="G380" i="1" s="1"/>
  <c r="I379" i="1"/>
  <c r="F380" i="1" s="1"/>
  <c r="E380" i="1" l="1"/>
  <c r="L380" i="1"/>
  <c r="N380" i="1"/>
  <c r="K380" i="1"/>
  <c r="B380" i="1"/>
  <c r="M380" i="1"/>
  <c r="O380" i="1"/>
  <c r="C380" i="1" l="1"/>
  <c r="H380" i="1" s="1"/>
  <c r="P380" i="1"/>
  <c r="R380" i="1" s="1"/>
  <c r="D381" i="1"/>
  <c r="I380" i="1" l="1"/>
  <c r="F381" i="1" s="1"/>
  <c r="J380" i="1"/>
  <c r="G381" i="1" s="1"/>
  <c r="B381" i="1" l="1"/>
  <c r="O381" i="1"/>
  <c r="M381" i="1"/>
  <c r="E381" i="1"/>
  <c r="L381" i="1"/>
  <c r="N381" i="1"/>
  <c r="P381" i="1" s="1"/>
  <c r="R381" i="1" s="1"/>
  <c r="K381" i="1" l="1"/>
  <c r="D382" i="1" s="1"/>
  <c r="C381" i="1"/>
  <c r="H381" i="1" s="1"/>
  <c r="J381" i="1" l="1"/>
  <c r="G382" i="1" s="1"/>
  <c r="I381" i="1"/>
  <c r="F382" i="1" s="1"/>
  <c r="B382" i="1" l="1"/>
  <c r="L382" i="1"/>
  <c r="N382" i="1"/>
  <c r="E382" i="1"/>
  <c r="M382" i="1"/>
  <c r="O382" i="1"/>
  <c r="P382" i="1" s="1"/>
  <c r="R382" i="1" s="1"/>
  <c r="K382" i="1" l="1"/>
  <c r="D383" i="1" s="1"/>
  <c r="C382" i="1"/>
  <c r="H382" i="1" s="1"/>
  <c r="I382" i="1" l="1"/>
  <c r="F383" i="1" s="1"/>
  <c r="J382" i="1"/>
  <c r="G383" i="1" s="1"/>
  <c r="E383" i="1" l="1"/>
  <c r="M383" i="1"/>
  <c r="O383" i="1"/>
  <c r="K383" i="1"/>
  <c r="N383" i="1"/>
  <c r="L383" i="1"/>
  <c r="B383" i="1"/>
  <c r="C383" i="1" l="1"/>
  <c r="H383" i="1" s="1"/>
  <c r="P383" i="1"/>
  <c r="R383" i="1" s="1"/>
  <c r="D384" i="1"/>
  <c r="J383" i="1" l="1"/>
  <c r="G384" i="1" s="1"/>
  <c r="I383" i="1"/>
  <c r="F384" i="1" s="1"/>
  <c r="N384" i="1" l="1"/>
  <c r="L384" i="1"/>
  <c r="E384" i="1"/>
  <c r="B384" i="1"/>
  <c r="M384" i="1"/>
  <c r="O384" i="1"/>
  <c r="C384" i="1" l="1"/>
  <c r="H384" i="1" s="1"/>
  <c r="K384" i="1"/>
  <c r="D385" i="1" s="1"/>
  <c r="P384" i="1"/>
  <c r="R384" i="1" s="1"/>
  <c r="I384" i="1" l="1"/>
  <c r="F385" i="1" s="1"/>
  <c r="J384" i="1"/>
  <c r="G385" i="1" s="1"/>
  <c r="O385" i="1" l="1"/>
  <c r="M385" i="1"/>
  <c r="E385" i="1"/>
  <c r="N385" i="1"/>
  <c r="L385" i="1"/>
  <c r="B385" i="1"/>
  <c r="C385" i="1" l="1"/>
  <c r="H385" i="1" s="1"/>
  <c r="K385" i="1"/>
  <c r="D386" i="1" s="1"/>
  <c r="P385" i="1"/>
  <c r="R385" i="1" s="1"/>
  <c r="I385" i="1" l="1"/>
  <c r="F386" i="1" s="1"/>
  <c r="L386" i="1" l="1"/>
  <c r="N386" i="1"/>
  <c r="J385" i="1"/>
  <c r="G386" i="1" s="1"/>
  <c r="E386" i="1"/>
  <c r="B386" i="1" l="1"/>
  <c r="C386" i="1" s="1"/>
  <c r="K386" i="1"/>
  <c r="M386" i="1"/>
  <c r="O386" i="1"/>
  <c r="P386" i="1" s="1"/>
  <c r="R386" i="1" s="1"/>
  <c r="H386" i="1" l="1"/>
  <c r="D387" i="1"/>
  <c r="J386" i="1" l="1"/>
  <c r="G387" i="1" s="1"/>
  <c r="I386" i="1"/>
  <c r="F387" i="1" s="1"/>
  <c r="M387" i="1" l="1"/>
  <c r="O387" i="1"/>
  <c r="N387" i="1"/>
  <c r="L387" i="1"/>
  <c r="E387" i="1"/>
  <c r="B387" i="1"/>
  <c r="C387" i="1" l="1"/>
  <c r="H387" i="1" s="1"/>
  <c r="K387" i="1"/>
  <c r="D388" i="1" s="1"/>
  <c r="P387" i="1"/>
  <c r="R387" i="1" s="1"/>
  <c r="J387" i="1" l="1"/>
  <c r="G388" i="1" s="1"/>
  <c r="I387" i="1"/>
  <c r="F388" i="1" s="1"/>
  <c r="B388" i="1" l="1"/>
  <c r="L388" i="1"/>
  <c r="N388" i="1"/>
  <c r="O388" i="1"/>
  <c r="M388" i="1"/>
  <c r="E388" i="1"/>
  <c r="P388" i="1" l="1"/>
  <c r="R388" i="1" s="1"/>
  <c r="K388" i="1"/>
  <c r="D389" i="1" s="1"/>
  <c r="C388" i="1"/>
  <c r="H388" i="1" s="1"/>
  <c r="J388" i="1" l="1"/>
  <c r="G389" i="1" s="1"/>
  <c r="I388" i="1"/>
  <c r="F389" i="1" s="1"/>
  <c r="N389" i="1" l="1"/>
  <c r="L389" i="1"/>
  <c r="M389" i="1"/>
  <c r="O389" i="1"/>
  <c r="B389" i="1"/>
  <c r="E389" i="1"/>
  <c r="C389" i="1" l="1"/>
  <c r="K389" i="1"/>
  <c r="D390" i="1" s="1"/>
  <c r="P389" i="1"/>
  <c r="R389" i="1" s="1"/>
  <c r="H389" i="1" l="1"/>
  <c r="I389" i="1"/>
  <c r="F390" i="1" s="1"/>
  <c r="J389" i="1"/>
  <c r="G390" i="1" s="1"/>
  <c r="M390" i="1" l="1"/>
  <c r="O390" i="1"/>
  <c r="L390" i="1"/>
  <c r="N390" i="1"/>
  <c r="B390" i="1"/>
  <c r="E390" i="1"/>
  <c r="P390" i="1" l="1"/>
  <c r="R390" i="1" s="1"/>
  <c r="C390" i="1"/>
  <c r="K390" i="1"/>
  <c r="D391" i="1" s="1"/>
  <c r="H390" i="1" l="1"/>
  <c r="I390" i="1" s="1"/>
  <c r="F391" i="1" s="1"/>
  <c r="J390" i="1" l="1"/>
  <c r="G391" i="1" s="1"/>
  <c r="B391" i="1"/>
  <c r="N391" i="1"/>
  <c r="L391" i="1"/>
  <c r="M391" i="1"/>
  <c r="O391" i="1"/>
  <c r="E391" i="1"/>
  <c r="K391" i="1" l="1"/>
  <c r="D392" i="1" s="1"/>
  <c r="P391" i="1"/>
  <c r="R391" i="1" s="1"/>
  <c r="C391" i="1"/>
  <c r="H391" i="1" s="1"/>
  <c r="I391" i="1" l="1"/>
  <c r="F392" i="1" s="1"/>
  <c r="J391" i="1"/>
  <c r="G392" i="1" s="1"/>
  <c r="E392" i="1" l="1"/>
  <c r="O392" i="1"/>
  <c r="M392" i="1"/>
  <c r="K392" i="1"/>
  <c r="B392" i="1"/>
  <c r="N392" i="1"/>
  <c r="P392" i="1" s="1"/>
  <c r="R392" i="1" s="1"/>
  <c r="L392" i="1"/>
  <c r="D393" i="1" l="1"/>
  <c r="C392" i="1"/>
  <c r="H392" i="1" s="1"/>
  <c r="I392" i="1" l="1"/>
  <c r="F393" i="1" s="1"/>
  <c r="J392" i="1"/>
  <c r="G393" i="1" s="1"/>
  <c r="B393" i="1" l="1"/>
  <c r="E393" i="1"/>
  <c r="C393" i="1" s="1"/>
  <c r="M393" i="1"/>
  <c r="O393" i="1"/>
  <c r="K393" i="1"/>
  <c r="N393" i="1"/>
  <c r="P393" i="1" s="1"/>
  <c r="R393" i="1" s="1"/>
  <c r="L393" i="1"/>
  <c r="H393" i="1" l="1"/>
  <c r="D394" i="1"/>
  <c r="I393" i="1" l="1"/>
  <c r="F394" i="1" s="1"/>
  <c r="J393" i="1"/>
  <c r="G394" i="1" s="1"/>
  <c r="B394" i="1" l="1"/>
  <c r="E394" i="1"/>
  <c r="K394" i="1" s="1"/>
  <c r="O394" i="1"/>
  <c r="M394" i="1"/>
  <c r="C394" i="1"/>
  <c r="H394" i="1" s="1"/>
  <c r="L394" i="1"/>
  <c r="N394" i="1"/>
  <c r="P394" i="1" s="1"/>
  <c r="R394" i="1" s="1"/>
  <c r="D395" i="1" l="1"/>
  <c r="I394" i="1" l="1"/>
  <c r="F395" i="1" s="1"/>
  <c r="J394" i="1"/>
  <c r="G395" i="1" s="1"/>
  <c r="O395" i="1" l="1"/>
  <c r="M395" i="1"/>
  <c r="L395" i="1"/>
  <c r="N395" i="1"/>
  <c r="P395" i="1" s="1"/>
  <c r="R395" i="1" s="1"/>
  <c r="E395" i="1"/>
  <c r="B395" i="1"/>
  <c r="C395" i="1" l="1"/>
  <c r="H395" i="1" s="1"/>
  <c r="K395" i="1"/>
  <c r="D396" i="1" s="1"/>
  <c r="J395" i="1" l="1"/>
  <c r="G396" i="1" s="1"/>
  <c r="I395" i="1"/>
  <c r="F396" i="1" s="1"/>
  <c r="L396" i="1" l="1"/>
  <c r="N396" i="1"/>
  <c r="B396" i="1"/>
  <c r="E396" i="1"/>
  <c r="M396" i="1"/>
  <c r="O396" i="1"/>
  <c r="K396" i="1" l="1"/>
  <c r="D397" i="1" s="1"/>
  <c r="P396" i="1"/>
  <c r="R396" i="1" s="1"/>
  <c r="C396" i="1"/>
  <c r="H396" i="1" s="1"/>
  <c r="I396" i="1" l="1"/>
  <c r="F397" i="1" s="1"/>
  <c r="J396" i="1"/>
  <c r="G397" i="1" s="1"/>
  <c r="M397" i="1" l="1"/>
  <c r="O397" i="1"/>
  <c r="E397" i="1"/>
  <c r="B397" i="1"/>
  <c r="N397" i="1"/>
  <c r="P397" i="1" s="1"/>
  <c r="R397" i="1" s="1"/>
  <c r="L397" i="1"/>
  <c r="C397" i="1" l="1"/>
  <c r="H397" i="1" s="1"/>
  <c r="K397" i="1"/>
  <c r="D398" i="1" s="1"/>
  <c r="I397" i="1" l="1"/>
  <c r="F398" i="1" s="1"/>
  <c r="J397" i="1"/>
  <c r="G398" i="1" s="1"/>
  <c r="B398" i="1" l="1"/>
  <c r="M398" i="1"/>
  <c r="O398" i="1"/>
  <c r="N398" i="1"/>
  <c r="L398" i="1"/>
  <c r="E398" i="1"/>
  <c r="C398" i="1" s="1"/>
  <c r="P398" i="1" l="1"/>
  <c r="R398" i="1" s="1"/>
  <c r="K398" i="1"/>
  <c r="D399" i="1" s="1"/>
  <c r="H398" i="1" l="1"/>
  <c r="I398" i="1" s="1"/>
  <c r="F399" i="1" s="1"/>
  <c r="J398" i="1" l="1"/>
  <c r="G399" i="1" s="1"/>
  <c r="O399" i="1" s="1"/>
  <c r="N399" i="1"/>
  <c r="L399" i="1"/>
  <c r="E399" i="1" l="1"/>
  <c r="B399" i="1"/>
  <c r="M399" i="1"/>
  <c r="P399" i="1"/>
  <c r="R399" i="1" s="1"/>
  <c r="K399" i="1"/>
  <c r="D400" i="1" s="1"/>
  <c r="C399" i="1"/>
  <c r="H399" i="1" s="1"/>
  <c r="I399" i="1" l="1"/>
  <c r="F400" i="1" s="1"/>
  <c r="J399" i="1"/>
  <c r="G400" i="1" s="1"/>
  <c r="B400" i="1" l="1"/>
  <c r="E400" i="1"/>
  <c r="O400" i="1"/>
  <c r="M400" i="1"/>
  <c r="L400" i="1"/>
  <c r="N400" i="1"/>
  <c r="P400" i="1" s="1"/>
  <c r="R400" i="1" s="1"/>
  <c r="C400" i="1" l="1"/>
  <c r="K400" i="1"/>
  <c r="H400" i="1" s="1"/>
  <c r="I400" i="1" s="1"/>
  <c r="F401" i="1" s="1"/>
  <c r="D401" i="1" l="1"/>
  <c r="J400" i="1"/>
  <c r="G401" i="1" s="1"/>
  <c r="E401" i="1"/>
  <c r="K401" i="1" s="1"/>
  <c r="N401" i="1"/>
  <c r="L401" i="1"/>
  <c r="B401" i="1"/>
  <c r="M401" i="1"/>
  <c r="O401" i="1"/>
  <c r="P401" i="1" l="1"/>
  <c r="R401" i="1" s="1"/>
  <c r="D402" i="1"/>
  <c r="C401" i="1"/>
  <c r="H401" i="1" s="1"/>
  <c r="I401" i="1" l="1"/>
  <c r="F402" i="1" s="1"/>
  <c r="J401" i="1"/>
  <c r="G402" i="1" s="1"/>
  <c r="B402" i="1" l="1"/>
  <c r="M402" i="1"/>
  <c r="O402" i="1"/>
  <c r="E402" i="1"/>
  <c r="N402" i="1"/>
  <c r="L402" i="1"/>
  <c r="P402" i="1" l="1"/>
  <c r="R402" i="1" s="1"/>
  <c r="K402" i="1"/>
  <c r="D403" i="1" s="1"/>
  <c r="C402" i="1"/>
  <c r="H402" i="1" s="1"/>
  <c r="I402" i="1" l="1"/>
  <c r="F403" i="1" s="1"/>
  <c r="J402" i="1"/>
  <c r="G403" i="1" s="1"/>
  <c r="E403" i="1" l="1"/>
  <c r="M403" i="1"/>
  <c r="O403" i="1"/>
  <c r="K403" i="1"/>
  <c r="B403" i="1"/>
  <c r="C403" i="1" s="1"/>
  <c r="H403" i="1" s="1"/>
  <c r="L403" i="1"/>
  <c r="N403" i="1"/>
  <c r="P403" i="1" s="1"/>
  <c r="R403" i="1" s="1"/>
  <c r="J403" i="1" l="1"/>
  <c r="G404" i="1" s="1"/>
  <c r="I403" i="1"/>
  <c r="D404" i="1"/>
  <c r="B404" i="1" l="1"/>
  <c r="F404" i="1"/>
  <c r="E404" i="1"/>
  <c r="O404" i="1"/>
  <c r="M404" i="1"/>
  <c r="K404" i="1" l="1"/>
  <c r="N404" i="1"/>
  <c r="P404" i="1" s="1"/>
  <c r="R404" i="1" s="1"/>
  <c r="L404" i="1"/>
  <c r="D405" i="1" s="1"/>
  <c r="C404" i="1"/>
  <c r="H404" i="1" s="1"/>
  <c r="I404" i="1" l="1"/>
  <c r="F405" i="1" s="1"/>
  <c r="J404" i="1"/>
  <c r="G405" i="1" s="1"/>
  <c r="O405" i="1" l="1"/>
  <c r="M405" i="1"/>
  <c r="B405" i="1"/>
  <c r="N405" i="1"/>
  <c r="L405" i="1"/>
  <c r="E405" i="1"/>
  <c r="K405" i="1" l="1"/>
  <c r="D406" i="1" s="1"/>
  <c r="C405" i="1"/>
  <c r="H405" i="1" s="1"/>
  <c r="P405" i="1"/>
  <c r="R405" i="1" s="1"/>
  <c r="J405" i="1" l="1"/>
  <c r="G406" i="1" s="1"/>
  <c r="I405" i="1"/>
  <c r="F406" i="1" s="1"/>
  <c r="L406" i="1" l="1"/>
  <c r="N406" i="1"/>
  <c r="E406" i="1"/>
  <c r="O406" i="1"/>
  <c r="M406" i="1"/>
  <c r="B406" i="1"/>
  <c r="K406" i="1" l="1"/>
  <c r="D407" i="1" s="1"/>
  <c r="C406" i="1"/>
  <c r="H406" i="1" s="1"/>
  <c r="P406" i="1"/>
  <c r="R406" i="1" s="1"/>
  <c r="I406" i="1" l="1"/>
  <c r="F407" i="1" s="1"/>
  <c r="J406" i="1"/>
  <c r="G407" i="1" s="1"/>
  <c r="E407" i="1" l="1"/>
  <c r="O407" i="1"/>
  <c r="M407" i="1"/>
  <c r="K407" i="1"/>
  <c r="B407" i="1"/>
  <c r="N407" i="1"/>
  <c r="P407" i="1" s="1"/>
  <c r="R407" i="1" s="1"/>
  <c r="L407" i="1"/>
  <c r="C407" i="1" l="1"/>
  <c r="H407" i="1" s="1"/>
  <c r="D408" i="1"/>
  <c r="I407" i="1" l="1"/>
  <c r="F408" i="1" s="1"/>
  <c r="J407" i="1"/>
  <c r="G408" i="1" s="1"/>
  <c r="B408" i="1" l="1"/>
  <c r="E408" i="1"/>
  <c r="K408" i="1" s="1"/>
  <c r="O408" i="1"/>
  <c r="M408" i="1"/>
  <c r="N408" i="1"/>
  <c r="P408" i="1" s="1"/>
  <c r="R408" i="1" s="1"/>
  <c r="L408" i="1"/>
  <c r="C408" i="1"/>
  <c r="H408" i="1" l="1"/>
  <c r="D409" i="1"/>
  <c r="I408" i="1" l="1"/>
  <c r="F409" i="1" s="1"/>
  <c r="J408" i="1"/>
  <c r="G409" i="1" s="1"/>
  <c r="E409" i="1" l="1"/>
  <c r="B409" i="1"/>
  <c r="C409" i="1" s="1"/>
  <c r="K409" i="1"/>
  <c r="M409" i="1"/>
  <c r="O409" i="1"/>
  <c r="N409" i="1"/>
  <c r="L409" i="1"/>
  <c r="H409" i="1" l="1"/>
  <c r="I409" i="1" s="1"/>
  <c r="F410" i="1" s="1"/>
  <c r="P409" i="1"/>
  <c r="R409" i="1" s="1"/>
  <c r="D410" i="1"/>
  <c r="J409" i="1" l="1"/>
  <c r="G410" i="1" s="1"/>
  <c r="O410" i="1" s="1"/>
  <c r="L410" i="1"/>
  <c r="N410" i="1"/>
  <c r="P410" i="1" l="1"/>
  <c r="R410" i="1" s="1"/>
  <c r="B410" i="1"/>
  <c r="M410" i="1"/>
  <c r="E410" i="1"/>
  <c r="K410" i="1" s="1"/>
  <c r="D411" i="1" s="1"/>
  <c r="C410" i="1"/>
  <c r="H410" i="1" s="1"/>
  <c r="I410" i="1" l="1"/>
  <c r="F411" i="1" s="1"/>
  <c r="J410" i="1"/>
  <c r="G411" i="1" s="1"/>
  <c r="M411" i="1" l="1"/>
  <c r="O411" i="1"/>
  <c r="E411" i="1"/>
  <c r="B411" i="1"/>
  <c r="L411" i="1"/>
  <c r="N411" i="1"/>
  <c r="P411" i="1" s="1"/>
  <c r="R411" i="1" s="1"/>
  <c r="K411" i="1" l="1"/>
  <c r="D412" i="1" s="1"/>
  <c r="C411" i="1"/>
  <c r="H411" i="1" s="1"/>
  <c r="I411" i="1" l="1"/>
  <c r="F412" i="1" s="1"/>
  <c r="J411" i="1"/>
  <c r="G412" i="1" s="1"/>
  <c r="M412" i="1" l="1"/>
  <c r="O412" i="1"/>
  <c r="B412" i="1"/>
  <c r="E412" i="1"/>
  <c r="N412" i="1"/>
  <c r="P412" i="1" s="1"/>
  <c r="R412" i="1" s="1"/>
  <c r="L412" i="1"/>
  <c r="K412" i="1" l="1"/>
  <c r="D413" i="1" s="1"/>
  <c r="C412" i="1"/>
  <c r="H412" i="1" s="1"/>
  <c r="J412" i="1" l="1"/>
  <c r="G413" i="1" s="1"/>
  <c r="I412" i="1"/>
  <c r="F413" i="1" s="1"/>
  <c r="E413" i="1" l="1"/>
  <c r="B413" i="1"/>
  <c r="C413" i="1" s="1"/>
  <c r="N413" i="1"/>
  <c r="L413" i="1"/>
  <c r="K413" i="1"/>
  <c r="M413" i="1"/>
  <c r="O413" i="1"/>
  <c r="H413" i="1" l="1"/>
  <c r="D414" i="1"/>
  <c r="P413" i="1"/>
  <c r="R413" i="1" s="1"/>
  <c r="J413" i="1" l="1"/>
  <c r="G414" i="1" s="1"/>
  <c r="I413" i="1"/>
  <c r="F414" i="1" s="1"/>
  <c r="E414" i="1" l="1"/>
  <c r="K414" i="1" s="1"/>
  <c r="B414" i="1"/>
  <c r="L414" i="1"/>
  <c r="N414" i="1"/>
  <c r="O414" i="1"/>
  <c r="M414" i="1"/>
  <c r="C414" i="1" l="1"/>
  <c r="H414" i="1" s="1"/>
  <c r="I414" i="1" s="1"/>
  <c r="F415" i="1" s="1"/>
  <c r="P414" i="1"/>
  <c r="R414" i="1" s="1"/>
  <c r="D415" i="1"/>
  <c r="J414" i="1" l="1"/>
  <c r="G415" i="1" s="1"/>
  <c r="E415" i="1"/>
  <c r="B415" i="1"/>
  <c r="C415" i="1" s="1"/>
  <c r="K415" i="1"/>
  <c r="O415" i="1"/>
  <c r="M415" i="1"/>
  <c r="L415" i="1"/>
  <c r="N415" i="1"/>
  <c r="P415" i="1" s="1"/>
  <c r="R415" i="1" s="1"/>
  <c r="H415" i="1" l="1"/>
  <c r="J415" i="1" s="1"/>
  <c r="G416" i="1" s="1"/>
  <c r="D416" i="1"/>
  <c r="I415" i="1" l="1"/>
  <c r="F416" i="1" s="1"/>
  <c r="N416" i="1" s="1"/>
  <c r="M416" i="1"/>
  <c r="O416" i="1"/>
  <c r="L416" i="1" l="1"/>
  <c r="P416" i="1"/>
  <c r="R416" i="1" s="1"/>
  <c r="B416" i="1"/>
  <c r="E416" i="1"/>
  <c r="K416" i="1" s="1"/>
  <c r="D417" i="1" s="1"/>
  <c r="C416" i="1" l="1"/>
  <c r="H416" i="1" s="1"/>
  <c r="I416" i="1" l="1"/>
  <c r="F417" i="1" s="1"/>
  <c r="J416" i="1"/>
  <c r="G417" i="1" s="1"/>
  <c r="O417" i="1" l="1"/>
  <c r="M417" i="1"/>
  <c r="E417" i="1"/>
  <c r="K417" i="1" s="1"/>
  <c r="L417" i="1"/>
  <c r="N417" i="1"/>
  <c r="P417" i="1" s="1"/>
  <c r="R417" i="1" s="1"/>
  <c r="B417" i="1"/>
  <c r="C417" i="1" s="1"/>
  <c r="H417" i="1" s="1"/>
  <c r="D418" i="1" l="1"/>
  <c r="J417" i="1"/>
  <c r="G418" i="1" s="1"/>
  <c r="I417" i="1"/>
  <c r="F418" i="1" s="1"/>
  <c r="N418" i="1" l="1"/>
  <c r="L418" i="1"/>
  <c r="B418" i="1"/>
  <c r="E418" i="1"/>
  <c r="O418" i="1"/>
  <c r="M418" i="1"/>
  <c r="C418" i="1" l="1"/>
  <c r="K418" i="1"/>
  <c r="D419" i="1" s="1"/>
  <c r="P418" i="1"/>
  <c r="R418" i="1" s="1"/>
  <c r="H418" i="1" l="1"/>
  <c r="J418" i="1" s="1"/>
  <c r="G419" i="1" s="1"/>
  <c r="I418" i="1" l="1"/>
  <c r="F419" i="1" s="1"/>
  <c r="L419" i="1"/>
  <c r="N419" i="1"/>
  <c r="B419" i="1"/>
  <c r="E419" i="1"/>
  <c r="O419" i="1"/>
  <c r="M419" i="1"/>
  <c r="C419" i="1" l="1"/>
  <c r="P419" i="1"/>
  <c r="R419" i="1" s="1"/>
  <c r="K419" i="1"/>
  <c r="D420" i="1" s="1"/>
  <c r="H419" i="1" l="1"/>
  <c r="I419" i="1" s="1"/>
  <c r="F420" i="1" s="1"/>
  <c r="J419" i="1" l="1"/>
  <c r="G420" i="1" s="1"/>
  <c r="B420" i="1"/>
  <c r="M420" i="1"/>
  <c r="O420" i="1"/>
  <c r="N420" i="1"/>
  <c r="L420" i="1"/>
  <c r="E420" i="1"/>
  <c r="P420" i="1" l="1"/>
  <c r="R420" i="1" s="1"/>
  <c r="K420" i="1"/>
  <c r="D421" i="1" s="1"/>
  <c r="C420" i="1"/>
  <c r="H420" i="1" s="1"/>
  <c r="J420" i="1" l="1"/>
  <c r="G421" i="1" s="1"/>
  <c r="I420" i="1"/>
  <c r="B421" i="1" l="1"/>
  <c r="F421" i="1"/>
  <c r="O421" i="1"/>
  <c r="M421" i="1"/>
  <c r="E421" i="1"/>
  <c r="K421" i="1" l="1"/>
  <c r="N421" i="1"/>
  <c r="P421" i="1" s="1"/>
  <c r="R421" i="1" s="1"/>
  <c r="L421" i="1"/>
  <c r="C421" i="1"/>
  <c r="H421" i="1" s="1"/>
  <c r="I421" i="1" l="1"/>
  <c r="F422" i="1" s="1"/>
  <c r="J421" i="1"/>
  <c r="G422" i="1" s="1"/>
  <c r="D422" i="1"/>
  <c r="B422" i="1" l="1"/>
  <c r="L422" i="1"/>
  <c r="N422" i="1"/>
  <c r="M422" i="1"/>
  <c r="O422" i="1"/>
  <c r="E422" i="1"/>
  <c r="K422" i="1" l="1"/>
  <c r="D423" i="1" s="1"/>
  <c r="P422" i="1"/>
  <c r="R422" i="1" s="1"/>
  <c r="C422" i="1"/>
  <c r="H422" i="1" s="1"/>
  <c r="I422" i="1" l="1"/>
  <c r="F423" i="1" s="1"/>
  <c r="J422" i="1"/>
  <c r="G423" i="1" s="1"/>
  <c r="B423" i="1" l="1"/>
  <c r="L423" i="1"/>
  <c r="N423" i="1"/>
  <c r="O423" i="1"/>
  <c r="M423" i="1"/>
  <c r="E423" i="1"/>
  <c r="K423" i="1" l="1"/>
  <c r="D424" i="1" s="1"/>
  <c r="P423" i="1"/>
  <c r="R423" i="1" s="1"/>
  <c r="C423" i="1"/>
  <c r="H423" i="1" s="1"/>
  <c r="J423" i="1" l="1"/>
  <c r="G424" i="1" s="1"/>
  <c r="I423" i="1"/>
  <c r="F424" i="1" s="1"/>
  <c r="E424" i="1" l="1"/>
  <c r="K424" i="1" s="1"/>
  <c r="L424" i="1"/>
  <c r="N424" i="1"/>
  <c r="B424" i="1"/>
  <c r="O424" i="1"/>
  <c r="M424" i="1"/>
  <c r="P424" i="1" l="1"/>
  <c r="R424" i="1" s="1"/>
  <c r="C424" i="1"/>
  <c r="H424" i="1" s="1"/>
  <c r="D425" i="1"/>
  <c r="I424" i="1" l="1"/>
  <c r="F425" i="1" s="1"/>
  <c r="J424" i="1"/>
  <c r="G425" i="1" s="1"/>
  <c r="B425" i="1" l="1"/>
  <c r="E425" i="1"/>
  <c r="K425" i="1" s="1"/>
  <c r="M425" i="1"/>
  <c r="O425" i="1"/>
  <c r="L425" i="1"/>
  <c r="N425" i="1"/>
  <c r="C425" i="1" l="1"/>
  <c r="P425" i="1"/>
  <c r="R425" i="1" s="1"/>
  <c r="H425" i="1"/>
  <c r="J425" i="1" s="1"/>
  <c r="G426" i="1" s="1"/>
  <c r="D426" i="1"/>
  <c r="I425" i="1" l="1"/>
  <c r="F426" i="1" s="1"/>
  <c r="M426" i="1"/>
  <c r="O426" i="1"/>
  <c r="N426" i="1"/>
  <c r="L426" i="1"/>
  <c r="P426" i="1" l="1"/>
  <c r="R426" i="1" s="1"/>
  <c r="B426" i="1"/>
  <c r="E426" i="1"/>
  <c r="K426" i="1" s="1"/>
  <c r="D427" i="1" s="1"/>
  <c r="C426" i="1" l="1"/>
  <c r="H426" i="1" l="1"/>
  <c r="I426" i="1" s="1"/>
  <c r="F427" i="1" s="1"/>
  <c r="N427" i="1" l="1"/>
  <c r="L427" i="1"/>
  <c r="J426" i="1"/>
  <c r="G427" i="1" s="1"/>
  <c r="O427" i="1" s="1"/>
  <c r="P427" i="1" s="1"/>
  <c r="R427" i="1" s="1"/>
  <c r="M427" i="1" l="1"/>
  <c r="B427" i="1"/>
  <c r="C427" i="1" s="1"/>
  <c r="H427" i="1" s="1"/>
  <c r="E427" i="1"/>
  <c r="K427" i="1" s="1"/>
  <c r="D428" i="1"/>
  <c r="J427" i="1" l="1"/>
  <c r="G428" i="1" s="1"/>
  <c r="I427" i="1"/>
  <c r="F428" i="1" l="1"/>
  <c r="B428" i="1"/>
  <c r="M428" i="1"/>
  <c r="O428" i="1"/>
  <c r="E428" i="1"/>
  <c r="K428" i="1" s="1"/>
  <c r="C428" i="1" l="1"/>
  <c r="L428" i="1"/>
  <c r="D429" i="1" s="1"/>
  <c r="N428" i="1"/>
  <c r="P428" i="1" s="1"/>
  <c r="R428" i="1" s="1"/>
  <c r="H428" i="1" l="1"/>
  <c r="I428" i="1" s="1"/>
  <c r="F429" i="1" s="1"/>
  <c r="J428" i="1" l="1"/>
  <c r="G429" i="1" s="1"/>
  <c r="M429" i="1" s="1"/>
  <c r="B429" i="1"/>
  <c r="N429" i="1"/>
  <c r="L429" i="1"/>
  <c r="O429" i="1" l="1"/>
  <c r="P429" i="1"/>
  <c r="R429" i="1" s="1"/>
  <c r="E429" i="1"/>
  <c r="K429" i="1" s="1"/>
  <c r="D430" i="1" s="1"/>
  <c r="C429" i="1" l="1"/>
  <c r="H429" i="1" s="1"/>
  <c r="I429" i="1" l="1"/>
  <c r="F430" i="1" s="1"/>
  <c r="J429" i="1"/>
  <c r="G430" i="1" s="1"/>
  <c r="O430" i="1" l="1"/>
  <c r="M430" i="1"/>
  <c r="E430" i="1"/>
  <c r="K430" i="1" s="1"/>
  <c r="N430" i="1"/>
  <c r="P430" i="1" s="1"/>
  <c r="R430" i="1" s="1"/>
  <c r="L430" i="1"/>
  <c r="B430" i="1"/>
  <c r="C430" i="1" s="1"/>
  <c r="H430" i="1" s="1"/>
  <c r="I430" i="1" s="1"/>
  <c r="F431" i="1" s="1"/>
  <c r="J430" i="1" l="1"/>
  <c r="G431" i="1" s="1"/>
  <c r="O431" i="1" s="1"/>
  <c r="D431" i="1"/>
  <c r="L431" i="1"/>
  <c r="N431" i="1"/>
  <c r="M431" i="1" l="1"/>
  <c r="B431" i="1"/>
  <c r="C431" i="1" s="1"/>
  <c r="E431" i="1"/>
  <c r="K431" i="1" s="1"/>
  <c r="D432" i="1" s="1"/>
  <c r="H431" i="1"/>
  <c r="I431" i="1" s="1"/>
  <c r="F432" i="1" s="1"/>
  <c r="P431" i="1"/>
  <c r="R431" i="1" s="1"/>
  <c r="J431" i="1" l="1"/>
  <c r="G432" i="1" s="1"/>
  <c r="B432" i="1"/>
  <c r="E432" i="1"/>
  <c r="O432" i="1"/>
  <c r="M432" i="1"/>
  <c r="K432" i="1"/>
  <c r="L432" i="1"/>
  <c r="N432" i="1"/>
  <c r="C432" i="1" l="1"/>
  <c r="H432" i="1" s="1"/>
  <c r="I432" i="1" s="1"/>
  <c r="F433" i="1" s="1"/>
  <c r="D433" i="1"/>
  <c r="P432" i="1"/>
  <c r="R432" i="1" s="1"/>
  <c r="L433" i="1" l="1"/>
  <c r="N433" i="1"/>
  <c r="J432" i="1"/>
  <c r="G433" i="1" s="1"/>
  <c r="B433" i="1"/>
  <c r="E433" i="1" l="1"/>
  <c r="C433" i="1"/>
  <c r="K433" i="1"/>
  <c r="M433" i="1"/>
  <c r="O433" i="1"/>
  <c r="P433" i="1" s="1"/>
  <c r="R433" i="1" s="1"/>
  <c r="H433" i="1" l="1"/>
  <c r="J433" i="1" s="1"/>
  <c r="G434" i="1" s="1"/>
  <c r="D434" i="1"/>
  <c r="I433" i="1" l="1"/>
  <c r="F434" i="1" s="1"/>
  <c r="N434" i="1" s="1"/>
  <c r="M434" i="1"/>
  <c r="O434" i="1"/>
  <c r="L434" i="1" l="1"/>
  <c r="E434" i="1"/>
  <c r="P434" i="1"/>
  <c r="R434" i="1" s="1"/>
  <c r="B434" i="1"/>
  <c r="K434" i="1"/>
  <c r="D435" i="1" s="1"/>
  <c r="C434" i="1"/>
  <c r="H434" i="1" s="1"/>
  <c r="J434" i="1" l="1"/>
  <c r="G435" i="1" s="1"/>
  <c r="I434" i="1"/>
  <c r="F435" i="1" s="1"/>
  <c r="E435" i="1" l="1"/>
  <c r="K435" i="1" s="1"/>
  <c r="O435" i="1"/>
  <c r="M435" i="1"/>
  <c r="N435" i="1"/>
  <c r="P435" i="1" s="1"/>
  <c r="R435" i="1" s="1"/>
  <c r="L435" i="1"/>
  <c r="B435" i="1"/>
  <c r="C435" i="1" l="1"/>
  <c r="H435" i="1" s="1"/>
  <c r="D436" i="1"/>
  <c r="J435" i="1" l="1"/>
  <c r="G436" i="1" s="1"/>
  <c r="I435" i="1"/>
  <c r="F436" i="1" s="1"/>
  <c r="E436" i="1" l="1"/>
  <c r="N436" i="1"/>
  <c r="L436" i="1"/>
  <c r="O436" i="1"/>
  <c r="M436" i="1"/>
  <c r="B436" i="1"/>
  <c r="P436" i="1" l="1"/>
  <c r="R436" i="1" s="1"/>
  <c r="C436" i="1"/>
  <c r="H436" i="1" s="1"/>
  <c r="K436" i="1"/>
  <c r="D437" i="1" s="1"/>
  <c r="I436" i="1" l="1"/>
  <c r="F437" i="1" s="1"/>
  <c r="J436" i="1"/>
  <c r="G437" i="1" s="1"/>
  <c r="B437" i="1" l="1"/>
  <c r="O437" i="1"/>
  <c r="M437" i="1"/>
  <c r="L437" i="1"/>
  <c r="N437" i="1"/>
  <c r="P437" i="1" s="1"/>
  <c r="R437" i="1" s="1"/>
  <c r="E437" i="1"/>
  <c r="K437" i="1" l="1"/>
  <c r="D438" i="1" s="1"/>
  <c r="C437" i="1"/>
  <c r="H437" i="1" s="1"/>
  <c r="I437" i="1" l="1"/>
  <c r="F438" i="1" s="1"/>
  <c r="J437" i="1"/>
  <c r="G438" i="1" s="1"/>
  <c r="E438" i="1" l="1"/>
  <c r="K438" i="1" s="1"/>
  <c r="B438" i="1"/>
  <c r="O438" i="1"/>
  <c r="M438" i="1"/>
  <c r="L438" i="1"/>
  <c r="N438" i="1"/>
  <c r="P438" i="1" s="1"/>
  <c r="R438" i="1" s="1"/>
  <c r="C438" i="1" l="1"/>
  <c r="H438" i="1" s="1"/>
  <c r="D439" i="1"/>
  <c r="J438" i="1" l="1"/>
  <c r="G439" i="1" s="1"/>
  <c r="O439" i="1" s="1"/>
  <c r="I438" i="1"/>
  <c r="F439" i="1" s="1"/>
  <c r="B439" i="1"/>
  <c r="E439" i="1"/>
  <c r="C439" i="1" s="1"/>
  <c r="N439" i="1"/>
  <c r="L439" i="1"/>
  <c r="M439" i="1"/>
  <c r="K439" i="1" l="1"/>
  <c r="H439" i="1" s="1"/>
  <c r="P439" i="1"/>
  <c r="R439" i="1" s="1"/>
  <c r="D440" i="1"/>
  <c r="I439" i="1" l="1"/>
  <c r="F440" i="1" s="1"/>
  <c r="J439" i="1"/>
  <c r="G440" i="1" s="1"/>
  <c r="B440" i="1" l="1"/>
  <c r="M440" i="1"/>
  <c r="O440" i="1"/>
  <c r="E440" i="1"/>
  <c r="L440" i="1"/>
  <c r="N440" i="1"/>
  <c r="K440" i="1" l="1"/>
  <c r="D441" i="1" s="1"/>
  <c r="C440" i="1"/>
  <c r="H440" i="1" s="1"/>
  <c r="P440" i="1"/>
  <c r="R440" i="1" s="1"/>
  <c r="J440" i="1" l="1"/>
  <c r="G441" i="1" s="1"/>
  <c r="I440" i="1"/>
  <c r="F441" i="1" s="1"/>
  <c r="E441" i="1" l="1"/>
  <c r="K441" i="1"/>
  <c r="L441" i="1"/>
  <c r="N441" i="1"/>
  <c r="B441" i="1"/>
  <c r="M441" i="1"/>
  <c r="O441" i="1"/>
  <c r="P441" i="1" l="1"/>
  <c r="R441" i="1" s="1"/>
  <c r="C441" i="1"/>
  <c r="H441" i="1" s="1"/>
  <c r="D442" i="1"/>
  <c r="I441" i="1" l="1"/>
  <c r="F442" i="1" s="1"/>
  <c r="J441" i="1"/>
  <c r="G442" i="1" s="1"/>
  <c r="E442" i="1" l="1"/>
  <c r="M442" i="1"/>
  <c r="O442" i="1"/>
  <c r="N442" i="1"/>
  <c r="L442" i="1"/>
  <c r="B442" i="1"/>
  <c r="P442" i="1" l="1"/>
  <c r="R442" i="1" s="1"/>
  <c r="C442" i="1"/>
  <c r="H442" i="1" s="1"/>
  <c r="K442" i="1"/>
  <c r="D443" i="1" s="1"/>
  <c r="I442" i="1" l="1"/>
  <c r="F443" i="1" s="1"/>
  <c r="J442" i="1"/>
  <c r="G443" i="1" s="1"/>
  <c r="M443" i="1" l="1"/>
  <c r="O443" i="1"/>
  <c r="E443" i="1"/>
  <c r="N443" i="1"/>
  <c r="P443" i="1" s="1"/>
  <c r="R443" i="1" s="1"/>
  <c r="L443" i="1"/>
  <c r="B443" i="1"/>
  <c r="C443" i="1" l="1"/>
  <c r="H443" i="1" s="1"/>
  <c r="K443" i="1"/>
  <c r="D444" i="1" s="1"/>
  <c r="I443" i="1" l="1"/>
  <c r="F444" i="1" s="1"/>
  <c r="J443" i="1"/>
  <c r="G444" i="1" s="1"/>
  <c r="O444" i="1" l="1"/>
  <c r="M444" i="1"/>
  <c r="E444" i="1"/>
  <c r="N444" i="1"/>
  <c r="L444" i="1"/>
  <c r="B444" i="1"/>
  <c r="K444" i="1" l="1"/>
  <c r="D445" i="1" s="1"/>
  <c r="C444" i="1"/>
  <c r="P444" i="1"/>
  <c r="R444" i="1" s="1"/>
  <c r="H444" i="1" l="1"/>
  <c r="I444" i="1" s="1"/>
  <c r="F445" i="1" s="1"/>
  <c r="J444" i="1" l="1"/>
  <c r="G445" i="1" s="1"/>
  <c r="O445" i="1" s="1"/>
  <c r="M445" i="1"/>
  <c r="B445" i="1"/>
  <c r="L445" i="1"/>
  <c r="N445" i="1"/>
  <c r="E445" i="1"/>
  <c r="P445" i="1" l="1"/>
  <c r="R445" i="1" s="1"/>
  <c r="K445" i="1"/>
  <c r="D446" i="1" s="1"/>
  <c r="C445" i="1"/>
  <c r="H445" i="1" s="1"/>
  <c r="I445" i="1" l="1"/>
  <c r="F446" i="1" s="1"/>
  <c r="J445" i="1"/>
  <c r="G446" i="1" s="1"/>
  <c r="E446" i="1" l="1"/>
  <c r="O446" i="1"/>
  <c r="M446" i="1"/>
  <c r="B446" i="1"/>
  <c r="L446" i="1"/>
  <c r="N446" i="1"/>
  <c r="P446" i="1" s="1"/>
  <c r="R446" i="1" s="1"/>
  <c r="C446" i="1" l="1"/>
  <c r="K446" i="1"/>
  <c r="D447" i="1" s="1"/>
  <c r="H446" i="1" l="1"/>
  <c r="I446" i="1" s="1"/>
  <c r="F447" i="1" s="1"/>
  <c r="J446" i="1" l="1"/>
  <c r="G447" i="1" s="1"/>
  <c r="O447" i="1" s="1"/>
  <c r="M447" i="1"/>
  <c r="N447" i="1"/>
  <c r="L447" i="1"/>
  <c r="E447" i="1"/>
  <c r="B447" i="1"/>
  <c r="P447" i="1" l="1"/>
  <c r="R447" i="1" s="1"/>
  <c r="K447" i="1"/>
  <c r="D448" i="1" s="1"/>
  <c r="C447" i="1"/>
  <c r="H447" i="1" s="1"/>
  <c r="I447" i="1" l="1"/>
  <c r="F448" i="1" s="1"/>
  <c r="J447" i="1"/>
  <c r="G448" i="1" s="1"/>
  <c r="M448" i="1" l="1"/>
  <c r="O448" i="1"/>
  <c r="B448" i="1"/>
  <c r="N448" i="1"/>
  <c r="P448" i="1" s="1"/>
  <c r="R448" i="1" s="1"/>
  <c r="L448" i="1"/>
  <c r="E448" i="1"/>
  <c r="K448" i="1" l="1"/>
  <c r="D449" i="1" s="1"/>
  <c r="C448" i="1"/>
  <c r="H448" i="1" s="1"/>
  <c r="J448" i="1" l="1"/>
  <c r="G449" i="1" s="1"/>
  <c r="I448" i="1"/>
  <c r="F449" i="1" s="1"/>
  <c r="E449" i="1" l="1"/>
  <c r="B449" i="1"/>
  <c r="C449" i="1"/>
  <c r="L449" i="1"/>
  <c r="N449" i="1"/>
  <c r="K449" i="1"/>
  <c r="M449" i="1"/>
  <c r="O449" i="1"/>
  <c r="H449" i="1" l="1"/>
  <c r="P449" i="1"/>
  <c r="R449" i="1" s="1"/>
  <c r="D450" i="1"/>
  <c r="I449" i="1" l="1"/>
  <c r="F450" i="1" s="1"/>
  <c r="J449" i="1"/>
  <c r="G450" i="1" s="1"/>
  <c r="E450" i="1" l="1"/>
  <c r="B450" i="1"/>
  <c r="K450" i="1"/>
  <c r="M450" i="1"/>
  <c r="O450" i="1"/>
  <c r="C450" i="1"/>
  <c r="H450" i="1" s="1"/>
  <c r="L450" i="1"/>
  <c r="N450" i="1"/>
  <c r="P450" i="1" s="1"/>
  <c r="R450" i="1" s="1"/>
  <c r="D451" i="1" l="1"/>
  <c r="I450" i="1" l="1"/>
  <c r="F451" i="1" s="1"/>
  <c r="J450" i="1"/>
  <c r="G451" i="1" s="1"/>
  <c r="B451" i="1" l="1"/>
  <c r="E451" i="1"/>
  <c r="K451" i="1" s="1"/>
  <c r="L451" i="1"/>
  <c r="N451" i="1"/>
  <c r="C451" i="1"/>
  <c r="M451" i="1"/>
  <c r="O451" i="1"/>
  <c r="H451" i="1" l="1"/>
  <c r="I451" i="1" s="1"/>
  <c r="F452" i="1" s="1"/>
  <c r="P451" i="1"/>
  <c r="R451" i="1" s="1"/>
  <c r="D452" i="1"/>
  <c r="J451" i="1" l="1"/>
  <c r="G452" i="1" s="1"/>
  <c r="M452" i="1" s="1"/>
  <c r="L452" i="1"/>
  <c r="N452" i="1"/>
  <c r="B452" i="1"/>
  <c r="E452" i="1"/>
  <c r="O452" i="1" l="1"/>
  <c r="K452" i="1"/>
  <c r="D453" i="1" s="1"/>
  <c r="P452" i="1"/>
  <c r="R452" i="1" s="1"/>
  <c r="C452" i="1"/>
  <c r="H452" i="1" s="1"/>
  <c r="J452" i="1" l="1"/>
  <c r="G453" i="1" s="1"/>
  <c r="I452" i="1"/>
  <c r="F453" i="1" s="1"/>
  <c r="N453" i="1" l="1"/>
  <c r="L453" i="1"/>
  <c r="B453" i="1"/>
  <c r="E453" i="1"/>
  <c r="O453" i="1"/>
  <c r="M453" i="1"/>
  <c r="K453" i="1" l="1"/>
  <c r="D454" i="1" s="1"/>
  <c r="C453" i="1"/>
  <c r="H453" i="1" s="1"/>
  <c r="P453" i="1"/>
  <c r="R453" i="1" s="1"/>
  <c r="J453" i="1" l="1"/>
  <c r="G454" i="1" s="1"/>
  <c r="I453" i="1"/>
  <c r="F454" i="1" s="1"/>
  <c r="B454" i="1" l="1"/>
  <c r="E454" i="1"/>
  <c r="L454" i="1"/>
  <c r="N454" i="1"/>
  <c r="M454" i="1"/>
  <c r="O454" i="1"/>
  <c r="P454" i="1" l="1"/>
  <c r="R454" i="1" s="1"/>
  <c r="K454" i="1"/>
  <c r="D455" i="1" s="1"/>
  <c r="C454" i="1"/>
  <c r="H454" i="1" s="1"/>
  <c r="I454" i="1" l="1"/>
  <c r="F455" i="1" s="1"/>
  <c r="J454" i="1"/>
  <c r="G455" i="1" s="1"/>
  <c r="B455" i="1" l="1"/>
  <c r="E455" i="1"/>
  <c r="M455" i="1"/>
  <c r="O455" i="1"/>
  <c r="L455" i="1"/>
  <c r="N455" i="1"/>
  <c r="P455" i="1" s="1"/>
  <c r="R455" i="1" s="1"/>
  <c r="K455" i="1" l="1"/>
  <c r="D456" i="1" s="1"/>
  <c r="C455" i="1"/>
  <c r="H455" i="1" s="1"/>
  <c r="I455" i="1" l="1"/>
  <c r="F456" i="1" s="1"/>
  <c r="J455" i="1"/>
  <c r="G456" i="1" s="1"/>
  <c r="L456" i="1" l="1"/>
  <c r="N456" i="1"/>
  <c r="O456" i="1"/>
  <c r="M456" i="1"/>
  <c r="B456" i="1"/>
  <c r="E456" i="1"/>
  <c r="K456" i="1" l="1"/>
  <c r="D457" i="1" s="1"/>
  <c r="P456" i="1"/>
  <c r="R456" i="1" s="1"/>
  <c r="C456" i="1"/>
  <c r="H456" i="1" s="1"/>
  <c r="I456" i="1" l="1"/>
  <c r="F457" i="1" s="1"/>
  <c r="J456" i="1"/>
  <c r="G457" i="1" s="1"/>
  <c r="M457" i="1" l="1"/>
  <c r="O457" i="1"/>
  <c r="E457" i="1"/>
  <c r="B457" i="1"/>
  <c r="L457" i="1"/>
  <c r="N457" i="1"/>
  <c r="P457" i="1" s="1"/>
  <c r="R457" i="1" s="1"/>
  <c r="C457" i="1" l="1"/>
  <c r="H457" i="1" s="1"/>
  <c r="K457" i="1"/>
  <c r="D458" i="1" s="1"/>
  <c r="I457" i="1" l="1"/>
  <c r="F458" i="1" s="1"/>
  <c r="J457" i="1"/>
  <c r="G458" i="1" s="1"/>
  <c r="E458" i="1" l="1"/>
  <c r="B458" i="1"/>
  <c r="M458" i="1"/>
  <c r="O458" i="1"/>
  <c r="N458" i="1"/>
  <c r="P458" i="1" s="1"/>
  <c r="R458" i="1" s="1"/>
  <c r="L458" i="1"/>
  <c r="C458" i="1" l="1"/>
  <c r="H458" i="1" s="1"/>
  <c r="K458" i="1"/>
  <c r="D459" i="1" s="1"/>
  <c r="I458" i="1" l="1"/>
  <c r="F459" i="1" s="1"/>
  <c r="J458" i="1" l="1"/>
  <c r="G459" i="1" s="1"/>
  <c r="O459" i="1" s="1"/>
  <c r="N459" i="1"/>
  <c r="L459" i="1"/>
  <c r="B459" i="1"/>
  <c r="E459" i="1" l="1"/>
  <c r="M459" i="1"/>
  <c r="C459" i="1"/>
  <c r="H459" i="1" s="1"/>
  <c r="K459" i="1"/>
  <c r="D460" i="1" s="1"/>
  <c r="P459" i="1"/>
  <c r="R459" i="1" s="1"/>
  <c r="J459" i="1" l="1"/>
  <c r="G460" i="1" s="1"/>
  <c r="I459" i="1"/>
  <c r="F460" i="1" s="1"/>
  <c r="L460" i="1" l="1"/>
  <c r="N460" i="1"/>
  <c r="O460" i="1"/>
  <c r="M460" i="1"/>
  <c r="E460" i="1"/>
  <c r="B460" i="1"/>
  <c r="K460" i="1" l="1"/>
  <c r="D461" i="1" s="1"/>
  <c r="P460" i="1"/>
  <c r="R460" i="1" s="1"/>
  <c r="C460" i="1"/>
  <c r="H460" i="1" s="1"/>
  <c r="I460" i="1" l="1"/>
  <c r="F461" i="1" s="1"/>
  <c r="J460" i="1"/>
  <c r="G461" i="1" s="1"/>
  <c r="B461" i="1" l="1"/>
  <c r="O461" i="1"/>
  <c r="M461" i="1"/>
  <c r="E461" i="1"/>
  <c r="N461" i="1"/>
  <c r="P461" i="1" s="1"/>
  <c r="R461" i="1" s="1"/>
  <c r="L461" i="1"/>
  <c r="K461" i="1" l="1"/>
  <c r="D462" i="1" s="1"/>
  <c r="C461" i="1"/>
  <c r="H461" i="1" s="1"/>
  <c r="J461" i="1" l="1"/>
  <c r="G462" i="1" s="1"/>
  <c r="I461" i="1"/>
  <c r="F462" i="1" s="1"/>
  <c r="E462" i="1" l="1"/>
  <c r="L462" i="1"/>
  <c r="N462" i="1"/>
  <c r="K462" i="1"/>
  <c r="B462" i="1"/>
  <c r="O462" i="1"/>
  <c r="M462" i="1"/>
  <c r="C462" i="1" l="1"/>
  <c r="H462" i="1" s="1"/>
  <c r="P462" i="1"/>
  <c r="R462" i="1" s="1"/>
  <c r="D463" i="1"/>
  <c r="I462" i="1" l="1"/>
  <c r="F463" i="1" s="1"/>
  <c r="J462" i="1"/>
  <c r="G463" i="1" s="1"/>
  <c r="B463" i="1" l="1"/>
  <c r="E463" i="1"/>
  <c r="O463" i="1"/>
  <c r="M463" i="1"/>
  <c r="K463" i="1"/>
  <c r="L463" i="1"/>
  <c r="N463" i="1"/>
  <c r="P463" i="1" s="1"/>
  <c r="R463" i="1" s="1"/>
  <c r="C463" i="1" l="1"/>
  <c r="H463" i="1" s="1"/>
  <c r="D464" i="1"/>
  <c r="I463" i="1" l="1"/>
  <c r="F464" i="1" s="1"/>
  <c r="J463" i="1"/>
  <c r="G464" i="1" s="1"/>
  <c r="E464" i="1" l="1"/>
  <c r="B464" i="1"/>
  <c r="C464" i="1" s="1"/>
  <c r="O464" i="1"/>
  <c r="M464" i="1"/>
  <c r="K464" i="1"/>
  <c r="L464" i="1"/>
  <c r="N464" i="1"/>
  <c r="P464" i="1" s="1"/>
  <c r="R464" i="1" s="1"/>
  <c r="H464" i="1" l="1"/>
  <c r="I464" i="1" s="1"/>
  <c r="F465" i="1" s="1"/>
  <c r="D465" i="1"/>
  <c r="J464" i="1" l="1"/>
  <c r="G465" i="1" s="1"/>
  <c r="B465" i="1"/>
  <c r="E465" i="1"/>
  <c r="C465" i="1" s="1"/>
  <c r="M465" i="1"/>
  <c r="O465" i="1"/>
  <c r="L465" i="1"/>
  <c r="N465" i="1"/>
  <c r="K465" i="1" l="1"/>
  <c r="H465" i="1" s="1"/>
  <c r="I465" i="1" s="1"/>
  <c r="F466" i="1" s="1"/>
  <c r="N466" i="1" s="1"/>
  <c r="P465" i="1"/>
  <c r="R465" i="1" s="1"/>
  <c r="D466" i="1"/>
  <c r="J465" i="1" l="1"/>
  <c r="E466" i="1" s="1"/>
  <c r="K466" i="1" s="1"/>
  <c r="L466" i="1"/>
  <c r="G466" i="1" l="1"/>
  <c r="B466" i="1"/>
  <c r="C466" i="1" s="1"/>
  <c r="M466" i="1" l="1"/>
  <c r="O466" i="1"/>
  <c r="P466" i="1" s="1"/>
  <c r="R466" i="1" s="1"/>
  <c r="H466" i="1" l="1"/>
  <c r="D467" i="1"/>
  <c r="I466" i="1" l="1"/>
  <c r="F467" i="1" s="1"/>
  <c r="J466" i="1"/>
  <c r="G467" i="1" s="1"/>
  <c r="E467" i="1" l="1"/>
  <c r="B467" i="1"/>
  <c r="C467" i="1" s="1"/>
  <c r="O467" i="1"/>
  <c r="M467" i="1"/>
  <c r="K467" i="1"/>
  <c r="N467" i="1"/>
  <c r="P467" i="1" s="1"/>
  <c r="R467" i="1" s="1"/>
  <c r="L467" i="1"/>
  <c r="H467" i="1" l="1"/>
  <c r="I467" i="1" s="1"/>
  <c r="F468" i="1" s="1"/>
  <c r="D468" i="1"/>
  <c r="J467" i="1" l="1"/>
  <c r="G468" i="1" s="1"/>
  <c r="M468" i="1"/>
  <c r="O468" i="1"/>
  <c r="L468" i="1"/>
  <c r="N468" i="1"/>
  <c r="E468" i="1" l="1"/>
  <c r="K468" i="1" s="1"/>
  <c r="B468" i="1"/>
  <c r="C468" i="1" s="1"/>
  <c r="H468" i="1" s="1"/>
  <c r="P468" i="1"/>
  <c r="R468" i="1" s="1"/>
  <c r="D469" i="1"/>
  <c r="J468" i="1" l="1"/>
  <c r="G469" i="1" s="1"/>
  <c r="I468" i="1"/>
  <c r="F469" i="1" s="1"/>
  <c r="L469" i="1" s="1"/>
  <c r="B469" i="1" l="1"/>
  <c r="E469" i="1"/>
  <c r="K469" i="1" s="1"/>
  <c r="N469" i="1"/>
  <c r="M469" i="1"/>
  <c r="O469" i="1"/>
  <c r="P469" i="1" l="1"/>
  <c r="R469" i="1" s="1"/>
  <c r="D470" i="1"/>
  <c r="C469" i="1"/>
  <c r="H469" i="1" s="1"/>
  <c r="I469" i="1" l="1"/>
  <c r="F470" i="1" s="1"/>
  <c r="J469" i="1"/>
  <c r="G470" i="1" s="1"/>
  <c r="E470" i="1" l="1"/>
  <c r="K470" i="1"/>
  <c r="N470" i="1"/>
  <c r="L470" i="1"/>
  <c r="M470" i="1"/>
  <c r="O470" i="1"/>
  <c r="B470" i="1"/>
  <c r="C470" i="1" s="1"/>
  <c r="H470" i="1" s="1"/>
  <c r="I470" i="1" l="1"/>
  <c r="F471" i="1" s="1"/>
  <c r="J470" i="1"/>
  <c r="G471" i="1" s="1"/>
  <c r="P470" i="1"/>
  <c r="R470" i="1" s="1"/>
  <c r="B471" i="1"/>
  <c r="D471" i="1"/>
  <c r="O471" i="1" l="1"/>
  <c r="M471" i="1"/>
  <c r="E471" i="1"/>
  <c r="K471" i="1" s="1"/>
  <c r="L471" i="1"/>
  <c r="N471" i="1"/>
  <c r="D472" i="1" l="1"/>
  <c r="P471" i="1"/>
  <c r="R471" i="1" s="1"/>
  <c r="C471" i="1"/>
  <c r="H471" i="1" s="1"/>
  <c r="J471" i="1" l="1"/>
  <c r="G472" i="1" s="1"/>
  <c r="I471" i="1"/>
  <c r="F472" i="1" s="1"/>
  <c r="B472" i="1" l="1"/>
  <c r="N472" i="1"/>
  <c r="L472" i="1"/>
  <c r="E472" i="1"/>
  <c r="O472" i="1"/>
  <c r="M472" i="1"/>
  <c r="C472" i="1" l="1"/>
  <c r="H472" i="1" s="1"/>
  <c r="K472" i="1"/>
  <c r="D473" i="1" s="1"/>
  <c r="P472" i="1"/>
  <c r="R472" i="1" s="1"/>
  <c r="J472" i="1" l="1"/>
  <c r="G473" i="1" s="1"/>
  <c r="I472" i="1"/>
  <c r="F473" i="1" s="1"/>
  <c r="B473" i="1" l="1"/>
  <c r="L473" i="1"/>
  <c r="N473" i="1"/>
  <c r="E473" i="1"/>
  <c r="K473" i="1" s="1"/>
  <c r="M473" i="1"/>
  <c r="O473" i="1"/>
  <c r="D474" i="1" l="1"/>
  <c r="P473" i="1"/>
  <c r="R473" i="1" s="1"/>
  <c r="C473" i="1"/>
  <c r="H473" i="1" s="1"/>
  <c r="J473" i="1" l="1"/>
  <c r="G474" i="1" s="1"/>
  <c r="I473" i="1"/>
  <c r="F474" i="1" s="1"/>
  <c r="E474" i="1" l="1"/>
  <c r="K474" i="1" s="1"/>
  <c r="B474" i="1"/>
  <c r="L474" i="1"/>
  <c r="N474" i="1"/>
  <c r="C474" i="1"/>
  <c r="H474" i="1" s="1"/>
  <c r="M474" i="1"/>
  <c r="O474" i="1"/>
  <c r="D475" i="1" l="1"/>
  <c r="I474" i="1"/>
  <c r="F475" i="1" s="1"/>
  <c r="J474" i="1"/>
  <c r="G475" i="1" s="1"/>
  <c r="P474" i="1"/>
  <c r="R474" i="1" s="1"/>
  <c r="B475" i="1"/>
  <c r="M475" i="1" l="1"/>
  <c r="O475" i="1"/>
  <c r="N475" i="1"/>
  <c r="L475" i="1"/>
  <c r="E475" i="1"/>
  <c r="C475" i="1" l="1"/>
  <c r="K475" i="1"/>
  <c r="D476" i="1" s="1"/>
  <c r="P475" i="1"/>
  <c r="R475" i="1" s="1"/>
  <c r="H475" i="1" l="1"/>
  <c r="J475" i="1" s="1"/>
  <c r="G476" i="1" s="1"/>
  <c r="I475" i="1" l="1"/>
  <c r="F476" i="1" s="1"/>
  <c r="O476" i="1"/>
  <c r="M476" i="1"/>
  <c r="B476" i="1" l="1"/>
  <c r="C476" i="1" s="1"/>
  <c r="E476" i="1"/>
  <c r="K476" i="1"/>
  <c r="N476" i="1"/>
  <c r="P476" i="1" s="1"/>
  <c r="R476" i="1" s="1"/>
  <c r="L476" i="1"/>
  <c r="H476" i="1" s="1"/>
  <c r="D477" i="1" l="1"/>
  <c r="I476" i="1" l="1"/>
  <c r="F477" i="1" s="1"/>
  <c r="J476" i="1"/>
  <c r="G477" i="1" s="1"/>
  <c r="M477" i="1" l="1"/>
  <c r="O477" i="1"/>
  <c r="B477" i="1"/>
  <c r="E477" i="1"/>
  <c r="L477" i="1"/>
  <c r="N477" i="1"/>
  <c r="P477" i="1" s="1"/>
  <c r="R477" i="1" s="1"/>
  <c r="C477" i="1" l="1"/>
  <c r="H477" i="1" s="1"/>
  <c r="K477" i="1"/>
  <c r="D478" i="1" s="1"/>
  <c r="J477" i="1" l="1"/>
  <c r="G478" i="1" s="1"/>
  <c r="I477" i="1"/>
  <c r="F478" i="1" s="1"/>
  <c r="N478" i="1" l="1"/>
  <c r="L478" i="1"/>
  <c r="B478" i="1"/>
  <c r="E478" i="1"/>
  <c r="O478" i="1"/>
  <c r="M478" i="1"/>
  <c r="C478" i="1" l="1"/>
  <c r="K478" i="1"/>
  <c r="D479" i="1" s="1"/>
  <c r="P478" i="1"/>
  <c r="R478" i="1" s="1"/>
  <c r="H478" i="1" l="1"/>
  <c r="I478" i="1" s="1"/>
  <c r="F479" i="1" s="1"/>
  <c r="J478" i="1"/>
  <c r="G479" i="1" s="1"/>
  <c r="N479" i="1" l="1"/>
  <c r="L479" i="1"/>
  <c r="M479" i="1"/>
  <c r="O479" i="1"/>
  <c r="E479" i="1"/>
  <c r="B479" i="1"/>
  <c r="C479" i="1" s="1"/>
  <c r="K479" i="1" l="1"/>
  <c r="D480" i="1" s="1"/>
  <c r="P479" i="1"/>
  <c r="R479" i="1" s="1"/>
  <c r="H479" i="1" l="1"/>
  <c r="I479" i="1" s="1"/>
  <c r="F480" i="1" s="1"/>
  <c r="J479" i="1" l="1"/>
  <c r="G480" i="1" s="1"/>
  <c r="N480" i="1"/>
  <c r="L480" i="1"/>
  <c r="O480" i="1"/>
  <c r="M480" i="1"/>
  <c r="B480" i="1"/>
  <c r="E480" i="1" l="1"/>
  <c r="K480" i="1" s="1"/>
  <c r="P480" i="1"/>
  <c r="R480" i="1" s="1"/>
  <c r="C480" i="1" l="1"/>
  <c r="H480" i="1" s="1"/>
  <c r="I480" i="1" l="1"/>
  <c r="J480" i="1"/>
</calcChain>
</file>

<file path=xl/sharedStrings.xml><?xml version="1.0" encoding="utf-8"?>
<sst xmlns="http://schemas.openxmlformats.org/spreadsheetml/2006/main" count="46" uniqueCount="44">
  <si>
    <t>Dados gerais</t>
  </si>
  <si>
    <t>Letalidade geral</t>
  </si>
  <si>
    <t>Tempo médio de reprodução</t>
  </si>
  <si>
    <t>Tempo para cura sem hospitalização</t>
  </si>
  <si>
    <t>Dados do município/região</t>
  </si>
  <si>
    <t>Nº básico de reprodução</t>
  </si>
  <si>
    <t>% Inicial de imunizados</t>
  </si>
  <si>
    <t>Dados típicos de internação</t>
  </si>
  <si>
    <t>Tempo de internação em enfermaria até cura</t>
  </si>
  <si>
    <t>Tempo de internação em enfermaria até óbito</t>
  </si>
  <si>
    <t>Tempo de internação em UTI até cura</t>
  </si>
  <si>
    <t>Tempo de internação em UTI até óbito</t>
  </si>
  <si>
    <t>Letalidade da internação em enfermaria</t>
  </si>
  <si>
    <t>Letalidade da internação em UTI</t>
  </si>
  <si>
    <t>Estoques</t>
  </si>
  <si>
    <t>População Saudável</t>
  </si>
  <si>
    <t>População total</t>
  </si>
  <si>
    <t>Dia</t>
  </si>
  <si>
    <t>Infectados não hospitalizados</t>
  </si>
  <si>
    <t>% de Infectados com internação em enfermaria</t>
  </si>
  <si>
    <t>% de Infectados com internação em UTI</t>
  </si>
  <si>
    <t>Fluxos</t>
  </si>
  <si>
    <t>Hospitalizado em enfermaria</t>
  </si>
  <si>
    <t>Hospitalizado em UTI</t>
  </si>
  <si>
    <t>População Imunizada</t>
  </si>
  <si>
    <t>Internados em enfermaria diários</t>
  </si>
  <si>
    <t>Internados em UTI diários</t>
  </si>
  <si>
    <t>Curados não hospitalizados</t>
  </si>
  <si>
    <t>Curados de enfermaria</t>
  </si>
  <si>
    <t>Curados de UTI</t>
  </si>
  <si>
    <t>Óbitos de enfermaria</t>
  </si>
  <si>
    <t>Óbitos de UTI</t>
  </si>
  <si>
    <t>Novos Infectados diários</t>
  </si>
  <si>
    <t>Número inicial de internados em enfermaria</t>
  </si>
  <si>
    <t>Número inicial de internados em UTI</t>
  </si>
  <si>
    <t>Número inicial de óbitos diários</t>
  </si>
  <si>
    <t>Óbitos simulados</t>
  </si>
  <si>
    <t>Óbitos reais</t>
  </si>
  <si>
    <t>Leitos enfermaria reais</t>
  </si>
  <si>
    <t>Leitos UTI reais</t>
  </si>
  <si>
    <t>Infectados diários</t>
  </si>
  <si>
    <t>9,5% EM 15 DE JUNHO</t>
  </si>
  <si>
    <t>% Imunização</t>
  </si>
  <si>
    <t>5,2% EM 6 DE 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</si>
</sst>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6" fontId="0" fillId="0" borderId="0" xfId="0" applyNumberFormat="1"/>
    <xf numFmtId="1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0" fontId="0" fillId="4" borderId="0" xfId="0" applyFill="1"/>
    <xf numFmtId="164" fontId="0" fillId="4" borderId="0" xfId="0" applyNumberFormat="1" applyFill="1"/>
    <xf numFmtId="3" fontId="0" fillId="4" borderId="0" xfId="0" applyNumberFormat="1" applyFill="1"/>
    <xf numFmtId="10" fontId="0" fillId="0" borderId="0" xfId="1" applyNumberFormat="1" applyFont="1"/>
    <xf numFmtId="165" fontId="0" fillId="0" borderId="0" xfId="1" applyNumberFormat="1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Óbitos diários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6461016092914363E-2"/>
          <c:y val="0.16714129483814524"/>
          <c:w val="0.84832867822429048"/>
          <c:h val="0.61046988918051914"/>
        </c:manualLayout>
      </c:layout>
      <c:lineChart>
        <c:grouping val="standard"/>
        <c:varyColors val="0"/>
        <c:ser>
          <c:idx val="0"/>
          <c:order val="0"/>
          <c:tx>
            <c:v>Modelo</c:v>
          </c:tx>
          <c:marker>
            <c:symbol val="none"/>
          </c:marker>
          <c:cat>
            <c:numRef>
              <c:f>Plan1!$A$20:$A$78</c:f>
              <c:numCache>
                <c:formatCode>d\-mmm</c:formatCode>
                <c:ptCount val="5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</c:numCache>
            </c:numRef>
          </c:cat>
          <c:val>
            <c:numRef>
              <c:f>Plan1!$P$20:$P$78</c:f>
              <c:numCache>
                <c:formatCode>General</c:formatCode>
                <c:ptCount val="59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106</c:v>
                </c:pt>
                <c:pt idx="4">
                  <c:v>107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113</c:v>
                </c:pt>
                <c:pt idx="9">
                  <c:v>113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119</c:v>
                </c:pt>
                <c:pt idx="14">
                  <c:v>119</c:v>
                </c:pt>
                <c:pt idx="15">
                  <c:v>121</c:v>
                </c:pt>
                <c:pt idx="16">
                  <c:v>121</c:v>
                </c:pt>
                <c:pt idx="17">
                  <c:v>123</c:v>
                </c:pt>
                <c:pt idx="18">
                  <c:v>123</c:v>
                </c:pt>
                <c:pt idx="19">
                  <c:v>125</c:v>
                </c:pt>
                <c:pt idx="20">
                  <c:v>126</c:v>
                </c:pt>
                <c:pt idx="21">
                  <c:v>126</c:v>
                </c:pt>
                <c:pt idx="22">
                  <c:v>128</c:v>
                </c:pt>
                <c:pt idx="23">
                  <c:v>128</c:v>
                </c:pt>
                <c:pt idx="24">
                  <c:v>130</c:v>
                </c:pt>
                <c:pt idx="25">
                  <c:v>130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134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143</c:v>
                </c:pt>
                <c:pt idx="56">
                  <c:v>143</c:v>
                </c:pt>
                <c:pt idx="57">
                  <c:v>143</c:v>
                </c:pt>
                <c:pt idx="58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marker>
            <c:symbol val="none"/>
          </c:marker>
          <c:cat>
            <c:numRef>
              <c:f>Plan1!$A$20:$A$78</c:f>
              <c:numCache>
                <c:formatCode>d\-mmm</c:formatCode>
                <c:ptCount val="5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</c:numCache>
            </c:numRef>
          </c:cat>
          <c:val>
            <c:numRef>
              <c:f>Plan1!$Q$20:$Q$78</c:f>
              <c:numCache>
                <c:formatCode>0</c:formatCode>
                <c:ptCount val="5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122</c:v>
                </c:pt>
                <c:pt idx="4">
                  <c:v>111</c:v>
                </c:pt>
                <c:pt idx="5">
                  <c:v>117</c:v>
                </c:pt>
                <c:pt idx="6">
                  <c:v>129</c:v>
                </c:pt>
                <c:pt idx="7">
                  <c:v>97</c:v>
                </c:pt>
                <c:pt idx="8">
                  <c:v>72</c:v>
                </c:pt>
                <c:pt idx="9">
                  <c:v>106</c:v>
                </c:pt>
                <c:pt idx="10">
                  <c:v>105</c:v>
                </c:pt>
                <c:pt idx="11">
                  <c:v>102</c:v>
                </c:pt>
                <c:pt idx="12">
                  <c:v>123</c:v>
                </c:pt>
                <c:pt idx="13">
                  <c:v>90</c:v>
                </c:pt>
                <c:pt idx="14">
                  <c:v>106</c:v>
                </c:pt>
                <c:pt idx="15">
                  <c:v>97</c:v>
                </c:pt>
                <c:pt idx="16">
                  <c:v>114</c:v>
                </c:pt>
                <c:pt idx="17">
                  <c:v>106</c:v>
                </c:pt>
                <c:pt idx="18">
                  <c:v>113</c:v>
                </c:pt>
                <c:pt idx="19">
                  <c:v>124</c:v>
                </c:pt>
                <c:pt idx="20">
                  <c:v>102</c:v>
                </c:pt>
                <c:pt idx="21">
                  <c:v>114</c:v>
                </c:pt>
                <c:pt idx="22">
                  <c:v>142</c:v>
                </c:pt>
                <c:pt idx="23">
                  <c:v>115</c:v>
                </c:pt>
                <c:pt idx="24">
                  <c:v>103</c:v>
                </c:pt>
                <c:pt idx="25">
                  <c:v>125</c:v>
                </c:pt>
                <c:pt idx="26">
                  <c:v>130</c:v>
                </c:pt>
                <c:pt idx="27">
                  <c:v>138</c:v>
                </c:pt>
                <c:pt idx="28">
                  <c:v>161</c:v>
                </c:pt>
                <c:pt idx="29">
                  <c:v>128</c:v>
                </c:pt>
                <c:pt idx="30">
                  <c:v>145</c:v>
                </c:pt>
                <c:pt idx="31">
                  <c:v>121</c:v>
                </c:pt>
                <c:pt idx="32">
                  <c:v>139</c:v>
                </c:pt>
                <c:pt idx="33">
                  <c:v>133</c:v>
                </c:pt>
                <c:pt idx="34">
                  <c:v>153</c:v>
                </c:pt>
                <c:pt idx="35">
                  <c:v>129</c:v>
                </c:pt>
                <c:pt idx="36">
                  <c:v>149</c:v>
                </c:pt>
                <c:pt idx="37">
                  <c:v>185</c:v>
                </c:pt>
                <c:pt idx="38">
                  <c:v>152</c:v>
                </c:pt>
                <c:pt idx="39">
                  <c:v>145</c:v>
                </c:pt>
                <c:pt idx="40">
                  <c:v>152</c:v>
                </c:pt>
                <c:pt idx="41">
                  <c:v>143</c:v>
                </c:pt>
                <c:pt idx="42">
                  <c:v>162</c:v>
                </c:pt>
                <c:pt idx="43">
                  <c:v>147</c:v>
                </c:pt>
                <c:pt idx="44">
                  <c:v>143</c:v>
                </c:pt>
                <c:pt idx="45">
                  <c:v>155</c:v>
                </c:pt>
                <c:pt idx="46">
                  <c:v>146</c:v>
                </c:pt>
                <c:pt idx="47">
                  <c:v>166</c:v>
                </c:pt>
                <c:pt idx="48">
                  <c:v>147</c:v>
                </c:pt>
                <c:pt idx="49">
                  <c:v>136</c:v>
                </c:pt>
                <c:pt idx="50">
                  <c:v>163</c:v>
                </c:pt>
                <c:pt idx="51">
                  <c:v>155</c:v>
                </c:pt>
                <c:pt idx="52">
                  <c:v>136</c:v>
                </c:pt>
                <c:pt idx="53">
                  <c:v>136</c:v>
                </c:pt>
                <c:pt idx="54">
                  <c:v>147</c:v>
                </c:pt>
                <c:pt idx="55">
                  <c:v>146</c:v>
                </c:pt>
                <c:pt idx="56">
                  <c:v>151</c:v>
                </c:pt>
                <c:pt idx="57">
                  <c:v>136</c:v>
                </c:pt>
                <c:pt idx="58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49472"/>
        <c:axId val="366251008"/>
      </c:lineChart>
      <c:dateAx>
        <c:axId val="366249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6251008"/>
        <c:crosses val="autoZero"/>
        <c:auto val="1"/>
        <c:lblOffset val="100"/>
        <c:baseTimeUnit val="days"/>
      </c:dateAx>
      <c:valAx>
        <c:axId val="3662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249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Leitos de UTI ocupados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Modelo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Plan1!$A$20:$A$78</c:f>
              <c:numCache>
                <c:formatCode>d\-mmm</c:formatCode>
                <c:ptCount val="5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</c:numCache>
            </c:numRef>
          </c:cat>
          <c:val>
            <c:numRef>
              <c:f>Plan1!$G$20:$G$78</c:f>
              <c:numCache>
                <c:formatCode>#,##0</c:formatCode>
                <c:ptCount val="59"/>
                <c:pt idx="0">
                  <c:v>603</c:v>
                </c:pt>
                <c:pt idx="1">
                  <c:v>613</c:v>
                </c:pt>
                <c:pt idx="2">
                  <c:v>624</c:v>
                </c:pt>
                <c:pt idx="3">
                  <c:v>633</c:v>
                </c:pt>
                <c:pt idx="4">
                  <c:v>641</c:v>
                </c:pt>
                <c:pt idx="5">
                  <c:v>650</c:v>
                </c:pt>
                <c:pt idx="6">
                  <c:v>658</c:v>
                </c:pt>
                <c:pt idx="7">
                  <c:v>665</c:v>
                </c:pt>
                <c:pt idx="8">
                  <c:v>673</c:v>
                </c:pt>
                <c:pt idx="9">
                  <c:v>680</c:v>
                </c:pt>
                <c:pt idx="10">
                  <c:v>687</c:v>
                </c:pt>
                <c:pt idx="11">
                  <c:v>694</c:v>
                </c:pt>
                <c:pt idx="12">
                  <c:v>701</c:v>
                </c:pt>
                <c:pt idx="13">
                  <c:v>708</c:v>
                </c:pt>
                <c:pt idx="14">
                  <c:v>714</c:v>
                </c:pt>
                <c:pt idx="15">
                  <c:v>720</c:v>
                </c:pt>
                <c:pt idx="16">
                  <c:v>726</c:v>
                </c:pt>
                <c:pt idx="17">
                  <c:v>733</c:v>
                </c:pt>
                <c:pt idx="18">
                  <c:v>739</c:v>
                </c:pt>
                <c:pt idx="19">
                  <c:v>745</c:v>
                </c:pt>
                <c:pt idx="20">
                  <c:v>751</c:v>
                </c:pt>
                <c:pt idx="21">
                  <c:v>757</c:v>
                </c:pt>
                <c:pt idx="22">
                  <c:v>763</c:v>
                </c:pt>
                <c:pt idx="23">
                  <c:v>768</c:v>
                </c:pt>
                <c:pt idx="24">
                  <c:v>774</c:v>
                </c:pt>
                <c:pt idx="25">
                  <c:v>779</c:v>
                </c:pt>
                <c:pt idx="26">
                  <c:v>784</c:v>
                </c:pt>
                <c:pt idx="27">
                  <c:v>789</c:v>
                </c:pt>
                <c:pt idx="28">
                  <c:v>793</c:v>
                </c:pt>
                <c:pt idx="29">
                  <c:v>798</c:v>
                </c:pt>
                <c:pt idx="30">
                  <c:v>802</c:v>
                </c:pt>
                <c:pt idx="31">
                  <c:v>807</c:v>
                </c:pt>
                <c:pt idx="32">
                  <c:v>811</c:v>
                </c:pt>
                <c:pt idx="33">
                  <c:v>814</c:v>
                </c:pt>
                <c:pt idx="34">
                  <c:v>818</c:v>
                </c:pt>
                <c:pt idx="35">
                  <c:v>822</c:v>
                </c:pt>
                <c:pt idx="36">
                  <c:v>826</c:v>
                </c:pt>
                <c:pt idx="37">
                  <c:v>829</c:v>
                </c:pt>
                <c:pt idx="38">
                  <c:v>832</c:v>
                </c:pt>
                <c:pt idx="39">
                  <c:v>835</c:v>
                </c:pt>
                <c:pt idx="40">
                  <c:v>838</c:v>
                </c:pt>
                <c:pt idx="41">
                  <c:v>840</c:v>
                </c:pt>
                <c:pt idx="42">
                  <c:v>842</c:v>
                </c:pt>
                <c:pt idx="43">
                  <c:v>845</c:v>
                </c:pt>
                <c:pt idx="44">
                  <c:v>847</c:v>
                </c:pt>
                <c:pt idx="45">
                  <c:v>849</c:v>
                </c:pt>
                <c:pt idx="46">
                  <c:v>850</c:v>
                </c:pt>
                <c:pt idx="47">
                  <c:v>852</c:v>
                </c:pt>
                <c:pt idx="48">
                  <c:v>853</c:v>
                </c:pt>
                <c:pt idx="49">
                  <c:v>854</c:v>
                </c:pt>
                <c:pt idx="50">
                  <c:v>855</c:v>
                </c:pt>
                <c:pt idx="51">
                  <c:v>856</c:v>
                </c:pt>
                <c:pt idx="52">
                  <c:v>857</c:v>
                </c:pt>
                <c:pt idx="53">
                  <c:v>857</c:v>
                </c:pt>
                <c:pt idx="54">
                  <c:v>857</c:v>
                </c:pt>
                <c:pt idx="55">
                  <c:v>857</c:v>
                </c:pt>
                <c:pt idx="56">
                  <c:v>857</c:v>
                </c:pt>
                <c:pt idx="57">
                  <c:v>857</c:v>
                </c:pt>
                <c:pt idx="58">
                  <c:v>856</c:v>
                </c:pt>
              </c:numCache>
            </c:numRef>
          </c:val>
          <c:smooth val="0"/>
        </c:ser>
        <c:ser>
          <c:idx val="0"/>
          <c:order val="1"/>
          <c:tx>
            <c:v>Real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Plan1!$A$20:$A$78</c:f>
              <c:numCache>
                <c:formatCode>d\-mmm</c:formatCode>
                <c:ptCount val="5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</c:numCache>
            </c:numRef>
          </c:cat>
          <c:val>
            <c:numRef>
              <c:f>Plan1!$U$20:$U$78</c:f>
              <c:numCache>
                <c:formatCode>0</c:formatCode>
                <c:ptCount val="59"/>
                <c:pt idx="0">
                  <c:v>603</c:v>
                </c:pt>
                <c:pt idx="1">
                  <c:v>617</c:v>
                </c:pt>
                <c:pt idx="2">
                  <c:v>618</c:v>
                </c:pt>
                <c:pt idx="3">
                  <c:v>604</c:v>
                </c:pt>
                <c:pt idx="4">
                  <c:v>623</c:v>
                </c:pt>
                <c:pt idx="5">
                  <c:v>599</c:v>
                </c:pt>
                <c:pt idx="6">
                  <c:v>597</c:v>
                </c:pt>
                <c:pt idx="7">
                  <c:v>598</c:v>
                </c:pt>
                <c:pt idx="8">
                  <c:v>604</c:v>
                </c:pt>
                <c:pt idx="9">
                  <c:v>605</c:v>
                </c:pt>
                <c:pt idx="10">
                  <c:v>609</c:v>
                </c:pt>
                <c:pt idx="11">
                  <c:v>618</c:v>
                </c:pt>
                <c:pt idx="12">
                  <c:v>603</c:v>
                </c:pt>
                <c:pt idx="13">
                  <c:v>635</c:v>
                </c:pt>
                <c:pt idx="14">
                  <c:v>635</c:v>
                </c:pt>
                <c:pt idx="15">
                  <c:v>659</c:v>
                </c:pt>
                <c:pt idx="16">
                  <c:v>652</c:v>
                </c:pt>
                <c:pt idx="17">
                  <c:v>659</c:v>
                </c:pt>
                <c:pt idx="18">
                  <c:v>662</c:v>
                </c:pt>
                <c:pt idx="19">
                  <c:v>652</c:v>
                </c:pt>
                <c:pt idx="20">
                  <c:v>669</c:v>
                </c:pt>
                <c:pt idx="21">
                  <c:v>681</c:v>
                </c:pt>
                <c:pt idx="22">
                  <c:v>681</c:v>
                </c:pt>
                <c:pt idx="23">
                  <c:v>660</c:v>
                </c:pt>
                <c:pt idx="24">
                  <c:v>657</c:v>
                </c:pt>
                <c:pt idx="25">
                  <c:v>667</c:v>
                </c:pt>
                <c:pt idx="26">
                  <c:v>668</c:v>
                </c:pt>
                <c:pt idx="27">
                  <c:v>725</c:v>
                </c:pt>
                <c:pt idx="28">
                  <c:v>698</c:v>
                </c:pt>
                <c:pt idx="29">
                  <c:v>753</c:v>
                </c:pt>
                <c:pt idx="30">
                  <c:v>776</c:v>
                </c:pt>
                <c:pt idx="31">
                  <c:v>759</c:v>
                </c:pt>
                <c:pt idx="32">
                  <c:v>763</c:v>
                </c:pt>
                <c:pt idx="33">
                  <c:v>766</c:v>
                </c:pt>
                <c:pt idx="34">
                  <c:v>752</c:v>
                </c:pt>
                <c:pt idx="35">
                  <c:v>770</c:v>
                </c:pt>
                <c:pt idx="36">
                  <c:v>760</c:v>
                </c:pt>
                <c:pt idx="37">
                  <c:v>757</c:v>
                </c:pt>
                <c:pt idx="38">
                  <c:v>770</c:v>
                </c:pt>
                <c:pt idx="39">
                  <c:v>779</c:v>
                </c:pt>
                <c:pt idx="40">
                  <c:v>773</c:v>
                </c:pt>
                <c:pt idx="41">
                  <c:v>770</c:v>
                </c:pt>
                <c:pt idx="42">
                  <c:v>783</c:v>
                </c:pt>
                <c:pt idx="43">
                  <c:v>785</c:v>
                </c:pt>
                <c:pt idx="44">
                  <c:v>789</c:v>
                </c:pt>
                <c:pt idx="45">
                  <c:v>775</c:v>
                </c:pt>
                <c:pt idx="46">
                  <c:v>788</c:v>
                </c:pt>
                <c:pt idx="47">
                  <c:v>775</c:v>
                </c:pt>
                <c:pt idx="48">
                  <c:v>748</c:v>
                </c:pt>
                <c:pt idx="49">
                  <c:v>739</c:v>
                </c:pt>
                <c:pt idx="50">
                  <c:v>715</c:v>
                </c:pt>
                <c:pt idx="51">
                  <c:v>699</c:v>
                </c:pt>
                <c:pt idx="52">
                  <c:v>687</c:v>
                </c:pt>
                <c:pt idx="53">
                  <c:v>685</c:v>
                </c:pt>
                <c:pt idx="54">
                  <c:v>647</c:v>
                </c:pt>
                <c:pt idx="55">
                  <c:v>621</c:v>
                </c:pt>
                <c:pt idx="56">
                  <c:v>590</c:v>
                </c:pt>
                <c:pt idx="57">
                  <c:v>552</c:v>
                </c:pt>
                <c:pt idx="58">
                  <c:v>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5984"/>
        <c:axId val="366507520"/>
      </c:lineChart>
      <c:dateAx>
        <c:axId val="366505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6507520"/>
        <c:crosses val="autoZero"/>
        <c:auto val="1"/>
        <c:lblOffset val="100"/>
        <c:baseTimeUnit val="days"/>
      </c:dateAx>
      <c:valAx>
        <c:axId val="366507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66505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Leitos de enfermaria ocupados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Modelo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Plan1!$A$20:$A$138</c:f>
              <c:numCache>
                <c:formatCode>d\-mmm</c:formatCode>
                <c:ptCount val="1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</c:numCache>
            </c:numRef>
          </c:cat>
          <c:val>
            <c:numRef>
              <c:f>Plan1!$F$20:$F$78</c:f>
              <c:numCache>
                <c:formatCode>#,##0</c:formatCode>
                <c:ptCount val="59"/>
                <c:pt idx="0">
                  <c:v>1944</c:v>
                </c:pt>
                <c:pt idx="1">
                  <c:v>1972</c:v>
                </c:pt>
                <c:pt idx="2">
                  <c:v>1999</c:v>
                </c:pt>
                <c:pt idx="3">
                  <c:v>2026</c:v>
                </c:pt>
                <c:pt idx="4">
                  <c:v>2052</c:v>
                </c:pt>
                <c:pt idx="5">
                  <c:v>2076</c:v>
                </c:pt>
                <c:pt idx="6">
                  <c:v>2100</c:v>
                </c:pt>
                <c:pt idx="7">
                  <c:v>2124</c:v>
                </c:pt>
                <c:pt idx="8">
                  <c:v>2147</c:v>
                </c:pt>
                <c:pt idx="9">
                  <c:v>2170</c:v>
                </c:pt>
                <c:pt idx="10">
                  <c:v>2192</c:v>
                </c:pt>
                <c:pt idx="11">
                  <c:v>2214</c:v>
                </c:pt>
                <c:pt idx="12">
                  <c:v>2236</c:v>
                </c:pt>
                <c:pt idx="13">
                  <c:v>2257</c:v>
                </c:pt>
                <c:pt idx="14">
                  <c:v>2278</c:v>
                </c:pt>
                <c:pt idx="15">
                  <c:v>2299</c:v>
                </c:pt>
                <c:pt idx="16">
                  <c:v>2319</c:v>
                </c:pt>
                <c:pt idx="17">
                  <c:v>2339</c:v>
                </c:pt>
                <c:pt idx="18">
                  <c:v>2358</c:v>
                </c:pt>
                <c:pt idx="19">
                  <c:v>2377</c:v>
                </c:pt>
                <c:pt idx="20">
                  <c:v>2396</c:v>
                </c:pt>
                <c:pt idx="21">
                  <c:v>2414</c:v>
                </c:pt>
                <c:pt idx="22">
                  <c:v>2432</c:v>
                </c:pt>
                <c:pt idx="23">
                  <c:v>2449</c:v>
                </c:pt>
                <c:pt idx="24">
                  <c:v>2466</c:v>
                </c:pt>
                <c:pt idx="25">
                  <c:v>2483</c:v>
                </c:pt>
                <c:pt idx="26">
                  <c:v>2500</c:v>
                </c:pt>
                <c:pt idx="27">
                  <c:v>2515</c:v>
                </c:pt>
                <c:pt idx="28">
                  <c:v>2531</c:v>
                </c:pt>
                <c:pt idx="29">
                  <c:v>2547</c:v>
                </c:pt>
                <c:pt idx="30">
                  <c:v>2561</c:v>
                </c:pt>
                <c:pt idx="31">
                  <c:v>2575</c:v>
                </c:pt>
                <c:pt idx="32">
                  <c:v>2588</c:v>
                </c:pt>
                <c:pt idx="33">
                  <c:v>2601</c:v>
                </c:pt>
                <c:pt idx="34">
                  <c:v>2615</c:v>
                </c:pt>
                <c:pt idx="35">
                  <c:v>2627</c:v>
                </c:pt>
                <c:pt idx="36">
                  <c:v>2639</c:v>
                </c:pt>
                <c:pt idx="37">
                  <c:v>2650</c:v>
                </c:pt>
                <c:pt idx="38">
                  <c:v>2661</c:v>
                </c:pt>
                <c:pt idx="39">
                  <c:v>2671</c:v>
                </c:pt>
                <c:pt idx="40">
                  <c:v>2681</c:v>
                </c:pt>
                <c:pt idx="41">
                  <c:v>2689</c:v>
                </c:pt>
                <c:pt idx="42">
                  <c:v>2697</c:v>
                </c:pt>
                <c:pt idx="43">
                  <c:v>2705</c:v>
                </c:pt>
                <c:pt idx="44">
                  <c:v>2712</c:v>
                </c:pt>
                <c:pt idx="45">
                  <c:v>2719</c:v>
                </c:pt>
                <c:pt idx="46">
                  <c:v>2725</c:v>
                </c:pt>
                <c:pt idx="47">
                  <c:v>2730</c:v>
                </c:pt>
                <c:pt idx="48">
                  <c:v>2734</c:v>
                </c:pt>
                <c:pt idx="49">
                  <c:v>2738</c:v>
                </c:pt>
                <c:pt idx="50">
                  <c:v>2741</c:v>
                </c:pt>
                <c:pt idx="51">
                  <c:v>2744</c:v>
                </c:pt>
                <c:pt idx="52">
                  <c:v>2746</c:v>
                </c:pt>
                <c:pt idx="53">
                  <c:v>2748</c:v>
                </c:pt>
                <c:pt idx="54">
                  <c:v>2749</c:v>
                </c:pt>
                <c:pt idx="55">
                  <c:v>2748</c:v>
                </c:pt>
                <c:pt idx="56">
                  <c:v>2748</c:v>
                </c:pt>
                <c:pt idx="57">
                  <c:v>2747</c:v>
                </c:pt>
                <c:pt idx="58">
                  <c:v>2745</c:v>
                </c:pt>
              </c:numCache>
            </c:numRef>
          </c:val>
          <c:smooth val="0"/>
        </c:ser>
        <c:ser>
          <c:idx val="0"/>
          <c:order val="1"/>
          <c:tx>
            <c:v>Real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Plan1!$A$20:$A$138</c:f>
              <c:numCache>
                <c:formatCode>d\-mmm</c:formatCode>
                <c:ptCount val="1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</c:numCache>
            </c:numRef>
          </c:cat>
          <c:val>
            <c:numRef>
              <c:f>Plan1!$T$20:$T$78</c:f>
              <c:numCache>
                <c:formatCode>0</c:formatCode>
                <c:ptCount val="59"/>
                <c:pt idx="0">
                  <c:v>1944</c:v>
                </c:pt>
                <c:pt idx="1">
                  <c:v>1978</c:v>
                </c:pt>
                <c:pt idx="2">
                  <c:v>1972</c:v>
                </c:pt>
                <c:pt idx="3">
                  <c:v>1975</c:v>
                </c:pt>
                <c:pt idx="4">
                  <c:v>1991</c:v>
                </c:pt>
                <c:pt idx="5">
                  <c:v>2032</c:v>
                </c:pt>
                <c:pt idx="6">
                  <c:v>2021</c:v>
                </c:pt>
                <c:pt idx="7">
                  <c:v>2049</c:v>
                </c:pt>
                <c:pt idx="8">
                  <c:v>2041</c:v>
                </c:pt>
                <c:pt idx="9">
                  <c:v>2003</c:v>
                </c:pt>
                <c:pt idx="10">
                  <c:v>2013</c:v>
                </c:pt>
                <c:pt idx="11">
                  <c:v>2026</c:v>
                </c:pt>
                <c:pt idx="12">
                  <c:v>2068</c:v>
                </c:pt>
                <c:pt idx="13">
                  <c:v>2100</c:v>
                </c:pt>
                <c:pt idx="14">
                  <c:v>2130</c:v>
                </c:pt>
                <c:pt idx="15">
                  <c:v>2142</c:v>
                </c:pt>
                <c:pt idx="16">
                  <c:v>2120</c:v>
                </c:pt>
                <c:pt idx="17">
                  <c:v>2107</c:v>
                </c:pt>
                <c:pt idx="18">
                  <c:v>2114</c:v>
                </c:pt>
                <c:pt idx="19">
                  <c:v>2133</c:v>
                </c:pt>
                <c:pt idx="20">
                  <c:v>2195</c:v>
                </c:pt>
                <c:pt idx="21">
                  <c:v>2330</c:v>
                </c:pt>
                <c:pt idx="22">
                  <c:v>2425</c:v>
                </c:pt>
                <c:pt idx="23">
                  <c:v>2498</c:v>
                </c:pt>
                <c:pt idx="24">
                  <c:v>2571</c:v>
                </c:pt>
                <c:pt idx="25">
                  <c:v>2608</c:v>
                </c:pt>
                <c:pt idx="26">
                  <c:v>2662</c:v>
                </c:pt>
                <c:pt idx="27">
                  <c:v>2668</c:v>
                </c:pt>
                <c:pt idx="28">
                  <c:v>2657</c:v>
                </c:pt>
                <c:pt idx="29">
                  <c:v>2644</c:v>
                </c:pt>
                <c:pt idx="30">
                  <c:v>2642</c:v>
                </c:pt>
                <c:pt idx="31">
                  <c:v>2693</c:v>
                </c:pt>
                <c:pt idx="32">
                  <c:v>2684</c:v>
                </c:pt>
                <c:pt idx="33">
                  <c:v>2647</c:v>
                </c:pt>
                <c:pt idx="34">
                  <c:v>2555</c:v>
                </c:pt>
                <c:pt idx="35">
                  <c:v>2548</c:v>
                </c:pt>
                <c:pt idx="36">
                  <c:v>2507</c:v>
                </c:pt>
                <c:pt idx="37">
                  <c:v>2388</c:v>
                </c:pt>
                <c:pt idx="38">
                  <c:v>2363</c:v>
                </c:pt>
                <c:pt idx="39">
                  <c:v>2358</c:v>
                </c:pt>
                <c:pt idx="40">
                  <c:v>2433</c:v>
                </c:pt>
                <c:pt idx="41">
                  <c:v>2421</c:v>
                </c:pt>
                <c:pt idx="42">
                  <c:v>2377</c:v>
                </c:pt>
                <c:pt idx="43">
                  <c:v>2399</c:v>
                </c:pt>
                <c:pt idx="44">
                  <c:v>2408</c:v>
                </c:pt>
                <c:pt idx="45">
                  <c:v>2390</c:v>
                </c:pt>
                <c:pt idx="46">
                  <c:v>2393</c:v>
                </c:pt>
                <c:pt idx="47">
                  <c:v>2344</c:v>
                </c:pt>
                <c:pt idx="48">
                  <c:v>2264</c:v>
                </c:pt>
                <c:pt idx="49">
                  <c:v>2231</c:v>
                </c:pt>
                <c:pt idx="50">
                  <c:v>2194</c:v>
                </c:pt>
                <c:pt idx="51">
                  <c:v>2116</c:v>
                </c:pt>
                <c:pt idx="52">
                  <c:v>2117</c:v>
                </c:pt>
                <c:pt idx="53">
                  <c:v>2079</c:v>
                </c:pt>
                <c:pt idx="54">
                  <c:v>1993</c:v>
                </c:pt>
                <c:pt idx="55">
                  <c:v>1900</c:v>
                </c:pt>
                <c:pt idx="56">
                  <c:v>1809</c:v>
                </c:pt>
                <c:pt idx="57">
                  <c:v>1720</c:v>
                </c:pt>
                <c:pt idx="58">
                  <c:v>1623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24672"/>
        <c:axId val="366530560"/>
      </c:lineChart>
      <c:dateAx>
        <c:axId val="366524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6530560"/>
        <c:crosses val="autoZero"/>
        <c:auto val="1"/>
        <c:lblOffset val="100"/>
        <c:baseTimeUnit val="days"/>
      </c:dateAx>
      <c:valAx>
        <c:axId val="3665305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66524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Óbitos acumulados no período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6461016092914363E-2"/>
          <c:y val="0.16714129483814524"/>
          <c:w val="0.84832867822429048"/>
          <c:h val="0.61046988918051914"/>
        </c:manualLayout>
      </c:layout>
      <c:lineChart>
        <c:grouping val="standard"/>
        <c:varyColors val="0"/>
        <c:ser>
          <c:idx val="0"/>
          <c:order val="0"/>
          <c:tx>
            <c:v>Modelo</c:v>
          </c:tx>
          <c:marker>
            <c:symbol val="none"/>
          </c:marker>
          <c:dLbls>
            <c:dLbl>
              <c:idx val="5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Plan1!$A$20:$A$78</c:f>
              <c:numCache>
                <c:formatCode>d\-mmm</c:formatCode>
                <c:ptCount val="5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</c:numCache>
            </c:numRef>
          </c:cat>
          <c:val>
            <c:numRef>
              <c:f>Plan1!$R$20:$R$78</c:f>
              <c:numCache>
                <c:formatCode>0</c:formatCode>
                <c:ptCount val="59"/>
                <c:pt idx="0">
                  <c:v>102</c:v>
                </c:pt>
                <c:pt idx="1">
                  <c:v>205</c:v>
                </c:pt>
                <c:pt idx="2">
                  <c:v>309</c:v>
                </c:pt>
                <c:pt idx="3">
                  <c:v>415</c:v>
                </c:pt>
                <c:pt idx="4">
                  <c:v>522</c:v>
                </c:pt>
                <c:pt idx="5">
                  <c:v>631</c:v>
                </c:pt>
                <c:pt idx="6">
                  <c:v>741</c:v>
                </c:pt>
                <c:pt idx="7">
                  <c:v>852</c:v>
                </c:pt>
                <c:pt idx="8">
                  <c:v>965</c:v>
                </c:pt>
                <c:pt idx="9">
                  <c:v>1078</c:v>
                </c:pt>
                <c:pt idx="10">
                  <c:v>1193</c:v>
                </c:pt>
                <c:pt idx="11">
                  <c:v>1309</c:v>
                </c:pt>
                <c:pt idx="12">
                  <c:v>1426</c:v>
                </c:pt>
                <c:pt idx="13">
                  <c:v>1545</c:v>
                </c:pt>
                <c:pt idx="14">
                  <c:v>1664</c:v>
                </c:pt>
                <c:pt idx="15">
                  <c:v>1785</c:v>
                </c:pt>
                <c:pt idx="16">
                  <c:v>1906</c:v>
                </c:pt>
                <c:pt idx="17">
                  <c:v>2029</c:v>
                </c:pt>
                <c:pt idx="18">
                  <c:v>2152</c:v>
                </c:pt>
                <c:pt idx="19">
                  <c:v>2277</c:v>
                </c:pt>
                <c:pt idx="20">
                  <c:v>2403</c:v>
                </c:pt>
                <c:pt idx="21">
                  <c:v>2529</c:v>
                </c:pt>
                <c:pt idx="22">
                  <c:v>2657</c:v>
                </c:pt>
                <c:pt idx="23">
                  <c:v>2785</c:v>
                </c:pt>
                <c:pt idx="24">
                  <c:v>2915</c:v>
                </c:pt>
                <c:pt idx="25">
                  <c:v>3045</c:v>
                </c:pt>
                <c:pt idx="26">
                  <c:v>3177</c:v>
                </c:pt>
                <c:pt idx="27">
                  <c:v>3309</c:v>
                </c:pt>
                <c:pt idx="28">
                  <c:v>3441</c:v>
                </c:pt>
                <c:pt idx="29">
                  <c:v>3575</c:v>
                </c:pt>
                <c:pt idx="30">
                  <c:v>3709</c:v>
                </c:pt>
                <c:pt idx="31">
                  <c:v>3844</c:v>
                </c:pt>
                <c:pt idx="32">
                  <c:v>3980</c:v>
                </c:pt>
                <c:pt idx="33">
                  <c:v>4116</c:v>
                </c:pt>
                <c:pt idx="34">
                  <c:v>4253</c:v>
                </c:pt>
                <c:pt idx="35">
                  <c:v>4390</c:v>
                </c:pt>
                <c:pt idx="36">
                  <c:v>4528</c:v>
                </c:pt>
                <c:pt idx="37">
                  <c:v>4667</c:v>
                </c:pt>
                <c:pt idx="38">
                  <c:v>4806</c:v>
                </c:pt>
                <c:pt idx="39">
                  <c:v>4945</c:v>
                </c:pt>
                <c:pt idx="40">
                  <c:v>5086</c:v>
                </c:pt>
                <c:pt idx="41">
                  <c:v>5227</c:v>
                </c:pt>
                <c:pt idx="42">
                  <c:v>5368</c:v>
                </c:pt>
                <c:pt idx="43">
                  <c:v>5509</c:v>
                </c:pt>
                <c:pt idx="44">
                  <c:v>5650</c:v>
                </c:pt>
                <c:pt idx="45">
                  <c:v>5793</c:v>
                </c:pt>
                <c:pt idx="46">
                  <c:v>5936</c:v>
                </c:pt>
                <c:pt idx="47">
                  <c:v>6079</c:v>
                </c:pt>
                <c:pt idx="48">
                  <c:v>6222</c:v>
                </c:pt>
                <c:pt idx="49">
                  <c:v>6365</c:v>
                </c:pt>
                <c:pt idx="50">
                  <c:v>6508</c:v>
                </c:pt>
                <c:pt idx="51">
                  <c:v>6651</c:v>
                </c:pt>
                <c:pt idx="52">
                  <c:v>6794</c:v>
                </c:pt>
                <c:pt idx="53">
                  <c:v>6937</c:v>
                </c:pt>
                <c:pt idx="54">
                  <c:v>7081</c:v>
                </c:pt>
                <c:pt idx="55">
                  <c:v>7224</c:v>
                </c:pt>
                <c:pt idx="56">
                  <c:v>7367</c:v>
                </c:pt>
                <c:pt idx="57">
                  <c:v>7510</c:v>
                </c:pt>
                <c:pt idx="58">
                  <c:v>7653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marker>
            <c:symbol val="none"/>
          </c:marker>
          <c:dLbls>
            <c:dLbl>
              <c:idx val="5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Plan1!$A$20:$A$78</c:f>
              <c:numCache>
                <c:formatCode>d\-mmm</c:formatCode>
                <c:ptCount val="5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</c:numCache>
            </c:numRef>
          </c:cat>
          <c:val>
            <c:numRef>
              <c:f>Plan1!$S$20:$S$78</c:f>
              <c:numCache>
                <c:formatCode>0</c:formatCode>
                <c:ptCount val="59"/>
                <c:pt idx="0">
                  <c:v>96</c:v>
                </c:pt>
                <c:pt idx="1">
                  <c:v>193</c:v>
                </c:pt>
                <c:pt idx="2">
                  <c:v>291</c:v>
                </c:pt>
                <c:pt idx="3">
                  <c:v>413</c:v>
                </c:pt>
                <c:pt idx="4">
                  <c:v>524</c:v>
                </c:pt>
                <c:pt idx="5">
                  <c:v>641</c:v>
                </c:pt>
                <c:pt idx="6">
                  <c:v>770</c:v>
                </c:pt>
                <c:pt idx="7">
                  <c:v>867</c:v>
                </c:pt>
                <c:pt idx="8">
                  <c:v>939</c:v>
                </c:pt>
                <c:pt idx="9">
                  <c:v>1045</c:v>
                </c:pt>
                <c:pt idx="10">
                  <c:v>1150</c:v>
                </c:pt>
                <c:pt idx="11">
                  <c:v>1252</c:v>
                </c:pt>
                <c:pt idx="12">
                  <c:v>1375</c:v>
                </c:pt>
                <c:pt idx="13">
                  <c:v>1465</c:v>
                </c:pt>
                <c:pt idx="14">
                  <c:v>1571</c:v>
                </c:pt>
                <c:pt idx="15">
                  <c:v>1668</c:v>
                </c:pt>
                <c:pt idx="16">
                  <c:v>1782</c:v>
                </c:pt>
                <c:pt idx="17">
                  <c:v>1888</c:v>
                </c:pt>
                <c:pt idx="18">
                  <c:v>2001</c:v>
                </c:pt>
                <c:pt idx="19">
                  <c:v>2125</c:v>
                </c:pt>
                <c:pt idx="20">
                  <c:v>2227</c:v>
                </c:pt>
                <c:pt idx="21">
                  <c:v>2341</c:v>
                </c:pt>
                <c:pt idx="22">
                  <c:v>2483</c:v>
                </c:pt>
                <c:pt idx="23">
                  <c:v>2598</c:v>
                </c:pt>
                <c:pt idx="24">
                  <c:v>2701</c:v>
                </c:pt>
                <c:pt idx="25">
                  <c:v>2826</c:v>
                </c:pt>
                <c:pt idx="26">
                  <c:v>2956</c:v>
                </c:pt>
                <c:pt idx="27">
                  <c:v>3094</c:v>
                </c:pt>
                <c:pt idx="28">
                  <c:v>3255</c:v>
                </c:pt>
                <c:pt idx="29">
                  <c:v>3383</c:v>
                </c:pt>
                <c:pt idx="30">
                  <c:v>3528</c:v>
                </c:pt>
                <c:pt idx="31">
                  <c:v>3649</c:v>
                </c:pt>
                <c:pt idx="32">
                  <c:v>3788</c:v>
                </c:pt>
                <c:pt idx="33">
                  <c:v>3921</c:v>
                </c:pt>
                <c:pt idx="34">
                  <c:v>4074</c:v>
                </c:pt>
                <c:pt idx="35">
                  <c:v>4203</c:v>
                </c:pt>
                <c:pt idx="36">
                  <c:v>4352</c:v>
                </c:pt>
                <c:pt idx="37">
                  <c:v>4537</c:v>
                </c:pt>
                <c:pt idx="38">
                  <c:v>4689</c:v>
                </c:pt>
                <c:pt idx="39">
                  <c:v>4834</c:v>
                </c:pt>
                <c:pt idx="40">
                  <c:v>4986</c:v>
                </c:pt>
                <c:pt idx="41">
                  <c:v>5129</c:v>
                </c:pt>
                <c:pt idx="42">
                  <c:v>5291</c:v>
                </c:pt>
                <c:pt idx="43">
                  <c:v>5438</c:v>
                </c:pt>
                <c:pt idx="44">
                  <c:v>5581</c:v>
                </c:pt>
                <c:pt idx="45">
                  <c:v>5736</c:v>
                </c:pt>
                <c:pt idx="46">
                  <c:v>5882</c:v>
                </c:pt>
                <c:pt idx="47">
                  <c:v>6048</c:v>
                </c:pt>
                <c:pt idx="48">
                  <c:v>6195</c:v>
                </c:pt>
                <c:pt idx="49">
                  <c:v>6331</c:v>
                </c:pt>
                <c:pt idx="50">
                  <c:v>6494</c:v>
                </c:pt>
                <c:pt idx="51">
                  <c:v>6649</c:v>
                </c:pt>
                <c:pt idx="52">
                  <c:v>6785</c:v>
                </c:pt>
                <c:pt idx="53">
                  <c:v>6921</c:v>
                </c:pt>
                <c:pt idx="54">
                  <c:v>7068</c:v>
                </c:pt>
                <c:pt idx="55">
                  <c:v>7214</c:v>
                </c:pt>
                <c:pt idx="56">
                  <c:v>7365</c:v>
                </c:pt>
                <c:pt idx="57">
                  <c:v>7501</c:v>
                </c:pt>
                <c:pt idx="58">
                  <c:v>7652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646784"/>
        <c:axId val="366648320"/>
      </c:lineChart>
      <c:dateAx>
        <c:axId val="366646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6648320"/>
        <c:crosses val="autoZero"/>
        <c:auto val="1"/>
        <c:lblOffset val="100"/>
        <c:baseTimeUnit val="days"/>
      </c:dateAx>
      <c:valAx>
        <c:axId val="3666483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66646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Óbitos diários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6461016092914363E-2"/>
          <c:y val="0.16714129483814524"/>
          <c:w val="0.84832867822429048"/>
          <c:h val="0.56274753616752349"/>
        </c:manualLayout>
      </c:layout>
      <c:lineChart>
        <c:grouping val="standard"/>
        <c:varyColors val="0"/>
        <c:ser>
          <c:idx val="0"/>
          <c:order val="0"/>
          <c:tx>
            <c:v>Modelo</c:v>
          </c:tx>
          <c:marker>
            <c:symbol val="none"/>
          </c:marker>
          <c:cat>
            <c:numRef>
              <c:f>Plan1!$A$20:$A$138</c:f>
              <c:numCache>
                <c:formatCode>d\-mmm</c:formatCode>
                <c:ptCount val="1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</c:numCache>
            </c:numRef>
          </c:cat>
          <c:val>
            <c:numRef>
              <c:f>Plan1!$P$20:$P$138</c:f>
              <c:numCache>
                <c:formatCode>General</c:formatCode>
                <c:ptCount val="119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106</c:v>
                </c:pt>
                <c:pt idx="4">
                  <c:v>107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113</c:v>
                </c:pt>
                <c:pt idx="9">
                  <c:v>113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119</c:v>
                </c:pt>
                <c:pt idx="14">
                  <c:v>119</c:v>
                </c:pt>
                <c:pt idx="15">
                  <c:v>121</c:v>
                </c:pt>
                <c:pt idx="16">
                  <c:v>121</c:v>
                </c:pt>
                <c:pt idx="17">
                  <c:v>123</c:v>
                </c:pt>
                <c:pt idx="18">
                  <c:v>123</c:v>
                </c:pt>
                <c:pt idx="19">
                  <c:v>125</c:v>
                </c:pt>
                <c:pt idx="20">
                  <c:v>126</c:v>
                </c:pt>
                <c:pt idx="21">
                  <c:v>126</c:v>
                </c:pt>
                <c:pt idx="22">
                  <c:v>128</c:v>
                </c:pt>
                <c:pt idx="23">
                  <c:v>128</c:v>
                </c:pt>
                <c:pt idx="24">
                  <c:v>130</c:v>
                </c:pt>
                <c:pt idx="25">
                  <c:v>130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134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143</c:v>
                </c:pt>
                <c:pt idx="56">
                  <c:v>143</c:v>
                </c:pt>
                <c:pt idx="57">
                  <c:v>143</c:v>
                </c:pt>
                <c:pt idx="58">
                  <c:v>143</c:v>
                </c:pt>
                <c:pt idx="59">
                  <c:v>143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142</c:v>
                </c:pt>
                <c:pt idx="64">
                  <c:v>142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140</c:v>
                </c:pt>
                <c:pt idx="69">
                  <c:v>139</c:v>
                </c:pt>
                <c:pt idx="70">
                  <c:v>139</c:v>
                </c:pt>
                <c:pt idx="71">
                  <c:v>139</c:v>
                </c:pt>
                <c:pt idx="72">
                  <c:v>138</c:v>
                </c:pt>
                <c:pt idx="73">
                  <c:v>137</c:v>
                </c:pt>
                <c:pt idx="74">
                  <c:v>137</c:v>
                </c:pt>
                <c:pt idx="75">
                  <c:v>137</c:v>
                </c:pt>
                <c:pt idx="76">
                  <c:v>135</c:v>
                </c:pt>
                <c:pt idx="77">
                  <c:v>135</c:v>
                </c:pt>
                <c:pt idx="78">
                  <c:v>134</c:v>
                </c:pt>
                <c:pt idx="79">
                  <c:v>133</c:v>
                </c:pt>
                <c:pt idx="80">
                  <c:v>133</c:v>
                </c:pt>
                <c:pt idx="81">
                  <c:v>131</c:v>
                </c:pt>
                <c:pt idx="82">
                  <c:v>131</c:v>
                </c:pt>
                <c:pt idx="83">
                  <c:v>130</c:v>
                </c:pt>
                <c:pt idx="84">
                  <c:v>129</c:v>
                </c:pt>
                <c:pt idx="85">
                  <c:v>128</c:v>
                </c:pt>
                <c:pt idx="86">
                  <c:v>127</c:v>
                </c:pt>
                <c:pt idx="87">
                  <c:v>126</c:v>
                </c:pt>
                <c:pt idx="88">
                  <c:v>125</c:v>
                </c:pt>
                <c:pt idx="89">
                  <c:v>124</c:v>
                </c:pt>
                <c:pt idx="90">
                  <c:v>123</c:v>
                </c:pt>
                <c:pt idx="91">
                  <c:v>122</c:v>
                </c:pt>
                <c:pt idx="92">
                  <c:v>121</c:v>
                </c:pt>
                <c:pt idx="93">
                  <c:v>120</c:v>
                </c:pt>
                <c:pt idx="94">
                  <c:v>119</c:v>
                </c:pt>
                <c:pt idx="95">
                  <c:v>118</c:v>
                </c:pt>
                <c:pt idx="96">
                  <c:v>116</c:v>
                </c:pt>
                <c:pt idx="97">
                  <c:v>116</c:v>
                </c:pt>
                <c:pt idx="98">
                  <c:v>114</c:v>
                </c:pt>
                <c:pt idx="99">
                  <c:v>113</c:v>
                </c:pt>
                <c:pt idx="100">
                  <c:v>112</c:v>
                </c:pt>
                <c:pt idx="101">
                  <c:v>111</c:v>
                </c:pt>
                <c:pt idx="102">
                  <c:v>109</c:v>
                </c:pt>
                <c:pt idx="103">
                  <c:v>109</c:v>
                </c:pt>
                <c:pt idx="104">
                  <c:v>107</c:v>
                </c:pt>
                <c:pt idx="105">
                  <c:v>105</c:v>
                </c:pt>
                <c:pt idx="106">
                  <c:v>105</c:v>
                </c:pt>
                <c:pt idx="107">
                  <c:v>103</c:v>
                </c:pt>
                <c:pt idx="108">
                  <c:v>102</c:v>
                </c:pt>
                <c:pt idx="109">
                  <c:v>101</c:v>
                </c:pt>
                <c:pt idx="110">
                  <c:v>100</c:v>
                </c:pt>
                <c:pt idx="111">
                  <c:v>98</c:v>
                </c:pt>
                <c:pt idx="112">
                  <c:v>97</c:v>
                </c:pt>
                <c:pt idx="113">
                  <c:v>96</c:v>
                </c:pt>
                <c:pt idx="114">
                  <c:v>94</c:v>
                </c:pt>
                <c:pt idx="115">
                  <c:v>94</c:v>
                </c:pt>
                <c:pt idx="116">
                  <c:v>92</c:v>
                </c:pt>
                <c:pt idx="117">
                  <c:v>91</c:v>
                </c:pt>
                <c:pt idx="118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695552"/>
        <c:axId val="366697088"/>
      </c:lineChart>
      <c:dateAx>
        <c:axId val="366695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6697088"/>
        <c:crosses val="autoZero"/>
        <c:auto val="1"/>
        <c:lblOffset val="100"/>
        <c:baseTimeUnit val="days"/>
      </c:dateAx>
      <c:valAx>
        <c:axId val="3666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695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Leitos de UTI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Plan1!$A$20:$A$138</c:f>
              <c:numCache>
                <c:formatCode>d\-mmm</c:formatCode>
                <c:ptCount val="1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</c:numCache>
            </c:numRef>
          </c:cat>
          <c:val>
            <c:numRef>
              <c:f>Plan1!$G$20:$G$138</c:f>
              <c:numCache>
                <c:formatCode>#,##0</c:formatCode>
                <c:ptCount val="119"/>
                <c:pt idx="0">
                  <c:v>603</c:v>
                </c:pt>
                <c:pt idx="1">
                  <c:v>613</c:v>
                </c:pt>
                <c:pt idx="2">
                  <c:v>624</c:v>
                </c:pt>
                <c:pt idx="3">
                  <c:v>633</c:v>
                </c:pt>
                <c:pt idx="4">
                  <c:v>641</c:v>
                </c:pt>
                <c:pt idx="5">
                  <c:v>650</c:v>
                </c:pt>
                <c:pt idx="6">
                  <c:v>658</c:v>
                </c:pt>
                <c:pt idx="7">
                  <c:v>665</c:v>
                </c:pt>
                <c:pt idx="8">
                  <c:v>673</c:v>
                </c:pt>
                <c:pt idx="9">
                  <c:v>680</c:v>
                </c:pt>
                <c:pt idx="10">
                  <c:v>687</c:v>
                </c:pt>
                <c:pt idx="11">
                  <c:v>694</c:v>
                </c:pt>
                <c:pt idx="12">
                  <c:v>701</c:v>
                </c:pt>
                <c:pt idx="13">
                  <c:v>708</c:v>
                </c:pt>
                <c:pt idx="14">
                  <c:v>714</c:v>
                </c:pt>
                <c:pt idx="15">
                  <c:v>720</c:v>
                </c:pt>
                <c:pt idx="16">
                  <c:v>726</c:v>
                </c:pt>
                <c:pt idx="17">
                  <c:v>733</c:v>
                </c:pt>
                <c:pt idx="18">
                  <c:v>739</c:v>
                </c:pt>
                <c:pt idx="19">
                  <c:v>745</c:v>
                </c:pt>
                <c:pt idx="20">
                  <c:v>751</c:v>
                </c:pt>
                <c:pt idx="21">
                  <c:v>757</c:v>
                </c:pt>
                <c:pt idx="22">
                  <c:v>763</c:v>
                </c:pt>
                <c:pt idx="23">
                  <c:v>768</c:v>
                </c:pt>
                <c:pt idx="24">
                  <c:v>774</c:v>
                </c:pt>
                <c:pt idx="25">
                  <c:v>779</c:v>
                </c:pt>
                <c:pt idx="26">
                  <c:v>784</c:v>
                </c:pt>
                <c:pt idx="27">
                  <c:v>789</c:v>
                </c:pt>
                <c:pt idx="28">
                  <c:v>793</c:v>
                </c:pt>
                <c:pt idx="29">
                  <c:v>798</c:v>
                </c:pt>
                <c:pt idx="30">
                  <c:v>802</c:v>
                </c:pt>
                <c:pt idx="31">
                  <c:v>807</c:v>
                </c:pt>
                <c:pt idx="32">
                  <c:v>811</c:v>
                </c:pt>
                <c:pt idx="33">
                  <c:v>814</c:v>
                </c:pt>
                <c:pt idx="34">
                  <c:v>818</c:v>
                </c:pt>
                <c:pt idx="35">
                  <c:v>822</c:v>
                </c:pt>
                <c:pt idx="36">
                  <c:v>826</c:v>
                </c:pt>
                <c:pt idx="37">
                  <c:v>829</c:v>
                </c:pt>
                <c:pt idx="38">
                  <c:v>832</c:v>
                </c:pt>
                <c:pt idx="39">
                  <c:v>835</c:v>
                </c:pt>
                <c:pt idx="40">
                  <c:v>838</c:v>
                </c:pt>
                <c:pt idx="41">
                  <c:v>840</c:v>
                </c:pt>
                <c:pt idx="42">
                  <c:v>842</c:v>
                </c:pt>
                <c:pt idx="43">
                  <c:v>845</c:v>
                </c:pt>
                <c:pt idx="44">
                  <c:v>847</c:v>
                </c:pt>
                <c:pt idx="45">
                  <c:v>849</c:v>
                </c:pt>
                <c:pt idx="46">
                  <c:v>850</c:v>
                </c:pt>
                <c:pt idx="47">
                  <c:v>852</c:v>
                </c:pt>
                <c:pt idx="48">
                  <c:v>853</c:v>
                </c:pt>
                <c:pt idx="49">
                  <c:v>854</c:v>
                </c:pt>
                <c:pt idx="50">
                  <c:v>855</c:v>
                </c:pt>
                <c:pt idx="51">
                  <c:v>856</c:v>
                </c:pt>
                <c:pt idx="52">
                  <c:v>857</c:v>
                </c:pt>
                <c:pt idx="53">
                  <c:v>857</c:v>
                </c:pt>
                <c:pt idx="54">
                  <c:v>857</c:v>
                </c:pt>
                <c:pt idx="55">
                  <c:v>857</c:v>
                </c:pt>
                <c:pt idx="56">
                  <c:v>857</c:v>
                </c:pt>
                <c:pt idx="57">
                  <c:v>857</c:v>
                </c:pt>
                <c:pt idx="58">
                  <c:v>856</c:v>
                </c:pt>
                <c:pt idx="59">
                  <c:v>855</c:v>
                </c:pt>
                <c:pt idx="60">
                  <c:v>853</c:v>
                </c:pt>
                <c:pt idx="61">
                  <c:v>851</c:v>
                </c:pt>
                <c:pt idx="62">
                  <c:v>849</c:v>
                </c:pt>
                <c:pt idx="63">
                  <c:v>847</c:v>
                </c:pt>
                <c:pt idx="64">
                  <c:v>845</c:v>
                </c:pt>
                <c:pt idx="65">
                  <c:v>843</c:v>
                </c:pt>
                <c:pt idx="66">
                  <c:v>840</c:v>
                </c:pt>
                <c:pt idx="67">
                  <c:v>838</c:v>
                </c:pt>
                <c:pt idx="68">
                  <c:v>835</c:v>
                </c:pt>
                <c:pt idx="69">
                  <c:v>832</c:v>
                </c:pt>
                <c:pt idx="70">
                  <c:v>829</c:v>
                </c:pt>
                <c:pt idx="71">
                  <c:v>825</c:v>
                </c:pt>
                <c:pt idx="72">
                  <c:v>822</c:v>
                </c:pt>
                <c:pt idx="73">
                  <c:v>819</c:v>
                </c:pt>
                <c:pt idx="74">
                  <c:v>815</c:v>
                </c:pt>
                <c:pt idx="75">
                  <c:v>811</c:v>
                </c:pt>
                <c:pt idx="76">
                  <c:v>806</c:v>
                </c:pt>
                <c:pt idx="77">
                  <c:v>802</c:v>
                </c:pt>
                <c:pt idx="78">
                  <c:v>798</c:v>
                </c:pt>
                <c:pt idx="79">
                  <c:v>793</c:v>
                </c:pt>
                <c:pt idx="80">
                  <c:v>789</c:v>
                </c:pt>
                <c:pt idx="81">
                  <c:v>783</c:v>
                </c:pt>
                <c:pt idx="82">
                  <c:v>778</c:v>
                </c:pt>
                <c:pt idx="83">
                  <c:v>772</c:v>
                </c:pt>
                <c:pt idx="84">
                  <c:v>766</c:v>
                </c:pt>
                <c:pt idx="85">
                  <c:v>761</c:v>
                </c:pt>
                <c:pt idx="86">
                  <c:v>755</c:v>
                </c:pt>
                <c:pt idx="87">
                  <c:v>749</c:v>
                </c:pt>
                <c:pt idx="88">
                  <c:v>743</c:v>
                </c:pt>
                <c:pt idx="89">
                  <c:v>738</c:v>
                </c:pt>
                <c:pt idx="90">
                  <c:v>731</c:v>
                </c:pt>
                <c:pt idx="91">
                  <c:v>725</c:v>
                </c:pt>
                <c:pt idx="92">
                  <c:v>719</c:v>
                </c:pt>
                <c:pt idx="93">
                  <c:v>712</c:v>
                </c:pt>
                <c:pt idx="94">
                  <c:v>706</c:v>
                </c:pt>
                <c:pt idx="95">
                  <c:v>698</c:v>
                </c:pt>
                <c:pt idx="96">
                  <c:v>691</c:v>
                </c:pt>
                <c:pt idx="97">
                  <c:v>685</c:v>
                </c:pt>
                <c:pt idx="98">
                  <c:v>678</c:v>
                </c:pt>
                <c:pt idx="99">
                  <c:v>672</c:v>
                </c:pt>
                <c:pt idx="100">
                  <c:v>664</c:v>
                </c:pt>
                <c:pt idx="101">
                  <c:v>657</c:v>
                </c:pt>
                <c:pt idx="102">
                  <c:v>649</c:v>
                </c:pt>
                <c:pt idx="103">
                  <c:v>642</c:v>
                </c:pt>
                <c:pt idx="104">
                  <c:v>634</c:v>
                </c:pt>
                <c:pt idx="105">
                  <c:v>627</c:v>
                </c:pt>
                <c:pt idx="106">
                  <c:v>620</c:v>
                </c:pt>
                <c:pt idx="107">
                  <c:v>613</c:v>
                </c:pt>
                <c:pt idx="108">
                  <c:v>606</c:v>
                </c:pt>
                <c:pt idx="109">
                  <c:v>599</c:v>
                </c:pt>
                <c:pt idx="110">
                  <c:v>591</c:v>
                </c:pt>
                <c:pt idx="111">
                  <c:v>583</c:v>
                </c:pt>
                <c:pt idx="112">
                  <c:v>575</c:v>
                </c:pt>
                <c:pt idx="113">
                  <c:v>568</c:v>
                </c:pt>
                <c:pt idx="114">
                  <c:v>560</c:v>
                </c:pt>
                <c:pt idx="115">
                  <c:v>553</c:v>
                </c:pt>
                <c:pt idx="116">
                  <c:v>545</c:v>
                </c:pt>
                <c:pt idx="117">
                  <c:v>538</c:v>
                </c:pt>
                <c:pt idx="118">
                  <c:v>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21664"/>
        <c:axId val="366723456"/>
      </c:lineChart>
      <c:dateAx>
        <c:axId val="366721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6723456"/>
        <c:crosses val="autoZero"/>
        <c:auto val="1"/>
        <c:lblOffset val="100"/>
        <c:baseTimeUnit val="days"/>
      </c:dateAx>
      <c:valAx>
        <c:axId val="366723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66721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Leitos de enfermaria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Modelo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Plan1!$A$20:$A$138</c:f>
              <c:numCache>
                <c:formatCode>d\-mmm</c:formatCode>
                <c:ptCount val="1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</c:numCache>
            </c:numRef>
          </c:cat>
          <c:val>
            <c:numRef>
              <c:f>Plan1!$F$20:$F$138</c:f>
              <c:numCache>
                <c:formatCode>#,##0</c:formatCode>
                <c:ptCount val="119"/>
                <c:pt idx="0">
                  <c:v>1944</c:v>
                </c:pt>
                <c:pt idx="1">
                  <c:v>1972</c:v>
                </c:pt>
                <c:pt idx="2">
                  <c:v>1999</c:v>
                </c:pt>
                <c:pt idx="3">
                  <c:v>2026</c:v>
                </c:pt>
                <c:pt idx="4">
                  <c:v>2052</c:v>
                </c:pt>
                <c:pt idx="5">
                  <c:v>2076</c:v>
                </c:pt>
                <c:pt idx="6">
                  <c:v>2100</c:v>
                </c:pt>
                <c:pt idx="7">
                  <c:v>2124</c:v>
                </c:pt>
                <c:pt idx="8">
                  <c:v>2147</c:v>
                </c:pt>
                <c:pt idx="9">
                  <c:v>2170</c:v>
                </c:pt>
                <c:pt idx="10">
                  <c:v>2192</c:v>
                </c:pt>
                <c:pt idx="11">
                  <c:v>2214</c:v>
                </c:pt>
                <c:pt idx="12">
                  <c:v>2236</c:v>
                </c:pt>
                <c:pt idx="13">
                  <c:v>2257</c:v>
                </c:pt>
                <c:pt idx="14">
                  <c:v>2278</c:v>
                </c:pt>
                <c:pt idx="15">
                  <c:v>2299</c:v>
                </c:pt>
                <c:pt idx="16">
                  <c:v>2319</c:v>
                </c:pt>
                <c:pt idx="17">
                  <c:v>2339</c:v>
                </c:pt>
                <c:pt idx="18">
                  <c:v>2358</c:v>
                </c:pt>
                <c:pt idx="19">
                  <c:v>2377</c:v>
                </c:pt>
                <c:pt idx="20">
                  <c:v>2396</c:v>
                </c:pt>
                <c:pt idx="21">
                  <c:v>2414</c:v>
                </c:pt>
                <c:pt idx="22">
                  <c:v>2432</c:v>
                </c:pt>
                <c:pt idx="23">
                  <c:v>2449</c:v>
                </c:pt>
                <c:pt idx="24">
                  <c:v>2466</c:v>
                </c:pt>
                <c:pt idx="25">
                  <c:v>2483</c:v>
                </c:pt>
                <c:pt idx="26">
                  <c:v>2500</c:v>
                </c:pt>
                <c:pt idx="27">
                  <c:v>2515</c:v>
                </c:pt>
                <c:pt idx="28">
                  <c:v>2531</c:v>
                </c:pt>
                <c:pt idx="29">
                  <c:v>2547</c:v>
                </c:pt>
                <c:pt idx="30">
                  <c:v>2561</c:v>
                </c:pt>
                <c:pt idx="31">
                  <c:v>2575</c:v>
                </c:pt>
                <c:pt idx="32">
                  <c:v>2588</c:v>
                </c:pt>
                <c:pt idx="33">
                  <c:v>2601</c:v>
                </c:pt>
                <c:pt idx="34">
                  <c:v>2615</c:v>
                </c:pt>
                <c:pt idx="35">
                  <c:v>2627</c:v>
                </c:pt>
                <c:pt idx="36">
                  <c:v>2639</c:v>
                </c:pt>
                <c:pt idx="37">
                  <c:v>2650</c:v>
                </c:pt>
                <c:pt idx="38">
                  <c:v>2661</c:v>
                </c:pt>
                <c:pt idx="39">
                  <c:v>2671</c:v>
                </c:pt>
                <c:pt idx="40">
                  <c:v>2681</c:v>
                </c:pt>
                <c:pt idx="41">
                  <c:v>2689</c:v>
                </c:pt>
                <c:pt idx="42">
                  <c:v>2697</c:v>
                </c:pt>
                <c:pt idx="43">
                  <c:v>2705</c:v>
                </c:pt>
                <c:pt idx="44">
                  <c:v>2712</c:v>
                </c:pt>
                <c:pt idx="45">
                  <c:v>2719</c:v>
                </c:pt>
                <c:pt idx="46">
                  <c:v>2725</c:v>
                </c:pt>
                <c:pt idx="47">
                  <c:v>2730</c:v>
                </c:pt>
                <c:pt idx="48">
                  <c:v>2734</c:v>
                </c:pt>
                <c:pt idx="49">
                  <c:v>2738</c:v>
                </c:pt>
                <c:pt idx="50">
                  <c:v>2741</c:v>
                </c:pt>
                <c:pt idx="51">
                  <c:v>2744</c:v>
                </c:pt>
                <c:pt idx="52">
                  <c:v>2746</c:v>
                </c:pt>
                <c:pt idx="53">
                  <c:v>2748</c:v>
                </c:pt>
                <c:pt idx="54">
                  <c:v>2749</c:v>
                </c:pt>
                <c:pt idx="55">
                  <c:v>2748</c:v>
                </c:pt>
                <c:pt idx="56">
                  <c:v>2748</c:v>
                </c:pt>
                <c:pt idx="57">
                  <c:v>2747</c:v>
                </c:pt>
                <c:pt idx="58">
                  <c:v>2745</c:v>
                </c:pt>
                <c:pt idx="59">
                  <c:v>2742</c:v>
                </c:pt>
                <c:pt idx="60">
                  <c:v>2738</c:v>
                </c:pt>
                <c:pt idx="61">
                  <c:v>2734</c:v>
                </c:pt>
                <c:pt idx="62">
                  <c:v>2730</c:v>
                </c:pt>
                <c:pt idx="63">
                  <c:v>2724</c:v>
                </c:pt>
                <c:pt idx="64">
                  <c:v>2718</c:v>
                </c:pt>
                <c:pt idx="65">
                  <c:v>2711</c:v>
                </c:pt>
                <c:pt idx="66">
                  <c:v>2704</c:v>
                </c:pt>
                <c:pt idx="67">
                  <c:v>2696</c:v>
                </c:pt>
                <c:pt idx="68">
                  <c:v>2687</c:v>
                </c:pt>
                <c:pt idx="69">
                  <c:v>2677</c:v>
                </c:pt>
                <c:pt idx="70">
                  <c:v>2668</c:v>
                </c:pt>
                <c:pt idx="71">
                  <c:v>2658</c:v>
                </c:pt>
                <c:pt idx="72">
                  <c:v>2647</c:v>
                </c:pt>
                <c:pt idx="73">
                  <c:v>2635</c:v>
                </c:pt>
                <c:pt idx="74">
                  <c:v>2624</c:v>
                </c:pt>
                <c:pt idx="75">
                  <c:v>2611</c:v>
                </c:pt>
                <c:pt idx="76">
                  <c:v>2597</c:v>
                </c:pt>
                <c:pt idx="77">
                  <c:v>2583</c:v>
                </c:pt>
                <c:pt idx="78">
                  <c:v>2569</c:v>
                </c:pt>
                <c:pt idx="79">
                  <c:v>2555</c:v>
                </c:pt>
                <c:pt idx="80">
                  <c:v>2540</c:v>
                </c:pt>
                <c:pt idx="81">
                  <c:v>2523</c:v>
                </c:pt>
                <c:pt idx="82">
                  <c:v>2507</c:v>
                </c:pt>
                <c:pt idx="83">
                  <c:v>2490</c:v>
                </c:pt>
                <c:pt idx="84">
                  <c:v>2474</c:v>
                </c:pt>
                <c:pt idx="85">
                  <c:v>2456</c:v>
                </c:pt>
                <c:pt idx="86">
                  <c:v>2438</c:v>
                </c:pt>
                <c:pt idx="87">
                  <c:v>2419</c:v>
                </c:pt>
                <c:pt idx="88">
                  <c:v>2401</c:v>
                </c:pt>
                <c:pt idx="89">
                  <c:v>2381</c:v>
                </c:pt>
                <c:pt idx="90">
                  <c:v>2362</c:v>
                </c:pt>
                <c:pt idx="91">
                  <c:v>2342</c:v>
                </c:pt>
                <c:pt idx="92">
                  <c:v>2322</c:v>
                </c:pt>
                <c:pt idx="93">
                  <c:v>2302</c:v>
                </c:pt>
                <c:pt idx="94">
                  <c:v>2281</c:v>
                </c:pt>
                <c:pt idx="95">
                  <c:v>2260</c:v>
                </c:pt>
                <c:pt idx="96">
                  <c:v>2238</c:v>
                </c:pt>
                <c:pt idx="97">
                  <c:v>2217</c:v>
                </c:pt>
                <c:pt idx="98">
                  <c:v>2195</c:v>
                </c:pt>
                <c:pt idx="99">
                  <c:v>2173</c:v>
                </c:pt>
                <c:pt idx="100">
                  <c:v>2151</c:v>
                </c:pt>
                <c:pt idx="101">
                  <c:v>2128</c:v>
                </c:pt>
                <c:pt idx="102">
                  <c:v>2105</c:v>
                </c:pt>
                <c:pt idx="103">
                  <c:v>2083</c:v>
                </c:pt>
                <c:pt idx="104">
                  <c:v>2060</c:v>
                </c:pt>
                <c:pt idx="105">
                  <c:v>2037</c:v>
                </c:pt>
                <c:pt idx="106">
                  <c:v>2013</c:v>
                </c:pt>
                <c:pt idx="107">
                  <c:v>1989</c:v>
                </c:pt>
                <c:pt idx="108">
                  <c:v>1965</c:v>
                </c:pt>
                <c:pt idx="109">
                  <c:v>1942</c:v>
                </c:pt>
                <c:pt idx="110">
                  <c:v>1918</c:v>
                </c:pt>
                <c:pt idx="111">
                  <c:v>1894</c:v>
                </c:pt>
                <c:pt idx="112">
                  <c:v>1871</c:v>
                </c:pt>
                <c:pt idx="113">
                  <c:v>1847</c:v>
                </c:pt>
                <c:pt idx="114">
                  <c:v>1824</c:v>
                </c:pt>
                <c:pt idx="115">
                  <c:v>1801</c:v>
                </c:pt>
                <c:pt idx="116">
                  <c:v>1777</c:v>
                </c:pt>
                <c:pt idx="117">
                  <c:v>1753</c:v>
                </c:pt>
                <c:pt idx="118">
                  <c:v>1729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29856"/>
        <c:axId val="366748032"/>
      </c:lineChart>
      <c:dateAx>
        <c:axId val="36672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6748032"/>
        <c:crosses val="autoZero"/>
        <c:auto val="1"/>
        <c:lblOffset val="100"/>
        <c:baseTimeUnit val="days"/>
      </c:dateAx>
      <c:valAx>
        <c:axId val="3667480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66729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Óbitos acumulados no período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6461016092914363E-2"/>
          <c:y val="0.16714129483814524"/>
          <c:w val="0.84832867822429048"/>
          <c:h val="0.584439510137154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Plan1!$A$20:$A$294</c:f>
              <c:numCache>
                <c:formatCode>d\-mmm</c:formatCode>
                <c:ptCount val="27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</c:numCache>
            </c:numRef>
          </c:cat>
          <c:val>
            <c:numRef>
              <c:f>Plan1!$R$20:$R$294</c:f>
              <c:numCache>
                <c:formatCode>0</c:formatCode>
                <c:ptCount val="275"/>
                <c:pt idx="0">
                  <c:v>102</c:v>
                </c:pt>
                <c:pt idx="1">
                  <c:v>205</c:v>
                </c:pt>
                <c:pt idx="2">
                  <c:v>309</c:v>
                </c:pt>
                <c:pt idx="3">
                  <c:v>415</c:v>
                </c:pt>
                <c:pt idx="4">
                  <c:v>522</c:v>
                </c:pt>
                <c:pt idx="5">
                  <c:v>631</c:v>
                </c:pt>
                <c:pt idx="6">
                  <c:v>741</c:v>
                </c:pt>
                <c:pt idx="7">
                  <c:v>852</c:v>
                </c:pt>
                <c:pt idx="8">
                  <c:v>965</c:v>
                </c:pt>
                <c:pt idx="9">
                  <c:v>1078</c:v>
                </c:pt>
                <c:pt idx="10">
                  <c:v>1193</c:v>
                </c:pt>
                <c:pt idx="11">
                  <c:v>1309</c:v>
                </c:pt>
                <c:pt idx="12">
                  <c:v>1426</c:v>
                </c:pt>
                <c:pt idx="13">
                  <c:v>1545</c:v>
                </c:pt>
                <c:pt idx="14">
                  <c:v>1664</c:v>
                </c:pt>
                <c:pt idx="15">
                  <c:v>1785</c:v>
                </c:pt>
                <c:pt idx="16">
                  <c:v>1906</c:v>
                </c:pt>
                <c:pt idx="17">
                  <c:v>2029</c:v>
                </c:pt>
                <c:pt idx="18">
                  <c:v>2152</c:v>
                </c:pt>
                <c:pt idx="19">
                  <c:v>2277</c:v>
                </c:pt>
                <c:pt idx="20">
                  <c:v>2403</c:v>
                </c:pt>
                <c:pt idx="21">
                  <c:v>2529</c:v>
                </c:pt>
                <c:pt idx="22">
                  <c:v>2657</c:v>
                </c:pt>
                <c:pt idx="23">
                  <c:v>2785</c:v>
                </c:pt>
                <c:pt idx="24">
                  <c:v>2915</c:v>
                </c:pt>
                <c:pt idx="25">
                  <c:v>3045</c:v>
                </c:pt>
                <c:pt idx="26">
                  <c:v>3177</c:v>
                </c:pt>
                <c:pt idx="27">
                  <c:v>3309</c:v>
                </c:pt>
                <c:pt idx="28">
                  <c:v>3441</c:v>
                </c:pt>
                <c:pt idx="29">
                  <c:v>3575</c:v>
                </c:pt>
                <c:pt idx="30">
                  <c:v>3709</c:v>
                </c:pt>
                <c:pt idx="31">
                  <c:v>3844</c:v>
                </c:pt>
                <c:pt idx="32">
                  <c:v>3980</c:v>
                </c:pt>
                <c:pt idx="33">
                  <c:v>4116</c:v>
                </c:pt>
                <c:pt idx="34">
                  <c:v>4253</c:v>
                </c:pt>
                <c:pt idx="35">
                  <c:v>4390</c:v>
                </c:pt>
                <c:pt idx="36">
                  <c:v>4528</c:v>
                </c:pt>
                <c:pt idx="37">
                  <c:v>4667</c:v>
                </c:pt>
                <c:pt idx="38">
                  <c:v>4806</c:v>
                </c:pt>
                <c:pt idx="39">
                  <c:v>4945</c:v>
                </c:pt>
                <c:pt idx="40">
                  <c:v>5086</c:v>
                </c:pt>
                <c:pt idx="41">
                  <c:v>5227</c:v>
                </c:pt>
                <c:pt idx="42">
                  <c:v>5368</c:v>
                </c:pt>
                <c:pt idx="43">
                  <c:v>5509</c:v>
                </c:pt>
                <c:pt idx="44">
                  <c:v>5650</c:v>
                </c:pt>
                <c:pt idx="45">
                  <c:v>5793</c:v>
                </c:pt>
                <c:pt idx="46">
                  <c:v>5936</c:v>
                </c:pt>
                <c:pt idx="47">
                  <c:v>6079</c:v>
                </c:pt>
                <c:pt idx="48">
                  <c:v>6222</c:v>
                </c:pt>
                <c:pt idx="49">
                  <c:v>6365</c:v>
                </c:pt>
                <c:pt idx="50">
                  <c:v>6508</c:v>
                </c:pt>
                <c:pt idx="51">
                  <c:v>6651</c:v>
                </c:pt>
                <c:pt idx="52">
                  <c:v>6794</c:v>
                </c:pt>
                <c:pt idx="53">
                  <c:v>6937</c:v>
                </c:pt>
                <c:pt idx="54">
                  <c:v>7081</c:v>
                </c:pt>
                <c:pt idx="55">
                  <c:v>7224</c:v>
                </c:pt>
                <c:pt idx="56">
                  <c:v>7367</c:v>
                </c:pt>
                <c:pt idx="57">
                  <c:v>7510</c:v>
                </c:pt>
                <c:pt idx="58">
                  <c:v>7653</c:v>
                </c:pt>
                <c:pt idx="59">
                  <c:v>7796</c:v>
                </c:pt>
                <c:pt idx="60">
                  <c:v>7939</c:v>
                </c:pt>
                <c:pt idx="61">
                  <c:v>8082</c:v>
                </c:pt>
                <c:pt idx="62">
                  <c:v>8225</c:v>
                </c:pt>
                <c:pt idx="63">
                  <c:v>8367</c:v>
                </c:pt>
                <c:pt idx="64">
                  <c:v>8509</c:v>
                </c:pt>
                <c:pt idx="65">
                  <c:v>8650</c:v>
                </c:pt>
                <c:pt idx="66">
                  <c:v>8791</c:v>
                </c:pt>
                <c:pt idx="67">
                  <c:v>8932</c:v>
                </c:pt>
                <c:pt idx="68">
                  <c:v>9072</c:v>
                </c:pt>
                <c:pt idx="69">
                  <c:v>9211</c:v>
                </c:pt>
                <c:pt idx="70">
                  <c:v>9350</c:v>
                </c:pt>
                <c:pt idx="71">
                  <c:v>9489</c:v>
                </c:pt>
                <c:pt idx="72">
                  <c:v>9627</c:v>
                </c:pt>
                <c:pt idx="73">
                  <c:v>9764</c:v>
                </c:pt>
                <c:pt idx="74">
                  <c:v>9901</c:v>
                </c:pt>
                <c:pt idx="75">
                  <c:v>10038</c:v>
                </c:pt>
                <c:pt idx="76">
                  <c:v>10173</c:v>
                </c:pt>
                <c:pt idx="77">
                  <c:v>10308</c:v>
                </c:pt>
                <c:pt idx="78">
                  <c:v>10442</c:v>
                </c:pt>
                <c:pt idx="79">
                  <c:v>10575</c:v>
                </c:pt>
                <c:pt idx="80">
                  <c:v>10708</c:v>
                </c:pt>
                <c:pt idx="81">
                  <c:v>10839</c:v>
                </c:pt>
                <c:pt idx="82">
                  <c:v>10970</c:v>
                </c:pt>
                <c:pt idx="83">
                  <c:v>11100</c:v>
                </c:pt>
                <c:pt idx="84">
                  <c:v>11229</c:v>
                </c:pt>
                <c:pt idx="85">
                  <c:v>11357</c:v>
                </c:pt>
                <c:pt idx="86">
                  <c:v>11484</c:v>
                </c:pt>
                <c:pt idx="87">
                  <c:v>11610</c:v>
                </c:pt>
                <c:pt idx="88">
                  <c:v>11735</c:v>
                </c:pt>
                <c:pt idx="89">
                  <c:v>11859</c:v>
                </c:pt>
                <c:pt idx="90">
                  <c:v>11982</c:v>
                </c:pt>
                <c:pt idx="91">
                  <c:v>12104</c:v>
                </c:pt>
                <c:pt idx="92">
                  <c:v>12225</c:v>
                </c:pt>
                <c:pt idx="93">
                  <c:v>12345</c:v>
                </c:pt>
                <c:pt idx="94">
                  <c:v>12464</c:v>
                </c:pt>
                <c:pt idx="95">
                  <c:v>12582</c:v>
                </c:pt>
                <c:pt idx="96">
                  <c:v>12698</c:v>
                </c:pt>
                <c:pt idx="97">
                  <c:v>12814</c:v>
                </c:pt>
                <c:pt idx="98">
                  <c:v>12928</c:v>
                </c:pt>
                <c:pt idx="99">
                  <c:v>13041</c:v>
                </c:pt>
                <c:pt idx="100">
                  <c:v>13153</c:v>
                </c:pt>
                <c:pt idx="101">
                  <c:v>13264</c:v>
                </c:pt>
                <c:pt idx="102">
                  <c:v>13373</c:v>
                </c:pt>
                <c:pt idx="103">
                  <c:v>13482</c:v>
                </c:pt>
                <c:pt idx="104">
                  <c:v>13589</c:v>
                </c:pt>
                <c:pt idx="105">
                  <c:v>13694</c:v>
                </c:pt>
                <c:pt idx="106">
                  <c:v>13799</c:v>
                </c:pt>
                <c:pt idx="107">
                  <c:v>13902</c:v>
                </c:pt>
                <c:pt idx="108">
                  <c:v>14004</c:v>
                </c:pt>
                <c:pt idx="109">
                  <c:v>14105</c:v>
                </c:pt>
                <c:pt idx="110">
                  <c:v>14205</c:v>
                </c:pt>
                <c:pt idx="111">
                  <c:v>14303</c:v>
                </c:pt>
                <c:pt idx="112">
                  <c:v>14400</c:v>
                </c:pt>
                <c:pt idx="113">
                  <c:v>14496</c:v>
                </c:pt>
                <c:pt idx="114">
                  <c:v>14590</c:v>
                </c:pt>
                <c:pt idx="115">
                  <c:v>14684</c:v>
                </c:pt>
                <c:pt idx="116">
                  <c:v>14776</c:v>
                </c:pt>
                <c:pt idx="117">
                  <c:v>14867</c:v>
                </c:pt>
                <c:pt idx="118">
                  <c:v>14957</c:v>
                </c:pt>
                <c:pt idx="119">
                  <c:v>15045</c:v>
                </c:pt>
                <c:pt idx="120">
                  <c:v>15132</c:v>
                </c:pt>
                <c:pt idx="121">
                  <c:v>15218</c:v>
                </c:pt>
                <c:pt idx="122">
                  <c:v>15303</c:v>
                </c:pt>
                <c:pt idx="123">
                  <c:v>15386</c:v>
                </c:pt>
                <c:pt idx="124">
                  <c:v>15469</c:v>
                </c:pt>
                <c:pt idx="125">
                  <c:v>15550</c:v>
                </c:pt>
                <c:pt idx="126">
                  <c:v>15630</c:v>
                </c:pt>
                <c:pt idx="127">
                  <c:v>15709</c:v>
                </c:pt>
                <c:pt idx="128">
                  <c:v>15786</c:v>
                </c:pt>
                <c:pt idx="129">
                  <c:v>15862</c:v>
                </c:pt>
                <c:pt idx="130">
                  <c:v>15937</c:v>
                </c:pt>
                <c:pt idx="131">
                  <c:v>16011</c:v>
                </c:pt>
                <c:pt idx="132">
                  <c:v>16084</c:v>
                </c:pt>
                <c:pt idx="133">
                  <c:v>16156</c:v>
                </c:pt>
                <c:pt idx="134">
                  <c:v>16226</c:v>
                </c:pt>
                <c:pt idx="135">
                  <c:v>16296</c:v>
                </c:pt>
                <c:pt idx="136">
                  <c:v>16364</c:v>
                </c:pt>
                <c:pt idx="137">
                  <c:v>16432</c:v>
                </c:pt>
                <c:pt idx="138">
                  <c:v>16498</c:v>
                </c:pt>
                <c:pt idx="139">
                  <c:v>16563</c:v>
                </c:pt>
                <c:pt idx="140">
                  <c:v>16627</c:v>
                </c:pt>
                <c:pt idx="141">
                  <c:v>16690</c:v>
                </c:pt>
                <c:pt idx="142">
                  <c:v>16752</c:v>
                </c:pt>
                <c:pt idx="143">
                  <c:v>16813</c:v>
                </c:pt>
                <c:pt idx="144">
                  <c:v>16872</c:v>
                </c:pt>
                <c:pt idx="145">
                  <c:v>16931</c:v>
                </c:pt>
                <c:pt idx="146">
                  <c:v>16988</c:v>
                </c:pt>
                <c:pt idx="147">
                  <c:v>17045</c:v>
                </c:pt>
                <c:pt idx="148">
                  <c:v>17100</c:v>
                </c:pt>
                <c:pt idx="149">
                  <c:v>17155</c:v>
                </c:pt>
                <c:pt idx="150">
                  <c:v>17208</c:v>
                </c:pt>
                <c:pt idx="151">
                  <c:v>17261</c:v>
                </c:pt>
                <c:pt idx="152">
                  <c:v>17313</c:v>
                </c:pt>
                <c:pt idx="153">
                  <c:v>17364</c:v>
                </c:pt>
                <c:pt idx="154">
                  <c:v>17414</c:v>
                </c:pt>
                <c:pt idx="155">
                  <c:v>17463</c:v>
                </c:pt>
                <c:pt idx="156">
                  <c:v>17511</c:v>
                </c:pt>
                <c:pt idx="157">
                  <c:v>17559</c:v>
                </c:pt>
                <c:pt idx="158">
                  <c:v>17605</c:v>
                </c:pt>
                <c:pt idx="159">
                  <c:v>17651</c:v>
                </c:pt>
                <c:pt idx="160">
                  <c:v>17695</c:v>
                </c:pt>
                <c:pt idx="161">
                  <c:v>17739</c:v>
                </c:pt>
                <c:pt idx="162">
                  <c:v>17782</c:v>
                </c:pt>
                <c:pt idx="163">
                  <c:v>17824</c:v>
                </c:pt>
                <c:pt idx="164">
                  <c:v>17865</c:v>
                </c:pt>
                <c:pt idx="165">
                  <c:v>17906</c:v>
                </c:pt>
                <c:pt idx="166">
                  <c:v>17946</c:v>
                </c:pt>
                <c:pt idx="167">
                  <c:v>17985</c:v>
                </c:pt>
                <c:pt idx="168">
                  <c:v>18023</c:v>
                </c:pt>
                <c:pt idx="169">
                  <c:v>18060</c:v>
                </c:pt>
                <c:pt idx="170">
                  <c:v>18097</c:v>
                </c:pt>
                <c:pt idx="171">
                  <c:v>18133</c:v>
                </c:pt>
                <c:pt idx="172">
                  <c:v>18168</c:v>
                </c:pt>
                <c:pt idx="173">
                  <c:v>18203</c:v>
                </c:pt>
                <c:pt idx="174">
                  <c:v>18237</c:v>
                </c:pt>
                <c:pt idx="175">
                  <c:v>18270</c:v>
                </c:pt>
                <c:pt idx="176">
                  <c:v>18303</c:v>
                </c:pt>
                <c:pt idx="177">
                  <c:v>18335</c:v>
                </c:pt>
                <c:pt idx="178">
                  <c:v>18366</c:v>
                </c:pt>
                <c:pt idx="179">
                  <c:v>18397</c:v>
                </c:pt>
                <c:pt idx="180">
                  <c:v>18427</c:v>
                </c:pt>
                <c:pt idx="181">
                  <c:v>18456</c:v>
                </c:pt>
                <c:pt idx="182">
                  <c:v>18485</c:v>
                </c:pt>
                <c:pt idx="183">
                  <c:v>18513</c:v>
                </c:pt>
                <c:pt idx="184">
                  <c:v>18541</c:v>
                </c:pt>
                <c:pt idx="185">
                  <c:v>18568</c:v>
                </c:pt>
                <c:pt idx="186">
                  <c:v>18594</c:v>
                </c:pt>
                <c:pt idx="187">
                  <c:v>18620</c:v>
                </c:pt>
                <c:pt idx="188">
                  <c:v>18646</c:v>
                </c:pt>
                <c:pt idx="189">
                  <c:v>18671</c:v>
                </c:pt>
                <c:pt idx="190">
                  <c:v>18695</c:v>
                </c:pt>
                <c:pt idx="191">
                  <c:v>18719</c:v>
                </c:pt>
                <c:pt idx="192">
                  <c:v>18743</c:v>
                </c:pt>
                <c:pt idx="193">
                  <c:v>18766</c:v>
                </c:pt>
                <c:pt idx="194">
                  <c:v>18788</c:v>
                </c:pt>
                <c:pt idx="195">
                  <c:v>18810</c:v>
                </c:pt>
                <c:pt idx="196">
                  <c:v>18832</c:v>
                </c:pt>
                <c:pt idx="197">
                  <c:v>18853</c:v>
                </c:pt>
                <c:pt idx="198">
                  <c:v>18873</c:v>
                </c:pt>
                <c:pt idx="199">
                  <c:v>18893</c:v>
                </c:pt>
                <c:pt idx="200">
                  <c:v>18913</c:v>
                </c:pt>
                <c:pt idx="201">
                  <c:v>18933</c:v>
                </c:pt>
                <c:pt idx="202">
                  <c:v>18952</c:v>
                </c:pt>
                <c:pt idx="203">
                  <c:v>18970</c:v>
                </c:pt>
                <c:pt idx="204">
                  <c:v>18988</c:v>
                </c:pt>
                <c:pt idx="205">
                  <c:v>19006</c:v>
                </c:pt>
                <c:pt idx="206">
                  <c:v>19024</c:v>
                </c:pt>
                <c:pt idx="207">
                  <c:v>19041</c:v>
                </c:pt>
                <c:pt idx="208">
                  <c:v>19058</c:v>
                </c:pt>
                <c:pt idx="209">
                  <c:v>19074</c:v>
                </c:pt>
                <c:pt idx="210">
                  <c:v>19090</c:v>
                </c:pt>
                <c:pt idx="211">
                  <c:v>19106</c:v>
                </c:pt>
                <c:pt idx="212">
                  <c:v>19121</c:v>
                </c:pt>
                <c:pt idx="213">
                  <c:v>19136</c:v>
                </c:pt>
                <c:pt idx="214">
                  <c:v>19151</c:v>
                </c:pt>
                <c:pt idx="215">
                  <c:v>19165</c:v>
                </c:pt>
                <c:pt idx="216">
                  <c:v>19179</c:v>
                </c:pt>
                <c:pt idx="217">
                  <c:v>19192</c:v>
                </c:pt>
                <c:pt idx="218">
                  <c:v>19205</c:v>
                </c:pt>
                <c:pt idx="219">
                  <c:v>19218</c:v>
                </c:pt>
                <c:pt idx="220">
                  <c:v>19231</c:v>
                </c:pt>
                <c:pt idx="221">
                  <c:v>19244</c:v>
                </c:pt>
                <c:pt idx="222">
                  <c:v>19257</c:v>
                </c:pt>
                <c:pt idx="223">
                  <c:v>19269</c:v>
                </c:pt>
                <c:pt idx="224">
                  <c:v>19280</c:v>
                </c:pt>
                <c:pt idx="225">
                  <c:v>19291</c:v>
                </c:pt>
                <c:pt idx="226">
                  <c:v>19302</c:v>
                </c:pt>
                <c:pt idx="227">
                  <c:v>19313</c:v>
                </c:pt>
                <c:pt idx="228">
                  <c:v>19324</c:v>
                </c:pt>
                <c:pt idx="229">
                  <c:v>19335</c:v>
                </c:pt>
                <c:pt idx="230">
                  <c:v>19346</c:v>
                </c:pt>
                <c:pt idx="231">
                  <c:v>19356</c:v>
                </c:pt>
                <c:pt idx="232">
                  <c:v>19366</c:v>
                </c:pt>
                <c:pt idx="233">
                  <c:v>19375</c:v>
                </c:pt>
                <c:pt idx="234">
                  <c:v>19384</c:v>
                </c:pt>
                <c:pt idx="235">
                  <c:v>19393</c:v>
                </c:pt>
                <c:pt idx="236">
                  <c:v>19402</c:v>
                </c:pt>
                <c:pt idx="237">
                  <c:v>19411</c:v>
                </c:pt>
                <c:pt idx="238">
                  <c:v>19420</c:v>
                </c:pt>
                <c:pt idx="239">
                  <c:v>19429</c:v>
                </c:pt>
                <c:pt idx="240">
                  <c:v>19438</c:v>
                </c:pt>
                <c:pt idx="241">
                  <c:v>19446</c:v>
                </c:pt>
                <c:pt idx="242">
                  <c:v>19454</c:v>
                </c:pt>
                <c:pt idx="243">
                  <c:v>19461</c:v>
                </c:pt>
                <c:pt idx="244">
                  <c:v>19468</c:v>
                </c:pt>
                <c:pt idx="245">
                  <c:v>19475</c:v>
                </c:pt>
                <c:pt idx="246">
                  <c:v>19482</c:v>
                </c:pt>
                <c:pt idx="247">
                  <c:v>19489</c:v>
                </c:pt>
                <c:pt idx="248">
                  <c:v>19496</c:v>
                </c:pt>
                <c:pt idx="249">
                  <c:v>19503</c:v>
                </c:pt>
                <c:pt idx="250">
                  <c:v>19510</c:v>
                </c:pt>
                <c:pt idx="251">
                  <c:v>19516</c:v>
                </c:pt>
                <c:pt idx="252">
                  <c:v>19522</c:v>
                </c:pt>
                <c:pt idx="253">
                  <c:v>19528</c:v>
                </c:pt>
                <c:pt idx="254">
                  <c:v>19534</c:v>
                </c:pt>
                <c:pt idx="255">
                  <c:v>19540</c:v>
                </c:pt>
                <c:pt idx="256">
                  <c:v>19546</c:v>
                </c:pt>
                <c:pt idx="257">
                  <c:v>19552</c:v>
                </c:pt>
                <c:pt idx="258">
                  <c:v>19557</c:v>
                </c:pt>
                <c:pt idx="259">
                  <c:v>19562</c:v>
                </c:pt>
                <c:pt idx="260">
                  <c:v>19567</c:v>
                </c:pt>
                <c:pt idx="261">
                  <c:v>19572</c:v>
                </c:pt>
                <c:pt idx="262">
                  <c:v>19577</c:v>
                </c:pt>
                <c:pt idx="263">
                  <c:v>19582</c:v>
                </c:pt>
                <c:pt idx="264">
                  <c:v>19587</c:v>
                </c:pt>
                <c:pt idx="265">
                  <c:v>19592</c:v>
                </c:pt>
                <c:pt idx="266">
                  <c:v>19597</c:v>
                </c:pt>
                <c:pt idx="267">
                  <c:v>19601</c:v>
                </c:pt>
                <c:pt idx="268">
                  <c:v>19605</c:v>
                </c:pt>
                <c:pt idx="269">
                  <c:v>19609</c:v>
                </c:pt>
                <c:pt idx="270">
                  <c:v>19613</c:v>
                </c:pt>
                <c:pt idx="271">
                  <c:v>19617</c:v>
                </c:pt>
                <c:pt idx="272">
                  <c:v>19621</c:v>
                </c:pt>
                <c:pt idx="273">
                  <c:v>19625</c:v>
                </c:pt>
                <c:pt idx="274">
                  <c:v>19629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92704"/>
        <c:axId val="366794240"/>
      </c:lineChart>
      <c:dateAx>
        <c:axId val="366792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66794240"/>
        <c:crosses val="autoZero"/>
        <c:auto val="1"/>
        <c:lblOffset val="100"/>
        <c:baseTimeUnit val="days"/>
      </c:dateAx>
      <c:valAx>
        <c:axId val="3667942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66792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568324</xdr:colOff>
      <xdr:row>10</xdr:row>
      <xdr:rowOff>142875</xdr:rowOff>
    </xdr:from>
    <xdr:to>
      <xdr:col>29</xdr:col>
      <xdr:colOff>228599</xdr:colOff>
      <xdr:row>23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574674</xdr:colOff>
      <xdr:row>28</xdr:row>
      <xdr:rowOff>123825</xdr:rowOff>
    </xdr:from>
    <xdr:to>
      <xdr:col>30</xdr:col>
      <xdr:colOff>241299</xdr:colOff>
      <xdr:row>43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6350</xdr:colOff>
      <xdr:row>28</xdr:row>
      <xdr:rowOff>127000</xdr:rowOff>
    </xdr:from>
    <xdr:to>
      <xdr:col>39</xdr:col>
      <xdr:colOff>260350</xdr:colOff>
      <xdr:row>43</xdr:row>
      <xdr:rowOff>107950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11</xdr:row>
      <xdr:rowOff>0</xdr:rowOff>
    </xdr:from>
    <xdr:to>
      <xdr:col>38</xdr:col>
      <xdr:colOff>269875</xdr:colOff>
      <xdr:row>23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393700</xdr:colOff>
      <xdr:row>30</xdr:row>
      <xdr:rowOff>158750</xdr:rowOff>
    </xdr:from>
    <xdr:to>
      <xdr:col>30</xdr:col>
      <xdr:colOff>139700</xdr:colOff>
      <xdr:row>40</xdr:row>
      <xdr:rowOff>38100</xdr:rowOff>
    </xdr:to>
    <xdr:sp macro="" textlink="">
      <xdr:nvSpPr>
        <xdr:cNvPr id="6" name="Retângulo 5"/>
        <xdr:cNvSpPr/>
      </xdr:nvSpPr>
      <xdr:spPr>
        <a:xfrm>
          <a:off x="20548600" y="6051550"/>
          <a:ext cx="965200" cy="17208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368300</xdr:colOff>
      <xdr:row>30</xdr:row>
      <xdr:rowOff>139700</xdr:rowOff>
    </xdr:from>
    <xdr:to>
      <xdr:col>39</xdr:col>
      <xdr:colOff>114300</xdr:colOff>
      <xdr:row>40</xdr:row>
      <xdr:rowOff>19050</xdr:rowOff>
    </xdr:to>
    <xdr:sp macro="" textlink="">
      <xdr:nvSpPr>
        <xdr:cNvPr id="7" name="Retângulo 6"/>
        <xdr:cNvSpPr/>
      </xdr:nvSpPr>
      <xdr:spPr>
        <a:xfrm>
          <a:off x="26009600" y="6032500"/>
          <a:ext cx="965200" cy="17208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336550</xdr:colOff>
      <xdr:row>36</xdr:row>
      <xdr:rowOff>12700</xdr:rowOff>
    </xdr:from>
    <xdr:to>
      <xdr:col>30</xdr:col>
      <xdr:colOff>209550</xdr:colOff>
      <xdr:row>39</xdr:row>
      <xdr:rowOff>107950</xdr:rowOff>
    </xdr:to>
    <xdr:sp macro="" textlink="">
      <xdr:nvSpPr>
        <xdr:cNvPr id="8" name="CaixaDeTexto 7"/>
        <xdr:cNvSpPr txBox="1"/>
      </xdr:nvSpPr>
      <xdr:spPr>
        <a:xfrm>
          <a:off x="20491450" y="7010400"/>
          <a:ext cx="10922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dados incompletos da base</a:t>
          </a:r>
        </a:p>
      </xdr:txBody>
    </xdr:sp>
    <xdr:clientData/>
  </xdr:twoCellAnchor>
  <xdr:twoCellAnchor>
    <xdr:from>
      <xdr:col>22</xdr:col>
      <xdr:colOff>0</xdr:colOff>
      <xdr:row>46</xdr:row>
      <xdr:rowOff>0</xdr:rowOff>
    </xdr:from>
    <xdr:to>
      <xdr:col>30</xdr:col>
      <xdr:colOff>269875</xdr:colOff>
      <xdr:row>61</xdr:row>
      <xdr:rowOff>165100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46</xdr:row>
      <xdr:rowOff>0</xdr:rowOff>
    </xdr:from>
    <xdr:to>
      <xdr:col>39</xdr:col>
      <xdr:colOff>276225</xdr:colOff>
      <xdr:row>60</xdr:row>
      <xdr:rowOff>165100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46</xdr:row>
      <xdr:rowOff>0</xdr:rowOff>
    </xdr:from>
    <xdr:to>
      <xdr:col>48</xdr:col>
      <xdr:colOff>254000</xdr:colOff>
      <xdr:row>60</xdr:row>
      <xdr:rowOff>165100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30</xdr:col>
      <xdr:colOff>269875</xdr:colOff>
      <xdr:row>78</xdr:row>
      <xdr:rowOff>165100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2"/>
  <sheetViews>
    <sheetView tabSelected="1" topLeftCell="F91" workbookViewId="0">
      <selection activeCell="R107" sqref="R107"/>
    </sheetView>
  </sheetViews>
  <sheetFormatPr defaultRowHeight="14.5" x14ac:dyDescent="0.35"/>
  <cols>
    <col min="1" max="1" width="11.36328125" customWidth="1"/>
    <col min="2" max="2" width="14.54296875" customWidth="1"/>
    <col min="3" max="3" width="13" customWidth="1"/>
    <col min="4" max="5" width="13.81640625" customWidth="1"/>
    <col min="6" max="6" width="12.6328125" customWidth="1"/>
    <col min="7" max="7" width="10.453125" customWidth="1"/>
    <col min="8" max="8" width="14.36328125" customWidth="1"/>
    <col min="9" max="9" width="12.90625" customWidth="1"/>
    <col min="10" max="10" width="15.1796875" customWidth="1"/>
    <col min="11" max="11" width="11.08984375" customWidth="1"/>
    <col min="13" max="13" width="10.26953125" customWidth="1"/>
    <col min="15" max="15" width="10" customWidth="1"/>
    <col min="17" max="17" width="9.90625" customWidth="1"/>
    <col min="19" max="19" width="10.453125" customWidth="1"/>
  </cols>
  <sheetData>
    <row r="2" spans="1:9" x14ac:dyDescent="0.35">
      <c r="B2" t="s">
        <v>0</v>
      </c>
      <c r="I2" t="s">
        <v>7</v>
      </c>
    </row>
    <row r="3" spans="1:9" x14ac:dyDescent="0.35">
      <c r="A3" s="3">
        <v>0.01</v>
      </c>
      <c r="B3" t="s">
        <v>1</v>
      </c>
      <c r="H3" s="8">
        <v>6</v>
      </c>
      <c r="I3" t="s">
        <v>8</v>
      </c>
    </row>
    <row r="4" spans="1:9" x14ac:dyDescent="0.35">
      <c r="A4">
        <v>5</v>
      </c>
      <c r="B4" t="s">
        <v>2</v>
      </c>
      <c r="H4" s="8">
        <v>5</v>
      </c>
      <c r="I4" t="s">
        <v>9</v>
      </c>
    </row>
    <row r="5" spans="1:9" x14ac:dyDescent="0.35">
      <c r="A5">
        <v>7</v>
      </c>
      <c r="B5" t="s">
        <v>3</v>
      </c>
      <c r="H5" s="3">
        <v>0.14099999999999999</v>
      </c>
      <c r="I5" t="s">
        <v>12</v>
      </c>
    </row>
    <row r="6" spans="1:9" x14ac:dyDescent="0.35">
      <c r="H6" s="8">
        <v>5</v>
      </c>
      <c r="I6" t="s">
        <v>10</v>
      </c>
    </row>
    <row r="7" spans="1:9" x14ac:dyDescent="0.35">
      <c r="B7" t="s">
        <v>4</v>
      </c>
      <c r="H7" s="8">
        <v>5</v>
      </c>
      <c r="I7" t="s">
        <v>11</v>
      </c>
    </row>
    <row r="8" spans="1:9" x14ac:dyDescent="0.35">
      <c r="A8" s="12">
        <v>1.08</v>
      </c>
      <c r="B8" t="s">
        <v>5</v>
      </c>
      <c r="H8" s="3">
        <v>0.38600000000000001</v>
      </c>
      <c r="I8" t="s">
        <v>13</v>
      </c>
    </row>
    <row r="9" spans="1:9" x14ac:dyDescent="0.35">
      <c r="A9" s="13">
        <v>0.02</v>
      </c>
      <c r="B9" t="s">
        <v>6</v>
      </c>
    </row>
    <row r="10" spans="1:9" x14ac:dyDescent="0.35">
      <c r="A10" s="12">
        <v>1944</v>
      </c>
      <c r="B10" t="s">
        <v>33</v>
      </c>
      <c r="H10">
        <f>A12/A3</f>
        <v>9600</v>
      </c>
      <c r="I10" t="s">
        <v>40</v>
      </c>
    </row>
    <row r="11" spans="1:9" x14ac:dyDescent="0.35">
      <c r="A11" s="12">
        <v>603</v>
      </c>
      <c r="B11" t="s">
        <v>34</v>
      </c>
      <c r="H11" s="15">
        <f>A10/(H3*(1-H5)+H4*H5)/H10</f>
        <v>3.4562211981566823E-2</v>
      </c>
      <c r="I11" t="s">
        <v>19</v>
      </c>
    </row>
    <row r="12" spans="1:9" x14ac:dyDescent="0.35">
      <c r="A12" s="12">
        <v>96</v>
      </c>
      <c r="B12" t="s">
        <v>35</v>
      </c>
      <c r="H12" s="15">
        <f>A11/AVERAGE(H6:H7)/H10</f>
        <v>1.2562499999999999E-2</v>
      </c>
      <c r="I12" t="s">
        <v>20</v>
      </c>
    </row>
    <row r="13" spans="1:9" x14ac:dyDescent="0.35">
      <c r="A13" s="14">
        <v>12252000</v>
      </c>
      <c r="B13" t="s">
        <v>16</v>
      </c>
      <c r="H13" s="11"/>
    </row>
    <row r="14" spans="1:9" x14ac:dyDescent="0.35">
      <c r="A14" s="1"/>
      <c r="H14">
        <f>H10*A5</f>
        <v>67200</v>
      </c>
    </row>
    <row r="15" spans="1:9" x14ac:dyDescent="0.35">
      <c r="A15" s="9">
        <f>C55</f>
        <v>5.2368146722077867E-2</v>
      </c>
      <c r="B15" t="s">
        <v>43</v>
      </c>
      <c r="H15" s="10"/>
      <c r="I15" s="10"/>
    </row>
    <row r="16" spans="1:9" x14ac:dyDescent="0.35">
      <c r="A16" s="9">
        <f>C95</f>
        <v>9.593491229000807E-2</v>
      </c>
      <c r="B16" t="s">
        <v>41</v>
      </c>
      <c r="D16" s="9">
        <f>A16/9.5%-1</f>
        <v>9.8411820000849914E-3</v>
      </c>
    </row>
    <row r="18" spans="1:21" x14ac:dyDescent="0.35">
      <c r="B18" s="18" t="s">
        <v>14</v>
      </c>
      <c r="C18" s="18"/>
      <c r="D18" s="18"/>
      <c r="E18" s="18"/>
      <c r="F18" s="18"/>
      <c r="G18" s="18"/>
      <c r="H18" s="17" t="s">
        <v>21</v>
      </c>
      <c r="I18" s="17"/>
      <c r="J18" s="17"/>
      <c r="K18" s="17"/>
      <c r="L18" s="17"/>
      <c r="M18" s="17"/>
      <c r="N18" s="17"/>
      <c r="O18" s="17"/>
    </row>
    <row r="19" spans="1:21" ht="58" x14ac:dyDescent="0.35">
      <c r="A19" t="s">
        <v>17</v>
      </c>
      <c r="B19" s="5" t="s">
        <v>15</v>
      </c>
      <c r="C19" s="5" t="s">
        <v>42</v>
      </c>
      <c r="D19" s="5" t="s">
        <v>24</v>
      </c>
      <c r="E19" s="5" t="s">
        <v>18</v>
      </c>
      <c r="F19" s="5" t="s">
        <v>22</v>
      </c>
      <c r="G19" s="5" t="s">
        <v>23</v>
      </c>
      <c r="H19" s="5" t="s">
        <v>32</v>
      </c>
      <c r="I19" s="5" t="s">
        <v>25</v>
      </c>
      <c r="J19" s="5" t="s">
        <v>26</v>
      </c>
      <c r="K19" s="5" t="s">
        <v>27</v>
      </c>
      <c r="L19" s="5" t="s">
        <v>28</v>
      </c>
      <c r="M19" s="5" t="s">
        <v>29</v>
      </c>
      <c r="N19" s="5" t="s">
        <v>30</v>
      </c>
      <c r="O19" s="5" t="s">
        <v>31</v>
      </c>
      <c r="P19" s="5" t="s">
        <v>36</v>
      </c>
      <c r="Q19" s="5" t="s">
        <v>37</v>
      </c>
      <c r="R19" s="5" t="s">
        <v>36</v>
      </c>
      <c r="S19" s="5" t="s">
        <v>37</v>
      </c>
      <c r="T19" s="5" t="s">
        <v>38</v>
      </c>
      <c r="U19" s="5" t="s">
        <v>39</v>
      </c>
    </row>
    <row r="20" spans="1:21" x14ac:dyDescent="0.35">
      <c r="A20" s="6">
        <v>43922</v>
      </c>
      <c r="B20" s="1">
        <f>A13-SUM(E20:G20)</f>
        <v>12184800</v>
      </c>
      <c r="C20" s="9">
        <f>D20/SUM(B20,E20:G20)</f>
        <v>0.02</v>
      </c>
      <c r="D20" s="1">
        <f>ROUND(A13*A9,0)</f>
        <v>245040</v>
      </c>
      <c r="E20" s="4">
        <f>(A12/A3)*A5-A10-A11</f>
        <v>64653</v>
      </c>
      <c r="F20" s="4">
        <f>A10</f>
        <v>1944</v>
      </c>
      <c r="G20" s="4">
        <f>A11</f>
        <v>603</v>
      </c>
      <c r="H20" s="4">
        <f>MAX(ROUND(SUM(E20:G20)*(($A$8*(1-$A$9))^(1/$A$4)),0)-SUM(E20:G20)+SUM(K20:O20),0)</f>
        <v>10457</v>
      </c>
      <c r="I20">
        <f>ROUND(H20*$H$11,0)</f>
        <v>361</v>
      </c>
      <c r="J20">
        <f>ROUND(H20*$H$12,0)</f>
        <v>131</v>
      </c>
      <c r="K20" s="4">
        <f>ROUND(E20/$A$5,0)</f>
        <v>9236</v>
      </c>
      <c r="L20">
        <f>ROUND(F20/$H$3*(1-$H$5),0)</f>
        <v>278</v>
      </c>
      <c r="M20">
        <f>ROUND(G20/$H$6*(1-$H$8),0)</f>
        <v>74</v>
      </c>
      <c r="N20">
        <f>ROUND(F20/$H$4*$H$5,0)</f>
        <v>55</v>
      </c>
      <c r="O20">
        <f>ROUND(G20/$H$7*$H$8,0)</f>
        <v>47</v>
      </c>
      <c r="P20">
        <f>SUM(N20:O20)</f>
        <v>102</v>
      </c>
      <c r="Q20" s="7">
        <v>96</v>
      </c>
      <c r="R20" s="7">
        <f>P20</f>
        <v>102</v>
      </c>
      <c r="S20" s="7">
        <f>Q20</f>
        <v>96</v>
      </c>
      <c r="T20" s="7">
        <v>1944</v>
      </c>
      <c r="U20" s="7">
        <v>603</v>
      </c>
    </row>
    <row r="21" spans="1:21" x14ac:dyDescent="0.35">
      <c r="A21" s="6">
        <v>43923</v>
      </c>
      <c r="B21" s="1">
        <f t="shared" ref="B21:B84" si="0">B20-SUM(H20:J20)+SUM(K20:M20)</f>
        <v>12183439</v>
      </c>
      <c r="C21" s="9">
        <f t="shared" ref="C21:C84" si="1">D21/SUM(B21,E21:G21)</f>
        <v>2.078357373839378E-2</v>
      </c>
      <c r="D21" s="1">
        <f>D20+SUM(K20:M20)</f>
        <v>254628</v>
      </c>
      <c r="E21" s="1">
        <f>E20+H20-K20-I20-J20</f>
        <v>65382</v>
      </c>
      <c r="F21" s="1">
        <f>F20+I20-L20-N20</f>
        <v>1972</v>
      </c>
      <c r="G21" s="1">
        <f>G20+J20-M20-O20</f>
        <v>613</v>
      </c>
      <c r="H21" s="4">
        <f>MAX(ROUND(SUM(E21:G21)*(($A$8*(1-C21))^(1/$A$4)),0)-SUM(E21:G21)+SUM(K21:O21),0)</f>
        <v>10565</v>
      </c>
      <c r="I21">
        <f>ROUND(H21*$H$11,0)</f>
        <v>365</v>
      </c>
      <c r="J21">
        <f>ROUND(H21*$H$12,0)</f>
        <v>133</v>
      </c>
      <c r="K21" s="4">
        <f>ROUND(E21/$A$5,0)</f>
        <v>9340</v>
      </c>
      <c r="L21">
        <f>ROUND(F21/$H$3*(1-$H$5),0)</f>
        <v>282</v>
      </c>
      <c r="M21">
        <f>ROUND(G21/$H$6*(1-$H$8),0)</f>
        <v>75</v>
      </c>
      <c r="N21">
        <f>ROUND(F21/$H$4*$H$5,0)</f>
        <v>56</v>
      </c>
      <c r="O21">
        <f>ROUND(G21/$H$7*$H$8,0)</f>
        <v>47</v>
      </c>
      <c r="P21">
        <f t="shared" ref="P21:P55" si="2">SUM(N21:O21)</f>
        <v>103</v>
      </c>
      <c r="Q21" s="7">
        <v>97</v>
      </c>
      <c r="R21" s="7">
        <f>P21+R20</f>
        <v>205</v>
      </c>
      <c r="S21" s="7">
        <f>Q21+S20</f>
        <v>193</v>
      </c>
      <c r="T21" s="7">
        <v>1978</v>
      </c>
      <c r="U21" s="7">
        <v>617</v>
      </c>
    </row>
    <row r="22" spans="1:21" x14ac:dyDescent="0.35">
      <c r="A22" s="6">
        <v>43924</v>
      </c>
      <c r="B22" s="1">
        <f t="shared" si="0"/>
        <v>12182073</v>
      </c>
      <c r="C22" s="9">
        <f t="shared" si="1"/>
        <v>2.1576133160229063E-2</v>
      </c>
      <c r="D22" s="1">
        <f t="shared" ref="D22:D33" si="3">D21+SUM(K21:M21)</f>
        <v>264325</v>
      </c>
      <c r="E22" s="1">
        <f t="shared" ref="E22:E33" si="4">E21+H21-K21-I21-J21</f>
        <v>66109</v>
      </c>
      <c r="F22" s="1">
        <f t="shared" ref="F22:F33" si="5">F21+I21-L21-N21</f>
        <v>1999</v>
      </c>
      <c r="G22" s="1">
        <f t="shared" ref="G22:G33" si="6">G21+J21-M21-O21</f>
        <v>624</v>
      </c>
      <c r="H22" s="4">
        <f t="shared" ref="H22:H85" si="7">MAX(ROUND(SUM(E22:G22)*(($A$8*(1-C22))^(1/$A$4)),0)-SUM(E22:G22)+SUM(K22:O22),0)</f>
        <v>10673</v>
      </c>
      <c r="I22">
        <f t="shared" ref="I22:I85" si="8">ROUND(H22*$H$11,0)</f>
        <v>369</v>
      </c>
      <c r="J22">
        <f t="shared" ref="J22:J33" si="9">ROUND(H22*$H$12,0)</f>
        <v>134</v>
      </c>
      <c r="K22" s="4">
        <f t="shared" ref="K22:K33" si="10">ROUND(E22/$A$5,0)</f>
        <v>9444</v>
      </c>
      <c r="L22">
        <f t="shared" ref="L22:L33" si="11">ROUND(F22/$H$3*(1-$H$5),0)</f>
        <v>286</v>
      </c>
      <c r="M22">
        <f t="shared" ref="M22:M33" si="12">ROUND(G22/$H$6*(1-$H$8),0)</f>
        <v>77</v>
      </c>
      <c r="N22">
        <f t="shared" ref="N22:N33" si="13">ROUND(F22/$H$4*$H$5,0)</f>
        <v>56</v>
      </c>
      <c r="O22">
        <f t="shared" ref="O22:O33" si="14">ROUND(G22/$H$7*$H$8,0)</f>
        <v>48</v>
      </c>
      <c r="P22">
        <f t="shared" si="2"/>
        <v>104</v>
      </c>
      <c r="Q22" s="7">
        <v>98</v>
      </c>
      <c r="R22" s="7">
        <f t="shared" ref="R22:R85" si="15">P22+R21</f>
        <v>309</v>
      </c>
      <c r="S22" s="7">
        <f t="shared" ref="S22:S78" si="16">Q22+S21</f>
        <v>291</v>
      </c>
      <c r="T22" s="7">
        <v>1972</v>
      </c>
      <c r="U22" s="7">
        <v>618</v>
      </c>
    </row>
    <row r="23" spans="1:21" x14ac:dyDescent="0.35">
      <c r="A23" s="6">
        <v>43925</v>
      </c>
      <c r="B23" s="1">
        <f t="shared" si="0"/>
        <v>12180704</v>
      </c>
      <c r="C23" s="9">
        <f t="shared" si="1"/>
        <v>2.2377760751295613E-2</v>
      </c>
      <c r="D23" s="1">
        <f t="shared" si="3"/>
        <v>274132</v>
      </c>
      <c r="E23" s="1">
        <f t="shared" si="4"/>
        <v>66835</v>
      </c>
      <c r="F23" s="1">
        <f t="shared" si="5"/>
        <v>2026</v>
      </c>
      <c r="G23" s="1">
        <f t="shared" si="6"/>
        <v>633</v>
      </c>
      <c r="H23" s="4">
        <f t="shared" si="7"/>
        <v>10781</v>
      </c>
      <c r="I23">
        <f t="shared" si="8"/>
        <v>373</v>
      </c>
      <c r="J23">
        <f t="shared" si="9"/>
        <v>135</v>
      </c>
      <c r="K23" s="4">
        <f t="shared" si="10"/>
        <v>9548</v>
      </c>
      <c r="L23">
        <f t="shared" si="11"/>
        <v>290</v>
      </c>
      <c r="M23">
        <f t="shared" si="12"/>
        <v>78</v>
      </c>
      <c r="N23">
        <f t="shared" si="13"/>
        <v>57</v>
      </c>
      <c r="O23">
        <f t="shared" si="14"/>
        <v>49</v>
      </c>
      <c r="P23">
        <f t="shared" si="2"/>
        <v>106</v>
      </c>
      <c r="Q23" s="7">
        <v>122</v>
      </c>
      <c r="R23" s="7">
        <f t="shared" si="15"/>
        <v>415</v>
      </c>
      <c r="S23" s="7">
        <f t="shared" si="16"/>
        <v>413</v>
      </c>
      <c r="T23" s="7">
        <v>1975</v>
      </c>
      <c r="U23" s="7">
        <v>604</v>
      </c>
    </row>
    <row r="24" spans="1:21" x14ac:dyDescent="0.35">
      <c r="A24" s="6">
        <v>43926</v>
      </c>
      <c r="B24" s="1">
        <f t="shared" si="0"/>
        <v>12179331</v>
      </c>
      <c r="C24" s="9">
        <f t="shared" si="1"/>
        <v>2.3188379295166268E-2</v>
      </c>
      <c r="D24" s="1">
        <f t="shared" si="3"/>
        <v>284048</v>
      </c>
      <c r="E24" s="1">
        <f t="shared" si="4"/>
        <v>67560</v>
      </c>
      <c r="F24" s="1">
        <f t="shared" si="5"/>
        <v>2052</v>
      </c>
      <c r="G24" s="1">
        <f t="shared" si="6"/>
        <v>641</v>
      </c>
      <c r="H24" s="4">
        <f t="shared" si="7"/>
        <v>10887</v>
      </c>
      <c r="I24">
        <f t="shared" si="8"/>
        <v>376</v>
      </c>
      <c r="J24">
        <f t="shared" si="9"/>
        <v>137</v>
      </c>
      <c r="K24" s="4">
        <f t="shared" si="10"/>
        <v>9651</v>
      </c>
      <c r="L24">
        <f t="shared" si="11"/>
        <v>294</v>
      </c>
      <c r="M24">
        <f t="shared" si="12"/>
        <v>79</v>
      </c>
      <c r="N24">
        <f t="shared" si="13"/>
        <v>58</v>
      </c>
      <c r="O24">
        <f t="shared" si="14"/>
        <v>49</v>
      </c>
      <c r="P24">
        <f t="shared" si="2"/>
        <v>107</v>
      </c>
      <c r="Q24" s="7">
        <v>111</v>
      </c>
      <c r="R24" s="7">
        <f t="shared" si="15"/>
        <v>522</v>
      </c>
      <c r="S24" s="7">
        <f t="shared" si="16"/>
        <v>524</v>
      </c>
      <c r="T24" s="7">
        <v>1991</v>
      </c>
      <c r="U24" s="7">
        <v>623</v>
      </c>
    </row>
    <row r="25" spans="1:21" x14ac:dyDescent="0.35">
      <c r="A25" s="6">
        <v>43927</v>
      </c>
      <c r="B25" s="1">
        <f t="shared" si="0"/>
        <v>12177955</v>
      </c>
      <c r="C25" s="9">
        <f t="shared" si="1"/>
        <v>2.4007907934091407E-2</v>
      </c>
      <c r="D25" s="1">
        <f t="shared" si="3"/>
        <v>294072</v>
      </c>
      <c r="E25" s="1">
        <f t="shared" si="4"/>
        <v>68283</v>
      </c>
      <c r="F25" s="1">
        <f t="shared" si="5"/>
        <v>2076</v>
      </c>
      <c r="G25" s="1">
        <f t="shared" si="6"/>
        <v>650</v>
      </c>
      <c r="H25" s="4">
        <f t="shared" si="7"/>
        <v>10993</v>
      </c>
      <c r="I25">
        <f t="shared" si="8"/>
        <v>380</v>
      </c>
      <c r="J25">
        <f t="shared" si="9"/>
        <v>138</v>
      </c>
      <c r="K25" s="4">
        <f t="shared" si="10"/>
        <v>9755</v>
      </c>
      <c r="L25">
        <f t="shared" si="11"/>
        <v>297</v>
      </c>
      <c r="M25">
        <f t="shared" si="12"/>
        <v>80</v>
      </c>
      <c r="N25">
        <f t="shared" si="13"/>
        <v>59</v>
      </c>
      <c r="O25">
        <f t="shared" si="14"/>
        <v>50</v>
      </c>
      <c r="P25">
        <f t="shared" si="2"/>
        <v>109</v>
      </c>
      <c r="Q25" s="7">
        <v>117</v>
      </c>
      <c r="R25" s="7">
        <f t="shared" si="15"/>
        <v>631</v>
      </c>
      <c r="S25" s="7">
        <f t="shared" si="16"/>
        <v>641</v>
      </c>
      <c r="T25" s="7">
        <v>2032</v>
      </c>
      <c r="U25" s="7">
        <v>599</v>
      </c>
    </row>
    <row r="26" spans="1:21" x14ac:dyDescent="0.35">
      <c r="A26" s="6">
        <v>43928</v>
      </c>
      <c r="B26" s="1">
        <f t="shared" si="0"/>
        <v>12176576</v>
      </c>
      <c r="C26" s="9">
        <f t="shared" si="1"/>
        <v>2.4836351253235439E-2</v>
      </c>
      <c r="D26" s="1">
        <f t="shared" si="3"/>
        <v>304204</v>
      </c>
      <c r="E26" s="1">
        <f t="shared" si="4"/>
        <v>69003</v>
      </c>
      <c r="F26" s="1">
        <f t="shared" si="5"/>
        <v>2100</v>
      </c>
      <c r="G26" s="1">
        <f t="shared" si="6"/>
        <v>658</v>
      </c>
      <c r="H26" s="4">
        <f t="shared" si="7"/>
        <v>11097</v>
      </c>
      <c r="I26">
        <f t="shared" si="8"/>
        <v>384</v>
      </c>
      <c r="J26">
        <f t="shared" si="9"/>
        <v>139</v>
      </c>
      <c r="K26" s="4">
        <f t="shared" si="10"/>
        <v>9858</v>
      </c>
      <c r="L26">
        <f t="shared" si="11"/>
        <v>301</v>
      </c>
      <c r="M26">
        <f t="shared" si="12"/>
        <v>81</v>
      </c>
      <c r="N26">
        <f t="shared" si="13"/>
        <v>59</v>
      </c>
      <c r="O26">
        <f t="shared" si="14"/>
        <v>51</v>
      </c>
      <c r="P26">
        <f t="shared" si="2"/>
        <v>110</v>
      </c>
      <c r="Q26" s="7">
        <v>129</v>
      </c>
      <c r="R26" s="7">
        <f t="shared" si="15"/>
        <v>741</v>
      </c>
      <c r="S26" s="7">
        <f t="shared" si="16"/>
        <v>770</v>
      </c>
      <c r="T26" s="7">
        <v>2021</v>
      </c>
      <c r="U26" s="7">
        <v>597</v>
      </c>
    </row>
    <row r="27" spans="1:21" x14ac:dyDescent="0.35">
      <c r="A27" s="6">
        <v>43929</v>
      </c>
      <c r="B27" s="1">
        <f t="shared" si="0"/>
        <v>12175196</v>
      </c>
      <c r="C27" s="9">
        <f t="shared" si="1"/>
        <v>2.5673709945962117E-2</v>
      </c>
      <c r="D27" s="1">
        <f t="shared" si="3"/>
        <v>314444</v>
      </c>
      <c r="E27" s="1">
        <f t="shared" si="4"/>
        <v>69719</v>
      </c>
      <c r="F27" s="1">
        <f t="shared" si="5"/>
        <v>2124</v>
      </c>
      <c r="G27" s="1">
        <f t="shared" si="6"/>
        <v>665</v>
      </c>
      <c r="H27" s="4">
        <f t="shared" si="7"/>
        <v>11200</v>
      </c>
      <c r="I27">
        <f t="shared" si="8"/>
        <v>387</v>
      </c>
      <c r="J27">
        <f t="shared" si="9"/>
        <v>141</v>
      </c>
      <c r="K27" s="4">
        <f t="shared" si="10"/>
        <v>9960</v>
      </c>
      <c r="L27">
        <f t="shared" si="11"/>
        <v>304</v>
      </c>
      <c r="M27">
        <f t="shared" si="12"/>
        <v>82</v>
      </c>
      <c r="N27">
        <f t="shared" si="13"/>
        <v>60</v>
      </c>
      <c r="O27">
        <f t="shared" si="14"/>
        <v>51</v>
      </c>
      <c r="P27">
        <f t="shared" si="2"/>
        <v>111</v>
      </c>
      <c r="Q27" s="7">
        <v>97</v>
      </c>
      <c r="R27" s="7">
        <f t="shared" si="15"/>
        <v>852</v>
      </c>
      <c r="S27" s="7">
        <f t="shared" si="16"/>
        <v>867</v>
      </c>
      <c r="T27" s="7">
        <v>2049</v>
      </c>
      <c r="U27" s="7">
        <v>598</v>
      </c>
    </row>
    <row r="28" spans="1:21" x14ac:dyDescent="0.35">
      <c r="A28" s="6">
        <v>43930</v>
      </c>
      <c r="B28" s="1">
        <f t="shared" si="0"/>
        <v>12173814</v>
      </c>
      <c r="C28" s="9">
        <f t="shared" si="1"/>
        <v>2.6519823320934444E-2</v>
      </c>
      <c r="D28" s="1">
        <f t="shared" si="3"/>
        <v>324790</v>
      </c>
      <c r="E28" s="1">
        <f t="shared" si="4"/>
        <v>70431</v>
      </c>
      <c r="F28" s="1">
        <f t="shared" si="5"/>
        <v>2147</v>
      </c>
      <c r="G28" s="1">
        <f t="shared" si="6"/>
        <v>673</v>
      </c>
      <c r="H28" s="4">
        <f t="shared" si="7"/>
        <v>11302</v>
      </c>
      <c r="I28">
        <f t="shared" si="8"/>
        <v>391</v>
      </c>
      <c r="J28">
        <f t="shared" si="9"/>
        <v>142</v>
      </c>
      <c r="K28" s="4">
        <f t="shared" si="10"/>
        <v>10062</v>
      </c>
      <c r="L28">
        <f t="shared" si="11"/>
        <v>307</v>
      </c>
      <c r="M28">
        <f t="shared" si="12"/>
        <v>83</v>
      </c>
      <c r="N28">
        <f t="shared" si="13"/>
        <v>61</v>
      </c>
      <c r="O28">
        <f t="shared" si="14"/>
        <v>52</v>
      </c>
      <c r="P28">
        <f t="shared" si="2"/>
        <v>113</v>
      </c>
      <c r="Q28" s="7">
        <v>72</v>
      </c>
      <c r="R28" s="7">
        <f t="shared" si="15"/>
        <v>965</v>
      </c>
      <c r="S28" s="7">
        <f t="shared" si="16"/>
        <v>939</v>
      </c>
      <c r="T28" s="7">
        <v>2041</v>
      </c>
      <c r="U28" s="7">
        <v>604</v>
      </c>
    </row>
    <row r="29" spans="1:21" x14ac:dyDescent="0.35">
      <c r="A29" s="6">
        <v>43931</v>
      </c>
      <c r="B29" s="1">
        <f t="shared" si="0"/>
        <v>12172431</v>
      </c>
      <c r="C29" s="9">
        <f t="shared" si="1"/>
        <v>2.7374696227525776E-2</v>
      </c>
      <c r="D29" s="1">
        <f t="shared" si="3"/>
        <v>335242</v>
      </c>
      <c r="E29" s="1">
        <f t="shared" si="4"/>
        <v>71138</v>
      </c>
      <c r="F29" s="1">
        <f t="shared" si="5"/>
        <v>2170</v>
      </c>
      <c r="G29" s="1">
        <f t="shared" si="6"/>
        <v>680</v>
      </c>
      <c r="H29" s="4">
        <f t="shared" si="7"/>
        <v>11403</v>
      </c>
      <c r="I29">
        <f t="shared" si="8"/>
        <v>394</v>
      </c>
      <c r="J29">
        <f t="shared" si="9"/>
        <v>143</v>
      </c>
      <c r="K29" s="4">
        <f t="shared" si="10"/>
        <v>10163</v>
      </c>
      <c r="L29">
        <f t="shared" si="11"/>
        <v>311</v>
      </c>
      <c r="M29">
        <f t="shared" si="12"/>
        <v>84</v>
      </c>
      <c r="N29">
        <f t="shared" si="13"/>
        <v>61</v>
      </c>
      <c r="O29">
        <f t="shared" si="14"/>
        <v>52</v>
      </c>
      <c r="P29">
        <f t="shared" si="2"/>
        <v>113</v>
      </c>
      <c r="Q29" s="7">
        <v>106</v>
      </c>
      <c r="R29" s="7">
        <f t="shared" si="15"/>
        <v>1078</v>
      </c>
      <c r="S29" s="7">
        <f t="shared" si="16"/>
        <v>1045</v>
      </c>
      <c r="T29" s="7">
        <v>2003</v>
      </c>
      <c r="U29" s="7">
        <v>605</v>
      </c>
    </row>
    <row r="30" spans="1:21" x14ac:dyDescent="0.35">
      <c r="A30" s="6">
        <v>43932</v>
      </c>
      <c r="B30" s="1">
        <f t="shared" si="0"/>
        <v>12171049</v>
      </c>
      <c r="C30" s="9">
        <f t="shared" si="1"/>
        <v>2.8238324600112906E-2</v>
      </c>
      <c r="D30" s="1">
        <f t="shared" si="3"/>
        <v>345800</v>
      </c>
      <c r="E30" s="1">
        <f t="shared" si="4"/>
        <v>71841</v>
      </c>
      <c r="F30" s="1">
        <f t="shared" si="5"/>
        <v>2192</v>
      </c>
      <c r="G30" s="1">
        <f t="shared" si="6"/>
        <v>687</v>
      </c>
      <c r="H30" s="4">
        <f t="shared" si="7"/>
        <v>11502</v>
      </c>
      <c r="I30">
        <f t="shared" si="8"/>
        <v>398</v>
      </c>
      <c r="J30">
        <f t="shared" si="9"/>
        <v>144</v>
      </c>
      <c r="K30" s="4">
        <f t="shared" si="10"/>
        <v>10263</v>
      </c>
      <c r="L30">
        <f t="shared" si="11"/>
        <v>314</v>
      </c>
      <c r="M30">
        <f t="shared" si="12"/>
        <v>84</v>
      </c>
      <c r="N30">
        <f t="shared" si="13"/>
        <v>62</v>
      </c>
      <c r="O30">
        <f t="shared" si="14"/>
        <v>53</v>
      </c>
      <c r="P30">
        <f t="shared" si="2"/>
        <v>115</v>
      </c>
      <c r="Q30" s="7">
        <v>105</v>
      </c>
      <c r="R30" s="7">
        <f t="shared" si="15"/>
        <v>1193</v>
      </c>
      <c r="S30" s="7">
        <f t="shared" si="16"/>
        <v>1150</v>
      </c>
      <c r="T30" s="7">
        <v>2013</v>
      </c>
      <c r="U30" s="7">
        <v>609</v>
      </c>
    </row>
    <row r="31" spans="1:21" x14ac:dyDescent="0.35">
      <c r="A31" s="6">
        <v>43933</v>
      </c>
      <c r="B31" s="1">
        <f t="shared" si="0"/>
        <v>12169666</v>
      </c>
      <c r="C31" s="9">
        <f t="shared" si="1"/>
        <v>2.9110472815601848E-2</v>
      </c>
      <c r="D31" s="1">
        <f t="shared" si="3"/>
        <v>356461</v>
      </c>
      <c r="E31" s="1">
        <f t="shared" si="4"/>
        <v>72538</v>
      </c>
      <c r="F31" s="1">
        <f t="shared" si="5"/>
        <v>2214</v>
      </c>
      <c r="G31" s="1">
        <f t="shared" si="6"/>
        <v>694</v>
      </c>
      <c r="H31" s="4">
        <f t="shared" si="7"/>
        <v>11600</v>
      </c>
      <c r="I31">
        <f t="shared" si="8"/>
        <v>401</v>
      </c>
      <c r="J31">
        <f t="shared" si="9"/>
        <v>146</v>
      </c>
      <c r="K31" s="4">
        <f t="shared" si="10"/>
        <v>10363</v>
      </c>
      <c r="L31">
        <f t="shared" si="11"/>
        <v>317</v>
      </c>
      <c r="M31">
        <f t="shared" si="12"/>
        <v>85</v>
      </c>
      <c r="N31">
        <f t="shared" si="13"/>
        <v>62</v>
      </c>
      <c r="O31">
        <f t="shared" si="14"/>
        <v>54</v>
      </c>
      <c r="P31">
        <f t="shared" si="2"/>
        <v>116</v>
      </c>
      <c r="Q31" s="7">
        <v>102</v>
      </c>
      <c r="R31" s="7">
        <f t="shared" si="15"/>
        <v>1309</v>
      </c>
      <c r="S31" s="7">
        <f t="shared" si="16"/>
        <v>1252</v>
      </c>
      <c r="T31" s="7">
        <v>2026</v>
      </c>
      <c r="U31" s="7">
        <v>618</v>
      </c>
    </row>
    <row r="32" spans="1:21" x14ac:dyDescent="0.35">
      <c r="A32" s="6">
        <v>43934</v>
      </c>
      <c r="B32" s="1">
        <f t="shared" si="0"/>
        <v>12168284</v>
      </c>
      <c r="C32" s="9">
        <f t="shared" si="1"/>
        <v>2.9991222961523217E-2</v>
      </c>
      <c r="D32" s="1">
        <f t="shared" si="3"/>
        <v>367226</v>
      </c>
      <c r="E32" s="1">
        <f t="shared" si="4"/>
        <v>73228</v>
      </c>
      <c r="F32" s="1">
        <f t="shared" si="5"/>
        <v>2236</v>
      </c>
      <c r="G32" s="1">
        <f t="shared" si="6"/>
        <v>701</v>
      </c>
      <c r="H32" s="4">
        <f t="shared" si="7"/>
        <v>11696</v>
      </c>
      <c r="I32">
        <f t="shared" si="8"/>
        <v>404</v>
      </c>
      <c r="J32">
        <f t="shared" si="9"/>
        <v>147</v>
      </c>
      <c r="K32" s="4">
        <f t="shared" si="10"/>
        <v>10461</v>
      </c>
      <c r="L32">
        <f t="shared" si="11"/>
        <v>320</v>
      </c>
      <c r="M32">
        <f t="shared" si="12"/>
        <v>86</v>
      </c>
      <c r="N32">
        <f t="shared" si="13"/>
        <v>63</v>
      </c>
      <c r="O32">
        <f t="shared" si="14"/>
        <v>54</v>
      </c>
      <c r="P32">
        <f t="shared" si="2"/>
        <v>117</v>
      </c>
      <c r="Q32" s="7">
        <v>123</v>
      </c>
      <c r="R32" s="7">
        <f t="shared" si="15"/>
        <v>1426</v>
      </c>
      <c r="S32" s="7">
        <f t="shared" si="16"/>
        <v>1375</v>
      </c>
      <c r="T32" s="7">
        <v>2068</v>
      </c>
      <c r="U32" s="7">
        <v>603</v>
      </c>
    </row>
    <row r="33" spans="1:21" x14ac:dyDescent="0.35">
      <c r="A33" s="6">
        <v>43935</v>
      </c>
      <c r="B33" s="1">
        <f t="shared" si="0"/>
        <v>12166904</v>
      </c>
      <c r="C33" s="9">
        <f t="shared" si="1"/>
        <v>3.088041185970249E-2</v>
      </c>
      <c r="D33" s="1">
        <f t="shared" si="3"/>
        <v>378093</v>
      </c>
      <c r="E33" s="1">
        <f t="shared" si="4"/>
        <v>73912</v>
      </c>
      <c r="F33" s="1">
        <f t="shared" si="5"/>
        <v>2257</v>
      </c>
      <c r="G33" s="1">
        <f t="shared" si="6"/>
        <v>708</v>
      </c>
      <c r="H33" s="4">
        <f t="shared" si="7"/>
        <v>11792</v>
      </c>
      <c r="I33">
        <f t="shared" si="8"/>
        <v>408</v>
      </c>
      <c r="J33">
        <f t="shared" si="9"/>
        <v>148</v>
      </c>
      <c r="K33" s="4">
        <f t="shared" si="10"/>
        <v>10559</v>
      </c>
      <c r="L33">
        <f t="shared" si="11"/>
        <v>323</v>
      </c>
      <c r="M33">
        <f t="shared" si="12"/>
        <v>87</v>
      </c>
      <c r="N33">
        <f t="shared" si="13"/>
        <v>64</v>
      </c>
      <c r="O33">
        <f t="shared" si="14"/>
        <v>55</v>
      </c>
      <c r="P33">
        <f t="shared" si="2"/>
        <v>119</v>
      </c>
      <c r="Q33" s="7">
        <v>90</v>
      </c>
      <c r="R33" s="7">
        <f t="shared" si="15"/>
        <v>1545</v>
      </c>
      <c r="S33" s="7">
        <f t="shared" si="16"/>
        <v>1465</v>
      </c>
      <c r="T33" s="7">
        <v>2100</v>
      </c>
      <c r="U33" s="7">
        <v>635</v>
      </c>
    </row>
    <row r="34" spans="1:21" x14ac:dyDescent="0.35">
      <c r="A34" s="6">
        <v>43936</v>
      </c>
      <c r="B34" s="1">
        <f t="shared" si="0"/>
        <v>12165525</v>
      </c>
      <c r="C34" s="9">
        <f t="shared" si="1"/>
        <v>3.1778047172016641E-2</v>
      </c>
      <c r="D34" s="1">
        <f t="shared" ref="D34:D55" si="17">D33+SUM(K33:M33)</f>
        <v>389062</v>
      </c>
      <c r="E34" s="1">
        <f t="shared" ref="E34:E55" si="18">E33+H33-K33-I33-J33</f>
        <v>74589</v>
      </c>
      <c r="F34" s="1">
        <f t="shared" ref="F34:F55" si="19">F33+I33-L33-N33</f>
        <v>2278</v>
      </c>
      <c r="G34" s="1">
        <f t="shared" ref="G34:G55" si="20">G33+J33-M33-O33</f>
        <v>714</v>
      </c>
      <c r="H34" s="4">
        <f t="shared" si="7"/>
        <v>11885</v>
      </c>
      <c r="I34">
        <f t="shared" si="8"/>
        <v>411</v>
      </c>
      <c r="J34">
        <f t="shared" ref="J34:J55" si="21">ROUND(H34*$H$12,0)</f>
        <v>149</v>
      </c>
      <c r="K34" s="4">
        <f t="shared" ref="K34:K55" si="22">ROUND(E34/$A$5,0)</f>
        <v>10656</v>
      </c>
      <c r="L34">
        <f t="shared" ref="L34:L55" si="23">ROUND(F34/$H$3*(1-$H$5),0)</f>
        <v>326</v>
      </c>
      <c r="M34">
        <f t="shared" ref="M34:M55" si="24">ROUND(G34/$H$6*(1-$H$8),0)</f>
        <v>88</v>
      </c>
      <c r="N34">
        <f t="shared" ref="N34:N55" si="25">ROUND(F34/$H$4*$H$5,0)</f>
        <v>64</v>
      </c>
      <c r="O34">
        <f t="shared" ref="O34:O55" si="26">ROUND(G34/$H$7*$H$8,0)</f>
        <v>55</v>
      </c>
      <c r="P34">
        <f t="shared" si="2"/>
        <v>119</v>
      </c>
      <c r="Q34" s="7">
        <v>106</v>
      </c>
      <c r="R34" s="7">
        <f t="shared" si="15"/>
        <v>1664</v>
      </c>
      <c r="S34" s="7">
        <f t="shared" si="16"/>
        <v>1571</v>
      </c>
      <c r="T34" s="7">
        <v>2130</v>
      </c>
      <c r="U34" s="7">
        <v>635</v>
      </c>
    </row>
    <row r="35" spans="1:21" x14ac:dyDescent="0.35">
      <c r="A35" s="6">
        <v>43937</v>
      </c>
      <c r="B35" s="1">
        <f t="shared" si="0"/>
        <v>12164150</v>
      </c>
      <c r="C35" s="9">
        <f t="shared" si="1"/>
        <v>3.2684042142950905E-2</v>
      </c>
      <c r="D35" s="1">
        <f t="shared" si="17"/>
        <v>400132</v>
      </c>
      <c r="E35" s="1">
        <f t="shared" si="18"/>
        <v>75258</v>
      </c>
      <c r="F35" s="1">
        <f t="shared" si="19"/>
        <v>2299</v>
      </c>
      <c r="G35" s="1">
        <f t="shared" si="20"/>
        <v>720</v>
      </c>
      <c r="H35" s="4">
        <f t="shared" si="7"/>
        <v>11977</v>
      </c>
      <c r="I35">
        <f t="shared" si="8"/>
        <v>414</v>
      </c>
      <c r="J35">
        <f t="shared" si="21"/>
        <v>150</v>
      </c>
      <c r="K35" s="4">
        <f t="shared" si="22"/>
        <v>10751</v>
      </c>
      <c r="L35">
        <f t="shared" si="23"/>
        <v>329</v>
      </c>
      <c r="M35">
        <f t="shared" si="24"/>
        <v>88</v>
      </c>
      <c r="N35">
        <f t="shared" si="25"/>
        <v>65</v>
      </c>
      <c r="O35">
        <f t="shared" si="26"/>
        <v>56</v>
      </c>
      <c r="P35">
        <f t="shared" si="2"/>
        <v>121</v>
      </c>
      <c r="Q35" s="7">
        <v>97</v>
      </c>
      <c r="R35" s="7">
        <f t="shared" si="15"/>
        <v>1785</v>
      </c>
      <c r="S35" s="7">
        <f t="shared" si="16"/>
        <v>1668</v>
      </c>
      <c r="T35" s="7">
        <v>2142</v>
      </c>
      <c r="U35" s="7">
        <v>659</v>
      </c>
    </row>
    <row r="36" spans="1:21" x14ac:dyDescent="0.35">
      <c r="A36" s="6">
        <v>43938</v>
      </c>
      <c r="B36" s="1">
        <f t="shared" si="0"/>
        <v>12162777</v>
      </c>
      <c r="C36" s="9">
        <f t="shared" si="1"/>
        <v>3.3598159477629896E-2</v>
      </c>
      <c r="D36" s="1">
        <f t="shared" si="17"/>
        <v>411300</v>
      </c>
      <c r="E36" s="1">
        <f t="shared" si="18"/>
        <v>75920</v>
      </c>
      <c r="F36" s="1">
        <f t="shared" si="19"/>
        <v>2319</v>
      </c>
      <c r="G36" s="1">
        <f t="shared" si="20"/>
        <v>726</v>
      </c>
      <c r="H36" s="4">
        <f t="shared" si="7"/>
        <v>12067</v>
      </c>
      <c r="I36">
        <f t="shared" si="8"/>
        <v>417</v>
      </c>
      <c r="J36">
        <f t="shared" si="21"/>
        <v>152</v>
      </c>
      <c r="K36" s="4">
        <f t="shared" si="22"/>
        <v>10846</v>
      </c>
      <c r="L36">
        <f t="shared" si="23"/>
        <v>332</v>
      </c>
      <c r="M36">
        <f t="shared" si="24"/>
        <v>89</v>
      </c>
      <c r="N36">
        <f t="shared" si="25"/>
        <v>65</v>
      </c>
      <c r="O36">
        <f t="shared" si="26"/>
        <v>56</v>
      </c>
      <c r="P36">
        <f t="shared" si="2"/>
        <v>121</v>
      </c>
      <c r="Q36" s="7">
        <v>114</v>
      </c>
      <c r="R36" s="7">
        <f t="shared" si="15"/>
        <v>1906</v>
      </c>
      <c r="S36" s="7">
        <f t="shared" si="16"/>
        <v>1782</v>
      </c>
      <c r="T36" s="7">
        <v>2120</v>
      </c>
      <c r="U36" s="7">
        <v>652</v>
      </c>
    </row>
    <row r="37" spans="1:21" x14ac:dyDescent="0.35">
      <c r="A37" s="6">
        <v>43939</v>
      </c>
      <c r="B37" s="1">
        <f t="shared" si="0"/>
        <v>12161408</v>
      </c>
      <c r="C37" s="9">
        <f t="shared" si="1"/>
        <v>3.4520480756065737E-2</v>
      </c>
      <c r="D37" s="1">
        <f t="shared" si="17"/>
        <v>422567</v>
      </c>
      <c r="E37" s="1">
        <f t="shared" si="18"/>
        <v>76572</v>
      </c>
      <c r="F37" s="1">
        <f t="shared" si="19"/>
        <v>2339</v>
      </c>
      <c r="G37" s="1">
        <f t="shared" si="20"/>
        <v>733</v>
      </c>
      <c r="H37" s="4">
        <f t="shared" si="7"/>
        <v>12156</v>
      </c>
      <c r="I37">
        <f t="shared" si="8"/>
        <v>420</v>
      </c>
      <c r="J37">
        <f t="shared" si="21"/>
        <v>153</v>
      </c>
      <c r="K37" s="4">
        <f t="shared" si="22"/>
        <v>10939</v>
      </c>
      <c r="L37">
        <f t="shared" si="23"/>
        <v>335</v>
      </c>
      <c r="M37">
        <f t="shared" si="24"/>
        <v>90</v>
      </c>
      <c r="N37">
        <f t="shared" si="25"/>
        <v>66</v>
      </c>
      <c r="O37">
        <f t="shared" si="26"/>
        <v>57</v>
      </c>
      <c r="P37">
        <f t="shared" si="2"/>
        <v>123</v>
      </c>
      <c r="Q37" s="7">
        <v>106</v>
      </c>
      <c r="R37" s="7">
        <f t="shared" si="15"/>
        <v>2029</v>
      </c>
      <c r="S37" s="7">
        <f t="shared" si="16"/>
        <v>1888</v>
      </c>
      <c r="T37" s="7">
        <v>2107</v>
      </c>
      <c r="U37" s="7">
        <v>659</v>
      </c>
    </row>
    <row r="38" spans="1:21" x14ac:dyDescent="0.35">
      <c r="A38" s="6">
        <v>43940</v>
      </c>
      <c r="B38" s="1">
        <f t="shared" si="0"/>
        <v>12160043</v>
      </c>
      <c r="C38" s="9">
        <f t="shared" si="1"/>
        <v>3.5450847998211819E-2</v>
      </c>
      <c r="D38" s="1">
        <f t="shared" si="17"/>
        <v>433931</v>
      </c>
      <c r="E38" s="1">
        <f t="shared" si="18"/>
        <v>77216</v>
      </c>
      <c r="F38" s="1">
        <f t="shared" si="19"/>
        <v>2358</v>
      </c>
      <c r="G38" s="1">
        <f t="shared" si="20"/>
        <v>739</v>
      </c>
      <c r="H38" s="4">
        <f t="shared" si="7"/>
        <v>12242</v>
      </c>
      <c r="I38">
        <f t="shared" si="8"/>
        <v>423</v>
      </c>
      <c r="J38">
        <f t="shared" si="21"/>
        <v>154</v>
      </c>
      <c r="K38" s="4">
        <f t="shared" si="22"/>
        <v>11031</v>
      </c>
      <c r="L38">
        <f t="shared" si="23"/>
        <v>338</v>
      </c>
      <c r="M38">
        <f t="shared" si="24"/>
        <v>91</v>
      </c>
      <c r="N38">
        <f t="shared" si="25"/>
        <v>66</v>
      </c>
      <c r="O38">
        <f t="shared" si="26"/>
        <v>57</v>
      </c>
      <c r="P38">
        <f t="shared" si="2"/>
        <v>123</v>
      </c>
      <c r="Q38" s="7">
        <v>113</v>
      </c>
      <c r="R38" s="7">
        <f t="shared" si="15"/>
        <v>2152</v>
      </c>
      <c r="S38" s="7">
        <f t="shared" si="16"/>
        <v>2001</v>
      </c>
      <c r="T38" s="7">
        <v>2114</v>
      </c>
      <c r="U38" s="7">
        <v>662</v>
      </c>
    </row>
    <row r="39" spans="1:21" x14ac:dyDescent="0.35">
      <c r="A39" s="6">
        <v>43941</v>
      </c>
      <c r="B39" s="1">
        <f t="shared" si="0"/>
        <v>12158684</v>
      </c>
      <c r="C39" s="9">
        <f t="shared" si="1"/>
        <v>3.6389176297111615E-2</v>
      </c>
      <c r="D39" s="1">
        <f t="shared" si="17"/>
        <v>445391</v>
      </c>
      <c r="E39" s="1">
        <f t="shared" si="18"/>
        <v>77850</v>
      </c>
      <c r="F39" s="1">
        <f t="shared" si="19"/>
        <v>2377</v>
      </c>
      <c r="G39" s="1">
        <f t="shared" si="20"/>
        <v>745</v>
      </c>
      <c r="H39" s="4">
        <f t="shared" si="7"/>
        <v>12326</v>
      </c>
      <c r="I39">
        <f t="shared" si="8"/>
        <v>426</v>
      </c>
      <c r="J39">
        <f t="shared" si="21"/>
        <v>155</v>
      </c>
      <c r="K39" s="4">
        <f t="shared" si="22"/>
        <v>11121</v>
      </c>
      <c r="L39">
        <f t="shared" si="23"/>
        <v>340</v>
      </c>
      <c r="M39">
        <f t="shared" si="24"/>
        <v>91</v>
      </c>
      <c r="N39">
        <f t="shared" si="25"/>
        <v>67</v>
      </c>
      <c r="O39">
        <f t="shared" si="26"/>
        <v>58</v>
      </c>
      <c r="P39">
        <f t="shared" si="2"/>
        <v>125</v>
      </c>
      <c r="Q39" s="7">
        <v>124</v>
      </c>
      <c r="R39" s="7">
        <f t="shared" si="15"/>
        <v>2277</v>
      </c>
      <c r="S39" s="7">
        <f t="shared" si="16"/>
        <v>2125</v>
      </c>
      <c r="T39" s="7">
        <v>2133</v>
      </c>
      <c r="U39" s="7">
        <v>652</v>
      </c>
    </row>
    <row r="40" spans="1:21" x14ac:dyDescent="0.35">
      <c r="A40" s="6">
        <v>43942</v>
      </c>
      <c r="B40" s="1">
        <f t="shared" si="0"/>
        <v>12157329</v>
      </c>
      <c r="C40" s="9">
        <f t="shared" si="1"/>
        <v>3.7335147214426073E-2</v>
      </c>
      <c r="D40" s="1">
        <f t="shared" si="17"/>
        <v>456943</v>
      </c>
      <c r="E40" s="1">
        <f t="shared" si="18"/>
        <v>78474</v>
      </c>
      <c r="F40" s="1">
        <f t="shared" si="19"/>
        <v>2396</v>
      </c>
      <c r="G40" s="1">
        <f t="shared" si="20"/>
        <v>751</v>
      </c>
      <c r="H40" s="4">
        <f t="shared" si="7"/>
        <v>12410</v>
      </c>
      <c r="I40">
        <f t="shared" si="8"/>
        <v>429</v>
      </c>
      <c r="J40">
        <f t="shared" si="21"/>
        <v>156</v>
      </c>
      <c r="K40" s="4">
        <f t="shared" si="22"/>
        <v>11211</v>
      </c>
      <c r="L40">
        <f t="shared" si="23"/>
        <v>343</v>
      </c>
      <c r="M40">
        <f t="shared" si="24"/>
        <v>92</v>
      </c>
      <c r="N40">
        <f t="shared" si="25"/>
        <v>68</v>
      </c>
      <c r="O40">
        <f t="shared" si="26"/>
        <v>58</v>
      </c>
      <c r="P40">
        <f t="shared" si="2"/>
        <v>126</v>
      </c>
      <c r="Q40" s="7">
        <v>102</v>
      </c>
      <c r="R40" s="7">
        <f t="shared" si="15"/>
        <v>2403</v>
      </c>
      <c r="S40" s="7">
        <f t="shared" si="16"/>
        <v>2227</v>
      </c>
      <c r="T40" s="7">
        <v>2195</v>
      </c>
      <c r="U40" s="7">
        <v>669</v>
      </c>
    </row>
    <row r="41" spans="1:21" x14ac:dyDescent="0.35">
      <c r="A41" s="6">
        <v>43943</v>
      </c>
      <c r="B41" s="1">
        <f t="shared" si="0"/>
        <v>12155980</v>
      </c>
      <c r="C41" s="9">
        <f t="shared" si="1"/>
        <v>3.8288923757739984E-2</v>
      </c>
      <c r="D41" s="1">
        <f t="shared" si="17"/>
        <v>468589</v>
      </c>
      <c r="E41" s="1">
        <f t="shared" si="18"/>
        <v>79088</v>
      </c>
      <c r="F41" s="1">
        <f t="shared" si="19"/>
        <v>2414</v>
      </c>
      <c r="G41" s="1">
        <f t="shared" si="20"/>
        <v>757</v>
      </c>
      <c r="H41" s="4">
        <f t="shared" si="7"/>
        <v>12489</v>
      </c>
      <c r="I41">
        <f t="shared" si="8"/>
        <v>432</v>
      </c>
      <c r="J41">
        <f t="shared" si="21"/>
        <v>157</v>
      </c>
      <c r="K41" s="4">
        <f t="shared" si="22"/>
        <v>11298</v>
      </c>
      <c r="L41">
        <f t="shared" si="23"/>
        <v>346</v>
      </c>
      <c r="M41">
        <f t="shared" si="24"/>
        <v>93</v>
      </c>
      <c r="N41">
        <f t="shared" si="25"/>
        <v>68</v>
      </c>
      <c r="O41">
        <f t="shared" si="26"/>
        <v>58</v>
      </c>
      <c r="P41">
        <f t="shared" si="2"/>
        <v>126</v>
      </c>
      <c r="Q41" s="7">
        <v>114</v>
      </c>
      <c r="R41" s="7">
        <f t="shared" si="15"/>
        <v>2529</v>
      </c>
      <c r="S41" s="7">
        <f t="shared" si="16"/>
        <v>2341</v>
      </c>
      <c r="T41" s="7">
        <v>2330</v>
      </c>
      <c r="U41" s="7">
        <v>681</v>
      </c>
    </row>
    <row r="42" spans="1:21" x14ac:dyDescent="0.35">
      <c r="A42" s="6">
        <v>43944</v>
      </c>
      <c r="B42" s="1">
        <f t="shared" si="0"/>
        <v>12154639</v>
      </c>
      <c r="C42" s="9">
        <f t="shared" si="1"/>
        <v>3.9250260101634939E-2</v>
      </c>
      <c r="D42" s="1">
        <f t="shared" si="17"/>
        <v>480326</v>
      </c>
      <c r="E42" s="1">
        <f t="shared" si="18"/>
        <v>79690</v>
      </c>
      <c r="F42" s="1">
        <f t="shared" si="19"/>
        <v>2432</v>
      </c>
      <c r="G42" s="1">
        <f t="shared" si="20"/>
        <v>763</v>
      </c>
      <c r="H42" s="4">
        <f t="shared" si="7"/>
        <v>12568</v>
      </c>
      <c r="I42">
        <f t="shared" si="8"/>
        <v>434</v>
      </c>
      <c r="J42">
        <f t="shared" si="21"/>
        <v>158</v>
      </c>
      <c r="K42" s="4">
        <f t="shared" si="22"/>
        <v>11384</v>
      </c>
      <c r="L42">
        <f t="shared" si="23"/>
        <v>348</v>
      </c>
      <c r="M42">
        <f t="shared" si="24"/>
        <v>94</v>
      </c>
      <c r="N42">
        <f t="shared" si="25"/>
        <v>69</v>
      </c>
      <c r="O42">
        <f t="shared" si="26"/>
        <v>59</v>
      </c>
      <c r="P42">
        <f t="shared" si="2"/>
        <v>128</v>
      </c>
      <c r="Q42" s="7">
        <v>142</v>
      </c>
      <c r="R42" s="7">
        <f t="shared" si="15"/>
        <v>2657</v>
      </c>
      <c r="S42" s="7">
        <f t="shared" si="16"/>
        <v>2483</v>
      </c>
      <c r="T42" s="7">
        <v>2425</v>
      </c>
      <c r="U42" s="7">
        <v>681</v>
      </c>
    </row>
    <row r="43" spans="1:21" x14ac:dyDescent="0.35">
      <c r="A43" s="6">
        <v>43945</v>
      </c>
      <c r="B43" s="1">
        <f t="shared" si="0"/>
        <v>12153305</v>
      </c>
      <c r="C43" s="9">
        <f t="shared" si="1"/>
        <v>4.0218998359375535E-2</v>
      </c>
      <c r="D43" s="1">
        <f t="shared" si="17"/>
        <v>492152</v>
      </c>
      <c r="E43" s="1">
        <f t="shared" si="18"/>
        <v>80282</v>
      </c>
      <c r="F43" s="1">
        <f t="shared" si="19"/>
        <v>2449</v>
      </c>
      <c r="G43" s="1">
        <f t="shared" si="20"/>
        <v>768</v>
      </c>
      <c r="H43" s="4">
        <f t="shared" si="7"/>
        <v>12644</v>
      </c>
      <c r="I43">
        <f t="shared" si="8"/>
        <v>437</v>
      </c>
      <c r="J43">
        <f t="shared" si="21"/>
        <v>159</v>
      </c>
      <c r="K43" s="4">
        <f t="shared" si="22"/>
        <v>11469</v>
      </c>
      <c r="L43">
        <f t="shared" si="23"/>
        <v>351</v>
      </c>
      <c r="M43">
        <f t="shared" si="24"/>
        <v>94</v>
      </c>
      <c r="N43">
        <f t="shared" si="25"/>
        <v>69</v>
      </c>
      <c r="O43">
        <f t="shared" si="26"/>
        <v>59</v>
      </c>
      <c r="P43">
        <f t="shared" si="2"/>
        <v>128</v>
      </c>
      <c r="Q43" s="7">
        <v>115</v>
      </c>
      <c r="R43" s="7">
        <f t="shared" si="15"/>
        <v>2785</v>
      </c>
      <c r="S43" s="7">
        <f t="shared" si="16"/>
        <v>2598</v>
      </c>
      <c r="T43" s="7">
        <v>2498</v>
      </c>
      <c r="U43" s="7">
        <v>660</v>
      </c>
    </row>
    <row r="44" spans="1:21" x14ac:dyDescent="0.35">
      <c r="A44" s="6">
        <v>43946</v>
      </c>
      <c r="B44" s="1">
        <f t="shared" si="0"/>
        <v>12151979</v>
      </c>
      <c r="C44" s="9">
        <f t="shared" si="1"/>
        <v>4.1195055932945847E-2</v>
      </c>
      <c r="D44" s="1">
        <f t="shared" si="17"/>
        <v>504066</v>
      </c>
      <c r="E44" s="1">
        <f t="shared" si="18"/>
        <v>80861</v>
      </c>
      <c r="F44" s="1">
        <f t="shared" si="19"/>
        <v>2466</v>
      </c>
      <c r="G44" s="1">
        <f t="shared" si="20"/>
        <v>774</v>
      </c>
      <c r="H44" s="4">
        <f t="shared" si="7"/>
        <v>12719</v>
      </c>
      <c r="I44">
        <f t="shared" si="8"/>
        <v>440</v>
      </c>
      <c r="J44">
        <f t="shared" si="21"/>
        <v>160</v>
      </c>
      <c r="K44" s="4">
        <f t="shared" si="22"/>
        <v>11552</v>
      </c>
      <c r="L44">
        <f t="shared" si="23"/>
        <v>353</v>
      </c>
      <c r="M44">
        <f t="shared" si="24"/>
        <v>95</v>
      </c>
      <c r="N44">
        <f t="shared" si="25"/>
        <v>70</v>
      </c>
      <c r="O44">
        <f t="shared" si="26"/>
        <v>60</v>
      </c>
      <c r="P44">
        <f t="shared" si="2"/>
        <v>130</v>
      </c>
      <c r="Q44" s="7">
        <v>103</v>
      </c>
      <c r="R44" s="7">
        <f t="shared" si="15"/>
        <v>2915</v>
      </c>
      <c r="S44" s="7">
        <f t="shared" si="16"/>
        <v>2701</v>
      </c>
      <c r="T44" s="7">
        <v>2571</v>
      </c>
      <c r="U44" s="7">
        <v>657</v>
      </c>
    </row>
    <row r="45" spans="1:21" x14ac:dyDescent="0.35">
      <c r="A45" s="6">
        <v>43947</v>
      </c>
      <c r="B45" s="1">
        <f t="shared" si="0"/>
        <v>12150660</v>
      </c>
      <c r="C45" s="9">
        <f t="shared" si="1"/>
        <v>4.2178278512670253E-2</v>
      </c>
      <c r="D45" s="1">
        <f t="shared" si="17"/>
        <v>516066</v>
      </c>
      <c r="E45" s="1">
        <f t="shared" si="18"/>
        <v>81428</v>
      </c>
      <c r="F45" s="1">
        <f t="shared" si="19"/>
        <v>2483</v>
      </c>
      <c r="G45" s="1">
        <f t="shared" si="20"/>
        <v>779</v>
      </c>
      <c r="H45" s="4">
        <f t="shared" si="7"/>
        <v>12790</v>
      </c>
      <c r="I45">
        <f t="shared" si="8"/>
        <v>442</v>
      </c>
      <c r="J45">
        <f t="shared" si="21"/>
        <v>161</v>
      </c>
      <c r="K45" s="4">
        <f t="shared" si="22"/>
        <v>11633</v>
      </c>
      <c r="L45">
        <f t="shared" si="23"/>
        <v>355</v>
      </c>
      <c r="M45">
        <f t="shared" si="24"/>
        <v>96</v>
      </c>
      <c r="N45">
        <f t="shared" si="25"/>
        <v>70</v>
      </c>
      <c r="O45">
        <f t="shared" si="26"/>
        <v>60</v>
      </c>
      <c r="P45">
        <f t="shared" si="2"/>
        <v>130</v>
      </c>
      <c r="Q45" s="7">
        <v>125</v>
      </c>
      <c r="R45" s="7">
        <f t="shared" si="15"/>
        <v>3045</v>
      </c>
      <c r="S45" s="7">
        <f t="shared" si="16"/>
        <v>2826</v>
      </c>
      <c r="T45" s="7">
        <v>2608</v>
      </c>
      <c r="U45" s="7">
        <v>667</v>
      </c>
    </row>
    <row r="46" spans="1:21" x14ac:dyDescent="0.35">
      <c r="A46" s="6">
        <v>43948</v>
      </c>
      <c r="B46" s="1">
        <f t="shared" si="0"/>
        <v>12149351</v>
      </c>
      <c r="C46" s="9">
        <f t="shared" si="1"/>
        <v>4.3168494771842876E-2</v>
      </c>
      <c r="D46" s="1">
        <f t="shared" si="17"/>
        <v>528150</v>
      </c>
      <c r="E46" s="1">
        <f t="shared" si="18"/>
        <v>81982</v>
      </c>
      <c r="F46" s="1">
        <f t="shared" si="19"/>
        <v>2500</v>
      </c>
      <c r="G46" s="1">
        <f t="shared" si="20"/>
        <v>784</v>
      </c>
      <c r="H46" s="4">
        <f t="shared" si="7"/>
        <v>12860</v>
      </c>
      <c r="I46">
        <f t="shared" si="8"/>
        <v>444</v>
      </c>
      <c r="J46">
        <f t="shared" si="21"/>
        <v>162</v>
      </c>
      <c r="K46" s="4">
        <f t="shared" si="22"/>
        <v>11712</v>
      </c>
      <c r="L46">
        <f t="shared" si="23"/>
        <v>358</v>
      </c>
      <c r="M46">
        <f t="shared" si="24"/>
        <v>96</v>
      </c>
      <c r="N46">
        <f t="shared" si="25"/>
        <v>71</v>
      </c>
      <c r="O46">
        <f t="shared" si="26"/>
        <v>61</v>
      </c>
      <c r="P46">
        <f t="shared" si="2"/>
        <v>132</v>
      </c>
      <c r="Q46" s="7">
        <v>130</v>
      </c>
      <c r="R46" s="7">
        <f t="shared" si="15"/>
        <v>3177</v>
      </c>
      <c r="S46" s="7">
        <f t="shared" si="16"/>
        <v>2956</v>
      </c>
      <c r="T46" s="7">
        <v>2662</v>
      </c>
      <c r="U46" s="7">
        <v>668</v>
      </c>
    </row>
    <row r="47" spans="1:21" x14ac:dyDescent="0.35">
      <c r="A47" s="6">
        <v>43949</v>
      </c>
      <c r="B47" s="1">
        <f t="shared" si="0"/>
        <v>12148051</v>
      </c>
      <c r="C47" s="9">
        <f t="shared" si="1"/>
        <v>4.4165550435802087E-2</v>
      </c>
      <c r="D47" s="1">
        <f t="shared" si="17"/>
        <v>540316</v>
      </c>
      <c r="E47" s="1">
        <f t="shared" si="18"/>
        <v>82524</v>
      </c>
      <c r="F47" s="1">
        <f t="shared" si="19"/>
        <v>2515</v>
      </c>
      <c r="G47" s="1">
        <f t="shared" si="20"/>
        <v>789</v>
      </c>
      <c r="H47" s="4">
        <f t="shared" si="7"/>
        <v>12925</v>
      </c>
      <c r="I47">
        <f t="shared" si="8"/>
        <v>447</v>
      </c>
      <c r="J47">
        <f t="shared" si="21"/>
        <v>162</v>
      </c>
      <c r="K47" s="4">
        <f t="shared" si="22"/>
        <v>11789</v>
      </c>
      <c r="L47">
        <f t="shared" si="23"/>
        <v>360</v>
      </c>
      <c r="M47">
        <f t="shared" si="24"/>
        <v>97</v>
      </c>
      <c r="N47">
        <f t="shared" si="25"/>
        <v>71</v>
      </c>
      <c r="O47">
        <f t="shared" si="26"/>
        <v>61</v>
      </c>
      <c r="P47">
        <f t="shared" si="2"/>
        <v>132</v>
      </c>
      <c r="Q47" s="7">
        <v>138</v>
      </c>
      <c r="R47" s="7">
        <f t="shared" si="15"/>
        <v>3309</v>
      </c>
      <c r="S47" s="7">
        <f t="shared" si="16"/>
        <v>3094</v>
      </c>
      <c r="T47" s="7">
        <v>2668</v>
      </c>
      <c r="U47" s="7">
        <v>725</v>
      </c>
    </row>
    <row r="48" spans="1:21" x14ac:dyDescent="0.35">
      <c r="A48" s="6">
        <v>43950</v>
      </c>
      <c r="B48" s="1">
        <f t="shared" si="0"/>
        <v>12146763</v>
      </c>
      <c r="C48" s="9">
        <f t="shared" si="1"/>
        <v>4.5169277089819472E-2</v>
      </c>
      <c r="D48" s="1">
        <f t="shared" si="17"/>
        <v>552562</v>
      </c>
      <c r="E48" s="1">
        <f t="shared" si="18"/>
        <v>83051</v>
      </c>
      <c r="F48" s="1">
        <f t="shared" si="19"/>
        <v>2531</v>
      </c>
      <c r="G48" s="1">
        <f t="shared" si="20"/>
        <v>793</v>
      </c>
      <c r="H48" s="4">
        <f t="shared" si="7"/>
        <v>12988</v>
      </c>
      <c r="I48">
        <f t="shared" si="8"/>
        <v>449</v>
      </c>
      <c r="J48">
        <f t="shared" si="21"/>
        <v>163</v>
      </c>
      <c r="K48" s="4">
        <f t="shared" si="22"/>
        <v>11864</v>
      </c>
      <c r="L48">
        <f t="shared" si="23"/>
        <v>362</v>
      </c>
      <c r="M48">
        <f t="shared" si="24"/>
        <v>97</v>
      </c>
      <c r="N48">
        <f t="shared" si="25"/>
        <v>71</v>
      </c>
      <c r="O48">
        <f t="shared" si="26"/>
        <v>61</v>
      </c>
      <c r="P48">
        <f t="shared" si="2"/>
        <v>132</v>
      </c>
      <c r="Q48" s="7">
        <v>161</v>
      </c>
      <c r="R48" s="7">
        <f t="shared" si="15"/>
        <v>3441</v>
      </c>
      <c r="S48" s="7">
        <f t="shared" si="16"/>
        <v>3255</v>
      </c>
      <c r="T48" s="7">
        <v>2657</v>
      </c>
      <c r="U48" s="7">
        <v>698</v>
      </c>
    </row>
    <row r="49" spans="1:21" x14ac:dyDescent="0.35">
      <c r="A49" s="6">
        <v>43951</v>
      </c>
      <c r="B49" s="1">
        <f t="shared" si="0"/>
        <v>12145486</v>
      </c>
      <c r="C49" s="9">
        <f t="shared" si="1"/>
        <v>4.6179431434271986E-2</v>
      </c>
      <c r="D49" s="1">
        <f t="shared" si="17"/>
        <v>564885</v>
      </c>
      <c r="E49" s="1">
        <f t="shared" si="18"/>
        <v>83563</v>
      </c>
      <c r="F49" s="1">
        <f t="shared" si="19"/>
        <v>2547</v>
      </c>
      <c r="G49" s="1">
        <f t="shared" si="20"/>
        <v>798</v>
      </c>
      <c r="H49" s="4">
        <f t="shared" si="7"/>
        <v>13052</v>
      </c>
      <c r="I49">
        <f t="shared" si="8"/>
        <v>451</v>
      </c>
      <c r="J49">
        <f t="shared" si="21"/>
        <v>164</v>
      </c>
      <c r="K49" s="4">
        <f t="shared" si="22"/>
        <v>11938</v>
      </c>
      <c r="L49">
        <f t="shared" si="23"/>
        <v>365</v>
      </c>
      <c r="M49">
        <f t="shared" si="24"/>
        <v>98</v>
      </c>
      <c r="N49">
        <f t="shared" si="25"/>
        <v>72</v>
      </c>
      <c r="O49">
        <f t="shared" si="26"/>
        <v>62</v>
      </c>
      <c r="P49">
        <f t="shared" si="2"/>
        <v>134</v>
      </c>
      <c r="Q49" s="7">
        <v>128</v>
      </c>
      <c r="R49" s="7">
        <f t="shared" si="15"/>
        <v>3575</v>
      </c>
      <c r="S49" s="7">
        <f t="shared" si="16"/>
        <v>3383</v>
      </c>
      <c r="T49" s="7">
        <v>2644</v>
      </c>
      <c r="U49" s="7">
        <v>753</v>
      </c>
    </row>
    <row r="50" spans="1:21" x14ac:dyDescent="0.35">
      <c r="A50" s="6">
        <v>43952</v>
      </c>
      <c r="B50" s="1">
        <f t="shared" si="0"/>
        <v>12144220</v>
      </c>
      <c r="C50" s="9">
        <f t="shared" si="1"/>
        <v>4.7196104857523249E-2</v>
      </c>
      <c r="D50" s="1">
        <f t="shared" si="17"/>
        <v>577286</v>
      </c>
      <c r="E50" s="1">
        <f t="shared" si="18"/>
        <v>84062</v>
      </c>
      <c r="F50" s="1">
        <f t="shared" si="19"/>
        <v>2561</v>
      </c>
      <c r="G50" s="1">
        <f t="shared" si="20"/>
        <v>802</v>
      </c>
      <c r="H50" s="4">
        <f t="shared" si="7"/>
        <v>13110</v>
      </c>
      <c r="I50">
        <f t="shared" si="8"/>
        <v>453</v>
      </c>
      <c r="J50">
        <f t="shared" si="21"/>
        <v>165</v>
      </c>
      <c r="K50" s="4">
        <f t="shared" si="22"/>
        <v>12009</v>
      </c>
      <c r="L50">
        <f t="shared" si="23"/>
        <v>367</v>
      </c>
      <c r="M50">
        <f t="shared" si="24"/>
        <v>98</v>
      </c>
      <c r="N50">
        <f t="shared" si="25"/>
        <v>72</v>
      </c>
      <c r="O50">
        <f t="shared" si="26"/>
        <v>62</v>
      </c>
      <c r="P50">
        <f t="shared" si="2"/>
        <v>134</v>
      </c>
      <c r="Q50" s="7">
        <v>145</v>
      </c>
      <c r="R50" s="7">
        <f t="shared" si="15"/>
        <v>3709</v>
      </c>
      <c r="S50" s="7">
        <f t="shared" si="16"/>
        <v>3528</v>
      </c>
      <c r="T50" s="7">
        <v>2642</v>
      </c>
      <c r="U50" s="7">
        <v>776</v>
      </c>
    </row>
    <row r="51" spans="1:21" x14ac:dyDescent="0.35">
      <c r="A51" s="6">
        <v>43953</v>
      </c>
      <c r="B51" s="1">
        <f t="shared" si="0"/>
        <v>12142966</v>
      </c>
      <c r="C51" s="9">
        <f t="shared" si="1"/>
        <v>4.8218883118346302E-2</v>
      </c>
      <c r="D51" s="1">
        <f t="shared" si="17"/>
        <v>589760</v>
      </c>
      <c r="E51" s="1">
        <f t="shared" si="18"/>
        <v>84545</v>
      </c>
      <c r="F51" s="1">
        <f t="shared" si="19"/>
        <v>2575</v>
      </c>
      <c r="G51" s="1">
        <f t="shared" si="20"/>
        <v>807</v>
      </c>
      <c r="H51" s="4">
        <f t="shared" si="7"/>
        <v>13167</v>
      </c>
      <c r="I51">
        <f t="shared" si="8"/>
        <v>455</v>
      </c>
      <c r="J51">
        <f t="shared" si="21"/>
        <v>165</v>
      </c>
      <c r="K51" s="4">
        <f t="shared" si="22"/>
        <v>12078</v>
      </c>
      <c r="L51">
        <f t="shared" si="23"/>
        <v>369</v>
      </c>
      <c r="M51">
        <f t="shared" si="24"/>
        <v>99</v>
      </c>
      <c r="N51">
        <f t="shared" si="25"/>
        <v>73</v>
      </c>
      <c r="O51">
        <f t="shared" si="26"/>
        <v>62</v>
      </c>
      <c r="P51">
        <f t="shared" si="2"/>
        <v>135</v>
      </c>
      <c r="Q51" s="7">
        <v>121</v>
      </c>
      <c r="R51" s="7">
        <f t="shared" si="15"/>
        <v>3844</v>
      </c>
      <c r="S51" s="7">
        <f t="shared" si="16"/>
        <v>3649</v>
      </c>
      <c r="T51" s="7">
        <v>2693</v>
      </c>
      <c r="U51" s="7">
        <v>759</v>
      </c>
    </row>
    <row r="52" spans="1:21" x14ac:dyDescent="0.35">
      <c r="A52" s="6">
        <v>43954</v>
      </c>
      <c r="B52" s="1">
        <f t="shared" si="0"/>
        <v>12141725</v>
      </c>
      <c r="C52" s="9">
        <f t="shared" si="1"/>
        <v>4.9247686330276895E-2</v>
      </c>
      <c r="D52" s="1">
        <f t="shared" si="17"/>
        <v>602306</v>
      </c>
      <c r="E52" s="1">
        <f t="shared" si="18"/>
        <v>85014</v>
      </c>
      <c r="F52" s="1">
        <f t="shared" si="19"/>
        <v>2588</v>
      </c>
      <c r="G52" s="1">
        <f t="shared" si="20"/>
        <v>811</v>
      </c>
      <c r="H52" s="4">
        <f t="shared" si="7"/>
        <v>13221</v>
      </c>
      <c r="I52">
        <f t="shared" si="8"/>
        <v>457</v>
      </c>
      <c r="J52">
        <f t="shared" si="21"/>
        <v>166</v>
      </c>
      <c r="K52" s="4">
        <f t="shared" si="22"/>
        <v>12145</v>
      </c>
      <c r="L52">
        <f t="shared" si="23"/>
        <v>371</v>
      </c>
      <c r="M52">
        <f t="shared" si="24"/>
        <v>100</v>
      </c>
      <c r="N52">
        <f t="shared" si="25"/>
        <v>73</v>
      </c>
      <c r="O52">
        <f t="shared" si="26"/>
        <v>63</v>
      </c>
      <c r="P52">
        <f t="shared" si="2"/>
        <v>136</v>
      </c>
      <c r="Q52" s="7">
        <v>139</v>
      </c>
      <c r="R52" s="7">
        <f t="shared" si="15"/>
        <v>3980</v>
      </c>
      <c r="S52" s="7">
        <f t="shared" si="16"/>
        <v>3788</v>
      </c>
      <c r="T52" s="7">
        <v>2684</v>
      </c>
      <c r="U52" s="7">
        <v>763</v>
      </c>
    </row>
    <row r="53" spans="1:21" x14ac:dyDescent="0.35">
      <c r="A53" s="6">
        <v>43955</v>
      </c>
      <c r="B53" s="1">
        <f t="shared" si="0"/>
        <v>12140497</v>
      </c>
      <c r="C53" s="9">
        <f t="shared" si="1"/>
        <v>5.0282356937339172E-2</v>
      </c>
      <c r="D53" s="1">
        <f t="shared" si="17"/>
        <v>614922</v>
      </c>
      <c r="E53" s="1">
        <f t="shared" si="18"/>
        <v>85467</v>
      </c>
      <c r="F53" s="1">
        <f t="shared" si="19"/>
        <v>2601</v>
      </c>
      <c r="G53" s="1">
        <f t="shared" si="20"/>
        <v>814</v>
      </c>
      <c r="H53" s="4">
        <f t="shared" si="7"/>
        <v>13270</v>
      </c>
      <c r="I53">
        <f t="shared" si="8"/>
        <v>459</v>
      </c>
      <c r="J53">
        <f t="shared" si="21"/>
        <v>167</v>
      </c>
      <c r="K53" s="4">
        <f t="shared" si="22"/>
        <v>12210</v>
      </c>
      <c r="L53">
        <f t="shared" si="23"/>
        <v>372</v>
      </c>
      <c r="M53">
        <f t="shared" si="24"/>
        <v>100</v>
      </c>
      <c r="N53">
        <f t="shared" si="25"/>
        <v>73</v>
      </c>
      <c r="O53">
        <f t="shared" si="26"/>
        <v>63</v>
      </c>
      <c r="P53">
        <f t="shared" si="2"/>
        <v>136</v>
      </c>
      <c r="Q53" s="7">
        <v>133</v>
      </c>
      <c r="R53" s="7">
        <f t="shared" si="15"/>
        <v>4116</v>
      </c>
      <c r="S53" s="7">
        <f t="shared" si="16"/>
        <v>3921</v>
      </c>
      <c r="T53" s="7">
        <v>2647</v>
      </c>
      <c r="U53" s="7">
        <v>766</v>
      </c>
    </row>
    <row r="54" spans="1:21" x14ac:dyDescent="0.35">
      <c r="A54" s="6">
        <v>43956</v>
      </c>
      <c r="B54" s="1">
        <f t="shared" si="0"/>
        <v>12139283</v>
      </c>
      <c r="C54" s="9">
        <f t="shared" si="1"/>
        <v>5.1322565748849601E-2</v>
      </c>
      <c r="D54" s="1">
        <f t="shared" si="17"/>
        <v>627604</v>
      </c>
      <c r="E54" s="1">
        <f t="shared" si="18"/>
        <v>85901</v>
      </c>
      <c r="F54" s="1">
        <f t="shared" si="19"/>
        <v>2615</v>
      </c>
      <c r="G54" s="1">
        <f t="shared" si="20"/>
        <v>818</v>
      </c>
      <c r="H54" s="4">
        <f t="shared" si="7"/>
        <v>13318</v>
      </c>
      <c r="I54">
        <f t="shared" si="8"/>
        <v>460</v>
      </c>
      <c r="J54">
        <f t="shared" si="21"/>
        <v>167</v>
      </c>
      <c r="K54" s="4">
        <f t="shared" si="22"/>
        <v>12272</v>
      </c>
      <c r="L54">
        <f t="shared" si="23"/>
        <v>374</v>
      </c>
      <c r="M54">
        <f t="shared" si="24"/>
        <v>100</v>
      </c>
      <c r="N54">
        <f t="shared" si="25"/>
        <v>74</v>
      </c>
      <c r="O54">
        <f t="shared" si="26"/>
        <v>63</v>
      </c>
      <c r="P54">
        <f t="shared" si="2"/>
        <v>137</v>
      </c>
      <c r="Q54" s="7">
        <v>153</v>
      </c>
      <c r="R54" s="7">
        <f t="shared" si="15"/>
        <v>4253</v>
      </c>
      <c r="S54" s="7">
        <f t="shared" si="16"/>
        <v>4074</v>
      </c>
      <c r="T54" s="7">
        <v>2555</v>
      </c>
      <c r="U54" s="7">
        <v>752</v>
      </c>
    </row>
    <row r="55" spans="1:21" x14ac:dyDescent="0.35">
      <c r="A55" s="6">
        <v>43957</v>
      </c>
      <c r="B55" s="1">
        <f t="shared" si="0"/>
        <v>12138084</v>
      </c>
      <c r="C55" s="9">
        <f t="shared" si="1"/>
        <v>5.2368146722077867E-2</v>
      </c>
      <c r="D55" s="1">
        <f t="shared" si="17"/>
        <v>640350</v>
      </c>
      <c r="E55" s="1">
        <f t="shared" si="18"/>
        <v>86320</v>
      </c>
      <c r="F55" s="1">
        <f t="shared" si="19"/>
        <v>2627</v>
      </c>
      <c r="G55" s="1">
        <f t="shared" si="20"/>
        <v>822</v>
      </c>
      <c r="H55" s="4">
        <f t="shared" si="7"/>
        <v>13362</v>
      </c>
      <c r="I55">
        <f t="shared" si="8"/>
        <v>462</v>
      </c>
      <c r="J55">
        <f t="shared" si="21"/>
        <v>168</v>
      </c>
      <c r="K55" s="4">
        <f t="shared" si="22"/>
        <v>12331</v>
      </c>
      <c r="L55">
        <f t="shared" si="23"/>
        <v>376</v>
      </c>
      <c r="M55">
        <f t="shared" si="24"/>
        <v>101</v>
      </c>
      <c r="N55">
        <f t="shared" si="25"/>
        <v>74</v>
      </c>
      <c r="O55">
        <f t="shared" si="26"/>
        <v>63</v>
      </c>
      <c r="P55">
        <f t="shared" si="2"/>
        <v>137</v>
      </c>
      <c r="Q55" s="7">
        <v>129</v>
      </c>
      <c r="R55" s="7">
        <f t="shared" si="15"/>
        <v>4390</v>
      </c>
      <c r="S55" s="7">
        <f t="shared" si="16"/>
        <v>4203</v>
      </c>
      <c r="T55" s="7">
        <v>2548</v>
      </c>
      <c r="U55" s="7">
        <v>770</v>
      </c>
    </row>
    <row r="56" spans="1:21" x14ac:dyDescent="0.35">
      <c r="A56" s="6">
        <v>43958</v>
      </c>
      <c r="B56" s="1">
        <f t="shared" si="0"/>
        <v>12136900</v>
      </c>
      <c r="C56" s="9">
        <f t="shared" si="1"/>
        <v>5.3418942174774921E-2</v>
      </c>
      <c r="D56" s="1">
        <f t="shared" ref="D56:D96" si="27">D55+SUM(K55:M55)</f>
        <v>653158</v>
      </c>
      <c r="E56" s="1">
        <f t="shared" ref="E56:E96" si="28">E55+H55-K55-I55-J55</f>
        <v>86721</v>
      </c>
      <c r="F56" s="1">
        <f t="shared" ref="F56:F96" si="29">F55+I55-L55-N55</f>
        <v>2639</v>
      </c>
      <c r="G56" s="1">
        <f t="shared" ref="G56:G96" si="30">G55+J55-M55-O55</f>
        <v>826</v>
      </c>
      <c r="H56" s="4">
        <f t="shared" si="7"/>
        <v>13405</v>
      </c>
      <c r="I56">
        <f t="shared" si="8"/>
        <v>463</v>
      </c>
      <c r="J56">
        <f t="shared" ref="J56:J96" si="31">ROUND(H56*$H$12,0)</f>
        <v>168</v>
      </c>
      <c r="K56" s="4">
        <f t="shared" ref="K56:K96" si="32">ROUND(E56/$A$5,0)</f>
        <v>12389</v>
      </c>
      <c r="L56">
        <f t="shared" ref="L56:L96" si="33">ROUND(F56/$H$3*(1-$H$5),0)</f>
        <v>378</v>
      </c>
      <c r="M56">
        <f t="shared" ref="M56:M96" si="34">ROUND(G56/$H$6*(1-$H$8),0)</f>
        <v>101</v>
      </c>
      <c r="N56">
        <f t="shared" ref="N56:N96" si="35">ROUND(F56/$H$4*$H$5,0)</f>
        <v>74</v>
      </c>
      <c r="O56">
        <f t="shared" ref="O56:O96" si="36">ROUND(G56/$H$7*$H$8,0)</f>
        <v>64</v>
      </c>
      <c r="P56">
        <f t="shared" ref="P56:P96" si="37">SUM(N56:O56)</f>
        <v>138</v>
      </c>
      <c r="Q56" s="7">
        <v>149</v>
      </c>
      <c r="R56" s="7">
        <f t="shared" si="15"/>
        <v>4528</v>
      </c>
      <c r="S56" s="7">
        <f t="shared" si="16"/>
        <v>4352</v>
      </c>
      <c r="T56" s="7">
        <v>2507</v>
      </c>
      <c r="U56" s="7">
        <v>760</v>
      </c>
    </row>
    <row r="57" spans="1:21" x14ac:dyDescent="0.35">
      <c r="A57" s="6">
        <v>43959</v>
      </c>
      <c r="B57" s="1">
        <f t="shared" si="0"/>
        <v>12135732</v>
      </c>
      <c r="C57" s="9">
        <f t="shared" si="1"/>
        <v>5.4474785824709111E-2</v>
      </c>
      <c r="D57" s="1">
        <f t="shared" si="27"/>
        <v>666026</v>
      </c>
      <c r="E57" s="1">
        <f t="shared" si="28"/>
        <v>87106</v>
      </c>
      <c r="F57" s="1">
        <f t="shared" si="29"/>
        <v>2650</v>
      </c>
      <c r="G57" s="1">
        <f t="shared" si="30"/>
        <v>829</v>
      </c>
      <c r="H57" s="4">
        <f t="shared" si="7"/>
        <v>13444</v>
      </c>
      <c r="I57">
        <f t="shared" si="8"/>
        <v>465</v>
      </c>
      <c r="J57">
        <f t="shared" si="31"/>
        <v>169</v>
      </c>
      <c r="K57" s="4">
        <f t="shared" si="32"/>
        <v>12444</v>
      </c>
      <c r="L57">
        <f t="shared" si="33"/>
        <v>379</v>
      </c>
      <c r="M57">
        <f t="shared" si="34"/>
        <v>102</v>
      </c>
      <c r="N57">
        <f t="shared" si="35"/>
        <v>75</v>
      </c>
      <c r="O57">
        <f t="shared" si="36"/>
        <v>64</v>
      </c>
      <c r="P57">
        <f t="shared" si="37"/>
        <v>139</v>
      </c>
      <c r="Q57" s="7">
        <v>185</v>
      </c>
      <c r="R57" s="7">
        <f t="shared" si="15"/>
        <v>4667</v>
      </c>
      <c r="S57" s="7">
        <f t="shared" si="16"/>
        <v>4537</v>
      </c>
      <c r="T57" s="7">
        <v>2388</v>
      </c>
      <c r="U57" s="7">
        <v>757</v>
      </c>
    </row>
    <row r="58" spans="1:21" x14ac:dyDescent="0.35">
      <c r="A58" s="6">
        <v>43960</v>
      </c>
      <c r="B58" s="1">
        <f t="shared" si="0"/>
        <v>12134579</v>
      </c>
      <c r="C58" s="9">
        <f t="shared" si="1"/>
        <v>5.5535442840007776E-2</v>
      </c>
      <c r="D58" s="1">
        <f t="shared" si="27"/>
        <v>678951</v>
      </c>
      <c r="E58" s="1">
        <f t="shared" si="28"/>
        <v>87472</v>
      </c>
      <c r="F58" s="1">
        <f t="shared" si="29"/>
        <v>2661</v>
      </c>
      <c r="G58" s="1">
        <f t="shared" si="30"/>
        <v>832</v>
      </c>
      <c r="H58" s="4">
        <f t="shared" si="7"/>
        <v>13479</v>
      </c>
      <c r="I58">
        <f t="shared" si="8"/>
        <v>466</v>
      </c>
      <c r="J58">
        <f t="shared" si="31"/>
        <v>169</v>
      </c>
      <c r="K58" s="4">
        <f t="shared" si="32"/>
        <v>12496</v>
      </c>
      <c r="L58">
        <f t="shared" si="33"/>
        <v>381</v>
      </c>
      <c r="M58">
        <f t="shared" si="34"/>
        <v>102</v>
      </c>
      <c r="N58">
        <f t="shared" si="35"/>
        <v>75</v>
      </c>
      <c r="O58">
        <f t="shared" si="36"/>
        <v>64</v>
      </c>
      <c r="P58">
        <f t="shared" si="37"/>
        <v>139</v>
      </c>
      <c r="Q58" s="7">
        <v>152</v>
      </c>
      <c r="R58" s="7">
        <f t="shared" si="15"/>
        <v>4806</v>
      </c>
      <c r="S58" s="7">
        <f t="shared" si="16"/>
        <v>4689</v>
      </c>
      <c r="T58" s="7">
        <v>2363</v>
      </c>
      <c r="U58" s="7">
        <v>770</v>
      </c>
    </row>
    <row r="59" spans="1:21" x14ac:dyDescent="0.35">
      <c r="A59" s="6">
        <v>43961</v>
      </c>
      <c r="B59" s="1">
        <f t="shared" si="0"/>
        <v>12133444</v>
      </c>
      <c r="C59" s="9">
        <f t="shared" si="1"/>
        <v>5.6600655881460349E-2</v>
      </c>
      <c r="D59" s="1">
        <f t="shared" si="27"/>
        <v>691930</v>
      </c>
      <c r="E59" s="1">
        <f t="shared" si="28"/>
        <v>87820</v>
      </c>
      <c r="F59" s="1">
        <f t="shared" si="29"/>
        <v>2671</v>
      </c>
      <c r="G59" s="1">
        <f t="shared" si="30"/>
        <v>835</v>
      </c>
      <c r="H59" s="4">
        <f t="shared" si="7"/>
        <v>13512</v>
      </c>
      <c r="I59">
        <f t="shared" si="8"/>
        <v>467</v>
      </c>
      <c r="J59">
        <f t="shared" si="31"/>
        <v>170</v>
      </c>
      <c r="K59" s="4">
        <f t="shared" si="32"/>
        <v>12546</v>
      </c>
      <c r="L59">
        <f t="shared" si="33"/>
        <v>382</v>
      </c>
      <c r="M59">
        <f t="shared" si="34"/>
        <v>103</v>
      </c>
      <c r="N59">
        <f t="shared" si="35"/>
        <v>75</v>
      </c>
      <c r="O59">
        <f t="shared" si="36"/>
        <v>64</v>
      </c>
      <c r="P59">
        <f t="shared" si="37"/>
        <v>139</v>
      </c>
      <c r="Q59" s="7">
        <v>145</v>
      </c>
      <c r="R59" s="7">
        <f t="shared" si="15"/>
        <v>4945</v>
      </c>
      <c r="S59" s="7">
        <f t="shared" si="16"/>
        <v>4834</v>
      </c>
      <c r="T59" s="7">
        <v>2358</v>
      </c>
      <c r="U59" s="7">
        <v>779</v>
      </c>
    </row>
    <row r="60" spans="1:21" x14ac:dyDescent="0.35">
      <c r="A60" s="6">
        <v>43962</v>
      </c>
      <c r="B60" s="1">
        <f t="shared" si="0"/>
        <v>12132326</v>
      </c>
      <c r="C60" s="9">
        <f t="shared" si="1"/>
        <v>5.7670267181086643E-2</v>
      </c>
      <c r="D60" s="1">
        <f t="shared" si="27"/>
        <v>704961</v>
      </c>
      <c r="E60" s="1">
        <f t="shared" si="28"/>
        <v>88149</v>
      </c>
      <c r="F60" s="1">
        <f t="shared" si="29"/>
        <v>2681</v>
      </c>
      <c r="G60" s="1">
        <f t="shared" si="30"/>
        <v>838</v>
      </c>
      <c r="H60" s="4">
        <f t="shared" si="7"/>
        <v>13544</v>
      </c>
      <c r="I60">
        <f t="shared" si="8"/>
        <v>468</v>
      </c>
      <c r="J60">
        <f t="shared" si="31"/>
        <v>170</v>
      </c>
      <c r="K60" s="4">
        <f t="shared" si="32"/>
        <v>12593</v>
      </c>
      <c r="L60">
        <f t="shared" si="33"/>
        <v>384</v>
      </c>
      <c r="M60">
        <f t="shared" si="34"/>
        <v>103</v>
      </c>
      <c r="N60">
        <f t="shared" si="35"/>
        <v>76</v>
      </c>
      <c r="O60">
        <f t="shared" si="36"/>
        <v>65</v>
      </c>
      <c r="P60">
        <f t="shared" si="37"/>
        <v>141</v>
      </c>
      <c r="Q60" s="7">
        <v>152</v>
      </c>
      <c r="R60" s="7">
        <f t="shared" si="15"/>
        <v>5086</v>
      </c>
      <c r="S60" s="7">
        <f t="shared" si="16"/>
        <v>4986</v>
      </c>
      <c r="T60" s="7">
        <v>2433</v>
      </c>
      <c r="U60" s="7">
        <v>773</v>
      </c>
    </row>
    <row r="61" spans="1:21" x14ac:dyDescent="0.35">
      <c r="A61" s="6">
        <v>43963</v>
      </c>
      <c r="B61" s="1">
        <f t="shared" si="0"/>
        <v>12131224</v>
      </c>
      <c r="C61" s="9">
        <f t="shared" si="1"/>
        <v>5.8744037472956173E-2</v>
      </c>
      <c r="D61" s="1">
        <f t="shared" si="27"/>
        <v>718041</v>
      </c>
      <c r="E61" s="1">
        <f t="shared" si="28"/>
        <v>88462</v>
      </c>
      <c r="F61" s="1">
        <f t="shared" si="29"/>
        <v>2689</v>
      </c>
      <c r="G61" s="1">
        <f t="shared" si="30"/>
        <v>840</v>
      </c>
      <c r="H61" s="4">
        <f t="shared" si="7"/>
        <v>13569</v>
      </c>
      <c r="I61">
        <f t="shared" si="8"/>
        <v>469</v>
      </c>
      <c r="J61">
        <f t="shared" si="31"/>
        <v>170</v>
      </c>
      <c r="K61" s="4">
        <f t="shared" si="32"/>
        <v>12637</v>
      </c>
      <c r="L61">
        <f t="shared" si="33"/>
        <v>385</v>
      </c>
      <c r="M61">
        <f t="shared" si="34"/>
        <v>103</v>
      </c>
      <c r="N61">
        <f t="shared" si="35"/>
        <v>76</v>
      </c>
      <c r="O61">
        <f t="shared" si="36"/>
        <v>65</v>
      </c>
      <c r="P61">
        <f t="shared" si="37"/>
        <v>141</v>
      </c>
      <c r="Q61" s="7">
        <v>143</v>
      </c>
      <c r="R61" s="7">
        <f t="shared" si="15"/>
        <v>5227</v>
      </c>
      <c r="S61" s="7">
        <f t="shared" si="16"/>
        <v>5129</v>
      </c>
      <c r="T61" s="7">
        <v>2421</v>
      </c>
      <c r="U61" s="7">
        <v>770</v>
      </c>
    </row>
    <row r="62" spans="1:21" x14ac:dyDescent="0.35">
      <c r="A62" s="6">
        <v>43964</v>
      </c>
      <c r="B62" s="1">
        <f t="shared" si="0"/>
        <v>12130141</v>
      </c>
      <c r="C62" s="9">
        <f t="shared" si="1"/>
        <v>5.9821631287055324E-2</v>
      </c>
      <c r="D62" s="1">
        <f t="shared" si="27"/>
        <v>731166</v>
      </c>
      <c r="E62" s="1">
        <f t="shared" si="28"/>
        <v>88755</v>
      </c>
      <c r="F62" s="1">
        <f t="shared" si="29"/>
        <v>2697</v>
      </c>
      <c r="G62" s="1">
        <f t="shared" si="30"/>
        <v>842</v>
      </c>
      <c r="H62" s="4">
        <f t="shared" si="7"/>
        <v>13591</v>
      </c>
      <c r="I62">
        <f t="shared" si="8"/>
        <v>470</v>
      </c>
      <c r="J62">
        <f t="shared" si="31"/>
        <v>171</v>
      </c>
      <c r="K62" s="4">
        <f t="shared" si="32"/>
        <v>12679</v>
      </c>
      <c r="L62">
        <f t="shared" si="33"/>
        <v>386</v>
      </c>
      <c r="M62">
        <f t="shared" si="34"/>
        <v>103</v>
      </c>
      <c r="N62">
        <f t="shared" si="35"/>
        <v>76</v>
      </c>
      <c r="O62">
        <f t="shared" si="36"/>
        <v>65</v>
      </c>
      <c r="P62">
        <f t="shared" si="37"/>
        <v>141</v>
      </c>
      <c r="Q62" s="7">
        <v>162</v>
      </c>
      <c r="R62" s="7">
        <f t="shared" si="15"/>
        <v>5368</v>
      </c>
      <c r="S62" s="7">
        <f t="shared" si="16"/>
        <v>5291</v>
      </c>
      <c r="T62" s="7">
        <v>2377</v>
      </c>
      <c r="U62" s="7">
        <v>783</v>
      </c>
    </row>
    <row r="63" spans="1:21" x14ac:dyDescent="0.35">
      <c r="A63" s="6">
        <v>43965</v>
      </c>
      <c r="B63" s="1">
        <f t="shared" si="0"/>
        <v>12129077</v>
      </c>
      <c r="C63" s="9">
        <f t="shared" si="1"/>
        <v>6.0902890959185309E-2</v>
      </c>
      <c r="D63" s="1">
        <f t="shared" si="27"/>
        <v>744334</v>
      </c>
      <c r="E63" s="1">
        <f t="shared" si="28"/>
        <v>89026</v>
      </c>
      <c r="F63" s="1">
        <f t="shared" si="29"/>
        <v>2705</v>
      </c>
      <c r="G63" s="1">
        <f t="shared" si="30"/>
        <v>845</v>
      </c>
      <c r="H63" s="4">
        <f t="shared" si="7"/>
        <v>13612</v>
      </c>
      <c r="I63">
        <f t="shared" si="8"/>
        <v>470</v>
      </c>
      <c r="J63">
        <f t="shared" si="31"/>
        <v>171</v>
      </c>
      <c r="K63" s="4">
        <f t="shared" si="32"/>
        <v>12718</v>
      </c>
      <c r="L63">
        <f t="shared" si="33"/>
        <v>387</v>
      </c>
      <c r="M63">
        <f t="shared" si="34"/>
        <v>104</v>
      </c>
      <c r="N63">
        <f t="shared" si="35"/>
        <v>76</v>
      </c>
      <c r="O63">
        <f t="shared" si="36"/>
        <v>65</v>
      </c>
      <c r="P63">
        <f t="shared" si="37"/>
        <v>141</v>
      </c>
      <c r="Q63" s="7">
        <v>147</v>
      </c>
      <c r="R63" s="7">
        <f t="shared" si="15"/>
        <v>5509</v>
      </c>
      <c r="S63" s="7">
        <f t="shared" si="16"/>
        <v>5438</v>
      </c>
      <c r="T63" s="7">
        <v>2399</v>
      </c>
      <c r="U63" s="7">
        <v>785</v>
      </c>
    </row>
    <row r="64" spans="1:21" x14ac:dyDescent="0.35">
      <c r="A64" s="6">
        <v>43966</v>
      </c>
      <c r="B64" s="1">
        <f t="shared" si="0"/>
        <v>12128033</v>
      </c>
      <c r="C64" s="9">
        <f t="shared" si="1"/>
        <v>6.198764392488882E-2</v>
      </c>
      <c r="D64" s="1">
        <f t="shared" si="27"/>
        <v>757543</v>
      </c>
      <c r="E64" s="1">
        <f t="shared" si="28"/>
        <v>89279</v>
      </c>
      <c r="F64" s="1">
        <f t="shared" si="29"/>
        <v>2712</v>
      </c>
      <c r="G64" s="1">
        <f t="shared" si="30"/>
        <v>847</v>
      </c>
      <c r="H64" s="4">
        <f t="shared" si="7"/>
        <v>13628</v>
      </c>
      <c r="I64">
        <f t="shared" si="8"/>
        <v>471</v>
      </c>
      <c r="J64">
        <f t="shared" si="31"/>
        <v>171</v>
      </c>
      <c r="K64" s="4">
        <f t="shared" si="32"/>
        <v>12754</v>
      </c>
      <c r="L64">
        <f t="shared" si="33"/>
        <v>388</v>
      </c>
      <c r="M64">
        <f t="shared" si="34"/>
        <v>104</v>
      </c>
      <c r="N64">
        <f t="shared" si="35"/>
        <v>76</v>
      </c>
      <c r="O64">
        <f t="shared" si="36"/>
        <v>65</v>
      </c>
      <c r="P64">
        <f t="shared" si="37"/>
        <v>141</v>
      </c>
      <c r="Q64" s="7">
        <v>143</v>
      </c>
      <c r="R64" s="7">
        <f t="shared" si="15"/>
        <v>5650</v>
      </c>
      <c r="S64" s="7">
        <f t="shared" si="16"/>
        <v>5581</v>
      </c>
      <c r="T64" s="7">
        <v>2408</v>
      </c>
      <c r="U64" s="7">
        <v>789</v>
      </c>
    </row>
    <row r="65" spans="1:21" x14ac:dyDescent="0.35">
      <c r="A65" s="6">
        <v>43967</v>
      </c>
      <c r="B65" s="1">
        <f t="shared" si="0"/>
        <v>12127009</v>
      </c>
      <c r="C65" s="9">
        <f t="shared" si="1"/>
        <v>6.3075568686575739E-2</v>
      </c>
      <c r="D65" s="1">
        <f t="shared" si="27"/>
        <v>770789</v>
      </c>
      <c r="E65" s="1">
        <f t="shared" si="28"/>
        <v>89511</v>
      </c>
      <c r="F65" s="1">
        <f t="shared" si="29"/>
        <v>2719</v>
      </c>
      <c r="G65" s="1">
        <f t="shared" si="30"/>
        <v>849</v>
      </c>
      <c r="H65" s="4">
        <f t="shared" si="7"/>
        <v>13643</v>
      </c>
      <c r="I65">
        <f t="shared" si="8"/>
        <v>472</v>
      </c>
      <c r="J65">
        <f t="shared" si="31"/>
        <v>171</v>
      </c>
      <c r="K65" s="4">
        <f t="shared" si="32"/>
        <v>12787</v>
      </c>
      <c r="L65">
        <f t="shared" si="33"/>
        <v>389</v>
      </c>
      <c r="M65">
        <f t="shared" si="34"/>
        <v>104</v>
      </c>
      <c r="N65">
        <f t="shared" si="35"/>
        <v>77</v>
      </c>
      <c r="O65">
        <f t="shared" si="36"/>
        <v>66</v>
      </c>
      <c r="P65">
        <f t="shared" si="37"/>
        <v>143</v>
      </c>
      <c r="Q65" s="7">
        <v>155</v>
      </c>
      <c r="R65" s="7">
        <f t="shared" si="15"/>
        <v>5793</v>
      </c>
      <c r="S65" s="7">
        <f t="shared" si="16"/>
        <v>5736</v>
      </c>
      <c r="T65" s="7">
        <v>2390</v>
      </c>
      <c r="U65" s="7">
        <v>775</v>
      </c>
    </row>
    <row r="66" spans="1:21" x14ac:dyDescent="0.35">
      <c r="A66" s="6">
        <v>43968</v>
      </c>
      <c r="B66" s="1">
        <f t="shared" si="0"/>
        <v>12126003</v>
      </c>
      <c r="C66" s="9">
        <f t="shared" si="1"/>
        <v>6.4166431110385849E-2</v>
      </c>
      <c r="D66" s="1">
        <f t="shared" si="27"/>
        <v>784069</v>
      </c>
      <c r="E66" s="1">
        <f t="shared" si="28"/>
        <v>89724</v>
      </c>
      <c r="F66" s="1">
        <f t="shared" si="29"/>
        <v>2725</v>
      </c>
      <c r="G66" s="1">
        <f t="shared" si="30"/>
        <v>850</v>
      </c>
      <c r="H66" s="4">
        <f t="shared" si="7"/>
        <v>13654</v>
      </c>
      <c r="I66">
        <f t="shared" si="8"/>
        <v>472</v>
      </c>
      <c r="J66">
        <f t="shared" si="31"/>
        <v>172</v>
      </c>
      <c r="K66" s="4">
        <f t="shared" si="32"/>
        <v>12818</v>
      </c>
      <c r="L66">
        <f t="shared" si="33"/>
        <v>390</v>
      </c>
      <c r="M66">
        <f t="shared" si="34"/>
        <v>104</v>
      </c>
      <c r="N66">
        <f t="shared" si="35"/>
        <v>77</v>
      </c>
      <c r="O66">
        <f t="shared" si="36"/>
        <v>66</v>
      </c>
      <c r="P66">
        <f t="shared" si="37"/>
        <v>143</v>
      </c>
      <c r="Q66" s="7">
        <v>146</v>
      </c>
      <c r="R66" s="7">
        <f t="shared" si="15"/>
        <v>5936</v>
      </c>
      <c r="S66" s="7">
        <f t="shared" si="16"/>
        <v>5882</v>
      </c>
      <c r="T66" s="7">
        <v>2393</v>
      </c>
      <c r="U66" s="7">
        <v>788</v>
      </c>
    </row>
    <row r="67" spans="1:21" x14ac:dyDescent="0.35">
      <c r="A67" s="6">
        <v>43969</v>
      </c>
      <c r="B67" s="1">
        <f t="shared" si="0"/>
        <v>12125017</v>
      </c>
      <c r="C67" s="9">
        <f t="shared" si="1"/>
        <v>6.5260058198561774E-2</v>
      </c>
      <c r="D67" s="1">
        <f t="shared" si="27"/>
        <v>797381</v>
      </c>
      <c r="E67" s="1">
        <f t="shared" si="28"/>
        <v>89916</v>
      </c>
      <c r="F67" s="1">
        <f t="shared" si="29"/>
        <v>2730</v>
      </c>
      <c r="G67" s="1">
        <f t="shared" si="30"/>
        <v>852</v>
      </c>
      <c r="H67" s="4">
        <f t="shared" si="7"/>
        <v>13661</v>
      </c>
      <c r="I67">
        <f t="shared" si="8"/>
        <v>472</v>
      </c>
      <c r="J67">
        <f t="shared" si="31"/>
        <v>172</v>
      </c>
      <c r="K67" s="4">
        <f t="shared" si="32"/>
        <v>12845</v>
      </c>
      <c r="L67">
        <f t="shared" si="33"/>
        <v>391</v>
      </c>
      <c r="M67">
        <f t="shared" si="34"/>
        <v>105</v>
      </c>
      <c r="N67">
        <f t="shared" si="35"/>
        <v>77</v>
      </c>
      <c r="O67">
        <f t="shared" si="36"/>
        <v>66</v>
      </c>
      <c r="P67">
        <f t="shared" si="37"/>
        <v>143</v>
      </c>
      <c r="Q67" s="7">
        <v>166</v>
      </c>
      <c r="R67" s="7">
        <f t="shared" si="15"/>
        <v>6079</v>
      </c>
      <c r="S67" s="7">
        <f t="shared" si="16"/>
        <v>6048</v>
      </c>
      <c r="T67" s="7">
        <v>2344</v>
      </c>
      <c r="U67" s="7">
        <v>775</v>
      </c>
    </row>
    <row r="68" spans="1:21" x14ac:dyDescent="0.35">
      <c r="A68" s="6">
        <v>43970</v>
      </c>
      <c r="B68" s="1">
        <f t="shared" si="0"/>
        <v>12124053</v>
      </c>
      <c r="C68" s="9">
        <f t="shared" si="1"/>
        <v>6.6356199777896516E-2</v>
      </c>
      <c r="D68" s="1">
        <f t="shared" si="27"/>
        <v>810722</v>
      </c>
      <c r="E68" s="1">
        <f t="shared" si="28"/>
        <v>90088</v>
      </c>
      <c r="F68" s="1">
        <f t="shared" si="29"/>
        <v>2734</v>
      </c>
      <c r="G68" s="1">
        <f t="shared" si="30"/>
        <v>853</v>
      </c>
      <c r="H68" s="4">
        <f t="shared" si="7"/>
        <v>13665</v>
      </c>
      <c r="I68">
        <f t="shared" si="8"/>
        <v>472</v>
      </c>
      <c r="J68">
        <f t="shared" si="31"/>
        <v>172</v>
      </c>
      <c r="K68" s="4">
        <f t="shared" si="32"/>
        <v>12870</v>
      </c>
      <c r="L68">
        <f t="shared" si="33"/>
        <v>391</v>
      </c>
      <c r="M68">
        <f t="shared" si="34"/>
        <v>105</v>
      </c>
      <c r="N68">
        <f t="shared" si="35"/>
        <v>77</v>
      </c>
      <c r="O68">
        <f t="shared" si="36"/>
        <v>66</v>
      </c>
      <c r="P68">
        <f t="shared" si="37"/>
        <v>143</v>
      </c>
      <c r="Q68" s="7">
        <v>147</v>
      </c>
      <c r="R68" s="7">
        <f t="shared" si="15"/>
        <v>6222</v>
      </c>
      <c r="S68" s="7">
        <f t="shared" si="16"/>
        <v>6195</v>
      </c>
      <c r="T68" s="7">
        <v>2264</v>
      </c>
      <c r="U68" s="7">
        <v>748</v>
      </c>
    </row>
    <row r="69" spans="1:21" x14ac:dyDescent="0.35">
      <c r="A69" s="6">
        <v>43971</v>
      </c>
      <c r="B69" s="1">
        <f t="shared" si="0"/>
        <v>12123110</v>
      </c>
      <c r="C69" s="9">
        <f t="shared" si="1"/>
        <v>6.7454528920128209E-2</v>
      </c>
      <c r="D69" s="1">
        <f t="shared" si="27"/>
        <v>824088</v>
      </c>
      <c r="E69" s="1">
        <f t="shared" si="28"/>
        <v>90239</v>
      </c>
      <c r="F69" s="1">
        <f t="shared" si="29"/>
        <v>2738</v>
      </c>
      <c r="G69" s="1">
        <f t="shared" si="30"/>
        <v>854</v>
      </c>
      <c r="H69" s="4">
        <f t="shared" si="7"/>
        <v>13665</v>
      </c>
      <c r="I69">
        <f t="shared" si="8"/>
        <v>472</v>
      </c>
      <c r="J69">
        <f t="shared" si="31"/>
        <v>172</v>
      </c>
      <c r="K69" s="4">
        <f t="shared" si="32"/>
        <v>12891</v>
      </c>
      <c r="L69">
        <f t="shared" si="33"/>
        <v>392</v>
      </c>
      <c r="M69">
        <f t="shared" si="34"/>
        <v>105</v>
      </c>
      <c r="N69">
        <f t="shared" si="35"/>
        <v>77</v>
      </c>
      <c r="O69">
        <f t="shared" si="36"/>
        <v>66</v>
      </c>
      <c r="P69">
        <f t="shared" si="37"/>
        <v>143</v>
      </c>
      <c r="Q69" s="7">
        <v>136</v>
      </c>
      <c r="R69" s="7">
        <f t="shared" si="15"/>
        <v>6365</v>
      </c>
      <c r="S69" s="7">
        <f t="shared" si="16"/>
        <v>6331</v>
      </c>
      <c r="T69" s="7">
        <v>2231</v>
      </c>
      <c r="U69" s="7">
        <v>739</v>
      </c>
    </row>
    <row r="70" spans="1:21" x14ac:dyDescent="0.35">
      <c r="A70" s="6">
        <v>43972</v>
      </c>
      <c r="B70" s="1">
        <f t="shared" si="0"/>
        <v>12122189</v>
      </c>
      <c r="C70" s="9">
        <f t="shared" si="1"/>
        <v>6.8554800471572308E-2</v>
      </c>
      <c r="D70" s="1">
        <f t="shared" si="27"/>
        <v>837476</v>
      </c>
      <c r="E70" s="1">
        <f t="shared" si="28"/>
        <v>90369</v>
      </c>
      <c r="F70" s="1">
        <f t="shared" si="29"/>
        <v>2741</v>
      </c>
      <c r="G70" s="1">
        <f t="shared" si="30"/>
        <v>855</v>
      </c>
      <c r="H70" s="4">
        <f t="shared" si="7"/>
        <v>13662</v>
      </c>
      <c r="I70">
        <f t="shared" si="8"/>
        <v>472</v>
      </c>
      <c r="J70">
        <f t="shared" si="31"/>
        <v>172</v>
      </c>
      <c r="K70" s="4">
        <f t="shared" si="32"/>
        <v>12910</v>
      </c>
      <c r="L70">
        <f t="shared" si="33"/>
        <v>392</v>
      </c>
      <c r="M70">
        <f t="shared" si="34"/>
        <v>105</v>
      </c>
      <c r="N70">
        <f t="shared" si="35"/>
        <v>77</v>
      </c>
      <c r="O70">
        <f t="shared" si="36"/>
        <v>66</v>
      </c>
      <c r="P70">
        <f t="shared" si="37"/>
        <v>143</v>
      </c>
      <c r="Q70" s="7">
        <v>163</v>
      </c>
      <c r="R70" s="7">
        <f t="shared" si="15"/>
        <v>6508</v>
      </c>
      <c r="S70" s="7">
        <f t="shared" si="16"/>
        <v>6494</v>
      </c>
      <c r="T70" s="7">
        <v>2194</v>
      </c>
      <c r="U70" s="7">
        <v>715</v>
      </c>
    </row>
    <row r="71" spans="1:21" x14ac:dyDescent="0.35">
      <c r="A71" s="6">
        <v>43973</v>
      </c>
      <c r="B71" s="1">
        <f t="shared" si="0"/>
        <v>12121290</v>
      </c>
      <c r="C71" s="9">
        <f t="shared" si="1"/>
        <v>6.965676921536619E-2</v>
      </c>
      <c r="D71" s="1">
        <f t="shared" si="27"/>
        <v>850883</v>
      </c>
      <c r="E71" s="1">
        <f t="shared" si="28"/>
        <v>90477</v>
      </c>
      <c r="F71" s="1">
        <f t="shared" si="29"/>
        <v>2744</v>
      </c>
      <c r="G71" s="1">
        <f t="shared" si="30"/>
        <v>856</v>
      </c>
      <c r="H71" s="4">
        <f t="shared" si="7"/>
        <v>13656</v>
      </c>
      <c r="I71">
        <f t="shared" si="8"/>
        <v>472</v>
      </c>
      <c r="J71">
        <f t="shared" si="31"/>
        <v>172</v>
      </c>
      <c r="K71" s="4">
        <f t="shared" si="32"/>
        <v>12925</v>
      </c>
      <c r="L71">
        <f t="shared" si="33"/>
        <v>393</v>
      </c>
      <c r="M71">
        <f t="shared" si="34"/>
        <v>105</v>
      </c>
      <c r="N71">
        <f t="shared" si="35"/>
        <v>77</v>
      </c>
      <c r="O71">
        <f t="shared" si="36"/>
        <v>66</v>
      </c>
      <c r="P71">
        <f t="shared" si="37"/>
        <v>143</v>
      </c>
      <c r="Q71" s="7">
        <v>155</v>
      </c>
      <c r="R71" s="7">
        <f t="shared" si="15"/>
        <v>6651</v>
      </c>
      <c r="S71" s="7">
        <f t="shared" si="16"/>
        <v>6649</v>
      </c>
      <c r="T71" s="7">
        <v>2116</v>
      </c>
      <c r="U71" s="7">
        <v>699</v>
      </c>
    </row>
    <row r="72" spans="1:21" x14ac:dyDescent="0.35">
      <c r="A72" s="6">
        <v>43974</v>
      </c>
      <c r="B72" s="1">
        <f t="shared" si="0"/>
        <v>12120413</v>
      </c>
      <c r="C72" s="9">
        <f t="shared" si="1"/>
        <v>7.0760189871448706E-2</v>
      </c>
      <c r="D72" s="1">
        <f t="shared" si="27"/>
        <v>864306</v>
      </c>
      <c r="E72" s="1">
        <f t="shared" si="28"/>
        <v>90564</v>
      </c>
      <c r="F72" s="1">
        <f t="shared" si="29"/>
        <v>2746</v>
      </c>
      <c r="G72" s="1">
        <f t="shared" si="30"/>
        <v>857</v>
      </c>
      <c r="H72" s="4">
        <f t="shared" si="7"/>
        <v>13646</v>
      </c>
      <c r="I72">
        <f t="shared" si="8"/>
        <v>472</v>
      </c>
      <c r="J72">
        <f t="shared" si="31"/>
        <v>171</v>
      </c>
      <c r="K72" s="4">
        <f t="shared" si="32"/>
        <v>12938</v>
      </c>
      <c r="L72">
        <f t="shared" si="33"/>
        <v>393</v>
      </c>
      <c r="M72">
        <f t="shared" si="34"/>
        <v>105</v>
      </c>
      <c r="N72">
        <f t="shared" si="35"/>
        <v>77</v>
      </c>
      <c r="O72">
        <f t="shared" si="36"/>
        <v>66</v>
      </c>
      <c r="P72">
        <f t="shared" si="37"/>
        <v>143</v>
      </c>
      <c r="Q72" s="7">
        <v>136</v>
      </c>
      <c r="R72" s="7">
        <f t="shared" si="15"/>
        <v>6794</v>
      </c>
      <c r="S72" s="7">
        <f t="shared" si="16"/>
        <v>6785</v>
      </c>
      <c r="T72" s="7">
        <v>2117</v>
      </c>
      <c r="U72" s="7">
        <v>687</v>
      </c>
    </row>
    <row r="73" spans="1:21" x14ac:dyDescent="0.35">
      <c r="A73" s="6">
        <v>43975</v>
      </c>
      <c r="B73" s="1">
        <f t="shared" si="0"/>
        <v>12119560</v>
      </c>
      <c r="C73" s="9">
        <f t="shared" si="1"/>
        <v>7.1864811212633842E-2</v>
      </c>
      <c r="D73" s="1">
        <f t="shared" si="27"/>
        <v>877742</v>
      </c>
      <c r="E73" s="1">
        <f t="shared" si="28"/>
        <v>90629</v>
      </c>
      <c r="F73" s="1">
        <f t="shared" si="29"/>
        <v>2748</v>
      </c>
      <c r="G73" s="1">
        <f t="shared" si="30"/>
        <v>857</v>
      </c>
      <c r="H73" s="4">
        <f t="shared" si="7"/>
        <v>13633</v>
      </c>
      <c r="I73">
        <f t="shared" si="8"/>
        <v>471</v>
      </c>
      <c r="J73">
        <f t="shared" si="31"/>
        <v>171</v>
      </c>
      <c r="K73" s="4">
        <f t="shared" si="32"/>
        <v>12947</v>
      </c>
      <c r="L73">
        <f t="shared" si="33"/>
        <v>393</v>
      </c>
      <c r="M73">
        <f t="shared" si="34"/>
        <v>105</v>
      </c>
      <c r="N73">
        <f t="shared" si="35"/>
        <v>77</v>
      </c>
      <c r="O73">
        <f t="shared" si="36"/>
        <v>66</v>
      </c>
      <c r="P73">
        <f t="shared" si="37"/>
        <v>143</v>
      </c>
      <c r="Q73" s="7">
        <v>136</v>
      </c>
      <c r="R73" s="7">
        <f t="shared" si="15"/>
        <v>6937</v>
      </c>
      <c r="S73" s="7">
        <f t="shared" si="16"/>
        <v>6921</v>
      </c>
      <c r="T73" s="7">
        <v>2079</v>
      </c>
      <c r="U73" s="7">
        <v>685</v>
      </c>
    </row>
    <row r="74" spans="1:21" x14ac:dyDescent="0.35">
      <c r="A74" s="6">
        <v>43976</v>
      </c>
      <c r="B74" s="1">
        <f t="shared" si="0"/>
        <v>12118730</v>
      </c>
      <c r="C74" s="9">
        <f t="shared" si="1"/>
        <v>7.2970305679787836E-2</v>
      </c>
      <c r="D74" s="1">
        <f t="shared" si="27"/>
        <v>891187</v>
      </c>
      <c r="E74" s="1">
        <f t="shared" si="28"/>
        <v>90673</v>
      </c>
      <c r="F74" s="1">
        <f t="shared" si="29"/>
        <v>2749</v>
      </c>
      <c r="G74" s="1">
        <f t="shared" si="30"/>
        <v>857</v>
      </c>
      <c r="H74" s="4">
        <f t="shared" si="7"/>
        <v>13618</v>
      </c>
      <c r="I74">
        <f t="shared" si="8"/>
        <v>471</v>
      </c>
      <c r="J74">
        <f t="shared" si="31"/>
        <v>171</v>
      </c>
      <c r="K74" s="4">
        <f t="shared" si="32"/>
        <v>12953</v>
      </c>
      <c r="L74">
        <f t="shared" si="33"/>
        <v>394</v>
      </c>
      <c r="M74">
        <f t="shared" si="34"/>
        <v>105</v>
      </c>
      <c r="N74">
        <f t="shared" si="35"/>
        <v>78</v>
      </c>
      <c r="O74">
        <f t="shared" si="36"/>
        <v>66</v>
      </c>
      <c r="P74">
        <f t="shared" si="37"/>
        <v>144</v>
      </c>
      <c r="Q74" s="7">
        <v>147</v>
      </c>
      <c r="R74" s="7">
        <f t="shared" si="15"/>
        <v>7081</v>
      </c>
      <c r="S74" s="7">
        <f t="shared" si="16"/>
        <v>7068</v>
      </c>
      <c r="T74" s="7">
        <v>1993</v>
      </c>
      <c r="U74" s="7">
        <v>647</v>
      </c>
    </row>
    <row r="75" spans="1:21" x14ac:dyDescent="0.35">
      <c r="A75" s="6">
        <v>43977</v>
      </c>
      <c r="B75" s="1">
        <f t="shared" si="0"/>
        <v>12117922</v>
      </c>
      <c r="C75" s="9">
        <f t="shared" si="1"/>
        <v>7.4076521530928474E-2</v>
      </c>
      <c r="D75" s="1">
        <f t="shared" si="27"/>
        <v>904639</v>
      </c>
      <c r="E75" s="1">
        <f t="shared" si="28"/>
        <v>90696</v>
      </c>
      <c r="F75" s="1">
        <f t="shared" si="29"/>
        <v>2748</v>
      </c>
      <c r="G75" s="1">
        <f t="shared" si="30"/>
        <v>857</v>
      </c>
      <c r="H75" s="4">
        <f t="shared" si="7"/>
        <v>13598</v>
      </c>
      <c r="I75">
        <f t="shared" si="8"/>
        <v>470</v>
      </c>
      <c r="J75">
        <f t="shared" si="31"/>
        <v>171</v>
      </c>
      <c r="K75" s="4">
        <f t="shared" si="32"/>
        <v>12957</v>
      </c>
      <c r="L75">
        <f t="shared" si="33"/>
        <v>393</v>
      </c>
      <c r="M75">
        <f t="shared" si="34"/>
        <v>105</v>
      </c>
      <c r="N75">
        <f t="shared" si="35"/>
        <v>77</v>
      </c>
      <c r="O75">
        <f t="shared" si="36"/>
        <v>66</v>
      </c>
      <c r="P75">
        <f t="shared" si="37"/>
        <v>143</v>
      </c>
      <c r="Q75" s="7">
        <v>146</v>
      </c>
      <c r="R75" s="7">
        <f t="shared" si="15"/>
        <v>7224</v>
      </c>
      <c r="S75" s="7">
        <f t="shared" si="16"/>
        <v>7214</v>
      </c>
      <c r="T75" s="7">
        <v>1900</v>
      </c>
      <c r="U75" s="7">
        <v>621</v>
      </c>
    </row>
    <row r="76" spans="1:21" x14ac:dyDescent="0.35">
      <c r="A76" s="6">
        <v>43978</v>
      </c>
      <c r="B76" s="1">
        <f t="shared" si="0"/>
        <v>12117138</v>
      </c>
      <c r="C76" s="9">
        <f t="shared" si="1"/>
        <v>7.5183113144978247E-2</v>
      </c>
      <c r="D76" s="1">
        <f t="shared" si="27"/>
        <v>918094</v>
      </c>
      <c r="E76" s="1">
        <f t="shared" si="28"/>
        <v>90696</v>
      </c>
      <c r="F76" s="1">
        <f t="shared" si="29"/>
        <v>2748</v>
      </c>
      <c r="G76" s="1">
        <f t="shared" si="30"/>
        <v>857</v>
      </c>
      <c r="H76" s="4">
        <f t="shared" si="7"/>
        <v>13575</v>
      </c>
      <c r="I76">
        <f t="shared" si="8"/>
        <v>469</v>
      </c>
      <c r="J76">
        <f t="shared" si="31"/>
        <v>171</v>
      </c>
      <c r="K76" s="4">
        <f t="shared" si="32"/>
        <v>12957</v>
      </c>
      <c r="L76">
        <f t="shared" si="33"/>
        <v>393</v>
      </c>
      <c r="M76">
        <f t="shared" si="34"/>
        <v>105</v>
      </c>
      <c r="N76">
        <f t="shared" si="35"/>
        <v>77</v>
      </c>
      <c r="O76">
        <f t="shared" si="36"/>
        <v>66</v>
      </c>
      <c r="P76">
        <f t="shared" si="37"/>
        <v>143</v>
      </c>
      <c r="Q76" s="7">
        <v>151</v>
      </c>
      <c r="R76" s="7">
        <f t="shared" si="15"/>
        <v>7367</v>
      </c>
      <c r="S76" s="7">
        <f t="shared" si="16"/>
        <v>7365</v>
      </c>
      <c r="T76" s="7">
        <v>1809</v>
      </c>
      <c r="U76" s="7">
        <v>590</v>
      </c>
    </row>
    <row r="77" spans="1:21" x14ac:dyDescent="0.35">
      <c r="A77" s="6">
        <v>43979</v>
      </c>
      <c r="B77" s="1">
        <f t="shared" si="0"/>
        <v>12116378</v>
      </c>
      <c r="C77" s="9">
        <f t="shared" si="1"/>
        <v>7.6289840611347984E-2</v>
      </c>
      <c r="D77" s="1">
        <f t="shared" si="27"/>
        <v>931549</v>
      </c>
      <c r="E77" s="1">
        <f t="shared" si="28"/>
        <v>90674</v>
      </c>
      <c r="F77" s="1">
        <f t="shared" si="29"/>
        <v>2747</v>
      </c>
      <c r="G77" s="1">
        <f t="shared" si="30"/>
        <v>857</v>
      </c>
      <c r="H77" s="4">
        <f t="shared" si="7"/>
        <v>13549</v>
      </c>
      <c r="I77">
        <f t="shared" si="8"/>
        <v>468</v>
      </c>
      <c r="J77">
        <f t="shared" si="31"/>
        <v>170</v>
      </c>
      <c r="K77" s="4">
        <f t="shared" si="32"/>
        <v>12953</v>
      </c>
      <c r="L77">
        <f t="shared" si="33"/>
        <v>393</v>
      </c>
      <c r="M77">
        <f t="shared" si="34"/>
        <v>105</v>
      </c>
      <c r="N77">
        <f t="shared" si="35"/>
        <v>77</v>
      </c>
      <c r="O77">
        <f t="shared" si="36"/>
        <v>66</v>
      </c>
      <c r="P77">
        <f t="shared" si="37"/>
        <v>143</v>
      </c>
      <c r="Q77" s="7">
        <v>136</v>
      </c>
      <c r="R77" s="7">
        <f t="shared" si="15"/>
        <v>7510</v>
      </c>
      <c r="S77" s="7">
        <f t="shared" si="16"/>
        <v>7501</v>
      </c>
      <c r="T77" s="7">
        <v>1720</v>
      </c>
      <c r="U77" s="7">
        <v>552</v>
      </c>
    </row>
    <row r="78" spans="1:21" x14ac:dyDescent="0.35">
      <c r="A78" s="6">
        <v>43980</v>
      </c>
      <c r="B78" s="1">
        <f t="shared" si="0"/>
        <v>12115642</v>
      </c>
      <c r="C78" s="9">
        <f t="shared" si="1"/>
        <v>7.7396369741704968E-2</v>
      </c>
      <c r="D78" s="1">
        <f t="shared" si="27"/>
        <v>945000</v>
      </c>
      <c r="E78" s="1">
        <f t="shared" si="28"/>
        <v>90632</v>
      </c>
      <c r="F78" s="1">
        <f t="shared" si="29"/>
        <v>2745</v>
      </c>
      <c r="G78" s="1">
        <f t="shared" si="30"/>
        <v>856</v>
      </c>
      <c r="H78" s="4">
        <f t="shared" si="7"/>
        <v>13520</v>
      </c>
      <c r="I78">
        <f t="shared" si="8"/>
        <v>467</v>
      </c>
      <c r="J78">
        <f t="shared" si="31"/>
        <v>170</v>
      </c>
      <c r="K78" s="4">
        <f t="shared" si="32"/>
        <v>12947</v>
      </c>
      <c r="L78">
        <f t="shared" si="33"/>
        <v>393</v>
      </c>
      <c r="M78">
        <f t="shared" si="34"/>
        <v>105</v>
      </c>
      <c r="N78">
        <f t="shared" si="35"/>
        <v>77</v>
      </c>
      <c r="O78">
        <f t="shared" si="36"/>
        <v>66</v>
      </c>
      <c r="P78">
        <f t="shared" si="37"/>
        <v>143</v>
      </c>
      <c r="Q78" s="7">
        <v>151</v>
      </c>
      <c r="R78" s="7">
        <f t="shared" si="15"/>
        <v>7653</v>
      </c>
      <c r="S78" s="7">
        <f t="shared" si="16"/>
        <v>7652</v>
      </c>
      <c r="T78" s="7">
        <v>1623</v>
      </c>
      <c r="U78" s="7">
        <v>524</v>
      </c>
    </row>
    <row r="79" spans="1:21" x14ac:dyDescent="0.35">
      <c r="A79" s="6">
        <v>43981</v>
      </c>
      <c r="B79" s="1">
        <f t="shared" si="0"/>
        <v>12114930</v>
      </c>
      <c r="C79" s="16">
        <f t="shared" si="1"/>
        <v>7.8502542571746714E-2</v>
      </c>
      <c r="D79" s="1">
        <f t="shared" si="27"/>
        <v>958445</v>
      </c>
      <c r="E79" s="1">
        <f t="shared" si="28"/>
        <v>90568</v>
      </c>
      <c r="F79" s="1">
        <f t="shared" si="29"/>
        <v>2742</v>
      </c>
      <c r="G79" s="1">
        <f t="shared" si="30"/>
        <v>855</v>
      </c>
      <c r="H79" s="4">
        <f t="shared" si="7"/>
        <v>13489</v>
      </c>
      <c r="I79">
        <f t="shared" si="8"/>
        <v>466</v>
      </c>
      <c r="J79">
        <f t="shared" si="31"/>
        <v>169</v>
      </c>
      <c r="K79" s="4">
        <f t="shared" si="32"/>
        <v>12938</v>
      </c>
      <c r="L79">
        <f t="shared" si="33"/>
        <v>393</v>
      </c>
      <c r="M79">
        <f t="shared" si="34"/>
        <v>105</v>
      </c>
      <c r="N79">
        <f t="shared" si="35"/>
        <v>77</v>
      </c>
      <c r="O79">
        <f t="shared" si="36"/>
        <v>66</v>
      </c>
      <c r="P79">
        <f t="shared" si="37"/>
        <v>143</v>
      </c>
      <c r="R79" s="7">
        <f t="shared" si="15"/>
        <v>7796</v>
      </c>
    </row>
    <row r="80" spans="1:21" x14ac:dyDescent="0.35">
      <c r="A80" s="6">
        <v>43982</v>
      </c>
      <c r="B80" s="1">
        <f t="shared" si="0"/>
        <v>12114242</v>
      </c>
      <c r="C80" s="9">
        <f t="shared" si="1"/>
        <v>7.9608106506408705E-2</v>
      </c>
      <c r="D80" s="1">
        <f t="shared" si="27"/>
        <v>971881</v>
      </c>
      <c r="E80" s="1">
        <f t="shared" si="28"/>
        <v>90484</v>
      </c>
      <c r="F80" s="1">
        <f t="shared" si="29"/>
        <v>2738</v>
      </c>
      <c r="G80" s="1">
        <f t="shared" si="30"/>
        <v>853</v>
      </c>
      <c r="H80" s="4">
        <f t="shared" si="7"/>
        <v>13453</v>
      </c>
      <c r="I80">
        <f t="shared" si="8"/>
        <v>465</v>
      </c>
      <c r="J80">
        <f t="shared" si="31"/>
        <v>169</v>
      </c>
      <c r="K80" s="4">
        <f t="shared" si="32"/>
        <v>12926</v>
      </c>
      <c r="L80">
        <f t="shared" si="33"/>
        <v>392</v>
      </c>
      <c r="M80">
        <f t="shared" si="34"/>
        <v>105</v>
      </c>
      <c r="N80">
        <f t="shared" si="35"/>
        <v>77</v>
      </c>
      <c r="O80">
        <f t="shared" si="36"/>
        <v>66</v>
      </c>
      <c r="P80">
        <f t="shared" si="37"/>
        <v>143</v>
      </c>
      <c r="R80" s="7">
        <f t="shared" si="15"/>
        <v>7939</v>
      </c>
    </row>
    <row r="81" spans="1:18" x14ac:dyDescent="0.35">
      <c r="A81" s="6">
        <v>43983</v>
      </c>
      <c r="B81" s="1">
        <f t="shared" si="0"/>
        <v>12113578</v>
      </c>
      <c r="C81" s="9">
        <f t="shared" si="1"/>
        <v>8.0712739831284602E-2</v>
      </c>
      <c r="D81" s="1">
        <f t="shared" si="27"/>
        <v>985304</v>
      </c>
      <c r="E81" s="1">
        <f t="shared" si="28"/>
        <v>90377</v>
      </c>
      <c r="F81" s="1">
        <f t="shared" si="29"/>
        <v>2734</v>
      </c>
      <c r="G81" s="1">
        <f t="shared" si="30"/>
        <v>851</v>
      </c>
      <c r="H81" s="4">
        <f t="shared" si="7"/>
        <v>13415</v>
      </c>
      <c r="I81">
        <f t="shared" si="8"/>
        <v>464</v>
      </c>
      <c r="J81">
        <f t="shared" si="31"/>
        <v>169</v>
      </c>
      <c r="K81" s="4">
        <f t="shared" si="32"/>
        <v>12911</v>
      </c>
      <c r="L81">
        <f t="shared" si="33"/>
        <v>391</v>
      </c>
      <c r="M81">
        <f t="shared" si="34"/>
        <v>105</v>
      </c>
      <c r="N81">
        <f t="shared" si="35"/>
        <v>77</v>
      </c>
      <c r="O81">
        <f t="shared" si="36"/>
        <v>66</v>
      </c>
      <c r="P81">
        <f t="shared" si="37"/>
        <v>143</v>
      </c>
      <c r="R81" s="7">
        <f t="shared" si="15"/>
        <v>8082</v>
      </c>
    </row>
    <row r="82" spans="1:18" x14ac:dyDescent="0.35">
      <c r="A82" s="6">
        <v>43984</v>
      </c>
      <c r="B82" s="1">
        <f t="shared" si="0"/>
        <v>12112937</v>
      </c>
      <c r="C82" s="9">
        <f t="shared" si="1"/>
        <v>8.1816196331804231E-2</v>
      </c>
      <c r="D82" s="1">
        <f t="shared" si="27"/>
        <v>998711</v>
      </c>
      <c r="E82" s="1">
        <f t="shared" si="28"/>
        <v>90248</v>
      </c>
      <c r="F82" s="1">
        <f t="shared" si="29"/>
        <v>2730</v>
      </c>
      <c r="G82" s="1">
        <f t="shared" si="30"/>
        <v>849</v>
      </c>
      <c r="H82" s="4">
        <f t="shared" si="7"/>
        <v>13374</v>
      </c>
      <c r="I82">
        <f t="shared" si="8"/>
        <v>462</v>
      </c>
      <c r="J82">
        <f t="shared" si="31"/>
        <v>168</v>
      </c>
      <c r="K82" s="4">
        <f t="shared" si="32"/>
        <v>12893</v>
      </c>
      <c r="L82">
        <f t="shared" si="33"/>
        <v>391</v>
      </c>
      <c r="M82">
        <f t="shared" si="34"/>
        <v>104</v>
      </c>
      <c r="N82">
        <f t="shared" si="35"/>
        <v>77</v>
      </c>
      <c r="O82">
        <f t="shared" si="36"/>
        <v>66</v>
      </c>
      <c r="P82">
        <f t="shared" si="37"/>
        <v>143</v>
      </c>
      <c r="R82" s="7">
        <f t="shared" si="15"/>
        <v>8225</v>
      </c>
    </row>
    <row r="83" spans="1:18" x14ac:dyDescent="0.35">
      <c r="A83" s="6">
        <v>43985</v>
      </c>
      <c r="B83" s="1">
        <f t="shared" si="0"/>
        <v>12112321</v>
      </c>
      <c r="C83" s="9">
        <f t="shared" si="1"/>
        <v>8.2918216144842322E-2</v>
      </c>
      <c r="D83" s="1">
        <f t="shared" si="27"/>
        <v>1012099</v>
      </c>
      <c r="E83" s="1">
        <f t="shared" si="28"/>
        <v>90099</v>
      </c>
      <c r="F83" s="1">
        <f t="shared" si="29"/>
        <v>2724</v>
      </c>
      <c r="G83" s="1">
        <f t="shared" si="30"/>
        <v>847</v>
      </c>
      <c r="H83" s="4">
        <f t="shared" si="7"/>
        <v>13327</v>
      </c>
      <c r="I83">
        <f t="shared" si="8"/>
        <v>461</v>
      </c>
      <c r="J83">
        <f t="shared" si="31"/>
        <v>167</v>
      </c>
      <c r="K83" s="4">
        <f t="shared" si="32"/>
        <v>12871</v>
      </c>
      <c r="L83">
        <f t="shared" si="33"/>
        <v>390</v>
      </c>
      <c r="M83">
        <f t="shared" si="34"/>
        <v>104</v>
      </c>
      <c r="N83">
        <f t="shared" si="35"/>
        <v>77</v>
      </c>
      <c r="O83">
        <f t="shared" si="36"/>
        <v>65</v>
      </c>
      <c r="P83">
        <f t="shared" si="37"/>
        <v>142</v>
      </c>
      <c r="R83" s="7">
        <f t="shared" si="15"/>
        <v>8367</v>
      </c>
    </row>
    <row r="84" spans="1:18" x14ac:dyDescent="0.35">
      <c r="A84" s="6">
        <v>43986</v>
      </c>
      <c r="B84" s="1">
        <f t="shared" si="0"/>
        <v>12111731</v>
      </c>
      <c r="C84" s="9">
        <f t="shared" si="1"/>
        <v>8.401847045620886E-2</v>
      </c>
      <c r="D84" s="1">
        <f t="shared" si="27"/>
        <v>1025464</v>
      </c>
      <c r="E84" s="1">
        <f t="shared" si="28"/>
        <v>89927</v>
      </c>
      <c r="F84" s="1">
        <f t="shared" si="29"/>
        <v>2718</v>
      </c>
      <c r="G84" s="1">
        <f t="shared" si="30"/>
        <v>845</v>
      </c>
      <c r="H84" s="4">
        <f t="shared" si="7"/>
        <v>13280</v>
      </c>
      <c r="I84">
        <f t="shared" si="8"/>
        <v>459</v>
      </c>
      <c r="J84">
        <f t="shared" si="31"/>
        <v>167</v>
      </c>
      <c r="K84" s="4">
        <f t="shared" si="32"/>
        <v>12847</v>
      </c>
      <c r="L84">
        <f t="shared" si="33"/>
        <v>389</v>
      </c>
      <c r="M84">
        <f t="shared" si="34"/>
        <v>104</v>
      </c>
      <c r="N84">
        <f t="shared" si="35"/>
        <v>77</v>
      </c>
      <c r="O84">
        <f t="shared" si="36"/>
        <v>65</v>
      </c>
      <c r="P84">
        <f t="shared" si="37"/>
        <v>142</v>
      </c>
      <c r="R84" s="7">
        <f t="shared" si="15"/>
        <v>8509</v>
      </c>
    </row>
    <row r="85" spans="1:18" x14ac:dyDescent="0.35">
      <c r="A85" s="6">
        <v>43987</v>
      </c>
      <c r="B85" s="1">
        <f t="shared" ref="B85:B148" si="38">B84-SUM(H84:J84)+SUM(K84:M84)</f>
        <v>12111165</v>
      </c>
      <c r="C85" s="9">
        <f t="shared" ref="C85:C148" si="39">D85/SUM(B85,E85:G85)</f>
        <v>8.5116801220013708E-2</v>
      </c>
      <c r="D85" s="1">
        <f t="shared" si="27"/>
        <v>1038804</v>
      </c>
      <c r="E85" s="1">
        <f t="shared" si="28"/>
        <v>89734</v>
      </c>
      <c r="F85" s="1">
        <f t="shared" si="29"/>
        <v>2711</v>
      </c>
      <c r="G85" s="1">
        <f t="shared" si="30"/>
        <v>843</v>
      </c>
      <c r="H85" s="4">
        <f t="shared" si="7"/>
        <v>13228</v>
      </c>
      <c r="I85">
        <f t="shared" si="8"/>
        <v>457</v>
      </c>
      <c r="J85">
        <f t="shared" si="31"/>
        <v>166</v>
      </c>
      <c r="K85" s="4">
        <f t="shared" si="32"/>
        <v>12819</v>
      </c>
      <c r="L85">
        <f t="shared" si="33"/>
        <v>388</v>
      </c>
      <c r="M85">
        <f t="shared" si="34"/>
        <v>104</v>
      </c>
      <c r="N85">
        <f t="shared" si="35"/>
        <v>76</v>
      </c>
      <c r="O85">
        <f t="shared" si="36"/>
        <v>65</v>
      </c>
      <c r="P85">
        <f t="shared" si="37"/>
        <v>141</v>
      </c>
      <c r="R85" s="7">
        <f t="shared" si="15"/>
        <v>8650</v>
      </c>
    </row>
    <row r="86" spans="1:18" x14ac:dyDescent="0.35">
      <c r="A86" s="6">
        <v>43988</v>
      </c>
      <c r="B86" s="1">
        <f t="shared" si="38"/>
        <v>12110625</v>
      </c>
      <c r="C86" s="9">
        <f t="shared" si="39"/>
        <v>8.6212865634317626E-2</v>
      </c>
      <c r="D86" s="1">
        <f t="shared" si="27"/>
        <v>1052115</v>
      </c>
      <c r="E86" s="1">
        <f t="shared" si="28"/>
        <v>89520</v>
      </c>
      <c r="F86" s="1">
        <f t="shared" si="29"/>
        <v>2704</v>
      </c>
      <c r="G86" s="1">
        <f t="shared" si="30"/>
        <v>840</v>
      </c>
      <c r="H86" s="4">
        <f t="shared" ref="H86:H149" si="40">MAX(ROUND(SUM(E86:G86)*(($A$8*(1-C86))^(1/$A$4)),0)-SUM(E86:G86)+SUM(K86:O86),0)</f>
        <v>13175</v>
      </c>
      <c r="I86">
        <f t="shared" ref="I86:I96" si="41">ROUND(H86*$H$11,0)</f>
        <v>455</v>
      </c>
      <c r="J86">
        <f t="shared" si="31"/>
        <v>166</v>
      </c>
      <c r="K86" s="4">
        <f t="shared" si="32"/>
        <v>12789</v>
      </c>
      <c r="L86">
        <f t="shared" si="33"/>
        <v>387</v>
      </c>
      <c r="M86">
        <f t="shared" si="34"/>
        <v>103</v>
      </c>
      <c r="N86">
        <f t="shared" si="35"/>
        <v>76</v>
      </c>
      <c r="O86">
        <f t="shared" si="36"/>
        <v>65</v>
      </c>
      <c r="P86">
        <f t="shared" si="37"/>
        <v>141</v>
      </c>
      <c r="R86" s="7">
        <f t="shared" ref="R86:R149" si="42">P86+R85</f>
        <v>8791</v>
      </c>
    </row>
    <row r="87" spans="1:18" x14ac:dyDescent="0.35">
      <c r="A87" s="6">
        <v>43989</v>
      </c>
      <c r="B87" s="1">
        <f t="shared" si="38"/>
        <v>12110108</v>
      </c>
      <c r="C87" s="9">
        <f t="shared" si="39"/>
        <v>8.7306430662086237E-2</v>
      </c>
      <c r="D87" s="1">
        <f t="shared" si="27"/>
        <v>1065394</v>
      </c>
      <c r="E87" s="1">
        <f t="shared" si="28"/>
        <v>89285</v>
      </c>
      <c r="F87" s="1">
        <f t="shared" si="29"/>
        <v>2696</v>
      </c>
      <c r="G87" s="1">
        <f t="shared" si="30"/>
        <v>838</v>
      </c>
      <c r="H87" s="4">
        <f t="shared" si="40"/>
        <v>13118</v>
      </c>
      <c r="I87">
        <f t="shared" si="41"/>
        <v>453</v>
      </c>
      <c r="J87">
        <f t="shared" si="31"/>
        <v>165</v>
      </c>
      <c r="K87" s="4">
        <f t="shared" si="32"/>
        <v>12755</v>
      </c>
      <c r="L87">
        <f t="shared" si="33"/>
        <v>386</v>
      </c>
      <c r="M87">
        <f t="shared" si="34"/>
        <v>103</v>
      </c>
      <c r="N87">
        <f t="shared" si="35"/>
        <v>76</v>
      </c>
      <c r="O87">
        <f t="shared" si="36"/>
        <v>65</v>
      </c>
      <c r="P87">
        <f t="shared" si="37"/>
        <v>141</v>
      </c>
      <c r="R87" s="7">
        <f t="shared" si="42"/>
        <v>8932</v>
      </c>
    </row>
    <row r="88" spans="1:18" x14ac:dyDescent="0.35">
      <c r="A88" s="6">
        <v>43990</v>
      </c>
      <c r="B88" s="1">
        <f t="shared" si="38"/>
        <v>12109616</v>
      </c>
      <c r="C88" s="9">
        <f t="shared" si="39"/>
        <v>8.839724219499355E-2</v>
      </c>
      <c r="D88" s="1">
        <f t="shared" si="27"/>
        <v>1078638</v>
      </c>
      <c r="E88" s="1">
        <f t="shared" si="28"/>
        <v>89030</v>
      </c>
      <c r="F88" s="1">
        <f t="shared" si="29"/>
        <v>2687</v>
      </c>
      <c r="G88" s="1">
        <f t="shared" si="30"/>
        <v>835</v>
      </c>
      <c r="H88" s="4">
        <f t="shared" si="40"/>
        <v>13059</v>
      </c>
      <c r="I88">
        <f t="shared" si="41"/>
        <v>451</v>
      </c>
      <c r="J88">
        <f t="shared" si="31"/>
        <v>164</v>
      </c>
      <c r="K88" s="4">
        <f t="shared" si="32"/>
        <v>12719</v>
      </c>
      <c r="L88">
        <f t="shared" si="33"/>
        <v>385</v>
      </c>
      <c r="M88">
        <f t="shared" si="34"/>
        <v>103</v>
      </c>
      <c r="N88">
        <f t="shared" si="35"/>
        <v>76</v>
      </c>
      <c r="O88">
        <f t="shared" si="36"/>
        <v>64</v>
      </c>
      <c r="P88">
        <f t="shared" si="37"/>
        <v>140</v>
      </c>
      <c r="R88" s="7">
        <f t="shared" si="42"/>
        <v>9072</v>
      </c>
    </row>
    <row r="89" spans="1:18" x14ac:dyDescent="0.35">
      <c r="A89" s="6">
        <v>43991</v>
      </c>
      <c r="B89" s="1">
        <f t="shared" si="38"/>
        <v>12109149</v>
      </c>
      <c r="C89" s="9">
        <f t="shared" si="39"/>
        <v>8.9485127665131906E-2</v>
      </c>
      <c r="D89" s="1">
        <f t="shared" si="27"/>
        <v>1091845</v>
      </c>
      <c r="E89" s="1">
        <f t="shared" si="28"/>
        <v>88755</v>
      </c>
      <c r="F89" s="1">
        <f t="shared" si="29"/>
        <v>2677</v>
      </c>
      <c r="G89" s="1">
        <f t="shared" si="30"/>
        <v>832</v>
      </c>
      <c r="H89" s="4">
        <f t="shared" si="40"/>
        <v>12994</v>
      </c>
      <c r="I89">
        <f t="shared" si="41"/>
        <v>449</v>
      </c>
      <c r="J89">
        <f t="shared" si="31"/>
        <v>163</v>
      </c>
      <c r="K89" s="4">
        <f t="shared" si="32"/>
        <v>12679</v>
      </c>
      <c r="L89">
        <f t="shared" si="33"/>
        <v>383</v>
      </c>
      <c r="M89">
        <f t="shared" si="34"/>
        <v>102</v>
      </c>
      <c r="N89">
        <f t="shared" si="35"/>
        <v>75</v>
      </c>
      <c r="O89">
        <f t="shared" si="36"/>
        <v>64</v>
      </c>
      <c r="P89">
        <f t="shared" si="37"/>
        <v>139</v>
      </c>
      <c r="R89" s="7">
        <f t="shared" si="42"/>
        <v>9211</v>
      </c>
    </row>
    <row r="90" spans="1:18" x14ac:dyDescent="0.35">
      <c r="A90" s="6">
        <v>43992</v>
      </c>
      <c r="B90" s="1">
        <f t="shared" si="38"/>
        <v>12108707</v>
      </c>
      <c r="C90" s="9">
        <f t="shared" si="39"/>
        <v>9.0569593682703453E-2</v>
      </c>
      <c r="D90" s="1">
        <f t="shared" si="27"/>
        <v>1105009</v>
      </c>
      <c r="E90" s="1">
        <f t="shared" si="28"/>
        <v>88458</v>
      </c>
      <c r="F90" s="1">
        <f t="shared" si="29"/>
        <v>2668</v>
      </c>
      <c r="G90" s="1">
        <f t="shared" si="30"/>
        <v>829</v>
      </c>
      <c r="H90" s="4">
        <f t="shared" si="40"/>
        <v>12930</v>
      </c>
      <c r="I90">
        <f t="shared" si="41"/>
        <v>447</v>
      </c>
      <c r="J90">
        <f t="shared" si="31"/>
        <v>162</v>
      </c>
      <c r="K90" s="4">
        <f t="shared" si="32"/>
        <v>12637</v>
      </c>
      <c r="L90">
        <f t="shared" si="33"/>
        <v>382</v>
      </c>
      <c r="M90">
        <f t="shared" si="34"/>
        <v>102</v>
      </c>
      <c r="N90">
        <f t="shared" si="35"/>
        <v>75</v>
      </c>
      <c r="O90">
        <f t="shared" si="36"/>
        <v>64</v>
      </c>
      <c r="P90">
        <f t="shared" si="37"/>
        <v>139</v>
      </c>
      <c r="R90" s="7">
        <f t="shared" si="42"/>
        <v>9350</v>
      </c>
    </row>
    <row r="91" spans="1:18" x14ac:dyDescent="0.35">
      <c r="A91" s="6">
        <v>43993</v>
      </c>
      <c r="B91" s="1">
        <f t="shared" si="38"/>
        <v>12108289</v>
      </c>
      <c r="C91" s="9">
        <f t="shared" si="39"/>
        <v>9.1650646061931254E-2</v>
      </c>
      <c r="D91" s="1">
        <f t="shared" si="27"/>
        <v>1118130</v>
      </c>
      <c r="E91" s="1">
        <f t="shared" si="28"/>
        <v>88142</v>
      </c>
      <c r="F91" s="1">
        <f t="shared" si="29"/>
        <v>2658</v>
      </c>
      <c r="G91" s="1">
        <f t="shared" si="30"/>
        <v>825</v>
      </c>
      <c r="H91" s="4">
        <f t="shared" si="40"/>
        <v>12862</v>
      </c>
      <c r="I91">
        <f t="shared" si="41"/>
        <v>445</v>
      </c>
      <c r="J91">
        <f t="shared" si="31"/>
        <v>162</v>
      </c>
      <c r="K91" s="4">
        <f t="shared" si="32"/>
        <v>12592</v>
      </c>
      <c r="L91">
        <f t="shared" si="33"/>
        <v>381</v>
      </c>
      <c r="M91">
        <f t="shared" si="34"/>
        <v>101</v>
      </c>
      <c r="N91">
        <f t="shared" si="35"/>
        <v>75</v>
      </c>
      <c r="O91">
        <f t="shared" si="36"/>
        <v>64</v>
      </c>
      <c r="P91">
        <f t="shared" si="37"/>
        <v>139</v>
      </c>
      <c r="R91" s="7">
        <f t="shared" si="42"/>
        <v>9489</v>
      </c>
    </row>
    <row r="92" spans="1:18" x14ac:dyDescent="0.35">
      <c r="A92" s="6">
        <v>43994</v>
      </c>
      <c r="B92" s="1">
        <f t="shared" si="38"/>
        <v>12107894</v>
      </c>
      <c r="C92" s="9">
        <f t="shared" si="39"/>
        <v>9.2727963087318746E-2</v>
      </c>
      <c r="D92" s="1">
        <f t="shared" si="27"/>
        <v>1131204</v>
      </c>
      <c r="E92" s="1">
        <f t="shared" si="28"/>
        <v>87805</v>
      </c>
      <c r="F92" s="1">
        <f t="shared" si="29"/>
        <v>2647</v>
      </c>
      <c r="G92" s="1">
        <f t="shared" si="30"/>
        <v>822</v>
      </c>
      <c r="H92" s="4">
        <f t="shared" si="40"/>
        <v>12791</v>
      </c>
      <c r="I92">
        <f t="shared" si="41"/>
        <v>442</v>
      </c>
      <c r="J92">
        <f t="shared" si="31"/>
        <v>161</v>
      </c>
      <c r="K92" s="4">
        <f t="shared" si="32"/>
        <v>12544</v>
      </c>
      <c r="L92">
        <f t="shared" si="33"/>
        <v>379</v>
      </c>
      <c r="M92">
        <f t="shared" si="34"/>
        <v>101</v>
      </c>
      <c r="N92">
        <f t="shared" si="35"/>
        <v>75</v>
      </c>
      <c r="O92">
        <f t="shared" si="36"/>
        <v>63</v>
      </c>
      <c r="P92">
        <f t="shared" si="37"/>
        <v>138</v>
      </c>
      <c r="R92" s="7">
        <f t="shared" si="42"/>
        <v>9627</v>
      </c>
    </row>
    <row r="93" spans="1:18" x14ac:dyDescent="0.35">
      <c r="A93" s="6">
        <v>43995</v>
      </c>
      <c r="B93" s="1">
        <f t="shared" si="38"/>
        <v>12107524</v>
      </c>
      <c r="C93" s="9">
        <f t="shared" si="39"/>
        <v>9.3801274541381444E-2</v>
      </c>
      <c r="D93" s="1">
        <f t="shared" si="27"/>
        <v>1144228</v>
      </c>
      <c r="E93" s="1">
        <f t="shared" si="28"/>
        <v>87449</v>
      </c>
      <c r="F93" s="1">
        <f t="shared" si="29"/>
        <v>2635</v>
      </c>
      <c r="G93" s="1">
        <f t="shared" si="30"/>
        <v>819</v>
      </c>
      <c r="H93" s="4">
        <f t="shared" si="40"/>
        <v>12717</v>
      </c>
      <c r="I93">
        <f t="shared" si="41"/>
        <v>440</v>
      </c>
      <c r="J93">
        <f t="shared" si="31"/>
        <v>160</v>
      </c>
      <c r="K93" s="4">
        <f t="shared" si="32"/>
        <v>12493</v>
      </c>
      <c r="L93">
        <f t="shared" si="33"/>
        <v>377</v>
      </c>
      <c r="M93">
        <f t="shared" si="34"/>
        <v>101</v>
      </c>
      <c r="N93">
        <f t="shared" si="35"/>
        <v>74</v>
      </c>
      <c r="O93">
        <f t="shared" si="36"/>
        <v>63</v>
      </c>
      <c r="P93">
        <f t="shared" si="37"/>
        <v>137</v>
      </c>
      <c r="R93" s="7">
        <f t="shared" si="42"/>
        <v>9764</v>
      </c>
    </row>
    <row r="94" spans="1:18" x14ac:dyDescent="0.35">
      <c r="A94" s="6">
        <v>43996</v>
      </c>
      <c r="B94" s="1">
        <f t="shared" si="38"/>
        <v>12107178</v>
      </c>
      <c r="C94" s="9">
        <f t="shared" si="39"/>
        <v>9.4870340203759895E-2</v>
      </c>
      <c r="D94" s="1">
        <f t="shared" si="27"/>
        <v>1157199</v>
      </c>
      <c r="E94" s="1">
        <f t="shared" si="28"/>
        <v>87073</v>
      </c>
      <c r="F94" s="1">
        <f t="shared" si="29"/>
        <v>2624</v>
      </c>
      <c r="G94" s="1">
        <f t="shared" si="30"/>
        <v>815</v>
      </c>
      <c r="H94" s="4">
        <f t="shared" si="40"/>
        <v>12642</v>
      </c>
      <c r="I94">
        <f t="shared" si="41"/>
        <v>437</v>
      </c>
      <c r="J94">
        <f t="shared" si="31"/>
        <v>159</v>
      </c>
      <c r="K94" s="4">
        <f t="shared" si="32"/>
        <v>12439</v>
      </c>
      <c r="L94">
        <f t="shared" si="33"/>
        <v>376</v>
      </c>
      <c r="M94">
        <f t="shared" si="34"/>
        <v>100</v>
      </c>
      <c r="N94">
        <f t="shared" si="35"/>
        <v>74</v>
      </c>
      <c r="O94">
        <f t="shared" si="36"/>
        <v>63</v>
      </c>
      <c r="P94">
        <f t="shared" si="37"/>
        <v>137</v>
      </c>
      <c r="R94" s="7">
        <f t="shared" si="42"/>
        <v>9901</v>
      </c>
    </row>
    <row r="95" spans="1:18" x14ac:dyDescent="0.35">
      <c r="A95" s="6">
        <v>43997</v>
      </c>
      <c r="B95" s="1">
        <f t="shared" si="38"/>
        <v>12106855</v>
      </c>
      <c r="C95" s="9">
        <f t="shared" si="39"/>
        <v>9.593491229000807E-2</v>
      </c>
      <c r="D95" s="1">
        <f t="shared" si="27"/>
        <v>1170114</v>
      </c>
      <c r="E95" s="1">
        <f t="shared" si="28"/>
        <v>86680</v>
      </c>
      <c r="F95" s="1">
        <f t="shared" si="29"/>
        <v>2611</v>
      </c>
      <c r="G95" s="1">
        <f t="shared" si="30"/>
        <v>811</v>
      </c>
      <c r="H95" s="4">
        <f t="shared" si="40"/>
        <v>12564</v>
      </c>
      <c r="I95">
        <f t="shared" si="41"/>
        <v>434</v>
      </c>
      <c r="J95">
        <f t="shared" si="31"/>
        <v>158</v>
      </c>
      <c r="K95" s="4">
        <f t="shared" si="32"/>
        <v>12383</v>
      </c>
      <c r="L95">
        <f t="shared" si="33"/>
        <v>374</v>
      </c>
      <c r="M95">
        <f t="shared" si="34"/>
        <v>100</v>
      </c>
      <c r="N95">
        <f t="shared" si="35"/>
        <v>74</v>
      </c>
      <c r="O95">
        <f t="shared" si="36"/>
        <v>63</v>
      </c>
      <c r="P95">
        <f t="shared" si="37"/>
        <v>137</v>
      </c>
      <c r="R95" s="7">
        <f t="shared" si="42"/>
        <v>10038</v>
      </c>
    </row>
    <row r="96" spans="1:18" x14ac:dyDescent="0.35">
      <c r="A96" s="6">
        <v>43998</v>
      </c>
      <c r="B96" s="1">
        <f t="shared" si="38"/>
        <v>12106556</v>
      </c>
      <c r="C96" s="9">
        <f t="shared" si="39"/>
        <v>9.6994824957355674E-2</v>
      </c>
      <c r="D96" s="1">
        <f t="shared" si="27"/>
        <v>1182971</v>
      </c>
      <c r="E96" s="1">
        <f t="shared" si="28"/>
        <v>86269</v>
      </c>
      <c r="F96" s="1">
        <f t="shared" si="29"/>
        <v>2597</v>
      </c>
      <c r="G96" s="1">
        <f t="shared" si="30"/>
        <v>806</v>
      </c>
      <c r="H96" s="4">
        <f t="shared" si="40"/>
        <v>12482</v>
      </c>
      <c r="I96">
        <f t="shared" si="41"/>
        <v>431</v>
      </c>
      <c r="J96">
        <f t="shared" si="31"/>
        <v>157</v>
      </c>
      <c r="K96" s="4">
        <f t="shared" si="32"/>
        <v>12324</v>
      </c>
      <c r="L96">
        <f t="shared" si="33"/>
        <v>372</v>
      </c>
      <c r="M96">
        <f t="shared" si="34"/>
        <v>99</v>
      </c>
      <c r="N96">
        <f t="shared" si="35"/>
        <v>73</v>
      </c>
      <c r="O96">
        <f t="shared" si="36"/>
        <v>62</v>
      </c>
      <c r="P96">
        <f t="shared" si="37"/>
        <v>135</v>
      </c>
      <c r="R96" s="7">
        <f t="shared" si="42"/>
        <v>10173</v>
      </c>
    </row>
    <row r="97" spans="1:18" x14ac:dyDescent="0.35">
      <c r="A97" s="6">
        <v>43999</v>
      </c>
      <c r="B97" s="1">
        <f t="shared" si="38"/>
        <v>12106281</v>
      </c>
      <c r="C97" s="9">
        <f t="shared" si="39"/>
        <v>9.8049732257909777E-2</v>
      </c>
      <c r="D97" s="1">
        <f t="shared" ref="D97:D160" si="43">D96+SUM(K96:M96)</f>
        <v>1195766</v>
      </c>
      <c r="E97" s="1">
        <f t="shared" ref="E97:E160" si="44">E96+H96-K96-I96-J96</f>
        <v>85839</v>
      </c>
      <c r="F97" s="1">
        <f t="shared" ref="F97:F160" si="45">F96+I96-L96-N96</f>
        <v>2583</v>
      </c>
      <c r="G97" s="1">
        <f t="shared" ref="G97:G160" si="46">G96+J96-M96-O96</f>
        <v>802</v>
      </c>
      <c r="H97" s="4">
        <f t="shared" si="40"/>
        <v>12399</v>
      </c>
      <c r="I97">
        <f t="shared" ref="I97:I160" si="47">ROUND(H97*$H$11,0)</f>
        <v>429</v>
      </c>
      <c r="J97">
        <f t="shared" ref="J97:J160" si="48">ROUND(H97*$H$12,0)</f>
        <v>156</v>
      </c>
      <c r="K97" s="4">
        <f t="shared" ref="K97:K160" si="49">ROUND(E97/$A$5,0)</f>
        <v>12263</v>
      </c>
      <c r="L97">
        <f t="shared" ref="L97:L160" si="50">ROUND(F97/$H$3*(1-$H$5),0)</f>
        <v>370</v>
      </c>
      <c r="M97">
        <f t="shared" ref="M97:M160" si="51">ROUND(G97/$H$6*(1-$H$8),0)</f>
        <v>98</v>
      </c>
      <c r="N97">
        <f t="shared" ref="N97:N160" si="52">ROUND(F97/$H$4*$H$5,0)</f>
        <v>73</v>
      </c>
      <c r="O97">
        <f t="shared" ref="O97:O160" si="53">ROUND(G97/$H$7*$H$8,0)</f>
        <v>62</v>
      </c>
      <c r="P97">
        <f t="shared" ref="P97:P160" si="54">SUM(N97:O97)</f>
        <v>135</v>
      </c>
      <c r="R97" s="7">
        <f t="shared" si="42"/>
        <v>10308</v>
      </c>
    </row>
    <row r="98" spans="1:18" x14ac:dyDescent="0.35">
      <c r="A98" s="6">
        <v>44000</v>
      </c>
      <c r="B98" s="1">
        <f t="shared" si="38"/>
        <v>12106028</v>
      </c>
      <c r="C98" s="9">
        <f t="shared" si="39"/>
        <v>9.909949211896725E-2</v>
      </c>
      <c r="D98" s="1">
        <f t="shared" si="43"/>
        <v>1208497</v>
      </c>
      <c r="E98" s="1">
        <f t="shared" si="44"/>
        <v>85390</v>
      </c>
      <c r="F98" s="1">
        <f t="shared" si="45"/>
        <v>2569</v>
      </c>
      <c r="G98" s="1">
        <f t="shared" si="46"/>
        <v>798</v>
      </c>
      <c r="H98" s="4">
        <f t="shared" si="40"/>
        <v>12314</v>
      </c>
      <c r="I98">
        <f t="shared" si="47"/>
        <v>426</v>
      </c>
      <c r="J98">
        <f t="shared" si="48"/>
        <v>155</v>
      </c>
      <c r="K98" s="4">
        <f t="shared" si="49"/>
        <v>12199</v>
      </c>
      <c r="L98">
        <f t="shared" si="50"/>
        <v>368</v>
      </c>
      <c r="M98">
        <f t="shared" si="51"/>
        <v>98</v>
      </c>
      <c r="N98">
        <f t="shared" si="52"/>
        <v>72</v>
      </c>
      <c r="O98">
        <f t="shared" si="53"/>
        <v>62</v>
      </c>
      <c r="P98">
        <f t="shared" si="54"/>
        <v>134</v>
      </c>
      <c r="R98" s="7">
        <f t="shared" si="42"/>
        <v>10442</v>
      </c>
    </row>
    <row r="99" spans="1:18" x14ac:dyDescent="0.35">
      <c r="A99" s="6">
        <v>44001</v>
      </c>
      <c r="B99" s="1">
        <f t="shared" si="38"/>
        <v>12105798</v>
      </c>
      <c r="C99" s="9">
        <f t="shared" si="39"/>
        <v>0.1001439224147475</v>
      </c>
      <c r="D99" s="1">
        <f t="shared" si="43"/>
        <v>1221162</v>
      </c>
      <c r="E99" s="1">
        <f t="shared" si="44"/>
        <v>84924</v>
      </c>
      <c r="F99" s="1">
        <f t="shared" si="45"/>
        <v>2555</v>
      </c>
      <c r="G99" s="1">
        <f t="shared" si="46"/>
        <v>793</v>
      </c>
      <c r="H99" s="4">
        <f t="shared" si="40"/>
        <v>12225</v>
      </c>
      <c r="I99">
        <f t="shared" si="47"/>
        <v>423</v>
      </c>
      <c r="J99">
        <f t="shared" si="48"/>
        <v>154</v>
      </c>
      <c r="K99" s="4">
        <f t="shared" si="49"/>
        <v>12132</v>
      </c>
      <c r="L99">
        <f t="shared" si="50"/>
        <v>366</v>
      </c>
      <c r="M99">
        <f t="shared" si="51"/>
        <v>97</v>
      </c>
      <c r="N99">
        <f t="shared" si="52"/>
        <v>72</v>
      </c>
      <c r="O99">
        <f t="shared" si="53"/>
        <v>61</v>
      </c>
      <c r="P99">
        <f t="shared" si="54"/>
        <v>133</v>
      </c>
      <c r="R99" s="7">
        <f t="shared" si="42"/>
        <v>10575</v>
      </c>
    </row>
    <row r="100" spans="1:18" x14ac:dyDescent="0.35">
      <c r="A100" s="6">
        <v>44002</v>
      </c>
      <c r="B100" s="1">
        <f t="shared" si="38"/>
        <v>12105591</v>
      </c>
      <c r="C100" s="9">
        <f t="shared" si="39"/>
        <v>0.10118269287546665</v>
      </c>
      <c r="D100" s="1">
        <f t="shared" si="43"/>
        <v>1233757</v>
      </c>
      <c r="E100" s="1">
        <f t="shared" si="44"/>
        <v>84440</v>
      </c>
      <c r="F100" s="1">
        <f t="shared" si="45"/>
        <v>2540</v>
      </c>
      <c r="G100" s="1">
        <f t="shared" si="46"/>
        <v>789</v>
      </c>
      <c r="H100" s="4">
        <f t="shared" si="40"/>
        <v>12137</v>
      </c>
      <c r="I100">
        <f t="shared" si="47"/>
        <v>419</v>
      </c>
      <c r="J100">
        <f t="shared" si="48"/>
        <v>152</v>
      </c>
      <c r="K100" s="4">
        <f t="shared" si="49"/>
        <v>12063</v>
      </c>
      <c r="L100">
        <f t="shared" si="50"/>
        <v>364</v>
      </c>
      <c r="M100">
        <f t="shared" si="51"/>
        <v>97</v>
      </c>
      <c r="N100">
        <f t="shared" si="52"/>
        <v>72</v>
      </c>
      <c r="O100">
        <f t="shared" si="53"/>
        <v>61</v>
      </c>
      <c r="P100">
        <f t="shared" si="54"/>
        <v>133</v>
      </c>
      <c r="R100" s="7">
        <f t="shared" si="42"/>
        <v>10708</v>
      </c>
    </row>
    <row r="101" spans="1:18" x14ac:dyDescent="0.35">
      <c r="A101" s="6">
        <v>44003</v>
      </c>
      <c r="B101" s="1">
        <f t="shared" si="38"/>
        <v>12105407</v>
      </c>
      <c r="C101" s="9">
        <f t="shared" si="39"/>
        <v>0.10221571083445641</v>
      </c>
      <c r="D101" s="1">
        <f t="shared" si="43"/>
        <v>1246281</v>
      </c>
      <c r="E101" s="1">
        <f t="shared" si="44"/>
        <v>83943</v>
      </c>
      <c r="F101" s="1">
        <f t="shared" si="45"/>
        <v>2523</v>
      </c>
      <c r="G101" s="1">
        <f t="shared" si="46"/>
        <v>783</v>
      </c>
      <c r="H101" s="4">
        <f t="shared" si="40"/>
        <v>12043</v>
      </c>
      <c r="I101">
        <f t="shared" si="47"/>
        <v>416</v>
      </c>
      <c r="J101">
        <f t="shared" si="48"/>
        <v>151</v>
      </c>
      <c r="K101" s="4">
        <f t="shared" si="49"/>
        <v>11992</v>
      </c>
      <c r="L101">
        <f t="shared" si="50"/>
        <v>361</v>
      </c>
      <c r="M101">
        <f t="shared" si="51"/>
        <v>96</v>
      </c>
      <c r="N101">
        <f t="shared" si="52"/>
        <v>71</v>
      </c>
      <c r="O101">
        <f t="shared" si="53"/>
        <v>60</v>
      </c>
      <c r="P101">
        <f t="shared" si="54"/>
        <v>131</v>
      </c>
      <c r="R101" s="7">
        <f t="shared" si="42"/>
        <v>10839</v>
      </c>
    </row>
    <row r="102" spans="1:18" x14ac:dyDescent="0.35">
      <c r="A102" s="6">
        <v>44004</v>
      </c>
      <c r="B102" s="1">
        <f t="shared" si="38"/>
        <v>12105246</v>
      </c>
      <c r="C102" s="9">
        <f t="shared" si="39"/>
        <v>0.10324264568496709</v>
      </c>
      <c r="D102" s="1">
        <f t="shared" si="43"/>
        <v>1258730</v>
      </c>
      <c r="E102" s="1">
        <f t="shared" si="44"/>
        <v>83427</v>
      </c>
      <c r="F102" s="1">
        <f t="shared" si="45"/>
        <v>2507</v>
      </c>
      <c r="G102" s="1">
        <f t="shared" si="46"/>
        <v>778</v>
      </c>
      <c r="H102" s="4">
        <f t="shared" si="40"/>
        <v>11951</v>
      </c>
      <c r="I102">
        <f t="shared" si="47"/>
        <v>413</v>
      </c>
      <c r="J102">
        <f t="shared" si="48"/>
        <v>150</v>
      </c>
      <c r="K102" s="4">
        <f t="shared" si="49"/>
        <v>11918</v>
      </c>
      <c r="L102">
        <f t="shared" si="50"/>
        <v>359</v>
      </c>
      <c r="M102">
        <f t="shared" si="51"/>
        <v>96</v>
      </c>
      <c r="N102">
        <f t="shared" si="52"/>
        <v>71</v>
      </c>
      <c r="O102">
        <f t="shared" si="53"/>
        <v>60</v>
      </c>
      <c r="P102">
        <f t="shared" si="54"/>
        <v>131</v>
      </c>
      <c r="R102" s="7">
        <f t="shared" si="42"/>
        <v>10970</v>
      </c>
    </row>
    <row r="103" spans="1:18" x14ac:dyDescent="0.35">
      <c r="A103" s="6">
        <v>44005</v>
      </c>
      <c r="B103" s="1">
        <f t="shared" si="38"/>
        <v>12105105</v>
      </c>
      <c r="C103" s="9">
        <f t="shared" si="39"/>
        <v>0.10426342994458983</v>
      </c>
      <c r="D103" s="1">
        <f t="shared" si="43"/>
        <v>1271103</v>
      </c>
      <c r="E103" s="1">
        <f t="shared" si="44"/>
        <v>82897</v>
      </c>
      <c r="F103" s="1">
        <f t="shared" si="45"/>
        <v>2490</v>
      </c>
      <c r="G103" s="1">
        <f t="shared" si="46"/>
        <v>772</v>
      </c>
      <c r="H103" s="4">
        <f t="shared" si="40"/>
        <v>11854</v>
      </c>
      <c r="I103">
        <f t="shared" si="47"/>
        <v>410</v>
      </c>
      <c r="J103">
        <f t="shared" si="48"/>
        <v>149</v>
      </c>
      <c r="K103" s="4">
        <f t="shared" si="49"/>
        <v>11842</v>
      </c>
      <c r="L103">
        <f t="shared" si="50"/>
        <v>356</v>
      </c>
      <c r="M103">
        <f t="shared" si="51"/>
        <v>95</v>
      </c>
      <c r="N103">
        <f t="shared" si="52"/>
        <v>70</v>
      </c>
      <c r="O103">
        <f t="shared" si="53"/>
        <v>60</v>
      </c>
      <c r="P103">
        <f t="shared" si="54"/>
        <v>130</v>
      </c>
      <c r="R103" s="7">
        <f t="shared" si="42"/>
        <v>11100</v>
      </c>
    </row>
    <row r="104" spans="1:18" x14ac:dyDescent="0.35">
      <c r="A104" s="6">
        <v>44006</v>
      </c>
      <c r="B104" s="1">
        <f t="shared" si="38"/>
        <v>12104985</v>
      </c>
      <c r="C104" s="9">
        <f t="shared" si="39"/>
        <v>0.10527772479969157</v>
      </c>
      <c r="D104" s="1">
        <f t="shared" si="43"/>
        <v>1283396</v>
      </c>
      <c r="E104" s="1">
        <f t="shared" si="44"/>
        <v>82350</v>
      </c>
      <c r="F104" s="1">
        <f t="shared" si="45"/>
        <v>2474</v>
      </c>
      <c r="G104" s="1">
        <f t="shared" si="46"/>
        <v>766</v>
      </c>
      <c r="H104" s="4">
        <f t="shared" si="40"/>
        <v>11756</v>
      </c>
      <c r="I104">
        <f t="shared" si="47"/>
        <v>406</v>
      </c>
      <c r="J104">
        <f t="shared" si="48"/>
        <v>148</v>
      </c>
      <c r="K104" s="4">
        <f t="shared" si="49"/>
        <v>11764</v>
      </c>
      <c r="L104">
        <f t="shared" si="50"/>
        <v>354</v>
      </c>
      <c r="M104">
        <f t="shared" si="51"/>
        <v>94</v>
      </c>
      <c r="N104">
        <f t="shared" si="52"/>
        <v>70</v>
      </c>
      <c r="O104">
        <f t="shared" si="53"/>
        <v>59</v>
      </c>
      <c r="P104">
        <f t="shared" si="54"/>
        <v>129</v>
      </c>
      <c r="R104" s="7">
        <f t="shared" si="42"/>
        <v>11229</v>
      </c>
    </row>
    <row r="105" spans="1:18" x14ac:dyDescent="0.35">
      <c r="A105" s="6">
        <v>44007</v>
      </c>
      <c r="B105" s="1">
        <f t="shared" si="38"/>
        <v>12104887</v>
      </c>
      <c r="C105" s="9">
        <f t="shared" si="39"/>
        <v>0.1062854371474333</v>
      </c>
      <c r="D105" s="1">
        <f t="shared" si="43"/>
        <v>1295608</v>
      </c>
      <c r="E105" s="1">
        <f t="shared" si="44"/>
        <v>81788</v>
      </c>
      <c r="F105" s="1">
        <f t="shared" si="45"/>
        <v>2456</v>
      </c>
      <c r="G105" s="1">
        <f t="shared" si="46"/>
        <v>761</v>
      </c>
      <c r="H105" s="4">
        <f t="shared" si="40"/>
        <v>11657</v>
      </c>
      <c r="I105">
        <f t="shared" si="47"/>
        <v>403</v>
      </c>
      <c r="J105">
        <f t="shared" si="48"/>
        <v>146</v>
      </c>
      <c r="K105" s="4">
        <f t="shared" si="49"/>
        <v>11684</v>
      </c>
      <c r="L105">
        <f t="shared" si="50"/>
        <v>352</v>
      </c>
      <c r="M105">
        <f t="shared" si="51"/>
        <v>93</v>
      </c>
      <c r="N105">
        <f t="shared" si="52"/>
        <v>69</v>
      </c>
      <c r="O105">
        <f t="shared" si="53"/>
        <v>59</v>
      </c>
      <c r="P105">
        <f t="shared" si="54"/>
        <v>128</v>
      </c>
      <c r="R105" s="7">
        <f t="shared" si="42"/>
        <v>11357</v>
      </c>
    </row>
    <row r="106" spans="1:18" x14ac:dyDescent="0.35">
      <c r="A106" s="6">
        <v>44008</v>
      </c>
      <c r="B106" s="1">
        <f t="shared" si="38"/>
        <v>12104810</v>
      </c>
      <c r="C106" s="9">
        <f t="shared" si="39"/>
        <v>0.10728640031371996</v>
      </c>
      <c r="D106" s="1">
        <f t="shared" si="43"/>
        <v>1307737</v>
      </c>
      <c r="E106" s="1">
        <f t="shared" si="44"/>
        <v>81212</v>
      </c>
      <c r="F106" s="1">
        <f t="shared" si="45"/>
        <v>2438</v>
      </c>
      <c r="G106" s="1">
        <f t="shared" si="46"/>
        <v>755</v>
      </c>
      <c r="H106" s="4">
        <f t="shared" si="40"/>
        <v>11557</v>
      </c>
      <c r="I106">
        <f t="shared" si="47"/>
        <v>399</v>
      </c>
      <c r="J106">
        <f t="shared" si="48"/>
        <v>145</v>
      </c>
      <c r="K106" s="4">
        <f t="shared" si="49"/>
        <v>11602</v>
      </c>
      <c r="L106">
        <f t="shared" si="50"/>
        <v>349</v>
      </c>
      <c r="M106">
        <f t="shared" si="51"/>
        <v>93</v>
      </c>
      <c r="N106">
        <f t="shared" si="52"/>
        <v>69</v>
      </c>
      <c r="O106">
        <f t="shared" si="53"/>
        <v>58</v>
      </c>
      <c r="P106">
        <f t="shared" si="54"/>
        <v>127</v>
      </c>
      <c r="R106" s="7">
        <f t="shared" si="42"/>
        <v>11484</v>
      </c>
    </row>
    <row r="107" spans="1:18" x14ac:dyDescent="0.35">
      <c r="A107" s="6">
        <v>44009</v>
      </c>
      <c r="B107" s="1">
        <f t="shared" si="38"/>
        <v>12104753</v>
      </c>
      <c r="C107" s="9">
        <f t="shared" si="39"/>
        <v>0.10828044760719574</v>
      </c>
      <c r="D107" s="1">
        <f t="shared" si="43"/>
        <v>1319781</v>
      </c>
      <c r="E107" s="1">
        <f t="shared" si="44"/>
        <v>80623</v>
      </c>
      <c r="F107" s="1">
        <f t="shared" si="45"/>
        <v>2419</v>
      </c>
      <c r="G107" s="1">
        <f t="shared" si="46"/>
        <v>749</v>
      </c>
      <c r="H107" s="4">
        <f t="shared" si="40"/>
        <v>11454</v>
      </c>
      <c r="I107">
        <f t="shared" si="47"/>
        <v>396</v>
      </c>
      <c r="J107">
        <f t="shared" si="48"/>
        <v>144</v>
      </c>
      <c r="K107" s="4">
        <f t="shared" si="49"/>
        <v>11518</v>
      </c>
      <c r="L107">
        <f t="shared" si="50"/>
        <v>346</v>
      </c>
      <c r="M107">
        <f t="shared" si="51"/>
        <v>92</v>
      </c>
      <c r="N107">
        <f t="shared" si="52"/>
        <v>68</v>
      </c>
      <c r="O107">
        <f t="shared" si="53"/>
        <v>58</v>
      </c>
      <c r="P107">
        <f t="shared" si="54"/>
        <v>126</v>
      </c>
      <c r="R107" s="7">
        <f t="shared" si="42"/>
        <v>11610</v>
      </c>
    </row>
    <row r="108" spans="1:18" x14ac:dyDescent="0.35">
      <c r="A108" s="6">
        <v>44010</v>
      </c>
      <c r="B108" s="1">
        <f t="shared" si="38"/>
        <v>12104715</v>
      </c>
      <c r="C108" s="9">
        <f t="shared" si="39"/>
        <v>0.10926733923657589</v>
      </c>
      <c r="D108" s="1">
        <f t="shared" si="43"/>
        <v>1331737</v>
      </c>
      <c r="E108" s="1">
        <f t="shared" si="44"/>
        <v>80019</v>
      </c>
      <c r="F108" s="1">
        <f t="shared" si="45"/>
        <v>2401</v>
      </c>
      <c r="G108" s="1">
        <f t="shared" si="46"/>
        <v>743</v>
      </c>
      <c r="H108" s="4">
        <f t="shared" si="40"/>
        <v>11349</v>
      </c>
      <c r="I108">
        <f t="shared" si="47"/>
        <v>392</v>
      </c>
      <c r="J108">
        <f t="shared" si="48"/>
        <v>143</v>
      </c>
      <c r="K108" s="4">
        <f t="shared" si="49"/>
        <v>11431</v>
      </c>
      <c r="L108">
        <f t="shared" si="50"/>
        <v>344</v>
      </c>
      <c r="M108">
        <f t="shared" si="51"/>
        <v>91</v>
      </c>
      <c r="N108">
        <f t="shared" si="52"/>
        <v>68</v>
      </c>
      <c r="O108">
        <f t="shared" si="53"/>
        <v>57</v>
      </c>
      <c r="P108">
        <f t="shared" si="54"/>
        <v>125</v>
      </c>
      <c r="R108" s="7">
        <f t="shared" si="42"/>
        <v>11735</v>
      </c>
    </row>
    <row r="109" spans="1:18" x14ac:dyDescent="0.35">
      <c r="A109" s="6">
        <v>44011</v>
      </c>
      <c r="B109" s="1">
        <f t="shared" si="38"/>
        <v>12104697</v>
      </c>
      <c r="C109" s="9">
        <f t="shared" si="39"/>
        <v>0.11024689966159627</v>
      </c>
      <c r="D109" s="1">
        <f t="shared" si="43"/>
        <v>1343603</v>
      </c>
      <c r="E109" s="1">
        <f t="shared" si="44"/>
        <v>79402</v>
      </c>
      <c r="F109" s="1">
        <f t="shared" si="45"/>
        <v>2381</v>
      </c>
      <c r="G109" s="1">
        <f t="shared" si="46"/>
        <v>738</v>
      </c>
      <c r="H109" s="4">
        <f t="shared" si="40"/>
        <v>11244</v>
      </c>
      <c r="I109">
        <f t="shared" si="47"/>
        <v>389</v>
      </c>
      <c r="J109">
        <f t="shared" si="48"/>
        <v>141</v>
      </c>
      <c r="K109" s="4">
        <f t="shared" si="49"/>
        <v>11343</v>
      </c>
      <c r="L109">
        <f t="shared" si="50"/>
        <v>341</v>
      </c>
      <c r="M109">
        <f t="shared" si="51"/>
        <v>91</v>
      </c>
      <c r="N109">
        <f t="shared" si="52"/>
        <v>67</v>
      </c>
      <c r="O109">
        <f t="shared" si="53"/>
        <v>57</v>
      </c>
      <c r="P109">
        <f t="shared" si="54"/>
        <v>124</v>
      </c>
      <c r="R109" s="7">
        <f t="shared" si="42"/>
        <v>11859</v>
      </c>
    </row>
    <row r="110" spans="1:18" x14ac:dyDescent="0.35">
      <c r="A110" s="6">
        <v>44012</v>
      </c>
      <c r="B110" s="1">
        <f t="shared" si="38"/>
        <v>12104698</v>
      </c>
      <c r="C110" s="9">
        <f t="shared" si="39"/>
        <v>0.11121904418669611</v>
      </c>
      <c r="D110" s="1">
        <f t="shared" si="43"/>
        <v>1355378</v>
      </c>
      <c r="E110" s="1">
        <f t="shared" si="44"/>
        <v>78773</v>
      </c>
      <c r="F110" s="1">
        <f t="shared" si="45"/>
        <v>2362</v>
      </c>
      <c r="G110" s="1">
        <f t="shared" si="46"/>
        <v>731</v>
      </c>
      <c r="H110" s="4">
        <f t="shared" si="40"/>
        <v>11136</v>
      </c>
      <c r="I110">
        <f t="shared" si="47"/>
        <v>385</v>
      </c>
      <c r="J110">
        <f t="shared" si="48"/>
        <v>140</v>
      </c>
      <c r="K110" s="4">
        <f t="shared" si="49"/>
        <v>11253</v>
      </c>
      <c r="L110">
        <f t="shared" si="50"/>
        <v>338</v>
      </c>
      <c r="M110">
        <f t="shared" si="51"/>
        <v>90</v>
      </c>
      <c r="N110">
        <f t="shared" si="52"/>
        <v>67</v>
      </c>
      <c r="O110">
        <f t="shared" si="53"/>
        <v>56</v>
      </c>
      <c r="P110">
        <f t="shared" si="54"/>
        <v>123</v>
      </c>
      <c r="R110" s="7">
        <f t="shared" si="42"/>
        <v>11982</v>
      </c>
    </row>
    <row r="111" spans="1:18" x14ac:dyDescent="0.35">
      <c r="A111" s="6">
        <v>44013</v>
      </c>
      <c r="B111" s="1">
        <f t="shared" si="38"/>
        <v>12104718</v>
      </c>
      <c r="C111" s="9">
        <f t="shared" si="39"/>
        <v>0.11218352399606234</v>
      </c>
      <c r="D111" s="1">
        <f t="shared" si="43"/>
        <v>1367059</v>
      </c>
      <c r="E111" s="1">
        <f t="shared" si="44"/>
        <v>78131</v>
      </c>
      <c r="F111" s="1">
        <f t="shared" si="45"/>
        <v>2342</v>
      </c>
      <c r="G111" s="1">
        <f t="shared" si="46"/>
        <v>725</v>
      </c>
      <c r="H111" s="4">
        <f t="shared" si="40"/>
        <v>11028</v>
      </c>
      <c r="I111">
        <f t="shared" si="47"/>
        <v>381</v>
      </c>
      <c r="J111">
        <f t="shared" si="48"/>
        <v>139</v>
      </c>
      <c r="K111" s="4">
        <f t="shared" si="49"/>
        <v>11162</v>
      </c>
      <c r="L111">
        <f t="shared" si="50"/>
        <v>335</v>
      </c>
      <c r="M111">
        <f t="shared" si="51"/>
        <v>89</v>
      </c>
      <c r="N111">
        <f t="shared" si="52"/>
        <v>66</v>
      </c>
      <c r="O111">
        <f t="shared" si="53"/>
        <v>56</v>
      </c>
      <c r="P111">
        <f t="shared" si="54"/>
        <v>122</v>
      </c>
      <c r="R111" s="7">
        <f t="shared" si="42"/>
        <v>12104</v>
      </c>
    </row>
    <row r="112" spans="1:18" x14ac:dyDescent="0.35">
      <c r="A112" s="6">
        <v>44014</v>
      </c>
      <c r="B112" s="1">
        <f t="shared" si="38"/>
        <v>12104756</v>
      </c>
      <c r="C112" s="9">
        <f t="shared" si="39"/>
        <v>0.11314025437589667</v>
      </c>
      <c r="D112" s="1">
        <f t="shared" si="43"/>
        <v>1378645</v>
      </c>
      <c r="E112" s="1">
        <f t="shared" si="44"/>
        <v>77477</v>
      </c>
      <c r="F112" s="1">
        <f t="shared" si="45"/>
        <v>2322</v>
      </c>
      <c r="G112" s="1">
        <f t="shared" si="46"/>
        <v>719</v>
      </c>
      <c r="H112" s="4">
        <f t="shared" si="40"/>
        <v>10918</v>
      </c>
      <c r="I112">
        <f t="shared" si="47"/>
        <v>377</v>
      </c>
      <c r="J112">
        <f t="shared" si="48"/>
        <v>137</v>
      </c>
      <c r="K112" s="4">
        <f t="shared" si="49"/>
        <v>11068</v>
      </c>
      <c r="L112">
        <f t="shared" si="50"/>
        <v>332</v>
      </c>
      <c r="M112">
        <f t="shared" si="51"/>
        <v>88</v>
      </c>
      <c r="N112">
        <f t="shared" si="52"/>
        <v>65</v>
      </c>
      <c r="O112">
        <f t="shared" si="53"/>
        <v>56</v>
      </c>
      <c r="P112">
        <f t="shared" si="54"/>
        <v>121</v>
      </c>
      <c r="R112" s="7">
        <f t="shared" si="42"/>
        <v>12225</v>
      </c>
    </row>
    <row r="113" spans="1:18" x14ac:dyDescent="0.35">
      <c r="A113" s="6">
        <v>44015</v>
      </c>
      <c r="B113" s="1">
        <f t="shared" si="38"/>
        <v>12104812</v>
      </c>
      <c r="C113" s="9">
        <f t="shared" si="39"/>
        <v>0.11408897711290421</v>
      </c>
      <c r="D113" s="1">
        <f t="shared" si="43"/>
        <v>1390133</v>
      </c>
      <c r="E113" s="1">
        <f t="shared" si="44"/>
        <v>76813</v>
      </c>
      <c r="F113" s="1">
        <f t="shared" si="45"/>
        <v>2302</v>
      </c>
      <c r="G113" s="1">
        <f t="shared" si="46"/>
        <v>712</v>
      </c>
      <c r="H113" s="4">
        <f t="shared" si="40"/>
        <v>10808</v>
      </c>
      <c r="I113">
        <f t="shared" si="47"/>
        <v>374</v>
      </c>
      <c r="J113">
        <f t="shared" si="48"/>
        <v>136</v>
      </c>
      <c r="K113" s="4">
        <f t="shared" si="49"/>
        <v>10973</v>
      </c>
      <c r="L113">
        <f t="shared" si="50"/>
        <v>330</v>
      </c>
      <c r="M113">
        <f t="shared" si="51"/>
        <v>87</v>
      </c>
      <c r="N113">
        <f t="shared" si="52"/>
        <v>65</v>
      </c>
      <c r="O113">
        <f t="shared" si="53"/>
        <v>55</v>
      </c>
      <c r="P113">
        <f t="shared" si="54"/>
        <v>120</v>
      </c>
      <c r="R113" s="7">
        <f t="shared" si="42"/>
        <v>12345</v>
      </c>
    </row>
    <row r="114" spans="1:18" x14ac:dyDescent="0.35">
      <c r="A114" s="6">
        <v>44016</v>
      </c>
      <c r="B114" s="1">
        <f t="shared" si="38"/>
        <v>12104884</v>
      </c>
      <c r="C114" s="9">
        <f t="shared" si="39"/>
        <v>0.11502970820195553</v>
      </c>
      <c r="D114" s="1">
        <f t="shared" si="43"/>
        <v>1401523</v>
      </c>
      <c r="E114" s="1">
        <f t="shared" si="44"/>
        <v>76138</v>
      </c>
      <c r="F114" s="1">
        <f t="shared" si="45"/>
        <v>2281</v>
      </c>
      <c r="G114" s="1">
        <f t="shared" si="46"/>
        <v>706</v>
      </c>
      <c r="H114" s="4">
        <f t="shared" si="40"/>
        <v>10697</v>
      </c>
      <c r="I114">
        <f t="shared" si="47"/>
        <v>370</v>
      </c>
      <c r="J114">
        <f t="shared" si="48"/>
        <v>134</v>
      </c>
      <c r="K114" s="4">
        <f t="shared" si="49"/>
        <v>10877</v>
      </c>
      <c r="L114">
        <f t="shared" si="50"/>
        <v>327</v>
      </c>
      <c r="M114">
        <f t="shared" si="51"/>
        <v>87</v>
      </c>
      <c r="N114">
        <f t="shared" si="52"/>
        <v>64</v>
      </c>
      <c r="O114">
        <f t="shared" si="53"/>
        <v>55</v>
      </c>
      <c r="P114">
        <f t="shared" si="54"/>
        <v>119</v>
      </c>
      <c r="R114" s="7">
        <f t="shared" si="42"/>
        <v>12464</v>
      </c>
    </row>
    <row r="115" spans="1:18" x14ac:dyDescent="0.35">
      <c r="A115" s="6">
        <v>44017</v>
      </c>
      <c r="B115" s="1">
        <f t="shared" si="38"/>
        <v>12104974</v>
      </c>
      <c r="C115" s="9">
        <f t="shared" si="39"/>
        <v>0.11596234412994877</v>
      </c>
      <c r="D115" s="1">
        <f t="shared" si="43"/>
        <v>1412814</v>
      </c>
      <c r="E115" s="1">
        <f t="shared" si="44"/>
        <v>75454</v>
      </c>
      <c r="F115" s="1">
        <f t="shared" si="45"/>
        <v>2260</v>
      </c>
      <c r="G115" s="1">
        <f t="shared" si="46"/>
        <v>698</v>
      </c>
      <c r="H115" s="4">
        <f t="shared" si="40"/>
        <v>10584</v>
      </c>
      <c r="I115">
        <f t="shared" si="47"/>
        <v>366</v>
      </c>
      <c r="J115">
        <f t="shared" si="48"/>
        <v>133</v>
      </c>
      <c r="K115" s="4">
        <f t="shared" si="49"/>
        <v>10779</v>
      </c>
      <c r="L115">
        <f t="shared" si="50"/>
        <v>324</v>
      </c>
      <c r="M115">
        <f t="shared" si="51"/>
        <v>86</v>
      </c>
      <c r="N115">
        <f t="shared" si="52"/>
        <v>64</v>
      </c>
      <c r="O115">
        <f t="shared" si="53"/>
        <v>54</v>
      </c>
      <c r="P115">
        <f t="shared" si="54"/>
        <v>118</v>
      </c>
      <c r="R115" s="7">
        <f t="shared" si="42"/>
        <v>12582</v>
      </c>
    </row>
    <row r="116" spans="1:18" x14ac:dyDescent="0.35">
      <c r="A116" s="6">
        <v>44018</v>
      </c>
      <c r="B116" s="1">
        <f t="shared" si="38"/>
        <v>12105080</v>
      </c>
      <c r="C116" s="9">
        <f t="shared" si="39"/>
        <v>0.11688664539235702</v>
      </c>
      <c r="D116" s="1">
        <f t="shared" si="43"/>
        <v>1424003</v>
      </c>
      <c r="E116" s="1">
        <f t="shared" si="44"/>
        <v>74760</v>
      </c>
      <c r="F116" s="1">
        <f t="shared" si="45"/>
        <v>2238</v>
      </c>
      <c r="G116" s="1">
        <f t="shared" si="46"/>
        <v>691</v>
      </c>
      <c r="H116" s="4">
        <f t="shared" si="40"/>
        <v>10469</v>
      </c>
      <c r="I116">
        <f t="shared" si="47"/>
        <v>362</v>
      </c>
      <c r="J116">
        <f t="shared" si="48"/>
        <v>132</v>
      </c>
      <c r="K116" s="4">
        <f t="shared" si="49"/>
        <v>10680</v>
      </c>
      <c r="L116">
        <f t="shared" si="50"/>
        <v>320</v>
      </c>
      <c r="M116">
        <f t="shared" si="51"/>
        <v>85</v>
      </c>
      <c r="N116">
        <f t="shared" si="52"/>
        <v>63</v>
      </c>
      <c r="O116">
        <f t="shared" si="53"/>
        <v>53</v>
      </c>
      <c r="P116">
        <f t="shared" si="54"/>
        <v>116</v>
      </c>
      <c r="R116" s="7">
        <f t="shared" si="42"/>
        <v>12698</v>
      </c>
    </row>
    <row r="117" spans="1:18" x14ac:dyDescent="0.35">
      <c r="A117" s="6">
        <v>44019</v>
      </c>
      <c r="B117" s="1">
        <f t="shared" si="38"/>
        <v>12105202</v>
      </c>
      <c r="C117" s="9">
        <f t="shared" si="39"/>
        <v>0.1178024355124572</v>
      </c>
      <c r="D117" s="1">
        <f t="shared" si="43"/>
        <v>1435088</v>
      </c>
      <c r="E117" s="1">
        <f t="shared" si="44"/>
        <v>74055</v>
      </c>
      <c r="F117" s="1">
        <f t="shared" si="45"/>
        <v>2217</v>
      </c>
      <c r="G117" s="1">
        <f t="shared" si="46"/>
        <v>685</v>
      </c>
      <c r="H117" s="4">
        <f t="shared" si="40"/>
        <v>10355</v>
      </c>
      <c r="I117">
        <f t="shared" si="47"/>
        <v>358</v>
      </c>
      <c r="J117">
        <f t="shared" si="48"/>
        <v>130</v>
      </c>
      <c r="K117" s="4">
        <f t="shared" si="49"/>
        <v>10579</v>
      </c>
      <c r="L117">
        <f t="shared" si="50"/>
        <v>317</v>
      </c>
      <c r="M117">
        <f t="shared" si="51"/>
        <v>84</v>
      </c>
      <c r="N117">
        <f t="shared" si="52"/>
        <v>63</v>
      </c>
      <c r="O117">
        <f t="shared" si="53"/>
        <v>53</v>
      </c>
      <c r="P117">
        <f t="shared" si="54"/>
        <v>116</v>
      </c>
      <c r="R117" s="7">
        <f t="shared" si="42"/>
        <v>12814</v>
      </c>
    </row>
    <row r="118" spans="1:18" x14ac:dyDescent="0.35">
      <c r="A118" s="6">
        <v>44020</v>
      </c>
      <c r="B118" s="1">
        <f t="shared" si="38"/>
        <v>12105339</v>
      </c>
      <c r="C118" s="9">
        <f t="shared" si="39"/>
        <v>0.11870963928660996</v>
      </c>
      <c r="D118" s="1">
        <f t="shared" si="43"/>
        <v>1446068</v>
      </c>
      <c r="E118" s="1">
        <f t="shared" si="44"/>
        <v>73343</v>
      </c>
      <c r="F118" s="1">
        <f t="shared" si="45"/>
        <v>2195</v>
      </c>
      <c r="G118" s="1">
        <f t="shared" si="46"/>
        <v>678</v>
      </c>
      <c r="H118" s="4">
        <f t="shared" si="40"/>
        <v>10240</v>
      </c>
      <c r="I118">
        <f t="shared" si="47"/>
        <v>354</v>
      </c>
      <c r="J118">
        <f t="shared" si="48"/>
        <v>129</v>
      </c>
      <c r="K118" s="4">
        <f t="shared" si="49"/>
        <v>10478</v>
      </c>
      <c r="L118">
        <f t="shared" si="50"/>
        <v>314</v>
      </c>
      <c r="M118">
        <f t="shared" si="51"/>
        <v>83</v>
      </c>
      <c r="N118">
        <f t="shared" si="52"/>
        <v>62</v>
      </c>
      <c r="O118">
        <f t="shared" si="53"/>
        <v>52</v>
      </c>
      <c r="P118">
        <f t="shared" si="54"/>
        <v>114</v>
      </c>
      <c r="R118" s="7">
        <f t="shared" si="42"/>
        <v>12928</v>
      </c>
    </row>
    <row r="119" spans="1:18" x14ac:dyDescent="0.35">
      <c r="A119" s="6">
        <v>44021</v>
      </c>
      <c r="B119" s="1">
        <f t="shared" si="38"/>
        <v>12105491</v>
      </c>
      <c r="C119" s="9">
        <f t="shared" si="39"/>
        <v>0.11960824427766684</v>
      </c>
      <c r="D119" s="1">
        <f t="shared" si="43"/>
        <v>1456943</v>
      </c>
      <c r="E119" s="1">
        <f t="shared" si="44"/>
        <v>72622</v>
      </c>
      <c r="F119" s="1">
        <f t="shared" si="45"/>
        <v>2173</v>
      </c>
      <c r="G119" s="1">
        <f t="shared" si="46"/>
        <v>672</v>
      </c>
      <c r="H119" s="4">
        <f t="shared" si="40"/>
        <v>10125</v>
      </c>
      <c r="I119">
        <f t="shared" si="47"/>
        <v>350</v>
      </c>
      <c r="J119">
        <f t="shared" si="48"/>
        <v>127</v>
      </c>
      <c r="K119" s="4">
        <f t="shared" si="49"/>
        <v>10375</v>
      </c>
      <c r="L119">
        <f t="shared" si="50"/>
        <v>311</v>
      </c>
      <c r="M119">
        <f t="shared" si="51"/>
        <v>83</v>
      </c>
      <c r="N119">
        <f t="shared" si="52"/>
        <v>61</v>
      </c>
      <c r="O119">
        <f t="shared" si="53"/>
        <v>52</v>
      </c>
      <c r="P119">
        <f t="shared" si="54"/>
        <v>113</v>
      </c>
      <c r="R119" s="7">
        <f t="shared" si="42"/>
        <v>13041</v>
      </c>
    </row>
    <row r="120" spans="1:18" x14ac:dyDescent="0.35">
      <c r="A120" s="6">
        <v>44022</v>
      </c>
      <c r="B120" s="1">
        <f t="shared" si="38"/>
        <v>12105658</v>
      </c>
      <c r="C120" s="9">
        <f t="shared" si="39"/>
        <v>0.12049816557266578</v>
      </c>
      <c r="D120" s="1">
        <f t="shared" si="43"/>
        <v>1467712</v>
      </c>
      <c r="E120" s="1">
        <f t="shared" si="44"/>
        <v>71895</v>
      </c>
      <c r="F120" s="1">
        <f t="shared" si="45"/>
        <v>2151</v>
      </c>
      <c r="G120" s="1">
        <f t="shared" si="46"/>
        <v>664</v>
      </c>
      <c r="H120" s="4">
        <f t="shared" si="40"/>
        <v>10008</v>
      </c>
      <c r="I120">
        <f t="shared" si="47"/>
        <v>346</v>
      </c>
      <c r="J120">
        <f t="shared" si="48"/>
        <v>126</v>
      </c>
      <c r="K120" s="4">
        <f t="shared" si="49"/>
        <v>10271</v>
      </c>
      <c r="L120">
        <f t="shared" si="50"/>
        <v>308</v>
      </c>
      <c r="M120">
        <f t="shared" si="51"/>
        <v>82</v>
      </c>
      <c r="N120">
        <f t="shared" si="52"/>
        <v>61</v>
      </c>
      <c r="O120">
        <f t="shared" si="53"/>
        <v>51</v>
      </c>
      <c r="P120">
        <f t="shared" si="54"/>
        <v>112</v>
      </c>
      <c r="R120" s="7">
        <f t="shared" si="42"/>
        <v>13153</v>
      </c>
    </row>
    <row r="121" spans="1:18" x14ac:dyDescent="0.35">
      <c r="A121" s="6">
        <v>44023</v>
      </c>
      <c r="B121" s="1">
        <f t="shared" si="38"/>
        <v>12105839</v>
      </c>
      <c r="C121" s="9">
        <f t="shared" si="39"/>
        <v>0.12137924613441421</v>
      </c>
      <c r="D121" s="1">
        <f t="shared" si="43"/>
        <v>1478373</v>
      </c>
      <c r="E121" s="1">
        <f t="shared" si="44"/>
        <v>71160</v>
      </c>
      <c r="F121" s="1">
        <f t="shared" si="45"/>
        <v>2128</v>
      </c>
      <c r="G121" s="1">
        <f t="shared" si="46"/>
        <v>657</v>
      </c>
      <c r="H121" s="4">
        <f t="shared" si="40"/>
        <v>9892</v>
      </c>
      <c r="I121">
        <f t="shared" si="47"/>
        <v>342</v>
      </c>
      <c r="J121">
        <f t="shared" si="48"/>
        <v>124</v>
      </c>
      <c r="K121" s="4">
        <f t="shared" si="49"/>
        <v>10166</v>
      </c>
      <c r="L121">
        <f t="shared" si="50"/>
        <v>305</v>
      </c>
      <c r="M121">
        <f t="shared" si="51"/>
        <v>81</v>
      </c>
      <c r="N121">
        <f t="shared" si="52"/>
        <v>60</v>
      </c>
      <c r="O121">
        <f t="shared" si="53"/>
        <v>51</v>
      </c>
      <c r="P121">
        <f t="shared" si="54"/>
        <v>111</v>
      </c>
      <c r="R121" s="7">
        <f t="shared" si="42"/>
        <v>13264</v>
      </c>
    </row>
    <row r="122" spans="1:18" x14ac:dyDescent="0.35">
      <c r="A122" s="6">
        <v>44024</v>
      </c>
      <c r="B122" s="1">
        <f t="shared" si="38"/>
        <v>12106033</v>
      </c>
      <c r="C122" s="9">
        <f t="shared" si="39"/>
        <v>0.12225139124410973</v>
      </c>
      <c r="D122" s="1">
        <f t="shared" si="43"/>
        <v>1488925</v>
      </c>
      <c r="E122" s="1">
        <f t="shared" si="44"/>
        <v>70420</v>
      </c>
      <c r="F122" s="1">
        <f t="shared" si="45"/>
        <v>2105</v>
      </c>
      <c r="G122" s="1">
        <f t="shared" si="46"/>
        <v>649</v>
      </c>
      <c r="H122" s="4">
        <f t="shared" si="40"/>
        <v>9772</v>
      </c>
      <c r="I122">
        <f t="shared" si="47"/>
        <v>338</v>
      </c>
      <c r="J122">
        <f t="shared" si="48"/>
        <v>123</v>
      </c>
      <c r="K122" s="4">
        <f t="shared" si="49"/>
        <v>10060</v>
      </c>
      <c r="L122">
        <f t="shared" si="50"/>
        <v>301</v>
      </c>
      <c r="M122">
        <f t="shared" si="51"/>
        <v>80</v>
      </c>
      <c r="N122">
        <f t="shared" si="52"/>
        <v>59</v>
      </c>
      <c r="O122">
        <f t="shared" si="53"/>
        <v>50</v>
      </c>
      <c r="P122">
        <f t="shared" si="54"/>
        <v>109</v>
      </c>
      <c r="R122" s="7">
        <f t="shared" si="42"/>
        <v>13373</v>
      </c>
    </row>
    <row r="123" spans="1:18" x14ac:dyDescent="0.35">
      <c r="A123" s="6">
        <v>44025</v>
      </c>
      <c r="B123" s="1">
        <f t="shared" si="38"/>
        <v>12106241</v>
      </c>
      <c r="C123" s="9">
        <f t="shared" si="39"/>
        <v>0.1231144339058632</v>
      </c>
      <c r="D123" s="1">
        <f t="shared" si="43"/>
        <v>1499366</v>
      </c>
      <c r="E123" s="1">
        <f t="shared" si="44"/>
        <v>69671</v>
      </c>
      <c r="F123" s="1">
        <f t="shared" si="45"/>
        <v>2083</v>
      </c>
      <c r="G123" s="1">
        <f t="shared" si="46"/>
        <v>642</v>
      </c>
      <c r="H123" s="4">
        <f t="shared" si="40"/>
        <v>9655</v>
      </c>
      <c r="I123">
        <f t="shared" si="47"/>
        <v>334</v>
      </c>
      <c r="J123">
        <f t="shared" si="48"/>
        <v>121</v>
      </c>
      <c r="K123" s="4">
        <f t="shared" si="49"/>
        <v>9953</v>
      </c>
      <c r="L123">
        <f t="shared" si="50"/>
        <v>298</v>
      </c>
      <c r="M123">
        <f t="shared" si="51"/>
        <v>79</v>
      </c>
      <c r="N123">
        <f t="shared" si="52"/>
        <v>59</v>
      </c>
      <c r="O123">
        <f t="shared" si="53"/>
        <v>50</v>
      </c>
      <c r="P123">
        <f t="shared" si="54"/>
        <v>109</v>
      </c>
      <c r="R123" s="7">
        <f t="shared" si="42"/>
        <v>13482</v>
      </c>
    </row>
    <row r="124" spans="1:18" x14ac:dyDescent="0.35">
      <c r="A124" s="6">
        <v>44026</v>
      </c>
      <c r="B124" s="1">
        <f t="shared" si="38"/>
        <v>12106461</v>
      </c>
      <c r="C124" s="9">
        <f t="shared" si="39"/>
        <v>0.12396838153294039</v>
      </c>
      <c r="D124" s="1">
        <f t="shared" si="43"/>
        <v>1509696</v>
      </c>
      <c r="E124" s="1">
        <f t="shared" si="44"/>
        <v>68918</v>
      </c>
      <c r="F124" s="1">
        <f t="shared" si="45"/>
        <v>2060</v>
      </c>
      <c r="G124" s="1">
        <f t="shared" si="46"/>
        <v>634</v>
      </c>
      <c r="H124" s="4">
        <f t="shared" si="40"/>
        <v>9536</v>
      </c>
      <c r="I124">
        <f t="shared" si="47"/>
        <v>330</v>
      </c>
      <c r="J124">
        <f t="shared" si="48"/>
        <v>120</v>
      </c>
      <c r="K124" s="4">
        <f t="shared" si="49"/>
        <v>9845</v>
      </c>
      <c r="L124">
        <f t="shared" si="50"/>
        <v>295</v>
      </c>
      <c r="M124">
        <f t="shared" si="51"/>
        <v>78</v>
      </c>
      <c r="N124">
        <f t="shared" si="52"/>
        <v>58</v>
      </c>
      <c r="O124">
        <f t="shared" si="53"/>
        <v>49</v>
      </c>
      <c r="P124">
        <f t="shared" si="54"/>
        <v>107</v>
      </c>
      <c r="R124" s="7">
        <f t="shared" si="42"/>
        <v>13589</v>
      </c>
    </row>
    <row r="125" spans="1:18" x14ac:dyDescent="0.35">
      <c r="A125" s="6">
        <v>44027</v>
      </c>
      <c r="B125" s="1">
        <f t="shared" si="38"/>
        <v>12106693</v>
      </c>
      <c r="C125" s="9">
        <f t="shared" si="39"/>
        <v>0.12481313923135064</v>
      </c>
      <c r="D125" s="1">
        <f t="shared" si="43"/>
        <v>1519914</v>
      </c>
      <c r="E125" s="1">
        <f t="shared" si="44"/>
        <v>68159</v>
      </c>
      <c r="F125" s="1">
        <f t="shared" si="45"/>
        <v>2037</v>
      </c>
      <c r="G125" s="1">
        <f t="shared" si="46"/>
        <v>627</v>
      </c>
      <c r="H125" s="4">
        <f t="shared" si="40"/>
        <v>9417</v>
      </c>
      <c r="I125">
        <f t="shared" si="47"/>
        <v>325</v>
      </c>
      <c r="J125">
        <f t="shared" si="48"/>
        <v>118</v>
      </c>
      <c r="K125" s="4">
        <f t="shared" si="49"/>
        <v>9737</v>
      </c>
      <c r="L125">
        <f t="shared" si="50"/>
        <v>292</v>
      </c>
      <c r="M125">
        <f t="shared" si="51"/>
        <v>77</v>
      </c>
      <c r="N125">
        <f t="shared" si="52"/>
        <v>57</v>
      </c>
      <c r="O125">
        <f t="shared" si="53"/>
        <v>48</v>
      </c>
      <c r="P125">
        <f t="shared" si="54"/>
        <v>105</v>
      </c>
      <c r="R125" s="7">
        <f t="shared" si="42"/>
        <v>13694</v>
      </c>
    </row>
    <row r="126" spans="1:18" x14ac:dyDescent="0.35">
      <c r="A126" s="6">
        <v>44028</v>
      </c>
      <c r="B126" s="1">
        <f t="shared" si="38"/>
        <v>12106939</v>
      </c>
      <c r="C126" s="9">
        <f t="shared" si="39"/>
        <v>0.1256486836460439</v>
      </c>
      <c r="D126" s="1">
        <f t="shared" si="43"/>
        <v>1530020</v>
      </c>
      <c r="E126" s="1">
        <f t="shared" si="44"/>
        <v>67396</v>
      </c>
      <c r="F126" s="1">
        <f t="shared" si="45"/>
        <v>2013</v>
      </c>
      <c r="G126" s="1">
        <f t="shared" si="46"/>
        <v>620</v>
      </c>
      <c r="H126" s="4">
        <f t="shared" si="40"/>
        <v>9299</v>
      </c>
      <c r="I126">
        <f t="shared" si="47"/>
        <v>321</v>
      </c>
      <c r="J126">
        <f t="shared" si="48"/>
        <v>117</v>
      </c>
      <c r="K126" s="4">
        <f t="shared" si="49"/>
        <v>9628</v>
      </c>
      <c r="L126">
        <f t="shared" si="50"/>
        <v>288</v>
      </c>
      <c r="M126">
        <f t="shared" si="51"/>
        <v>76</v>
      </c>
      <c r="N126">
        <f t="shared" si="52"/>
        <v>57</v>
      </c>
      <c r="O126">
        <f t="shared" si="53"/>
        <v>48</v>
      </c>
      <c r="P126">
        <f t="shared" si="54"/>
        <v>105</v>
      </c>
      <c r="R126" s="7">
        <f t="shared" si="42"/>
        <v>13799</v>
      </c>
    </row>
    <row r="127" spans="1:18" x14ac:dyDescent="0.35">
      <c r="A127" s="6">
        <v>44029</v>
      </c>
      <c r="B127" s="1">
        <f t="shared" si="38"/>
        <v>12107194</v>
      </c>
      <c r="C127" s="9">
        <f t="shared" si="39"/>
        <v>0.12647488897603359</v>
      </c>
      <c r="D127" s="1">
        <f t="shared" si="43"/>
        <v>1540012</v>
      </c>
      <c r="E127" s="1">
        <f t="shared" si="44"/>
        <v>66629</v>
      </c>
      <c r="F127" s="1">
        <f t="shared" si="45"/>
        <v>1989</v>
      </c>
      <c r="G127" s="1">
        <f t="shared" si="46"/>
        <v>613</v>
      </c>
      <c r="H127" s="4">
        <f t="shared" si="40"/>
        <v>9179</v>
      </c>
      <c r="I127">
        <f t="shared" si="47"/>
        <v>317</v>
      </c>
      <c r="J127">
        <f t="shared" si="48"/>
        <v>115</v>
      </c>
      <c r="K127" s="4">
        <f t="shared" si="49"/>
        <v>9518</v>
      </c>
      <c r="L127">
        <f t="shared" si="50"/>
        <v>285</v>
      </c>
      <c r="M127">
        <f t="shared" si="51"/>
        <v>75</v>
      </c>
      <c r="N127">
        <f t="shared" si="52"/>
        <v>56</v>
      </c>
      <c r="O127">
        <f t="shared" si="53"/>
        <v>47</v>
      </c>
      <c r="P127">
        <f t="shared" si="54"/>
        <v>103</v>
      </c>
      <c r="R127" s="7">
        <f t="shared" si="42"/>
        <v>13902</v>
      </c>
    </row>
    <row r="128" spans="1:18" x14ac:dyDescent="0.35">
      <c r="A128" s="6">
        <v>44030</v>
      </c>
      <c r="B128" s="1">
        <f t="shared" si="38"/>
        <v>12107461</v>
      </c>
      <c r="C128" s="9">
        <f t="shared" si="39"/>
        <v>0.12729172159078309</v>
      </c>
      <c r="D128" s="1">
        <f t="shared" si="43"/>
        <v>1549890</v>
      </c>
      <c r="E128" s="1">
        <f t="shared" si="44"/>
        <v>65858</v>
      </c>
      <c r="F128" s="1">
        <f t="shared" si="45"/>
        <v>1965</v>
      </c>
      <c r="G128" s="1">
        <f t="shared" si="46"/>
        <v>606</v>
      </c>
      <c r="H128" s="4">
        <f t="shared" si="40"/>
        <v>9060</v>
      </c>
      <c r="I128">
        <f t="shared" si="47"/>
        <v>313</v>
      </c>
      <c r="J128">
        <f t="shared" si="48"/>
        <v>114</v>
      </c>
      <c r="K128" s="4">
        <f t="shared" si="49"/>
        <v>9408</v>
      </c>
      <c r="L128">
        <f t="shared" si="50"/>
        <v>281</v>
      </c>
      <c r="M128">
        <f t="shared" si="51"/>
        <v>74</v>
      </c>
      <c r="N128">
        <f t="shared" si="52"/>
        <v>55</v>
      </c>
      <c r="O128">
        <f t="shared" si="53"/>
        <v>47</v>
      </c>
      <c r="P128">
        <f t="shared" si="54"/>
        <v>102</v>
      </c>
      <c r="R128" s="7">
        <f t="shared" si="42"/>
        <v>14004</v>
      </c>
    </row>
    <row r="129" spans="1:18" x14ac:dyDescent="0.35">
      <c r="A129" s="6">
        <v>44031</v>
      </c>
      <c r="B129" s="1">
        <f t="shared" si="38"/>
        <v>12107737</v>
      </c>
      <c r="C129" s="9">
        <f t="shared" si="39"/>
        <v>0.12809911755388609</v>
      </c>
      <c r="D129" s="1">
        <f t="shared" si="43"/>
        <v>1559653</v>
      </c>
      <c r="E129" s="1">
        <f t="shared" si="44"/>
        <v>65083</v>
      </c>
      <c r="F129" s="1">
        <f t="shared" si="45"/>
        <v>1942</v>
      </c>
      <c r="G129" s="1">
        <f t="shared" si="46"/>
        <v>599</v>
      </c>
      <c r="H129" s="4">
        <f t="shared" si="40"/>
        <v>8943</v>
      </c>
      <c r="I129">
        <f t="shared" si="47"/>
        <v>309</v>
      </c>
      <c r="J129">
        <f t="shared" si="48"/>
        <v>112</v>
      </c>
      <c r="K129" s="4">
        <f t="shared" si="49"/>
        <v>9298</v>
      </c>
      <c r="L129">
        <f t="shared" si="50"/>
        <v>278</v>
      </c>
      <c r="M129">
        <f t="shared" si="51"/>
        <v>74</v>
      </c>
      <c r="N129">
        <f t="shared" si="52"/>
        <v>55</v>
      </c>
      <c r="O129">
        <f t="shared" si="53"/>
        <v>46</v>
      </c>
      <c r="P129">
        <f t="shared" si="54"/>
        <v>101</v>
      </c>
      <c r="R129" s="7">
        <f t="shared" si="42"/>
        <v>14105</v>
      </c>
    </row>
    <row r="130" spans="1:18" x14ac:dyDescent="0.35">
      <c r="A130" s="6">
        <v>44032</v>
      </c>
      <c r="B130" s="1">
        <f t="shared" si="38"/>
        <v>12108023</v>
      </c>
      <c r="C130" s="9">
        <f t="shared" si="39"/>
        <v>0.12889722812761631</v>
      </c>
      <c r="D130" s="1">
        <f t="shared" si="43"/>
        <v>1569303</v>
      </c>
      <c r="E130" s="1">
        <f t="shared" si="44"/>
        <v>64307</v>
      </c>
      <c r="F130" s="1">
        <f t="shared" si="45"/>
        <v>1918</v>
      </c>
      <c r="G130" s="1">
        <f t="shared" si="46"/>
        <v>591</v>
      </c>
      <c r="H130" s="4">
        <f t="shared" si="40"/>
        <v>8824</v>
      </c>
      <c r="I130">
        <f t="shared" si="47"/>
        <v>305</v>
      </c>
      <c r="J130">
        <f t="shared" si="48"/>
        <v>111</v>
      </c>
      <c r="K130" s="4">
        <f t="shared" si="49"/>
        <v>9187</v>
      </c>
      <c r="L130">
        <f t="shared" si="50"/>
        <v>275</v>
      </c>
      <c r="M130">
        <f t="shared" si="51"/>
        <v>73</v>
      </c>
      <c r="N130">
        <f t="shared" si="52"/>
        <v>54</v>
      </c>
      <c r="O130">
        <f t="shared" si="53"/>
        <v>46</v>
      </c>
      <c r="P130">
        <f t="shared" si="54"/>
        <v>100</v>
      </c>
      <c r="R130" s="7">
        <f t="shared" si="42"/>
        <v>14205</v>
      </c>
    </row>
    <row r="131" spans="1:18" x14ac:dyDescent="0.35">
      <c r="A131" s="6">
        <v>44033</v>
      </c>
      <c r="B131" s="1">
        <f t="shared" si="38"/>
        <v>12108318</v>
      </c>
      <c r="C131" s="9">
        <f t="shared" si="39"/>
        <v>0.129685897113129</v>
      </c>
      <c r="D131" s="1">
        <f t="shared" si="43"/>
        <v>1578838</v>
      </c>
      <c r="E131" s="1">
        <f t="shared" si="44"/>
        <v>63528</v>
      </c>
      <c r="F131" s="1">
        <f t="shared" si="45"/>
        <v>1894</v>
      </c>
      <c r="G131" s="1">
        <f t="shared" si="46"/>
        <v>583</v>
      </c>
      <c r="H131" s="4">
        <f t="shared" si="40"/>
        <v>8703</v>
      </c>
      <c r="I131">
        <f t="shared" si="47"/>
        <v>301</v>
      </c>
      <c r="J131">
        <f t="shared" si="48"/>
        <v>109</v>
      </c>
      <c r="K131" s="4">
        <f t="shared" si="49"/>
        <v>9075</v>
      </c>
      <c r="L131">
        <f t="shared" si="50"/>
        <v>271</v>
      </c>
      <c r="M131">
        <f t="shared" si="51"/>
        <v>72</v>
      </c>
      <c r="N131">
        <f t="shared" si="52"/>
        <v>53</v>
      </c>
      <c r="O131">
        <f t="shared" si="53"/>
        <v>45</v>
      </c>
      <c r="P131">
        <f t="shared" si="54"/>
        <v>98</v>
      </c>
      <c r="R131" s="7">
        <f t="shared" si="42"/>
        <v>14303</v>
      </c>
    </row>
    <row r="132" spans="1:18" x14ac:dyDescent="0.35">
      <c r="A132" s="6">
        <v>44034</v>
      </c>
      <c r="B132" s="1">
        <f t="shared" si="38"/>
        <v>12108623</v>
      </c>
      <c r="C132" s="9">
        <f t="shared" si="39"/>
        <v>0.13046493642297011</v>
      </c>
      <c r="D132" s="1">
        <f t="shared" si="43"/>
        <v>1588256</v>
      </c>
      <c r="E132" s="1">
        <f t="shared" si="44"/>
        <v>62746</v>
      </c>
      <c r="F132" s="1">
        <f t="shared" si="45"/>
        <v>1871</v>
      </c>
      <c r="G132" s="1">
        <f t="shared" si="46"/>
        <v>575</v>
      </c>
      <c r="H132" s="4">
        <f t="shared" si="40"/>
        <v>8586</v>
      </c>
      <c r="I132">
        <f t="shared" si="47"/>
        <v>297</v>
      </c>
      <c r="J132">
        <f t="shared" si="48"/>
        <v>108</v>
      </c>
      <c r="K132" s="4">
        <f t="shared" si="49"/>
        <v>8964</v>
      </c>
      <c r="L132">
        <f t="shared" si="50"/>
        <v>268</v>
      </c>
      <c r="M132">
        <f t="shared" si="51"/>
        <v>71</v>
      </c>
      <c r="N132">
        <f t="shared" si="52"/>
        <v>53</v>
      </c>
      <c r="O132">
        <f t="shared" si="53"/>
        <v>44</v>
      </c>
      <c r="P132">
        <f t="shared" si="54"/>
        <v>97</v>
      </c>
      <c r="R132" s="7">
        <f t="shared" si="42"/>
        <v>14400</v>
      </c>
    </row>
    <row r="133" spans="1:18" x14ac:dyDescent="0.35">
      <c r="A133" s="6">
        <v>44035</v>
      </c>
      <c r="B133" s="1">
        <f t="shared" si="38"/>
        <v>12108935</v>
      </c>
      <c r="C133" s="9">
        <f t="shared" si="39"/>
        <v>0.13123452917048958</v>
      </c>
      <c r="D133" s="1">
        <f t="shared" si="43"/>
        <v>1597559</v>
      </c>
      <c r="E133" s="1">
        <f t="shared" si="44"/>
        <v>61963</v>
      </c>
      <c r="F133" s="1">
        <f t="shared" si="45"/>
        <v>1847</v>
      </c>
      <c r="G133" s="1">
        <f t="shared" si="46"/>
        <v>568</v>
      </c>
      <c r="H133" s="4">
        <f t="shared" si="40"/>
        <v>8467</v>
      </c>
      <c r="I133">
        <f t="shared" si="47"/>
        <v>293</v>
      </c>
      <c r="J133">
        <f t="shared" si="48"/>
        <v>106</v>
      </c>
      <c r="K133" s="4">
        <f t="shared" si="49"/>
        <v>8852</v>
      </c>
      <c r="L133">
        <f t="shared" si="50"/>
        <v>264</v>
      </c>
      <c r="M133">
        <f t="shared" si="51"/>
        <v>70</v>
      </c>
      <c r="N133">
        <f t="shared" si="52"/>
        <v>52</v>
      </c>
      <c r="O133">
        <f t="shared" si="53"/>
        <v>44</v>
      </c>
      <c r="P133">
        <f t="shared" si="54"/>
        <v>96</v>
      </c>
      <c r="R133" s="7">
        <f t="shared" si="42"/>
        <v>14496</v>
      </c>
    </row>
    <row r="134" spans="1:18" x14ac:dyDescent="0.35">
      <c r="A134" s="6">
        <v>44036</v>
      </c>
      <c r="B134" s="1">
        <f t="shared" si="38"/>
        <v>12109255</v>
      </c>
      <c r="C134" s="9">
        <f t="shared" si="39"/>
        <v>0.13199449790508655</v>
      </c>
      <c r="D134" s="1">
        <f t="shared" si="43"/>
        <v>1606745</v>
      </c>
      <c r="E134" s="1">
        <f t="shared" si="44"/>
        <v>61179</v>
      </c>
      <c r="F134" s="1">
        <f t="shared" si="45"/>
        <v>1824</v>
      </c>
      <c r="G134" s="1">
        <f t="shared" si="46"/>
        <v>560</v>
      </c>
      <c r="H134" s="4">
        <f t="shared" si="40"/>
        <v>8348</v>
      </c>
      <c r="I134">
        <f t="shared" si="47"/>
        <v>289</v>
      </c>
      <c r="J134">
        <f t="shared" si="48"/>
        <v>105</v>
      </c>
      <c r="K134" s="4">
        <f t="shared" si="49"/>
        <v>8740</v>
      </c>
      <c r="L134">
        <f t="shared" si="50"/>
        <v>261</v>
      </c>
      <c r="M134">
        <f t="shared" si="51"/>
        <v>69</v>
      </c>
      <c r="N134">
        <f t="shared" si="52"/>
        <v>51</v>
      </c>
      <c r="O134">
        <f t="shared" si="53"/>
        <v>43</v>
      </c>
      <c r="P134">
        <f t="shared" si="54"/>
        <v>94</v>
      </c>
      <c r="R134" s="7">
        <f t="shared" si="42"/>
        <v>14590</v>
      </c>
    </row>
    <row r="135" spans="1:18" x14ac:dyDescent="0.35">
      <c r="A135" s="6">
        <v>44037</v>
      </c>
      <c r="B135" s="1">
        <f t="shared" si="38"/>
        <v>12109583</v>
      </c>
      <c r="C135" s="9">
        <f t="shared" si="39"/>
        <v>0.13274492229507415</v>
      </c>
      <c r="D135" s="1">
        <f t="shared" si="43"/>
        <v>1615815</v>
      </c>
      <c r="E135" s="1">
        <f t="shared" si="44"/>
        <v>60393</v>
      </c>
      <c r="F135" s="1">
        <f t="shared" si="45"/>
        <v>1801</v>
      </c>
      <c r="G135" s="1">
        <f t="shared" si="46"/>
        <v>553</v>
      </c>
      <c r="H135" s="4">
        <f t="shared" si="40"/>
        <v>8232</v>
      </c>
      <c r="I135">
        <f t="shared" si="47"/>
        <v>285</v>
      </c>
      <c r="J135">
        <f t="shared" si="48"/>
        <v>103</v>
      </c>
      <c r="K135" s="4">
        <f t="shared" si="49"/>
        <v>8628</v>
      </c>
      <c r="L135">
        <f t="shared" si="50"/>
        <v>258</v>
      </c>
      <c r="M135">
        <f t="shared" si="51"/>
        <v>68</v>
      </c>
      <c r="N135">
        <f t="shared" si="52"/>
        <v>51</v>
      </c>
      <c r="O135">
        <f t="shared" si="53"/>
        <v>43</v>
      </c>
      <c r="P135">
        <f t="shared" si="54"/>
        <v>94</v>
      </c>
      <c r="R135" s="7">
        <f t="shared" si="42"/>
        <v>14684</v>
      </c>
    </row>
    <row r="136" spans="1:18" x14ac:dyDescent="0.35">
      <c r="A136" s="6">
        <v>44038</v>
      </c>
      <c r="B136" s="1">
        <f t="shared" si="38"/>
        <v>12109917</v>
      </c>
      <c r="C136" s="9">
        <f t="shared" si="39"/>
        <v>0.13348581086454581</v>
      </c>
      <c r="D136" s="1">
        <f t="shared" si="43"/>
        <v>1624769</v>
      </c>
      <c r="E136" s="1">
        <f t="shared" si="44"/>
        <v>59609</v>
      </c>
      <c r="F136" s="1">
        <f t="shared" si="45"/>
        <v>1777</v>
      </c>
      <c r="G136" s="1">
        <f t="shared" si="46"/>
        <v>545</v>
      </c>
      <c r="H136" s="4">
        <f t="shared" si="40"/>
        <v>8113</v>
      </c>
      <c r="I136">
        <f t="shared" si="47"/>
        <v>280</v>
      </c>
      <c r="J136">
        <f t="shared" si="48"/>
        <v>102</v>
      </c>
      <c r="K136" s="4">
        <f t="shared" si="49"/>
        <v>8516</v>
      </c>
      <c r="L136">
        <f t="shared" si="50"/>
        <v>254</v>
      </c>
      <c r="M136">
        <f t="shared" si="51"/>
        <v>67</v>
      </c>
      <c r="N136">
        <f t="shared" si="52"/>
        <v>50</v>
      </c>
      <c r="O136">
        <f t="shared" si="53"/>
        <v>42</v>
      </c>
      <c r="P136">
        <f t="shared" si="54"/>
        <v>92</v>
      </c>
      <c r="R136" s="7">
        <f t="shared" si="42"/>
        <v>14776</v>
      </c>
    </row>
    <row r="137" spans="1:18" x14ac:dyDescent="0.35">
      <c r="A137" s="6">
        <v>44039</v>
      </c>
      <c r="B137" s="1">
        <f t="shared" si="38"/>
        <v>12110259</v>
      </c>
      <c r="C137" s="9">
        <f t="shared" si="39"/>
        <v>0.13421705717037369</v>
      </c>
      <c r="D137" s="1">
        <f t="shared" si="43"/>
        <v>1633606</v>
      </c>
      <c r="E137" s="1">
        <f t="shared" si="44"/>
        <v>58824</v>
      </c>
      <c r="F137" s="1">
        <f t="shared" si="45"/>
        <v>1753</v>
      </c>
      <c r="G137" s="1">
        <f t="shared" si="46"/>
        <v>538</v>
      </c>
      <c r="H137" s="4">
        <f t="shared" si="40"/>
        <v>7996</v>
      </c>
      <c r="I137">
        <f t="shared" si="47"/>
        <v>276</v>
      </c>
      <c r="J137">
        <f t="shared" si="48"/>
        <v>100</v>
      </c>
      <c r="K137" s="4">
        <f t="shared" si="49"/>
        <v>8403</v>
      </c>
      <c r="L137">
        <f t="shared" si="50"/>
        <v>251</v>
      </c>
      <c r="M137">
        <f t="shared" si="51"/>
        <v>66</v>
      </c>
      <c r="N137">
        <f t="shared" si="52"/>
        <v>49</v>
      </c>
      <c r="O137">
        <f t="shared" si="53"/>
        <v>42</v>
      </c>
      <c r="P137">
        <f t="shared" si="54"/>
        <v>91</v>
      </c>
      <c r="R137" s="7">
        <f t="shared" si="42"/>
        <v>14867</v>
      </c>
    </row>
    <row r="138" spans="1:18" x14ac:dyDescent="0.35">
      <c r="A138" s="6">
        <v>44040</v>
      </c>
      <c r="B138" s="1">
        <f t="shared" si="38"/>
        <v>12110607</v>
      </c>
      <c r="C138" s="9">
        <f t="shared" si="39"/>
        <v>0.13493866973102334</v>
      </c>
      <c r="D138" s="1">
        <f t="shared" si="43"/>
        <v>1642326</v>
      </c>
      <c r="E138" s="1">
        <f t="shared" si="44"/>
        <v>58041</v>
      </c>
      <c r="F138" s="1">
        <f t="shared" si="45"/>
        <v>1729</v>
      </c>
      <c r="G138" s="1">
        <f t="shared" si="46"/>
        <v>530</v>
      </c>
      <c r="H138" s="4">
        <f t="shared" si="40"/>
        <v>7881</v>
      </c>
      <c r="I138">
        <f t="shared" si="47"/>
        <v>272</v>
      </c>
      <c r="J138">
        <f t="shared" si="48"/>
        <v>99</v>
      </c>
      <c r="K138" s="4">
        <f t="shared" si="49"/>
        <v>8292</v>
      </c>
      <c r="L138">
        <f t="shared" si="50"/>
        <v>248</v>
      </c>
      <c r="M138">
        <f t="shared" si="51"/>
        <v>65</v>
      </c>
      <c r="N138">
        <f t="shared" si="52"/>
        <v>49</v>
      </c>
      <c r="O138">
        <f t="shared" si="53"/>
        <v>41</v>
      </c>
      <c r="P138">
        <f t="shared" si="54"/>
        <v>90</v>
      </c>
      <c r="R138" s="7">
        <f t="shared" si="42"/>
        <v>14957</v>
      </c>
    </row>
    <row r="139" spans="1:18" x14ac:dyDescent="0.35">
      <c r="A139" s="6">
        <v>44041</v>
      </c>
      <c r="B139" s="1">
        <f t="shared" si="38"/>
        <v>12110960</v>
      </c>
      <c r="C139" s="9">
        <f t="shared" si="39"/>
        <v>0.13565082167079168</v>
      </c>
      <c r="D139" s="1">
        <f t="shared" si="43"/>
        <v>1650931</v>
      </c>
      <c r="E139" s="1">
        <f t="shared" si="44"/>
        <v>57259</v>
      </c>
      <c r="F139" s="1">
        <f t="shared" si="45"/>
        <v>1704</v>
      </c>
      <c r="G139" s="1">
        <f t="shared" si="46"/>
        <v>523</v>
      </c>
      <c r="H139" s="4">
        <f t="shared" si="40"/>
        <v>7763</v>
      </c>
      <c r="I139">
        <f t="shared" si="47"/>
        <v>268</v>
      </c>
      <c r="J139">
        <f t="shared" si="48"/>
        <v>98</v>
      </c>
      <c r="K139" s="4">
        <f t="shared" si="49"/>
        <v>8180</v>
      </c>
      <c r="L139">
        <f t="shared" si="50"/>
        <v>244</v>
      </c>
      <c r="M139">
        <f t="shared" si="51"/>
        <v>64</v>
      </c>
      <c r="N139">
        <f t="shared" si="52"/>
        <v>48</v>
      </c>
      <c r="O139">
        <f t="shared" si="53"/>
        <v>40</v>
      </c>
      <c r="P139">
        <f t="shared" si="54"/>
        <v>88</v>
      </c>
      <c r="R139" s="7">
        <f t="shared" si="42"/>
        <v>15045</v>
      </c>
    </row>
    <row r="140" spans="1:18" x14ac:dyDescent="0.35">
      <c r="A140" s="6">
        <v>44042</v>
      </c>
      <c r="B140" s="1">
        <f t="shared" si="38"/>
        <v>12111319</v>
      </c>
      <c r="C140" s="9">
        <f t="shared" si="39"/>
        <v>0.13635333531854418</v>
      </c>
      <c r="D140" s="1">
        <f t="shared" si="43"/>
        <v>1659419</v>
      </c>
      <c r="E140" s="1">
        <f t="shared" si="44"/>
        <v>56476</v>
      </c>
      <c r="F140" s="1">
        <f t="shared" si="45"/>
        <v>1680</v>
      </c>
      <c r="G140" s="1">
        <f t="shared" si="46"/>
        <v>517</v>
      </c>
      <c r="H140" s="4">
        <f t="shared" si="40"/>
        <v>7648</v>
      </c>
      <c r="I140">
        <f t="shared" si="47"/>
        <v>264</v>
      </c>
      <c r="J140">
        <f t="shared" si="48"/>
        <v>96</v>
      </c>
      <c r="K140" s="4">
        <f t="shared" si="49"/>
        <v>8068</v>
      </c>
      <c r="L140">
        <f t="shared" si="50"/>
        <v>241</v>
      </c>
      <c r="M140">
        <f t="shared" si="51"/>
        <v>63</v>
      </c>
      <c r="N140">
        <f t="shared" si="52"/>
        <v>47</v>
      </c>
      <c r="O140">
        <f t="shared" si="53"/>
        <v>40</v>
      </c>
      <c r="P140">
        <f t="shared" si="54"/>
        <v>87</v>
      </c>
      <c r="R140" s="7">
        <f t="shared" si="42"/>
        <v>15132</v>
      </c>
    </row>
    <row r="141" spans="1:18" x14ac:dyDescent="0.35">
      <c r="A141" s="6">
        <v>44043</v>
      </c>
      <c r="B141" s="1">
        <f t="shared" si="38"/>
        <v>12111683</v>
      </c>
      <c r="C141" s="9">
        <f t="shared" si="39"/>
        <v>0.13704629055564527</v>
      </c>
      <c r="D141" s="1">
        <f t="shared" si="43"/>
        <v>1667791</v>
      </c>
      <c r="E141" s="1">
        <f t="shared" si="44"/>
        <v>55696</v>
      </c>
      <c r="F141" s="1">
        <f t="shared" si="45"/>
        <v>1656</v>
      </c>
      <c r="G141" s="1">
        <f t="shared" si="46"/>
        <v>510</v>
      </c>
      <c r="H141" s="4">
        <f t="shared" si="40"/>
        <v>7534</v>
      </c>
      <c r="I141">
        <f t="shared" si="47"/>
        <v>260</v>
      </c>
      <c r="J141">
        <f t="shared" si="48"/>
        <v>95</v>
      </c>
      <c r="K141" s="4">
        <f t="shared" si="49"/>
        <v>7957</v>
      </c>
      <c r="L141">
        <f t="shared" si="50"/>
        <v>237</v>
      </c>
      <c r="M141">
        <f t="shared" si="51"/>
        <v>63</v>
      </c>
      <c r="N141">
        <f t="shared" si="52"/>
        <v>47</v>
      </c>
      <c r="O141">
        <f t="shared" si="53"/>
        <v>39</v>
      </c>
      <c r="P141">
        <f t="shared" si="54"/>
        <v>86</v>
      </c>
      <c r="R141" s="7">
        <f t="shared" si="42"/>
        <v>15218</v>
      </c>
    </row>
    <row r="142" spans="1:18" x14ac:dyDescent="0.35">
      <c r="A142" s="6">
        <v>44044</v>
      </c>
      <c r="B142" s="1">
        <f t="shared" si="38"/>
        <v>12112051</v>
      </c>
      <c r="C142" s="9">
        <f t="shared" si="39"/>
        <v>0.13772977862626534</v>
      </c>
      <c r="D142" s="1">
        <f t="shared" si="43"/>
        <v>1676048</v>
      </c>
      <c r="E142" s="1">
        <f t="shared" si="44"/>
        <v>54918</v>
      </c>
      <c r="F142" s="1">
        <f t="shared" si="45"/>
        <v>1632</v>
      </c>
      <c r="G142" s="1">
        <f t="shared" si="46"/>
        <v>503</v>
      </c>
      <c r="H142" s="4">
        <f t="shared" si="40"/>
        <v>7419</v>
      </c>
      <c r="I142">
        <f t="shared" si="47"/>
        <v>256</v>
      </c>
      <c r="J142">
        <f t="shared" si="48"/>
        <v>93</v>
      </c>
      <c r="K142" s="4">
        <f t="shared" si="49"/>
        <v>7845</v>
      </c>
      <c r="L142">
        <f t="shared" si="50"/>
        <v>234</v>
      </c>
      <c r="M142">
        <f t="shared" si="51"/>
        <v>62</v>
      </c>
      <c r="N142">
        <f t="shared" si="52"/>
        <v>46</v>
      </c>
      <c r="O142">
        <f t="shared" si="53"/>
        <v>39</v>
      </c>
      <c r="P142">
        <f t="shared" si="54"/>
        <v>85</v>
      </c>
      <c r="R142" s="7">
        <f t="shared" si="42"/>
        <v>15303</v>
      </c>
    </row>
    <row r="143" spans="1:18" x14ac:dyDescent="0.35">
      <c r="A143" s="6">
        <v>44045</v>
      </c>
      <c r="B143" s="1">
        <f t="shared" si="38"/>
        <v>12112424</v>
      </c>
      <c r="C143" s="9">
        <f t="shared" si="39"/>
        <v>0.13840370393806389</v>
      </c>
      <c r="D143" s="1">
        <f t="shared" si="43"/>
        <v>1684189</v>
      </c>
      <c r="E143" s="1">
        <f t="shared" si="44"/>
        <v>54143</v>
      </c>
      <c r="F143" s="1">
        <f t="shared" si="45"/>
        <v>1608</v>
      </c>
      <c r="G143" s="1">
        <f t="shared" si="46"/>
        <v>495</v>
      </c>
      <c r="H143" s="4">
        <f t="shared" si="40"/>
        <v>7305</v>
      </c>
      <c r="I143">
        <f t="shared" si="47"/>
        <v>252</v>
      </c>
      <c r="J143">
        <f t="shared" si="48"/>
        <v>92</v>
      </c>
      <c r="K143" s="4">
        <f t="shared" si="49"/>
        <v>7735</v>
      </c>
      <c r="L143">
        <f t="shared" si="50"/>
        <v>230</v>
      </c>
      <c r="M143">
        <f t="shared" si="51"/>
        <v>61</v>
      </c>
      <c r="N143">
        <f t="shared" si="52"/>
        <v>45</v>
      </c>
      <c r="O143">
        <f t="shared" si="53"/>
        <v>38</v>
      </c>
      <c r="P143">
        <f t="shared" si="54"/>
        <v>83</v>
      </c>
      <c r="R143" s="7">
        <f t="shared" si="42"/>
        <v>15386</v>
      </c>
    </row>
    <row r="144" spans="1:18" x14ac:dyDescent="0.35">
      <c r="A144" s="6">
        <v>44046</v>
      </c>
      <c r="B144" s="1">
        <f t="shared" si="38"/>
        <v>12112801</v>
      </c>
      <c r="C144" s="9">
        <f t="shared" si="39"/>
        <v>0.13906814648589777</v>
      </c>
      <c r="D144" s="1">
        <f t="shared" si="43"/>
        <v>1692215</v>
      </c>
      <c r="E144" s="1">
        <f t="shared" si="44"/>
        <v>53369</v>
      </c>
      <c r="F144" s="1">
        <f t="shared" si="45"/>
        <v>1585</v>
      </c>
      <c r="G144" s="1">
        <f t="shared" si="46"/>
        <v>488</v>
      </c>
      <c r="H144" s="4">
        <f t="shared" si="40"/>
        <v>7193</v>
      </c>
      <c r="I144">
        <f t="shared" si="47"/>
        <v>249</v>
      </c>
      <c r="J144">
        <f t="shared" si="48"/>
        <v>90</v>
      </c>
      <c r="K144" s="4">
        <f t="shared" si="49"/>
        <v>7624</v>
      </c>
      <c r="L144">
        <f t="shared" si="50"/>
        <v>227</v>
      </c>
      <c r="M144">
        <f t="shared" si="51"/>
        <v>60</v>
      </c>
      <c r="N144">
        <f t="shared" si="52"/>
        <v>45</v>
      </c>
      <c r="O144">
        <f t="shared" si="53"/>
        <v>38</v>
      </c>
      <c r="P144">
        <f t="shared" si="54"/>
        <v>83</v>
      </c>
      <c r="R144" s="7">
        <f t="shared" si="42"/>
        <v>15469</v>
      </c>
    </row>
    <row r="145" spans="1:18" x14ac:dyDescent="0.35">
      <c r="A145" s="6">
        <v>44047</v>
      </c>
      <c r="B145" s="1">
        <f t="shared" si="38"/>
        <v>12113180</v>
      </c>
      <c r="C145" s="9">
        <f t="shared" si="39"/>
        <v>0.13972312709070916</v>
      </c>
      <c r="D145" s="1">
        <f t="shared" si="43"/>
        <v>1700126</v>
      </c>
      <c r="E145" s="1">
        <f t="shared" si="44"/>
        <v>52599</v>
      </c>
      <c r="F145" s="1">
        <f t="shared" si="45"/>
        <v>1562</v>
      </c>
      <c r="G145" s="1">
        <f t="shared" si="46"/>
        <v>480</v>
      </c>
      <c r="H145" s="4">
        <f t="shared" si="40"/>
        <v>7080</v>
      </c>
      <c r="I145">
        <f t="shared" si="47"/>
        <v>245</v>
      </c>
      <c r="J145">
        <f t="shared" si="48"/>
        <v>89</v>
      </c>
      <c r="K145" s="4">
        <f t="shared" si="49"/>
        <v>7514</v>
      </c>
      <c r="L145">
        <f t="shared" si="50"/>
        <v>224</v>
      </c>
      <c r="M145">
        <f t="shared" si="51"/>
        <v>59</v>
      </c>
      <c r="N145">
        <f t="shared" si="52"/>
        <v>44</v>
      </c>
      <c r="O145">
        <f t="shared" si="53"/>
        <v>37</v>
      </c>
      <c r="P145">
        <f t="shared" si="54"/>
        <v>81</v>
      </c>
      <c r="R145" s="7">
        <f t="shared" si="42"/>
        <v>15550</v>
      </c>
    </row>
    <row r="146" spans="1:18" x14ac:dyDescent="0.35">
      <c r="A146" s="6">
        <v>44048</v>
      </c>
      <c r="B146" s="1">
        <f t="shared" si="38"/>
        <v>12113563</v>
      </c>
      <c r="C146" s="9">
        <f t="shared" si="39"/>
        <v>0.14036870307442686</v>
      </c>
      <c r="D146" s="1">
        <f t="shared" si="43"/>
        <v>1707923</v>
      </c>
      <c r="E146" s="1">
        <f t="shared" si="44"/>
        <v>51831</v>
      </c>
      <c r="F146" s="1">
        <f t="shared" si="45"/>
        <v>1539</v>
      </c>
      <c r="G146" s="1">
        <f t="shared" si="46"/>
        <v>473</v>
      </c>
      <c r="H146" s="4">
        <f t="shared" si="40"/>
        <v>6968</v>
      </c>
      <c r="I146">
        <f t="shared" si="47"/>
        <v>241</v>
      </c>
      <c r="J146">
        <f t="shared" si="48"/>
        <v>88</v>
      </c>
      <c r="K146" s="4">
        <f t="shared" si="49"/>
        <v>7404</v>
      </c>
      <c r="L146">
        <f t="shared" si="50"/>
        <v>220</v>
      </c>
      <c r="M146">
        <f t="shared" si="51"/>
        <v>58</v>
      </c>
      <c r="N146">
        <f t="shared" si="52"/>
        <v>43</v>
      </c>
      <c r="O146">
        <f t="shared" si="53"/>
        <v>37</v>
      </c>
      <c r="P146">
        <f t="shared" si="54"/>
        <v>80</v>
      </c>
      <c r="R146" s="7">
        <f t="shared" si="42"/>
        <v>15630</v>
      </c>
    </row>
    <row r="147" spans="1:18" x14ac:dyDescent="0.35">
      <c r="A147" s="6">
        <v>44049</v>
      </c>
      <c r="B147" s="1">
        <f t="shared" si="38"/>
        <v>12113948</v>
      </c>
      <c r="C147" s="9">
        <f t="shared" si="39"/>
        <v>0.14100480176003988</v>
      </c>
      <c r="D147" s="1">
        <f t="shared" si="43"/>
        <v>1715605</v>
      </c>
      <c r="E147" s="1">
        <f t="shared" si="44"/>
        <v>51066</v>
      </c>
      <c r="F147" s="1">
        <f t="shared" si="45"/>
        <v>1517</v>
      </c>
      <c r="G147" s="1">
        <f t="shared" si="46"/>
        <v>466</v>
      </c>
      <c r="H147" s="4">
        <f t="shared" si="40"/>
        <v>6858</v>
      </c>
      <c r="I147">
        <f t="shared" si="47"/>
        <v>237</v>
      </c>
      <c r="J147">
        <f t="shared" si="48"/>
        <v>86</v>
      </c>
      <c r="K147" s="4">
        <f t="shared" si="49"/>
        <v>7295</v>
      </c>
      <c r="L147">
        <f t="shared" si="50"/>
        <v>217</v>
      </c>
      <c r="M147">
        <f t="shared" si="51"/>
        <v>57</v>
      </c>
      <c r="N147">
        <f t="shared" si="52"/>
        <v>43</v>
      </c>
      <c r="O147">
        <f t="shared" si="53"/>
        <v>36</v>
      </c>
      <c r="P147">
        <f t="shared" si="54"/>
        <v>79</v>
      </c>
      <c r="R147" s="7">
        <f t="shared" si="42"/>
        <v>15709</v>
      </c>
    </row>
    <row r="148" spans="1:18" x14ac:dyDescent="0.35">
      <c r="A148" s="6">
        <v>44050</v>
      </c>
      <c r="B148" s="1">
        <f t="shared" si="38"/>
        <v>12114336</v>
      </c>
      <c r="C148" s="9">
        <f t="shared" si="39"/>
        <v>0.14163157399420298</v>
      </c>
      <c r="D148" s="1">
        <f t="shared" si="43"/>
        <v>1723174</v>
      </c>
      <c r="E148" s="1">
        <f t="shared" si="44"/>
        <v>50306</v>
      </c>
      <c r="F148" s="1">
        <f t="shared" si="45"/>
        <v>1494</v>
      </c>
      <c r="G148" s="1">
        <f t="shared" si="46"/>
        <v>459</v>
      </c>
      <c r="H148" s="4">
        <f t="shared" si="40"/>
        <v>6748</v>
      </c>
      <c r="I148">
        <f t="shared" si="47"/>
        <v>233</v>
      </c>
      <c r="J148">
        <f t="shared" si="48"/>
        <v>85</v>
      </c>
      <c r="K148" s="4">
        <f t="shared" si="49"/>
        <v>7187</v>
      </c>
      <c r="L148">
        <f t="shared" si="50"/>
        <v>214</v>
      </c>
      <c r="M148">
        <f t="shared" si="51"/>
        <v>56</v>
      </c>
      <c r="N148">
        <f t="shared" si="52"/>
        <v>42</v>
      </c>
      <c r="O148">
        <f t="shared" si="53"/>
        <v>35</v>
      </c>
      <c r="P148">
        <f t="shared" si="54"/>
        <v>77</v>
      </c>
      <c r="R148" s="7">
        <f t="shared" si="42"/>
        <v>15786</v>
      </c>
    </row>
    <row r="149" spans="1:18" x14ac:dyDescent="0.35">
      <c r="A149" s="6">
        <v>44051</v>
      </c>
      <c r="B149" s="1">
        <f t="shared" ref="B149:B212" si="55">B148-SUM(H148:J148)+SUM(K148:M148)</f>
        <v>12114727</v>
      </c>
      <c r="C149" s="9">
        <f t="shared" ref="C149:C212" si="56">D149/SUM(B149,E149:G149)</f>
        <v>0.14224909996547813</v>
      </c>
      <c r="D149" s="1">
        <f t="shared" si="43"/>
        <v>1730631</v>
      </c>
      <c r="E149" s="1">
        <f t="shared" si="44"/>
        <v>49549</v>
      </c>
      <c r="F149" s="1">
        <f t="shared" si="45"/>
        <v>1471</v>
      </c>
      <c r="G149" s="1">
        <f t="shared" si="46"/>
        <v>453</v>
      </c>
      <c r="H149" s="4">
        <f t="shared" si="40"/>
        <v>6640</v>
      </c>
      <c r="I149">
        <f t="shared" si="47"/>
        <v>229</v>
      </c>
      <c r="J149">
        <f t="shared" si="48"/>
        <v>83</v>
      </c>
      <c r="K149" s="4">
        <f t="shared" si="49"/>
        <v>7078</v>
      </c>
      <c r="L149">
        <f t="shared" si="50"/>
        <v>211</v>
      </c>
      <c r="M149">
        <f t="shared" si="51"/>
        <v>56</v>
      </c>
      <c r="N149">
        <f t="shared" si="52"/>
        <v>41</v>
      </c>
      <c r="O149">
        <f t="shared" si="53"/>
        <v>35</v>
      </c>
      <c r="P149">
        <f t="shared" si="54"/>
        <v>76</v>
      </c>
      <c r="R149" s="7">
        <f t="shared" si="42"/>
        <v>15862</v>
      </c>
    </row>
    <row r="150" spans="1:18" x14ac:dyDescent="0.35">
      <c r="A150" s="6">
        <v>44052</v>
      </c>
      <c r="B150" s="1">
        <f t="shared" si="55"/>
        <v>12115120</v>
      </c>
      <c r="C150" s="9">
        <f t="shared" si="56"/>
        <v>0.14285737770729975</v>
      </c>
      <c r="D150" s="1">
        <f t="shared" si="43"/>
        <v>1737976</v>
      </c>
      <c r="E150" s="1">
        <f t="shared" si="44"/>
        <v>48799</v>
      </c>
      <c r="F150" s="1">
        <f t="shared" si="45"/>
        <v>1448</v>
      </c>
      <c r="G150" s="1">
        <f t="shared" si="46"/>
        <v>445</v>
      </c>
      <c r="H150" s="4">
        <f t="shared" ref="H150:H213" si="57">MAX(ROUND(SUM(E150:G150)*(($A$8*(1-C150))^(1/$A$4)),0)-SUM(E150:G150)+SUM(K150:O150),0)</f>
        <v>6531</v>
      </c>
      <c r="I150">
        <f t="shared" si="47"/>
        <v>226</v>
      </c>
      <c r="J150">
        <f t="shared" si="48"/>
        <v>82</v>
      </c>
      <c r="K150" s="4">
        <f t="shared" si="49"/>
        <v>6971</v>
      </c>
      <c r="L150">
        <f t="shared" si="50"/>
        <v>207</v>
      </c>
      <c r="M150">
        <f t="shared" si="51"/>
        <v>55</v>
      </c>
      <c r="N150">
        <f t="shared" si="52"/>
        <v>41</v>
      </c>
      <c r="O150">
        <f t="shared" si="53"/>
        <v>34</v>
      </c>
      <c r="P150">
        <f t="shared" si="54"/>
        <v>75</v>
      </c>
      <c r="R150" s="7">
        <f t="shared" ref="R150:R213" si="58">P150+R149</f>
        <v>15937</v>
      </c>
    </row>
    <row r="151" spans="1:18" x14ac:dyDescent="0.35">
      <c r="A151" s="6">
        <v>44053</v>
      </c>
      <c r="B151" s="1">
        <f t="shared" si="55"/>
        <v>12115514</v>
      </c>
      <c r="C151" s="9">
        <f t="shared" si="56"/>
        <v>0.1434564288690518</v>
      </c>
      <c r="D151" s="1">
        <f t="shared" si="43"/>
        <v>1745209</v>
      </c>
      <c r="E151" s="1">
        <f t="shared" si="44"/>
        <v>48051</v>
      </c>
      <c r="F151" s="1">
        <f t="shared" si="45"/>
        <v>1426</v>
      </c>
      <c r="G151" s="1">
        <f t="shared" si="46"/>
        <v>438</v>
      </c>
      <c r="H151" s="4">
        <f t="shared" si="57"/>
        <v>6424</v>
      </c>
      <c r="I151">
        <f t="shared" si="47"/>
        <v>222</v>
      </c>
      <c r="J151">
        <f t="shared" si="48"/>
        <v>81</v>
      </c>
      <c r="K151" s="4">
        <f t="shared" si="49"/>
        <v>6864</v>
      </c>
      <c r="L151">
        <f t="shared" si="50"/>
        <v>204</v>
      </c>
      <c r="M151">
        <f t="shared" si="51"/>
        <v>54</v>
      </c>
      <c r="N151">
        <f t="shared" si="52"/>
        <v>40</v>
      </c>
      <c r="O151">
        <f t="shared" si="53"/>
        <v>34</v>
      </c>
      <c r="P151">
        <f t="shared" si="54"/>
        <v>74</v>
      </c>
      <c r="R151" s="7">
        <f t="shared" si="58"/>
        <v>16011</v>
      </c>
    </row>
    <row r="152" spans="1:18" x14ac:dyDescent="0.35">
      <c r="A152" s="6">
        <v>44054</v>
      </c>
      <c r="B152" s="1">
        <f t="shared" si="55"/>
        <v>12115909</v>
      </c>
      <c r="C152" s="9">
        <f t="shared" si="56"/>
        <v>0.14404632220232186</v>
      </c>
      <c r="D152" s="1">
        <f t="shared" si="43"/>
        <v>1752331</v>
      </c>
      <c r="E152" s="1">
        <f t="shared" si="44"/>
        <v>47308</v>
      </c>
      <c r="F152" s="1">
        <f t="shared" si="45"/>
        <v>1404</v>
      </c>
      <c r="G152" s="1">
        <f t="shared" si="46"/>
        <v>431</v>
      </c>
      <c r="H152" s="4">
        <f t="shared" si="57"/>
        <v>6319</v>
      </c>
      <c r="I152">
        <f t="shared" si="47"/>
        <v>218</v>
      </c>
      <c r="J152">
        <f t="shared" si="48"/>
        <v>79</v>
      </c>
      <c r="K152" s="4">
        <f t="shared" si="49"/>
        <v>6758</v>
      </c>
      <c r="L152">
        <f t="shared" si="50"/>
        <v>201</v>
      </c>
      <c r="M152">
        <f t="shared" si="51"/>
        <v>53</v>
      </c>
      <c r="N152">
        <f t="shared" si="52"/>
        <v>40</v>
      </c>
      <c r="O152">
        <f t="shared" si="53"/>
        <v>33</v>
      </c>
      <c r="P152">
        <f t="shared" si="54"/>
        <v>73</v>
      </c>
      <c r="R152" s="7">
        <f t="shared" si="58"/>
        <v>16084</v>
      </c>
    </row>
    <row r="153" spans="1:18" x14ac:dyDescent="0.35">
      <c r="A153" s="6">
        <v>44055</v>
      </c>
      <c r="B153" s="1">
        <f t="shared" si="55"/>
        <v>12116305</v>
      </c>
      <c r="C153" s="9">
        <f t="shared" si="56"/>
        <v>0.14462712629890367</v>
      </c>
      <c r="D153" s="1">
        <f t="shared" si="43"/>
        <v>1759343</v>
      </c>
      <c r="E153" s="1">
        <f t="shared" si="44"/>
        <v>46572</v>
      </c>
      <c r="F153" s="1">
        <f t="shared" si="45"/>
        <v>1381</v>
      </c>
      <c r="G153" s="1">
        <f t="shared" si="46"/>
        <v>424</v>
      </c>
      <c r="H153" s="4">
        <f t="shared" si="57"/>
        <v>6214</v>
      </c>
      <c r="I153">
        <f t="shared" si="47"/>
        <v>215</v>
      </c>
      <c r="J153">
        <f t="shared" si="48"/>
        <v>78</v>
      </c>
      <c r="K153" s="4">
        <f t="shared" si="49"/>
        <v>6653</v>
      </c>
      <c r="L153">
        <f t="shared" si="50"/>
        <v>198</v>
      </c>
      <c r="M153">
        <f t="shared" si="51"/>
        <v>52</v>
      </c>
      <c r="N153">
        <f t="shared" si="52"/>
        <v>39</v>
      </c>
      <c r="O153">
        <f t="shared" si="53"/>
        <v>33</v>
      </c>
      <c r="P153">
        <f t="shared" si="54"/>
        <v>72</v>
      </c>
      <c r="R153" s="7">
        <f t="shared" si="58"/>
        <v>16156</v>
      </c>
    </row>
    <row r="154" spans="1:18" x14ac:dyDescent="0.35">
      <c r="A154" s="6">
        <v>44056</v>
      </c>
      <c r="B154" s="1">
        <f t="shared" si="55"/>
        <v>12116701</v>
      </c>
      <c r="C154" s="9">
        <f t="shared" si="56"/>
        <v>0.1451989454072925</v>
      </c>
      <c r="D154" s="1">
        <f t="shared" si="43"/>
        <v>1766246</v>
      </c>
      <c r="E154" s="1">
        <f t="shared" si="44"/>
        <v>45840</v>
      </c>
      <c r="F154" s="1">
        <f t="shared" si="45"/>
        <v>1359</v>
      </c>
      <c r="G154" s="1">
        <f t="shared" si="46"/>
        <v>417</v>
      </c>
      <c r="H154" s="4">
        <f t="shared" si="57"/>
        <v>6110</v>
      </c>
      <c r="I154">
        <f t="shared" si="47"/>
        <v>211</v>
      </c>
      <c r="J154">
        <f t="shared" si="48"/>
        <v>77</v>
      </c>
      <c r="K154" s="4">
        <f t="shared" si="49"/>
        <v>6549</v>
      </c>
      <c r="L154">
        <f t="shared" si="50"/>
        <v>195</v>
      </c>
      <c r="M154">
        <f t="shared" si="51"/>
        <v>51</v>
      </c>
      <c r="N154">
        <f t="shared" si="52"/>
        <v>38</v>
      </c>
      <c r="O154">
        <f t="shared" si="53"/>
        <v>32</v>
      </c>
      <c r="P154">
        <f t="shared" si="54"/>
        <v>70</v>
      </c>
      <c r="R154" s="7">
        <f t="shared" si="58"/>
        <v>16226</v>
      </c>
    </row>
    <row r="155" spans="1:18" x14ac:dyDescent="0.35">
      <c r="A155" s="6">
        <v>44057</v>
      </c>
      <c r="B155" s="1">
        <f t="shared" si="55"/>
        <v>12117098</v>
      </c>
      <c r="C155" s="9">
        <f t="shared" si="56"/>
        <v>0.14576183625742245</v>
      </c>
      <c r="D155" s="1">
        <f t="shared" si="43"/>
        <v>1773041</v>
      </c>
      <c r="E155" s="1">
        <f t="shared" si="44"/>
        <v>45113</v>
      </c>
      <c r="F155" s="1">
        <f t="shared" si="45"/>
        <v>1337</v>
      </c>
      <c r="G155" s="1">
        <f t="shared" si="46"/>
        <v>411</v>
      </c>
      <c r="H155" s="4">
        <f t="shared" si="57"/>
        <v>6007</v>
      </c>
      <c r="I155">
        <f t="shared" si="47"/>
        <v>208</v>
      </c>
      <c r="J155">
        <f t="shared" si="48"/>
        <v>75</v>
      </c>
      <c r="K155" s="4">
        <f t="shared" si="49"/>
        <v>6445</v>
      </c>
      <c r="L155">
        <f t="shared" si="50"/>
        <v>191</v>
      </c>
      <c r="M155">
        <f t="shared" si="51"/>
        <v>50</v>
      </c>
      <c r="N155">
        <f t="shared" si="52"/>
        <v>38</v>
      </c>
      <c r="O155">
        <f t="shared" si="53"/>
        <v>32</v>
      </c>
      <c r="P155">
        <f t="shared" si="54"/>
        <v>70</v>
      </c>
      <c r="R155" s="7">
        <f t="shared" si="58"/>
        <v>16296</v>
      </c>
    </row>
    <row r="156" spans="1:18" x14ac:dyDescent="0.35">
      <c r="A156" s="6">
        <v>44058</v>
      </c>
      <c r="B156" s="1">
        <f t="shared" si="55"/>
        <v>12117494</v>
      </c>
      <c r="C156" s="9">
        <f t="shared" si="56"/>
        <v>0.14631573893465474</v>
      </c>
      <c r="D156" s="1">
        <f t="shared" si="43"/>
        <v>1779727</v>
      </c>
      <c r="E156" s="1">
        <f t="shared" si="44"/>
        <v>44392</v>
      </c>
      <c r="F156" s="1">
        <f t="shared" si="45"/>
        <v>1316</v>
      </c>
      <c r="G156" s="1">
        <f t="shared" si="46"/>
        <v>404</v>
      </c>
      <c r="H156" s="4">
        <f t="shared" si="57"/>
        <v>5905</v>
      </c>
      <c r="I156">
        <f t="shared" si="47"/>
        <v>204</v>
      </c>
      <c r="J156">
        <f t="shared" si="48"/>
        <v>74</v>
      </c>
      <c r="K156" s="4">
        <f t="shared" si="49"/>
        <v>6342</v>
      </c>
      <c r="L156">
        <f t="shared" si="50"/>
        <v>188</v>
      </c>
      <c r="M156">
        <f t="shared" si="51"/>
        <v>50</v>
      </c>
      <c r="N156">
        <f t="shared" si="52"/>
        <v>37</v>
      </c>
      <c r="O156">
        <f t="shared" si="53"/>
        <v>31</v>
      </c>
      <c r="P156">
        <f t="shared" si="54"/>
        <v>68</v>
      </c>
      <c r="R156" s="7">
        <f t="shared" si="58"/>
        <v>16364</v>
      </c>
    </row>
    <row r="157" spans="1:18" x14ac:dyDescent="0.35">
      <c r="A157" s="6">
        <v>44059</v>
      </c>
      <c r="B157" s="1">
        <f t="shared" si="55"/>
        <v>12117891</v>
      </c>
      <c r="C157" s="9">
        <f t="shared" si="56"/>
        <v>0.14686087446950899</v>
      </c>
      <c r="D157" s="1">
        <f t="shared" si="43"/>
        <v>1786307</v>
      </c>
      <c r="E157" s="1">
        <f t="shared" si="44"/>
        <v>43677</v>
      </c>
      <c r="F157" s="1">
        <f t="shared" si="45"/>
        <v>1295</v>
      </c>
      <c r="G157" s="1">
        <f t="shared" si="46"/>
        <v>397</v>
      </c>
      <c r="H157" s="4">
        <f t="shared" si="57"/>
        <v>5805</v>
      </c>
      <c r="I157">
        <f t="shared" si="47"/>
        <v>201</v>
      </c>
      <c r="J157">
        <f t="shared" si="48"/>
        <v>73</v>
      </c>
      <c r="K157" s="4">
        <f t="shared" si="49"/>
        <v>6240</v>
      </c>
      <c r="L157">
        <f t="shared" si="50"/>
        <v>185</v>
      </c>
      <c r="M157">
        <f t="shared" si="51"/>
        <v>49</v>
      </c>
      <c r="N157">
        <f t="shared" si="52"/>
        <v>37</v>
      </c>
      <c r="O157">
        <f t="shared" si="53"/>
        <v>31</v>
      </c>
      <c r="P157">
        <f t="shared" si="54"/>
        <v>68</v>
      </c>
      <c r="R157" s="7">
        <f t="shared" si="58"/>
        <v>16432</v>
      </c>
    </row>
    <row r="158" spans="1:18" x14ac:dyDescent="0.35">
      <c r="A158" s="6">
        <v>44060</v>
      </c>
      <c r="B158" s="1">
        <f t="shared" si="55"/>
        <v>12118286</v>
      </c>
      <c r="C158" s="9">
        <f t="shared" si="56"/>
        <v>0.14739727752830364</v>
      </c>
      <c r="D158" s="1">
        <f t="shared" si="43"/>
        <v>1792781</v>
      </c>
      <c r="E158" s="1">
        <f t="shared" si="44"/>
        <v>42968</v>
      </c>
      <c r="F158" s="1">
        <f t="shared" si="45"/>
        <v>1274</v>
      </c>
      <c r="G158" s="1">
        <f t="shared" si="46"/>
        <v>390</v>
      </c>
      <c r="H158" s="4">
        <f t="shared" si="57"/>
        <v>5704</v>
      </c>
      <c r="I158">
        <f t="shared" si="47"/>
        <v>197</v>
      </c>
      <c r="J158">
        <f t="shared" si="48"/>
        <v>72</v>
      </c>
      <c r="K158" s="4">
        <f t="shared" si="49"/>
        <v>6138</v>
      </c>
      <c r="L158">
        <f t="shared" si="50"/>
        <v>182</v>
      </c>
      <c r="M158">
        <f t="shared" si="51"/>
        <v>48</v>
      </c>
      <c r="N158">
        <f t="shared" si="52"/>
        <v>36</v>
      </c>
      <c r="O158">
        <f t="shared" si="53"/>
        <v>30</v>
      </c>
      <c r="P158">
        <f t="shared" si="54"/>
        <v>66</v>
      </c>
      <c r="R158" s="7">
        <f t="shared" si="58"/>
        <v>16498</v>
      </c>
    </row>
    <row r="159" spans="1:18" x14ac:dyDescent="0.35">
      <c r="A159" s="6">
        <v>44061</v>
      </c>
      <c r="B159" s="1">
        <f t="shared" si="55"/>
        <v>12118681</v>
      </c>
      <c r="C159" s="9">
        <f t="shared" si="56"/>
        <v>0.14792491035826846</v>
      </c>
      <c r="D159" s="1">
        <f t="shared" si="43"/>
        <v>1799149</v>
      </c>
      <c r="E159" s="1">
        <f t="shared" si="44"/>
        <v>42265</v>
      </c>
      <c r="F159" s="1">
        <f t="shared" si="45"/>
        <v>1253</v>
      </c>
      <c r="G159" s="1">
        <f t="shared" si="46"/>
        <v>384</v>
      </c>
      <c r="H159" s="4">
        <f t="shared" si="57"/>
        <v>5605</v>
      </c>
      <c r="I159">
        <f t="shared" si="47"/>
        <v>194</v>
      </c>
      <c r="J159">
        <f t="shared" si="48"/>
        <v>70</v>
      </c>
      <c r="K159" s="4">
        <f t="shared" si="49"/>
        <v>6038</v>
      </c>
      <c r="L159">
        <f t="shared" si="50"/>
        <v>179</v>
      </c>
      <c r="M159">
        <f t="shared" si="51"/>
        <v>47</v>
      </c>
      <c r="N159">
        <f t="shared" si="52"/>
        <v>35</v>
      </c>
      <c r="O159">
        <f t="shared" si="53"/>
        <v>30</v>
      </c>
      <c r="P159">
        <f t="shared" si="54"/>
        <v>65</v>
      </c>
      <c r="R159" s="7">
        <f t="shared" si="58"/>
        <v>16563</v>
      </c>
    </row>
    <row r="160" spans="1:18" x14ac:dyDescent="0.35">
      <c r="A160" s="6">
        <v>44062</v>
      </c>
      <c r="B160" s="1">
        <f t="shared" si="55"/>
        <v>12119076</v>
      </c>
      <c r="C160" s="9">
        <f t="shared" si="56"/>
        <v>0.14844394797214397</v>
      </c>
      <c r="D160" s="1">
        <f t="shared" si="43"/>
        <v>1805413</v>
      </c>
      <c r="E160" s="1">
        <f t="shared" si="44"/>
        <v>41568</v>
      </c>
      <c r="F160" s="1">
        <f t="shared" si="45"/>
        <v>1233</v>
      </c>
      <c r="G160" s="1">
        <f t="shared" si="46"/>
        <v>377</v>
      </c>
      <c r="H160" s="4">
        <f t="shared" si="57"/>
        <v>5508</v>
      </c>
      <c r="I160">
        <f t="shared" si="47"/>
        <v>190</v>
      </c>
      <c r="J160">
        <f t="shared" si="48"/>
        <v>69</v>
      </c>
      <c r="K160" s="4">
        <f t="shared" si="49"/>
        <v>5938</v>
      </c>
      <c r="L160">
        <f t="shared" si="50"/>
        <v>177</v>
      </c>
      <c r="M160">
        <f t="shared" si="51"/>
        <v>46</v>
      </c>
      <c r="N160">
        <f t="shared" si="52"/>
        <v>35</v>
      </c>
      <c r="O160">
        <f t="shared" si="53"/>
        <v>29</v>
      </c>
      <c r="P160">
        <f t="shared" si="54"/>
        <v>64</v>
      </c>
      <c r="R160" s="7">
        <f t="shared" si="58"/>
        <v>16627</v>
      </c>
    </row>
    <row r="161" spans="1:18" x14ac:dyDescent="0.35">
      <c r="A161" s="6">
        <v>44063</v>
      </c>
      <c r="B161" s="1">
        <f t="shared" si="55"/>
        <v>12119470</v>
      </c>
      <c r="C161" s="9">
        <f t="shared" si="56"/>
        <v>0.14895447112798124</v>
      </c>
      <c r="D161" s="1">
        <f t="shared" ref="D161:D224" si="59">D160+SUM(K160:M160)</f>
        <v>1811574</v>
      </c>
      <c r="E161" s="1">
        <f t="shared" ref="E161:E224" si="60">E160+H160-K160-I160-J160</f>
        <v>40879</v>
      </c>
      <c r="F161" s="1">
        <f t="shared" ref="F161:F224" si="61">F160+I160-L160-N160</f>
        <v>1211</v>
      </c>
      <c r="G161" s="1">
        <f t="shared" ref="G161:G224" si="62">G160+J160-M160-O160</f>
        <v>371</v>
      </c>
      <c r="H161" s="4">
        <f t="shared" si="57"/>
        <v>5412</v>
      </c>
      <c r="I161">
        <f t="shared" ref="I161:I224" si="63">ROUND(H161*$H$11,0)</f>
        <v>187</v>
      </c>
      <c r="J161">
        <f t="shared" ref="J161:J224" si="64">ROUND(H161*$H$12,0)</f>
        <v>68</v>
      </c>
      <c r="K161" s="4">
        <f t="shared" ref="K161:K224" si="65">ROUND(E161/$A$5,0)</f>
        <v>5840</v>
      </c>
      <c r="L161">
        <f t="shared" ref="L161:L224" si="66">ROUND(F161/$H$3*(1-$H$5),0)</f>
        <v>173</v>
      </c>
      <c r="M161">
        <f t="shared" ref="M161:M224" si="67">ROUND(G161/$H$6*(1-$H$8),0)</f>
        <v>46</v>
      </c>
      <c r="N161">
        <f t="shared" ref="N161:N224" si="68">ROUND(F161/$H$4*$H$5,0)</f>
        <v>34</v>
      </c>
      <c r="O161">
        <f t="shared" ref="O161:O224" si="69">ROUND(G161/$H$7*$H$8,0)</f>
        <v>29</v>
      </c>
      <c r="P161">
        <f t="shared" ref="P161:P224" si="70">SUM(N161:O161)</f>
        <v>63</v>
      </c>
      <c r="R161" s="7">
        <f t="shared" si="58"/>
        <v>16690</v>
      </c>
    </row>
    <row r="162" spans="1:18" x14ac:dyDescent="0.35">
      <c r="A162" s="6">
        <v>44064</v>
      </c>
      <c r="B162" s="1">
        <f t="shared" si="55"/>
        <v>12119862</v>
      </c>
      <c r="C162" s="9">
        <f t="shared" si="56"/>
        <v>0.14945657290689976</v>
      </c>
      <c r="D162" s="1">
        <f t="shared" si="59"/>
        <v>1817633</v>
      </c>
      <c r="E162" s="1">
        <f t="shared" si="60"/>
        <v>40196</v>
      </c>
      <c r="F162" s="1">
        <f t="shared" si="61"/>
        <v>1191</v>
      </c>
      <c r="G162" s="1">
        <f t="shared" si="62"/>
        <v>364</v>
      </c>
      <c r="H162" s="4">
        <f t="shared" si="57"/>
        <v>5317</v>
      </c>
      <c r="I162">
        <f t="shared" si="63"/>
        <v>184</v>
      </c>
      <c r="J162">
        <f t="shared" si="64"/>
        <v>67</v>
      </c>
      <c r="K162" s="4">
        <f t="shared" si="65"/>
        <v>5742</v>
      </c>
      <c r="L162">
        <f t="shared" si="66"/>
        <v>171</v>
      </c>
      <c r="M162">
        <f t="shared" si="67"/>
        <v>45</v>
      </c>
      <c r="N162">
        <f t="shared" si="68"/>
        <v>34</v>
      </c>
      <c r="O162">
        <f t="shared" si="69"/>
        <v>28</v>
      </c>
      <c r="P162">
        <f t="shared" si="70"/>
        <v>62</v>
      </c>
      <c r="R162" s="7">
        <f t="shared" si="58"/>
        <v>16752</v>
      </c>
    </row>
    <row r="163" spans="1:18" x14ac:dyDescent="0.35">
      <c r="A163" s="6">
        <v>44065</v>
      </c>
      <c r="B163" s="1">
        <f t="shared" si="55"/>
        <v>12120252</v>
      </c>
      <c r="C163" s="9">
        <f t="shared" si="56"/>
        <v>0.14995033425702844</v>
      </c>
      <c r="D163" s="1">
        <f t="shared" si="59"/>
        <v>1823591</v>
      </c>
      <c r="E163" s="1">
        <f t="shared" si="60"/>
        <v>39520</v>
      </c>
      <c r="F163" s="1">
        <f t="shared" si="61"/>
        <v>1170</v>
      </c>
      <c r="G163" s="1">
        <f t="shared" si="62"/>
        <v>358</v>
      </c>
      <c r="H163" s="4">
        <f t="shared" si="57"/>
        <v>5223</v>
      </c>
      <c r="I163">
        <f t="shared" si="63"/>
        <v>181</v>
      </c>
      <c r="J163">
        <f t="shared" si="64"/>
        <v>66</v>
      </c>
      <c r="K163" s="4">
        <f t="shared" si="65"/>
        <v>5646</v>
      </c>
      <c r="L163">
        <f t="shared" si="66"/>
        <v>168</v>
      </c>
      <c r="M163">
        <f t="shared" si="67"/>
        <v>44</v>
      </c>
      <c r="N163">
        <f t="shared" si="68"/>
        <v>33</v>
      </c>
      <c r="O163">
        <f t="shared" si="69"/>
        <v>28</v>
      </c>
      <c r="P163">
        <f t="shared" si="70"/>
        <v>61</v>
      </c>
      <c r="R163" s="7">
        <f t="shared" si="58"/>
        <v>16813</v>
      </c>
    </row>
    <row r="164" spans="1:18" x14ac:dyDescent="0.35">
      <c r="A164" s="6">
        <v>44066</v>
      </c>
      <c r="B164" s="1">
        <f t="shared" si="55"/>
        <v>12120640</v>
      </c>
      <c r="C164" s="9">
        <f t="shared" si="56"/>
        <v>0.15043583615547151</v>
      </c>
      <c r="D164" s="1">
        <f t="shared" si="59"/>
        <v>1829449</v>
      </c>
      <c r="E164" s="1">
        <f t="shared" si="60"/>
        <v>38850</v>
      </c>
      <c r="F164" s="1">
        <f t="shared" si="61"/>
        <v>1150</v>
      </c>
      <c r="G164" s="1">
        <f t="shared" si="62"/>
        <v>352</v>
      </c>
      <c r="H164" s="4">
        <f t="shared" si="57"/>
        <v>5128</v>
      </c>
      <c r="I164">
        <f t="shared" si="63"/>
        <v>177</v>
      </c>
      <c r="J164">
        <f t="shared" si="64"/>
        <v>64</v>
      </c>
      <c r="K164" s="4">
        <f t="shared" si="65"/>
        <v>5550</v>
      </c>
      <c r="L164">
        <f t="shared" si="66"/>
        <v>165</v>
      </c>
      <c r="M164">
        <f t="shared" si="67"/>
        <v>43</v>
      </c>
      <c r="N164">
        <f t="shared" si="68"/>
        <v>32</v>
      </c>
      <c r="O164">
        <f t="shared" si="69"/>
        <v>27</v>
      </c>
      <c r="P164">
        <f t="shared" si="70"/>
        <v>59</v>
      </c>
      <c r="R164" s="7">
        <f t="shared" si="58"/>
        <v>16872</v>
      </c>
    </row>
    <row r="165" spans="1:18" x14ac:dyDescent="0.35">
      <c r="A165" s="6">
        <v>44067</v>
      </c>
      <c r="B165" s="1">
        <f t="shared" si="55"/>
        <v>12121029</v>
      </c>
      <c r="C165" s="9">
        <f t="shared" si="56"/>
        <v>0.15091304014607063</v>
      </c>
      <c r="D165" s="1">
        <f t="shared" si="59"/>
        <v>1835207</v>
      </c>
      <c r="E165" s="1">
        <f t="shared" si="60"/>
        <v>38187</v>
      </c>
      <c r="F165" s="1">
        <f t="shared" si="61"/>
        <v>1130</v>
      </c>
      <c r="G165" s="1">
        <f t="shared" si="62"/>
        <v>346</v>
      </c>
      <c r="H165" s="4">
        <f t="shared" si="57"/>
        <v>5037</v>
      </c>
      <c r="I165">
        <f t="shared" si="63"/>
        <v>174</v>
      </c>
      <c r="J165">
        <f t="shared" si="64"/>
        <v>63</v>
      </c>
      <c r="K165" s="4">
        <f t="shared" si="65"/>
        <v>5455</v>
      </c>
      <c r="L165">
        <f t="shared" si="66"/>
        <v>162</v>
      </c>
      <c r="M165">
        <f t="shared" si="67"/>
        <v>42</v>
      </c>
      <c r="N165">
        <f t="shared" si="68"/>
        <v>32</v>
      </c>
      <c r="O165">
        <f t="shared" si="69"/>
        <v>27</v>
      </c>
      <c r="P165">
        <f t="shared" si="70"/>
        <v>59</v>
      </c>
      <c r="R165" s="7">
        <f t="shared" si="58"/>
        <v>16931</v>
      </c>
    </row>
    <row r="166" spans="1:18" x14ac:dyDescent="0.35">
      <c r="A166" s="6">
        <v>44068</v>
      </c>
      <c r="B166" s="1">
        <f t="shared" si="55"/>
        <v>12121414</v>
      </c>
      <c r="C166" s="9">
        <f t="shared" si="56"/>
        <v>0.1513820767021074</v>
      </c>
      <c r="D166" s="1">
        <f t="shared" si="59"/>
        <v>1840866</v>
      </c>
      <c r="E166" s="1">
        <f t="shared" si="60"/>
        <v>37532</v>
      </c>
      <c r="F166" s="1">
        <f t="shared" si="61"/>
        <v>1110</v>
      </c>
      <c r="G166" s="1">
        <f t="shared" si="62"/>
        <v>340</v>
      </c>
      <c r="H166" s="4">
        <f t="shared" si="57"/>
        <v>4946</v>
      </c>
      <c r="I166">
        <f t="shared" si="63"/>
        <v>171</v>
      </c>
      <c r="J166">
        <f t="shared" si="64"/>
        <v>62</v>
      </c>
      <c r="K166" s="4">
        <f t="shared" si="65"/>
        <v>5362</v>
      </c>
      <c r="L166">
        <f t="shared" si="66"/>
        <v>159</v>
      </c>
      <c r="M166">
        <f t="shared" si="67"/>
        <v>42</v>
      </c>
      <c r="N166">
        <f t="shared" si="68"/>
        <v>31</v>
      </c>
      <c r="O166">
        <f t="shared" si="69"/>
        <v>26</v>
      </c>
      <c r="P166">
        <f t="shared" si="70"/>
        <v>57</v>
      </c>
      <c r="R166" s="7">
        <f t="shared" si="58"/>
        <v>16988</v>
      </c>
    </row>
    <row r="167" spans="1:18" x14ac:dyDescent="0.35">
      <c r="A167" s="6">
        <v>44069</v>
      </c>
      <c r="B167" s="1">
        <f t="shared" si="55"/>
        <v>12121798</v>
      </c>
      <c r="C167" s="9">
        <f t="shared" si="56"/>
        <v>0.1518431664987131</v>
      </c>
      <c r="D167" s="1">
        <f t="shared" si="59"/>
        <v>1846429</v>
      </c>
      <c r="E167" s="1">
        <f t="shared" si="60"/>
        <v>36883</v>
      </c>
      <c r="F167" s="1">
        <f t="shared" si="61"/>
        <v>1091</v>
      </c>
      <c r="G167" s="1">
        <f t="shared" si="62"/>
        <v>334</v>
      </c>
      <c r="H167" s="4">
        <f t="shared" si="57"/>
        <v>4857</v>
      </c>
      <c r="I167">
        <f t="shared" si="63"/>
        <v>168</v>
      </c>
      <c r="J167">
        <f t="shared" si="64"/>
        <v>61</v>
      </c>
      <c r="K167" s="4">
        <f t="shared" si="65"/>
        <v>5269</v>
      </c>
      <c r="L167">
        <f t="shared" si="66"/>
        <v>156</v>
      </c>
      <c r="M167">
        <f t="shared" si="67"/>
        <v>41</v>
      </c>
      <c r="N167">
        <f t="shared" si="68"/>
        <v>31</v>
      </c>
      <c r="O167">
        <f t="shared" si="69"/>
        <v>26</v>
      </c>
      <c r="P167">
        <f t="shared" si="70"/>
        <v>57</v>
      </c>
      <c r="R167" s="7">
        <f t="shared" si="58"/>
        <v>17045</v>
      </c>
    </row>
    <row r="168" spans="1:18" x14ac:dyDescent="0.35">
      <c r="A168" s="6">
        <v>44070</v>
      </c>
      <c r="B168" s="1">
        <f t="shared" si="55"/>
        <v>12122178</v>
      </c>
      <c r="C168" s="9">
        <f t="shared" si="56"/>
        <v>0.15229625109582215</v>
      </c>
      <c r="D168" s="1">
        <f t="shared" si="59"/>
        <v>1851895</v>
      </c>
      <c r="E168" s="1">
        <f t="shared" si="60"/>
        <v>36242</v>
      </c>
      <c r="F168" s="1">
        <f t="shared" si="61"/>
        <v>1072</v>
      </c>
      <c r="G168" s="1">
        <f t="shared" si="62"/>
        <v>328</v>
      </c>
      <c r="H168" s="4">
        <f t="shared" si="57"/>
        <v>4766</v>
      </c>
      <c r="I168">
        <f t="shared" si="63"/>
        <v>165</v>
      </c>
      <c r="J168">
        <f t="shared" si="64"/>
        <v>60</v>
      </c>
      <c r="K168" s="4">
        <f t="shared" si="65"/>
        <v>5177</v>
      </c>
      <c r="L168">
        <f t="shared" si="66"/>
        <v>153</v>
      </c>
      <c r="M168">
        <f t="shared" si="67"/>
        <v>40</v>
      </c>
      <c r="N168">
        <f t="shared" si="68"/>
        <v>30</v>
      </c>
      <c r="O168">
        <f t="shared" si="69"/>
        <v>25</v>
      </c>
      <c r="P168">
        <f t="shared" si="70"/>
        <v>55</v>
      </c>
      <c r="R168" s="7">
        <f t="shared" si="58"/>
        <v>17100</v>
      </c>
    </row>
    <row r="169" spans="1:18" x14ac:dyDescent="0.35">
      <c r="A169" s="6">
        <v>44071</v>
      </c>
      <c r="B169" s="1">
        <f t="shared" si="55"/>
        <v>12122557</v>
      </c>
      <c r="C169" s="9">
        <f t="shared" si="56"/>
        <v>0.1527413865985062</v>
      </c>
      <c r="D169" s="1">
        <f t="shared" si="59"/>
        <v>1857265</v>
      </c>
      <c r="E169" s="1">
        <f t="shared" si="60"/>
        <v>35606</v>
      </c>
      <c r="F169" s="1">
        <f t="shared" si="61"/>
        <v>1054</v>
      </c>
      <c r="G169" s="1">
        <f t="shared" si="62"/>
        <v>323</v>
      </c>
      <c r="H169" s="4">
        <f t="shared" si="57"/>
        <v>4682</v>
      </c>
      <c r="I169">
        <f t="shared" si="63"/>
        <v>162</v>
      </c>
      <c r="J169">
        <f t="shared" si="64"/>
        <v>59</v>
      </c>
      <c r="K169" s="4">
        <f t="shared" si="65"/>
        <v>5087</v>
      </c>
      <c r="L169">
        <f t="shared" si="66"/>
        <v>151</v>
      </c>
      <c r="M169">
        <f t="shared" si="67"/>
        <v>40</v>
      </c>
      <c r="N169">
        <f t="shared" si="68"/>
        <v>30</v>
      </c>
      <c r="O169">
        <f t="shared" si="69"/>
        <v>25</v>
      </c>
      <c r="P169">
        <f t="shared" si="70"/>
        <v>55</v>
      </c>
      <c r="R169" s="7">
        <f t="shared" si="58"/>
        <v>17155</v>
      </c>
    </row>
    <row r="170" spans="1:18" x14ac:dyDescent="0.35">
      <c r="A170" s="6">
        <v>44072</v>
      </c>
      <c r="B170" s="1">
        <f t="shared" si="55"/>
        <v>12122932</v>
      </c>
      <c r="C170" s="9">
        <f t="shared" si="56"/>
        <v>0.15317892596130819</v>
      </c>
      <c r="D170" s="1">
        <f t="shared" si="59"/>
        <v>1862543</v>
      </c>
      <c r="E170" s="1">
        <f t="shared" si="60"/>
        <v>34980</v>
      </c>
      <c r="F170" s="1">
        <f t="shared" si="61"/>
        <v>1035</v>
      </c>
      <c r="G170" s="1">
        <f t="shared" si="62"/>
        <v>317</v>
      </c>
      <c r="H170" s="4">
        <f t="shared" si="57"/>
        <v>4594</v>
      </c>
      <c r="I170">
        <f t="shared" si="63"/>
        <v>159</v>
      </c>
      <c r="J170">
        <f t="shared" si="64"/>
        <v>58</v>
      </c>
      <c r="K170" s="4">
        <f t="shared" si="65"/>
        <v>4997</v>
      </c>
      <c r="L170">
        <f t="shared" si="66"/>
        <v>148</v>
      </c>
      <c r="M170">
        <f t="shared" si="67"/>
        <v>39</v>
      </c>
      <c r="N170">
        <f t="shared" si="68"/>
        <v>29</v>
      </c>
      <c r="O170">
        <f t="shared" si="69"/>
        <v>24</v>
      </c>
      <c r="P170">
        <f t="shared" si="70"/>
        <v>53</v>
      </c>
      <c r="R170" s="7">
        <f t="shared" si="58"/>
        <v>17208</v>
      </c>
    </row>
    <row r="171" spans="1:18" x14ac:dyDescent="0.35">
      <c r="A171" s="6">
        <v>44073</v>
      </c>
      <c r="B171" s="1">
        <f t="shared" si="55"/>
        <v>12123305</v>
      </c>
      <c r="C171" s="9">
        <f t="shared" si="56"/>
        <v>0.15360867848113091</v>
      </c>
      <c r="D171" s="1">
        <f t="shared" si="59"/>
        <v>1867727</v>
      </c>
      <c r="E171" s="1">
        <f t="shared" si="60"/>
        <v>34360</v>
      </c>
      <c r="F171" s="1">
        <f t="shared" si="61"/>
        <v>1017</v>
      </c>
      <c r="G171" s="1">
        <f t="shared" si="62"/>
        <v>312</v>
      </c>
      <c r="H171" s="4">
        <f t="shared" si="57"/>
        <v>4511</v>
      </c>
      <c r="I171">
        <f t="shared" si="63"/>
        <v>156</v>
      </c>
      <c r="J171">
        <f t="shared" si="64"/>
        <v>57</v>
      </c>
      <c r="K171" s="4">
        <f t="shared" si="65"/>
        <v>4909</v>
      </c>
      <c r="L171">
        <f t="shared" si="66"/>
        <v>146</v>
      </c>
      <c r="M171">
        <f t="shared" si="67"/>
        <v>38</v>
      </c>
      <c r="N171">
        <f t="shared" si="68"/>
        <v>29</v>
      </c>
      <c r="O171">
        <f t="shared" si="69"/>
        <v>24</v>
      </c>
      <c r="P171">
        <f t="shared" si="70"/>
        <v>53</v>
      </c>
      <c r="R171" s="7">
        <f t="shared" si="58"/>
        <v>17261</v>
      </c>
    </row>
    <row r="172" spans="1:18" x14ac:dyDescent="0.35">
      <c r="A172" s="6">
        <v>44074</v>
      </c>
      <c r="B172" s="1">
        <f t="shared" si="55"/>
        <v>12123674</v>
      </c>
      <c r="C172" s="9">
        <f t="shared" si="56"/>
        <v>0.15403091507598493</v>
      </c>
      <c r="D172" s="1">
        <f t="shared" si="59"/>
        <v>1872820</v>
      </c>
      <c r="E172" s="1">
        <f t="shared" si="60"/>
        <v>33749</v>
      </c>
      <c r="F172" s="1">
        <f t="shared" si="61"/>
        <v>998</v>
      </c>
      <c r="G172" s="1">
        <f t="shared" si="62"/>
        <v>307</v>
      </c>
      <c r="H172" s="4">
        <f t="shared" si="57"/>
        <v>4427</v>
      </c>
      <c r="I172">
        <f t="shared" si="63"/>
        <v>153</v>
      </c>
      <c r="J172">
        <f t="shared" si="64"/>
        <v>56</v>
      </c>
      <c r="K172" s="4">
        <f t="shared" si="65"/>
        <v>4821</v>
      </c>
      <c r="L172">
        <f t="shared" si="66"/>
        <v>143</v>
      </c>
      <c r="M172">
        <f t="shared" si="67"/>
        <v>38</v>
      </c>
      <c r="N172">
        <f t="shared" si="68"/>
        <v>28</v>
      </c>
      <c r="O172">
        <f t="shared" si="69"/>
        <v>24</v>
      </c>
      <c r="P172">
        <f t="shared" si="70"/>
        <v>52</v>
      </c>
      <c r="R172" s="7">
        <f t="shared" si="58"/>
        <v>17313</v>
      </c>
    </row>
    <row r="173" spans="1:18" x14ac:dyDescent="0.35">
      <c r="A173" s="6">
        <v>44075</v>
      </c>
      <c r="B173" s="1">
        <f t="shared" si="55"/>
        <v>12124040</v>
      </c>
      <c r="C173" s="9">
        <f t="shared" si="56"/>
        <v>0.15444562213311924</v>
      </c>
      <c r="D173" s="1">
        <f t="shared" si="59"/>
        <v>1877822</v>
      </c>
      <c r="E173" s="1">
        <f t="shared" si="60"/>
        <v>33146</v>
      </c>
      <c r="F173" s="1">
        <f t="shared" si="61"/>
        <v>980</v>
      </c>
      <c r="G173" s="1">
        <f t="shared" si="62"/>
        <v>301</v>
      </c>
      <c r="H173" s="4">
        <f t="shared" si="57"/>
        <v>4343</v>
      </c>
      <c r="I173">
        <f t="shared" si="63"/>
        <v>150</v>
      </c>
      <c r="J173">
        <f t="shared" si="64"/>
        <v>55</v>
      </c>
      <c r="K173" s="4">
        <f t="shared" si="65"/>
        <v>4735</v>
      </c>
      <c r="L173">
        <f t="shared" si="66"/>
        <v>140</v>
      </c>
      <c r="M173">
        <f t="shared" si="67"/>
        <v>37</v>
      </c>
      <c r="N173">
        <f t="shared" si="68"/>
        <v>28</v>
      </c>
      <c r="O173">
        <f t="shared" si="69"/>
        <v>23</v>
      </c>
      <c r="P173">
        <f t="shared" si="70"/>
        <v>51</v>
      </c>
      <c r="R173" s="7">
        <f t="shared" si="58"/>
        <v>17364</v>
      </c>
    </row>
    <row r="174" spans="1:18" x14ac:dyDescent="0.35">
      <c r="A174" s="6">
        <v>44076</v>
      </c>
      <c r="B174" s="1">
        <f t="shared" si="55"/>
        <v>12124404</v>
      </c>
      <c r="C174" s="9">
        <f t="shared" si="56"/>
        <v>0.15485288090492919</v>
      </c>
      <c r="D174" s="1">
        <f t="shared" si="59"/>
        <v>1882734</v>
      </c>
      <c r="E174" s="1">
        <f t="shared" si="60"/>
        <v>32549</v>
      </c>
      <c r="F174" s="1">
        <f t="shared" si="61"/>
        <v>962</v>
      </c>
      <c r="G174" s="1">
        <f t="shared" si="62"/>
        <v>296</v>
      </c>
      <c r="H174" s="4">
        <f t="shared" si="57"/>
        <v>4262</v>
      </c>
      <c r="I174">
        <f t="shared" si="63"/>
        <v>147</v>
      </c>
      <c r="J174">
        <f t="shared" si="64"/>
        <v>54</v>
      </c>
      <c r="K174" s="4">
        <f t="shared" si="65"/>
        <v>4650</v>
      </c>
      <c r="L174">
        <f t="shared" si="66"/>
        <v>138</v>
      </c>
      <c r="M174">
        <f t="shared" si="67"/>
        <v>36</v>
      </c>
      <c r="N174">
        <f t="shared" si="68"/>
        <v>27</v>
      </c>
      <c r="O174">
        <f t="shared" si="69"/>
        <v>23</v>
      </c>
      <c r="P174">
        <f t="shared" si="70"/>
        <v>50</v>
      </c>
      <c r="R174" s="7">
        <f t="shared" si="58"/>
        <v>17414</v>
      </c>
    </row>
    <row r="175" spans="1:18" x14ac:dyDescent="0.35">
      <c r="A175" s="6">
        <v>44077</v>
      </c>
      <c r="B175" s="1">
        <f t="shared" si="55"/>
        <v>12124765</v>
      </c>
      <c r="C175" s="9">
        <f t="shared" si="56"/>
        <v>0.15525285491973984</v>
      </c>
      <c r="D175" s="1">
        <f t="shared" si="59"/>
        <v>1887558</v>
      </c>
      <c r="E175" s="1">
        <f t="shared" si="60"/>
        <v>31960</v>
      </c>
      <c r="F175" s="1">
        <f t="shared" si="61"/>
        <v>944</v>
      </c>
      <c r="G175" s="1">
        <f t="shared" si="62"/>
        <v>291</v>
      </c>
      <c r="H175" s="4">
        <f t="shared" si="57"/>
        <v>4182</v>
      </c>
      <c r="I175">
        <f t="shared" si="63"/>
        <v>145</v>
      </c>
      <c r="J175">
        <f t="shared" si="64"/>
        <v>53</v>
      </c>
      <c r="K175" s="4">
        <f t="shared" si="65"/>
        <v>4566</v>
      </c>
      <c r="L175">
        <f t="shared" si="66"/>
        <v>135</v>
      </c>
      <c r="M175">
        <f t="shared" si="67"/>
        <v>36</v>
      </c>
      <c r="N175">
        <f t="shared" si="68"/>
        <v>27</v>
      </c>
      <c r="O175">
        <f t="shared" si="69"/>
        <v>22</v>
      </c>
      <c r="P175">
        <f t="shared" si="70"/>
        <v>49</v>
      </c>
      <c r="R175" s="7">
        <f t="shared" si="58"/>
        <v>17463</v>
      </c>
    </row>
    <row r="176" spans="1:18" x14ac:dyDescent="0.35">
      <c r="A176" s="6">
        <v>44078</v>
      </c>
      <c r="B176" s="1">
        <f t="shared" si="55"/>
        <v>12125122</v>
      </c>
      <c r="C176" s="9">
        <f t="shared" si="56"/>
        <v>0.1556456382873983</v>
      </c>
      <c r="D176" s="1">
        <f t="shared" si="59"/>
        <v>1892295</v>
      </c>
      <c r="E176" s="1">
        <f t="shared" si="60"/>
        <v>31378</v>
      </c>
      <c r="F176" s="1">
        <f t="shared" si="61"/>
        <v>927</v>
      </c>
      <c r="G176" s="1">
        <f t="shared" si="62"/>
        <v>286</v>
      </c>
      <c r="H176" s="4">
        <f t="shared" si="57"/>
        <v>4103</v>
      </c>
      <c r="I176">
        <f t="shared" si="63"/>
        <v>142</v>
      </c>
      <c r="J176">
        <f t="shared" si="64"/>
        <v>52</v>
      </c>
      <c r="K176" s="4">
        <f t="shared" si="65"/>
        <v>4483</v>
      </c>
      <c r="L176">
        <f t="shared" si="66"/>
        <v>133</v>
      </c>
      <c r="M176">
        <f t="shared" si="67"/>
        <v>35</v>
      </c>
      <c r="N176">
        <f t="shared" si="68"/>
        <v>26</v>
      </c>
      <c r="O176">
        <f t="shared" si="69"/>
        <v>22</v>
      </c>
      <c r="P176">
        <f t="shared" si="70"/>
        <v>48</v>
      </c>
      <c r="R176" s="7">
        <f t="shared" si="58"/>
        <v>17511</v>
      </c>
    </row>
    <row r="177" spans="1:18" x14ac:dyDescent="0.35">
      <c r="A177" s="6">
        <v>44079</v>
      </c>
      <c r="B177" s="1">
        <f t="shared" si="55"/>
        <v>12125476</v>
      </c>
      <c r="C177" s="9">
        <f t="shared" si="56"/>
        <v>0.1560312996017017</v>
      </c>
      <c r="D177" s="1">
        <f t="shared" si="59"/>
        <v>1896946</v>
      </c>
      <c r="E177" s="1">
        <f t="shared" si="60"/>
        <v>30804</v>
      </c>
      <c r="F177" s="1">
        <f t="shared" si="61"/>
        <v>910</v>
      </c>
      <c r="G177" s="1">
        <f t="shared" si="62"/>
        <v>281</v>
      </c>
      <c r="H177" s="4">
        <f t="shared" si="57"/>
        <v>4026</v>
      </c>
      <c r="I177">
        <f t="shared" si="63"/>
        <v>139</v>
      </c>
      <c r="J177">
        <f t="shared" si="64"/>
        <v>51</v>
      </c>
      <c r="K177" s="4">
        <f t="shared" si="65"/>
        <v>4401</v>
      </c>
      <c r="L177">
        <f t="shared" si="66"/>
        <v>130</v>
      </c>
      <c r="M177">
        <f t="shared" si="67"/>
        <v>35</v>
      </c>
      <c r="N177">
        <f t="shared" si="68"/>
        <v>26</v>
      </c>
      <c r="O177">
        <f t="shared" si="69"/>
        <v>22</v>
      </c>
      <c r="P177">
        <f t="shared" si="70"/>
        <v>48</v>
      </c>
      <c r="R177" s="7">
        <f t="shared" si="58"/>
        <v>17559</v>
      </c>
    </row>
    <row r="178" spans="1:18" x14ac:dyDescent="0.35">
      <c r="A178" s="6">
        <v>44080</v>
      </c>
      <c r="B178" s="1">
        <f t="shared" si="55"/>
        <v>12125826</v>
      </c>
      <c r="C178" s="9">
        <f t="shared" si="56"/>
        <v>0.15640993308263484</v>
      </c>
      <c r="D178" s="1">
        <f t="shared" si="59"/>
        <v>1901512</v>
      </c>
      <c r="E178" s="1">
        <f t="shared" si="60"/>
        <v>30239</v>
      </c>
      <c r="F178" s="1">
        <f t="shared" si="61"/>
        <v>893</v>
      </c>
      <c r="G178" s="1">
        <f t="shared" si="62"/>
        <v>275</v>
      </c>
      <c r="H178" s="4">
        <f t="shared" si="57"/>
        <v>3948</v>
      </c>
      <c r="I178">
        <f t="shared" si="63"/>
        <v>136</v>
      </c>
      <c r="J178">
        <f t="shared" si="64"/>
        <v>50</v>
      </c>
      <c r="K178" s="4">
        <f t="shared" si="65"/>
        <v>4320</v>
      </c>
      <c r="L178">
        <f t="shared" si="66"/>
        <v>128</v>
      </c>
      <c r="M178">
        <f t="shared" si="67"/>
        <v>34</v>
      </c>
      <c r="N178">
        <f t="shared" si="68"/>
        <v>25</v>
      </c>
      <c r="O178">
        <f t="shared" si="69"/>
        <v>21</v>
      </c>
      <c r="P178">
        <f t="shared" si="70"/>
        <v>46</v>
      </c>
      <c r="R178" s="7">
        <f t="shared" si="58"/>
        <v>17605</v>
      </c>
    </row>
    <row r="179" spans="1:18" x14ac:dyDescent="0.35">
      <c r="A179" s="6">
        <v>44081</v>
      </c>
      <c r="B179" s="1">
        <f t="shared" si="55"/>
        <v>12126174</v>
      </c>
      <c r="C179" s="9">
        <f t="shared" si="56"/>
        <v>0.15678159440802875</v>
      </c>
      <c r="D179" s="1">
        <f t="shared" si="59"/>
        <v>1905994</v>
      </c>
      <c r="E179" s="1">
        <f t="shared" si="60"/>
        <v>29681</v>
      </c>
      <c r="F179" s="1">
        <f t="shared" si="61"/>
        <v>876</v>
      </c>
      <c r="G179" s="1">
        <f t="shared" si="62"/>
        <v>270</v>
      </c>
      <c r="H179" s="4">
        <f t="shared" si="57"/>
        <v>3872</v>
      </c>
      <c r="I179">
        <f t="shared" si="63"/>
        <v>134</v>
      </c>
      <c r="J179">
        <f t="shared" si="64"/>
        <v>49</v>
      </c>
      <c r="K179" s="4">
        <f t="shared" si="65"/>
        <v>4240</v>
      </c>
      <c r="L179">
        <f t="shared" si="66"/>
        <v>125</v>
      </c>
      <c r="M179">
        <f t="shared" si="67"/>
        <v>33</v>
      </c>
      <c r="N179">
        <f t="shared" si="68"/>
        <v>25</v>
      </c>
      <c r="O179">
        <f t="shared" si="69"/>
        <v>21</v>
      </c>
      <c r="P179">
        <f t="shared" si="70"/>
        <v>46</v>
      </c>
      <c r="R179" s="7">
        <f t="shared" si="58"/>
        <v>17651</v>
      </c>
    </row>
    <row r="180" spans="1:18" x14ac:dyDescent="0.35">
      <c r="A180" s="6">
        <v>44082</v>
      </c>
      <c r="B180" s="1">
        <f t="shared" si="55"/>
        <v>12126517</v>
      </c>
      <c r="C180" s="9">
        <f t="shared" si="56"/>
        <v>0.15714632140834756</v>
      </c>
      <c r="D180" s="1">
        <f t="shared" si="59"/>
        <v>1910392</v>
      </c>
      <c r="E180" s="1">
        <f t="shared" si="60"/>
        <v>29130</v>
      </c>
      <c r="F180" s="1">
        <f t="shared" si="61"/>
        <v>860</v>
      </c>
      <c r="G180" s="1">
        <f t="shared" si="62"/>
        <v>265</v>
      </c>
      <c r="H180" s="4">
        <f t="shared" si="57"/>
        <v>3798</v>
      </c>
      <c r="I180">
        <f t="shared" si="63"/>
        <v>131</v>
      </c>
      <c r="J180">
        <f t="shared" si="64"/>
        <v>48</v>
      </c>
      <c r="K180" s="4">
        <f t="shared" si="65"/>
        <v>4161</v>
      </c>
      <c r="L180">
        <f t="shared" si="66"/>
        <v>123</v>
      </c>
      <c r="M180">
        <f t="shared" si="67"/>
        <v>33</v>
      </c>
      <c r="N180">
        <f t="shared" si="68"/>
        <v>24</v>
      </c>
      <c r="O180">
        <f t="shared" si="69"/>
        <v>20</v>
      </c>
      <c r="P180">
        <f t="shared" si="70"/>
        <v>44</v>
      </c>
      <c r="R180" s="7">
        <f t="shared" si="58"/>
        <v>17695</v>
      </c>
    </row>
    <row r="181" spans="1:18" x14ac:dyDescent="0.35">
      <c r="A181" s="6">
        <v>44083</v>
      </c>
      <c r="B181" s="1">
        <f t="shared" si="55"/>
        <v>12126857</v>
      </c>
      <c r="C181" s="9">
        <f t="shared" si="56"/>
        <v>0.15750432133329945</v>
      </c>
      <c r="D181" s="1">
        <f t="shared" si="59"/>
        <v>1914709</v>
      </c>
      <c r="E181" s="1">
        <f t="shared" si="60"/>
        <v>28588</v>
      </c>
      <c r="F181" s="1">
        <f t="shared" si="61"/>
        <v>844</v>
      </c>
      <c r="G181" s="1">
        <f t="shared" si="62"/>
        <v>260</v>
      </c>
      <c r="H181" s="4">
        <f t="shared" si="57"/>
        <v>3726</v>
      </c>
      <c r="I181">
        <f t="shared" si="63"/>
        <v>129</v>
      </c>
      <c r="J181">
        <f t="shared" si="64"/>
        <v>47</v>
      </c>
      <c r="K181" s="4">
        <f t="shared" si="65"/>
        <v>4084</v>
      </c>
      <c r="L181">
        <f t="shared" si="66"/>
        <v>121</v>
      </c>
      <c r="M181">
        <f t="shared" si="67"/>
        <v>32</v>
      </c>
      <c r="N181">
        <f t="shared" si="68"/>
        <v>24</v>
      </c>
      <c r="O181">
        <f t="shared" si="69"/>
        <v>20</v>
      </c>
      <c r="P181">
        <f t="shared" si="70"/>
        <v>44</v>
      </c>
      <c r="R181" s="7">
        <f t="shared" si="58"/>
        <v>17739</v>
      </c>
    </row>
    <row r="182" spans="1:18" x14ac:dyDescent="0.35">
      <c r="A182" s="6">
        <v>44084</v>
      </c>
      <c r="B182" s="1">
        <f t="shared" si="55"/>
        <v>12127192</v>
      </c>
      <c r="C182" s="9">
        <f t="shared" si="56"/>
        <v>0.15785571450065231</v>
      </c>
      <c r="D182" s="1">
        <f t="shared" si="59"/>
        <v>1918946</v>
      </c>
      <c r="E182" s="1">
        <f t="shared" si="60"/>
        <v>28054</v>
      </c>
      <c r="F182" s="1">
        <f t="shared" si="61"/>
        <v>828</v>
      </c>
      <c r="G182" s="1">
        <f t="shared" si="62"/>
        <v>255</v>
      </c>
      <c r="H182" s="4">
        <f t="shared" si="57"/>
        <v>3654</v>
      </c>
      <c r="I182">
        <f t="shared" si="63"/>
        <v>126</v>
      </c>
      <c r="J182">
        <f t="shared" si="64"/>
        <v>46</v>
      </c>
      <c r="K182" s="4">
        <f t="shared" si="65"/>
        <v>4008</v>
      </c>
      <c r="L182">
        <f t="shared" si="66"/>
        <v>119</v>
      </c>
      <c r="M182">
        <f t="shared" si="67"/>
        <v>31</v>
      </c>
      <c r="N182">
        <f t="shared" si="68"/>
        <v>23</v>
      </c>
      <c r="O182">
        <f t="shared" si="69"/>
        <v>20</v>
      </c>
      <c r="P182">
        <f t="shared" si="70"/>
        <v>43</v>
      </c>
      <c r="R182" s="7">
        <f t="shared" si="58"/>
        <v>17782</v>
      </c>
    </row>
    <row r="183" spans="1:18" x14ac:dyDescent="0.35">
      <c r="A183" s="6">
        <v>44085</v>
      </c>
      <c r="B183" s="1">
        <f t="shared" si="55"/>
        <v>12127524</v>
      </c>
      <c r="C183" s="9">
        <f t="shared" si="56"/>
        <v>0.15820055652653472</v>
      </c>
      <c r="D183" s="1">
        <f t="shared" si="59"/>
        <v>1923104</v>
      </c>
      <c r="E183" s="1">
        <f t="shared" si="60"/>
        <v>27528</v>
      </c>
      <c r="F183" s="1">
        <f t="shared" si="61"/>
        <v>812</v>
      </c>
      <c r="G183" s="1">
        <f t="shared" si="62"/>
        <v>250</v>
      </c>
      <c r="H183" s="4">
        <f t="shared" si="57"/>
        <v>3583</v>
      </c>
      <c r="I183">
        <f t="shared" si="63"/>
        <v>124</v>
      </c>
      <c r="J183">
        <f t="shared" si="64"/>
        <v>45</v>
      </c>
      <c r="K183" s="4">
        <f t="shared" si="65"/>
        <v>3933</v>
      </c>
      <c r="L183">
        <f t="shared" si="66"/>
        <v>116</v>
      </c>
      <c r="M183">
        <f t="shared" si="67"/>
        <v>31</v>
      </c>
      <c r="N183">
        <f t="shared" si="68"/>
        <v>23</v>
      </c>
      <c r="O183">
        <f t="shared" si="69"/>
        <v>19</v>
      </c>
      <c r="P183">
        <f t="shared" si="70"/>
        <v>42</v>
      </c>
      <c r="R183" s="7">
        <f t="shared" si="58"/>
        <v>17824</v>
      </c>
    </row>
    <row r="184" spans="1:18" x14ac:dyDescent="0.35">
      <c r="A184" s="6">
        <v>44086</v>
      </c>
      <c r="B184" s="1">
        <f t="shared" si="55"/>
        <v>12127852</v>
      </c>
      <c r="C184" s="9">
        <f t="shared" si="56"/>
        <v>0.15853894194450219</v>
      </c>
      <c r="D184" s="1">
        <f t="shared" si="59"/>
        <v>1927184</v>
      </c>
      <c r="E184" s="1">
        <f t="shared" si="60"/>
        <v>27009</v>
      </c>
      <c r="F184" s="1">
        <f t="shared" si="61"/>
        <v>797</v>
      </c>
      <c r="G184" s="1">
        <f t="shared" si="62"/>
        <v>245</v>
      </c>
      <c r="H184" s="4">
        <f t="shared" si="57"/>
        <v>3511</v>
      </c>
      <c r="I184">
        <f t="shared" si="63"/>
        <v>121</v>
      </c>
      <c r="J184">
        <f t="shared" si="64"/>
        <v>44</v>
      </c>
      <c r="K184" s="4">
        <f t="shared" si="65"/>
        <v>3858</v>
      </c>
      <c r="L184">
        <f t="shared" si="66"/>
        <v>114</v>
      </c>
      <c r="M184">
        <f t="shared" si="67"/>
        <v>30</v>
      </c>
      <c r="N184">
        <f t="shared" si="68"/>
        <v>22</v>
      </c>
      <c r="O184">
        <f t="shared" si="69"/>
        <v>19</v>
      </c>
      <c r="P184">
        <f t="shared" si="70"/>
        <v>41</v>
      </c>
      <c r="R184" s="7">
        <f t="shared" si="58"/>
        <v>17865</v>
      </c>
    </row>
    <row r="185" spans="1:18" x14ac:dyDescent="0.35">
      <c r="A185" s="6">
        <v>44087</v>
      </c>
      <c r="B185" s="1">
        <f t="shared" si="55"/>
        <v>12128178</v>
      </c>
      <c r="C185" s="9">
        <f t="shared" si="56"/>
        <v>0.15887085701461628</v>
      </c>
      <c r="D185" s="1">
        <f t="shared" si="59"/>
        <v>1931186</v>
      </c>
      <c r="E185" s="1">
        <f t="shared" si="60"/>
        <v>26497</v>
      </c>
      <c r="F185" s="1">
        <f t="shared" si="61"/>
        <v>782</v>
      </c>
      <c r="G185" s="1">
        <f t="shared" si="62"/>
        <v>240</v>
      </c>
      <c r="H185" s="4">
        <f t="shared" si="57"/>
        <v>3443</v>
      </c>
      <c r="I185">
        <f t="shared" si="63"/>
        <v>119</v>
      </c>
      <c r="J185">
        <f t="shared" si="64"/>
        <v>43</v>
      </c>
      <c r="K185" s="4">
        <f t="shared" si="65"/>
        <v>3785</v>
      </c>
      <c r="L185">
        <f t="shared" si="66"/>
        <v>112</v>
      </c>
      <c r="M185">
        <f t="shared" si="67"/>
        <v>29</v>
      </c>
      <c r="N185">
        <f t="shared" si="68"/>
        <v>22</v>
      </c>
      <c r="O185">
        <f t="shared" si="69"/>
        <v>19</v>
      </c>
      <c r="P185">
        <f t="shared" si="70"/>
        <v>41</v>
      </c>
      <c r="R185" s="7">
        <f t="shared" si="58"/>
        <v>17906</v>
      </c>
    </row>
    <row r="186" spans="1:18" x14ac:dyDescent="0.35">
      <c r="A186" s="6">
        <v>44088</v>
      </c>
      <c r="B186" s="1">
        <f t="shared" si="55"/>
        <v>12128499</v>
      </c>
      <c r="C186" s="9">
        <f t="shared" si="56"/>
        <v>0.15919649172629266</v>
      </c>
      <c r="D186" s="1">
        <f t="shared" si="59"/>
        <v>1935112</v>
      </c>
      <c r="E186" s="1">
        <f t="shared" si="60"/>
        <v>25993</v>
      </c>
      <c r="F186" s="1">
        <f t="shared" si="61"/>
        <v>767</v>
      </c>
      <c r="G186" s="1">
        <f t="shared" si="62"/>
        <v>235</v>
      </c>
      <c r="H186" s="4">
        <f t="shared" si="57"/>
        <v>3376</v>
      </c>
      <c r="I186">
        <f t="shared" si="63"/>
        <v>117</v>
      </c>
      <c r="J186">
        <f t="shared" si="64"/>
        <v>42</v>
      </c>
      <c r="K186" s="4">
        <f t="shared" si="65"/>
        <v>3713</v>
      </c>
      <c r="L186">
        <f t="shared" si="66"/>
        <v>110</v>
      </c>
      <c r="M186">
        <f t="shared" si="67"/>
        <v>29</v>
      </c>
      <c r="N186">
        <f t="shared" si="68"/>
        <v>22</v>
      </c>
      <c r="O186">
        <f t="shared" si="69"/>
        <v>18</v>
      </c>
      <c r="P186">
        <f t="shared" si="70"/>
        <v>40</v>
      </c>
      <c r="R186" s="7">
        <f t="shared" si="58"/>
        <v>17946</v>
      </c>
    </row>
    <row r="187" spans="1:18" x14ac:dyDescent="0.35">
      <c r="A187" s="6">
        <v>44089</v>
      </c>
      <c r="B187" s="1">
        <f t="shared" si="55"/>
        <v>12128816</v>
      </c>
      <c r="C187" s="9">
        <f t="shared" si="56"/>
        <v>0.15951599693795995</v>
      </c>
      <c r="D187" s="1">
        <f t="shared" si="59"/>
        <v>1938964</v>
      </c>
      <c r="E187" s="1">
        <f t="shared" si="60"/>
        <v>25497</v>
      </c>
      <c r="F187" s="1">
        <f t="shared" si="61"/>
        <v>752</v>
      </c>
      <c r="G187" s="1">
        <f t="shared" si="62"/>
        <v>230</v>
      </c>
      <c r="H187" s="4">
        <f t="shared" si="57"/>
        <v>3309</v>
      </c>
      <c r="I187">
        <f t="shared" si="63"/>
        <v>114</v>
      </c>
      <c r="J187">
        <f t="shared" si="64"/>
        <v>42</v>
      </c>
      <c r="K187" s="4">
        <f t="shared" si="65"/>
        <v>3642</v>
      </c>
      <c r="L187">
        <f t="shared" si="66"/>
        <v>108</v>
      </c>
      <c r="M187">
        <f t="shared" si="67"/>
        <v>28</v>
      </c>
      <c r="N187">
        <f t="shared" si="68"/>
        <v>21</v>
      </c>
      <c r="O187">
        <f t="shared" si="69"/>
        <v>18</v>
      </c>
      <c r="P187">
        <f t="shared" si="70"/>
        <v>39</v>
      </c>
      <c r="R187" s="7">
        <f t="shared" si="58"/>
        <v>17985</v>
      </c>
    </row>
    <row r="188" spans="1:18" x14ac:dyDescent="0.35">
      <c r="A188" s="6">
        <v>44090</v>
      </c>
      <c r="B188" s="1">
        <f t="shared" si="55"/>
        <v>12129129</v>
      </c>
      <c r="C188" s="9">
        <f t="shared" si="56"/>
        <v>0.15982937203313835</v>
      </c>
      <c r="D188" s="1">
        <f t="shared" si="59"/>
        <v>1942742</v>
      </c>
      <c r="E188" s="1">
        <f t="shared" si="60"/>
        <v>25008</v>
      </c>
      <c r="F188" s="1">
        <f t="shared" si="61"/>
        <v>737</v>
      </c>
      <c r="G188" s="1">
        <f t="shared" si="62"/>
        <v>226</v>
      </c>
      <c r="H188" s="4">
        <f t="shared" si="57"/>
        <v>3245</v>
      </c>
      <c r="I188">
        <f t="shared" si="63"/>
        <v>112</v>
      </c>
      <c r="J188">
        <f t="shared" si="64"/>
        <v>41</v>
      </c>
      <c r="K188" s="4">
        <f t="shared" si="65"/>
        <v>3573</v>
      </c>
      <c r="L188">
        <f t="shared" si="66"/>
        <v>106</v>
      </c>
      <c r="M188">
        <f t="shared" si="67"/>
        <v>28</v>
      </c>
      <c r="N188">
        <f t="shared" si="68"/>
        <v>21</v>
      </c>
      <c r="O188">
        <f t="shared" si="69"/>
        <v>17</v>
      </c>
      <c r="P188">
        <f t="shared" si="70"/>
        <v>38</v>
      </c>
      <c r="R188" s="7">
        <f t="shared" si="58"/>
        <v>18023</v>
      </c>
    </row>
    <row r="189" spans="1:18" x14ac:dyDescent="0.35">
      <c r="A189" s="6">
        <v>44091</v>
      </c>
      <c r="B189" s="1">
        <f t="shared" si="55"/>
        <v>12129438</v>
      </c>
      <c r="C189" s="9">
        <f t="shared" si="56"/>
        <v>0.16013686322127135</v>
      </c>
      <c r="D189" s="1">
        <f t="shared" si="59"/>
        <v>1946449</v>
      </c>
      <c r="E189" s="1">
        <f t="shared" si="60"/>
        <v>24527</v>
      </c>
      <c r="F189" s="1">
        <f t="shared" si="61"/>
        <v>722</v>
      </c>
      <c r="G189" s="1">
        <f t="shared" si="62"/>
        <v>222</v>
      </c>
      <c r="H189" s="4">
        <f t="shared" si="57"/>
        <v>3179</v>
      </c>
      <c r="I189">
        <f t="shared" si="63"/>
        <v>110</v>
      </c>
      <c r="J189">
        <f t="shared" si="64"/>
        <v>40</v>
      </c>
      <c r="K189" s="4">
        <f t="shared" si="65"/>
        <v>3504</v>
      </c>
      <c r="L189">
        <f t="shared" si="66"/>
        <v>103</v>
      </c>
      <c r="M189">
        <f t="shared" si="67"/>
        <v>27</v>
      </c>
      <c r="N189">
        <f t="shared" si="68"/>
        <v>20</v>
      </c>
      <c r="O189">
        <f t="shared" si="69"/>
        <v>17</v>
      </c>
      <c r="P189">
        <f t="shared" si="70"/>
        <v>37</v>
      </c>
      <c r="R189" s="7">
        <f t="shared" si="58"/>
        <v>18060</v>
      </c>
    </row>
    <row r="190" spans="1:18" x14ac:dyDescent="0.35">
      <c r="A190" s="6">
        <v>44092</v>
      </c>
      <c r="B190" s="1">
        <f t="shared" si="55"/>
        <v>12129743</v>
      </c>
      <c r="C190" s="9">
        <f t="shared" si="56"/>
        <v>0.16043830537629739</v>
      </c>
      <c r="D190" s="1">
        <f t="shared" si="59"/>
        <v>1950083</v>
      </c>
      <c r="E190" s="1">
        <f t="shared" si="60"/>
        <v>24052</v>
      </c>
      <c r="F190" s="1">
        <f t="shared" si="61"/>
        <v>709</v>
      </c>
      <c r="G190" s="1">
        <f t="shared" si="62"/>
        <v>218</v>
      </c>
      <c r="H190" s="4">
        <f t="shared" si="57"/>
        <v>3118</v>
      </c>
      <c r="I190">
        <f t="shared" si="63"/>
        <v>108</v>
      </c>
      <c r="J190">
        <f t="shared" si="64"/>
        <v>39</v>
      </c>
      <c r="K190" s="4">
        <f t="shared" si="65"/>
        <v>3436</v>
      </c>
      <c r="L190">
        <f t="shared" si="66"/>
        <v>102</v>
      </c>
      <c r="M190">
        <f t="shared" si="67"/>
        <v>27</v>
      </c>
      <c r="N190">
        <f t="shared" si="68"/>
        <v>20</v>
      </c>
      <c r="O190">
        <f t="shared" si="69"/>
        <v>17</v>
      </c>
      <c r="P190">
        <f t="shared" si="70"/>
        <v>37</v>
      </c>
      <c r="R190" s="7">
        <f t="shared" si="58"/>
        <v>18097</v>
      </c>
    </row>
    <row r="191" spans="1:18" x14ac:dyDescent="0.35">
      <c r="A191" s="6">
        <v>44093</v>
      </c>
      <c r="B191" s="1">
        <f t="shared" si="55"/>
        <v>12130043</v>
      </c>
      <c r="C191" s="9">
        <f t="shared" si="56"/>
        <v>0.16073404024077262</v>
      </c>
      <c r="D191" s="1">
        <f t="shared" si="59"/>
        <v>1953648</v>
      </c>
      <c r="E191" s="1">
        <f t="shared" si="60"/>
        <v>23587</v>
      </c>
      <c r="F191" s="1">
        <f t="shared" si="61"/>
        <v>695</v>
      </c>
      <c r="G191" s="1">
        <f t="shared" si="62"/>
        <v>213</v>
      </c>
      <c r="H191" s="4">
        <f t="shared" si="57"/>
        <v>3055</v>
      </c>
      <c r="I191">
        <f t="shared" si="63"/>
        <v>106</v>
      </c>
      <c r="J191">
        <f t="shared" si="64"/>
        <v>38</v>
      </c>
      <c r="K191" s="4">
        <f t="shared" si="65"/>
        <v>3370</v>
      </c>
      <c r="L191">
        <f t="shared" si="66"/>
        <v>100</v>
      </c>
      <c r="M191">
        <f t="shared" si="67"/>
        <v>26</v>
      </c>
      <c r="N191">
        <f t="shared" si="68"/>
        <v>20</v>
      </c>
      <c r="O191">
        <f t="shared" si="69"/>
        <v>16</v>
      </c>
      <c r="P191">
        <f t="shared" si="70"/>
        <v>36</v>
      </c>
      <c r="R191" s="7">
        <f t="shared" si="58"/>
        <v>18133</v>
      </c>
    </row>
    <row r="192" spans="1:18" x14ac:dyDescent="0.35">
      <c r="A192" s="6">
        <v>44094</v>
      </c>
      <c r="B192" s="1">
        <f t="shared" si="55"/>
        <v>12130340</v>
      </c>
      <c r="C192" s="9">
        <f t="shared" si="56"/>
        <v>0.16102405408825377</v>
      </c>
      <c r="D192" s="1">
        <f t="shared" si="59"/>
        <v>1957144</v>
      </c>
      <c r="E192" s="1">
        <f t="shared" si="60"/>
        <v>23128</v>
      </c>
      <c r="F192" s="1">
        <f t="shared" si="61"/>
        <v>681</v>
      </c>
      <c r="G192" s="1">
        <f t="shared" si="62"/>
        <v>209</v>
      </c>
      <c r="H192" s="4">
        <f t="shared" si="57"/>
        <v>2993</v>
      </c>
      <c r="I192">
        <f t="shared" si="63"/>
        <v>103</v>
      </c>
      <c r="J192">
        <f t="shared" si="64"/>
        <v>38</v>
      </c>
      <c r="K192" s="4">
        <f t="shared" si="65"/>
        <v>3304</v>
      </c>
      <c r="L192">
        <f t="shared" si="66"/>
        <v>97</v>
      </c>
      <c r="M192">
        <f t="shared" si="67"/>
        <v>26</v>
      </c>
      <c r="N192">
        <f t="shared" si="68"/>
        <v>19</v>
      </c>
      <c r="O192">
        <f t="shared" si="69"/>
        <v>16</v>
      </c>
      <c r="P192">
        <f t="shared" si="70"/>
        <v>35</v>
      </c>
      <c r="R192" s="7">
        <f t="shared" si="58"/>
        <v>18168</v>
      </c>
    </row>
    <row r="193" spans="1:18" x14ac:dyDescent="0.35">
      <c r="A193" s="6">
        <v>44095</v>
      </c>
      <c r="B193" s="1">
        <f t="shared" si="55"/>
        <v>12130633</v>
      </c>
      <c r="C193" s="9">
        <f t="shared" si="56"/>
        <v>0.16130834637822603</v>
      </c>
      <c r="D193" s="1">
        <f t="shared" si="59"/>
        <v>1960571</v>
      </c>
      <c r="E193" s="1">
        <f t="shared" si="60"/>
        <v>22676</v>
      </c>
      <c r="F193" s="1">
        <f t="shared" si="61"/>
        <v>668</v>
      </c>
      <c r="G193" s="1">
        <f t="shared" si="62"/>
        <v>205</v>
      </c>
      <c r="H193" s="4">
        <f t="shared" si="57"/>
        <v>2934</v>
      </c>
      <c r="I193">
        <f t="shared" si="63"/>
        <v>101</v>
      </c>
      <c r="J193">
        <f t="shared" si="64"/>
        <v>37</v>
      </c>
      <c r="K193" s="4">
        <f t="shared" si="65"/>
        <v>3239</v>
      </c>
      <c r="L193">
        <f t="shared" si="66"/>
        <v>96</v>
      </c>
      <c r="M193">
        <f t="shared" si="67"/>
        <v>25</v>
      </c>
      <c r="N193">
        <f t="shared" si="68"/>
        <v>19</v>
      </c>
      <c r="O193">
        <f t="shared" si="69"/>
        <v>16</v>
      </c>
      <c r="P193">
        <f t="shared" si="70"/>
        <v>35</v>
      </c>
      <c r="R193" s="7">
        <f t="shared" si="58"/>
        <v>18203</v>
      </c>
    </row>
    <row r="194" spans="1:18" x14ac:dyDescent="0.35">
      <c r="A194" s="6">
        <v>44096</v>
      </c>
      <c r="B194" s="1">
        <f t="shared" si="55"/>
        <v>12130921</v>
      </c>
      <c r="C194" s="9">
        <f t="shared" si="56"/>
        <v>0.16158709443114613</v>
      </c>
      <c r="D194" s="1">
        <f t="shared" si="59"/>
        <v>1963931</v>
      </c>
      <c r="E194" s="1">
        <f t="shared" si="60"/>
        <v>22233</v>
      </c>
      <c r="F194" s="1">
        <f t="shared" si="61"/>
        <v>654</v>
      </c>
      <c r="G194" s="1">
        <f t="shared" si="62"/>
        <v>201</v>
      </c>
      <c r="H194" s="4">
        <f t="shared" si="57"/>
        <v>2875</v>
      </c>
      <c r="I194">
        <f t="shared" si="63"/>
        <v>99</v>
      </c>
      <c r="J194">
        <f t="shared" si="64"/>
        <v>36</v>
      </c>
      <c r="K194" s="4">
        <f t="shared" si="65"/>
        <v>3176</v>
      </c>
      <c r="L194">
        <f t="shared" si="66"/>
        <v>94</v>
      </c>
      <c r="M194">
        <f t="shared" si="67"/>
        <v>25</v>
      </c>
      <c r="N194">
        <f t="shared" si="68"/>
        <v>18</v>
      </c>
      <c r="O194">
        <f t="shared" si="69"/>
        <v>16</v>
      </c>
      <c r="P194">
        <f t="shared" si="70"/>
        <v>34</v>
      </c>
      <c r="R194" s="7">
        <f t="shared" si="58"/>
        <v>18237</v>
      </c>
    </row>
    <row r="195" spans="1:18" x14ac:dyDescent="0.35">
      <c r="A195" s="6">
        <v>44097</v>
      </c>
      <c r="B195" s="1">
        <f t="shared" si="55"/>
        <v>12131206</v>
      </c>
      <c r="C195" s="9">
        <f t="shared" si="56"/>
        <v>0.16186044904326533</v>
      </c>
      <c r="D195" s="1">
        <f t="shared" si="59"/>
        <v>1967226</v>
      </c>
      <c r="E195" s="1">
        <f t="shared" si="60"/>
        <v>21797</v>
      </c>
      <c r="F195" s="1">
        <f t="shared" si="61"/>
        <v>641</v>
      </c>
      <c r="G195" s="1">
        <f t="shared" si="62"/>
        <v>196</v>
      </c>
      <c r="H195" s="4">
        <f t="shared" si="57"/>
        <v>2817</v>
      </c>
      <c r="I195">
        <f t="shared" si="63"/>
        <v>97</v>
      </c>
      <c r="J195">
        <f t="shared" si="64"/>
        <v>35</v>
      </c>
      <c r="K195" s="4">
        <f t="shared" si="65"/>
        <v>3114</v>
      </c>
      <c r="L195">
        <f t="shared" si="66"/>
        <v>92</v>
      </c>
      <c r="M195">
        <f t="shared" si="67"/>
        <v>24</v>
      </c>
      <c r="N195">
        <f t="shared" si="68"/>
        <v>18</v>
      </c>
      <c r="O195">
        <f t="shared" si="69"/>
        <v>15</v>
      </c>
      <c r="P195">
        <f t="shared" si="70"/>
        <v>33</v>
      </c>
      <c r="R195" s="7">
        <f t="shared" si="58"/>
        <v>18270</v>
      </c>
    </row>
    <row r="196" spans="1:18" x14ac:dyDescent="0.35">
      <c r="A196" s="6">
        <v>44098</v>
      </c>
      <c r="B196" s="1">
        <f t="shared" si="55"/>
        <v>12131487</v>
      </c>
      <c r="C196" s="9">
        <f t="shared" si="56"/>
        <v>0.16212840971969383</v>
      </c>
      <c r="D196" s="1">
        <f t="shared" si="59"/>
        <v>1970456</v>
      </c>
      <c r="E196" s="1">
        <f t="shared" si="60"/>
        <v>21368</v>
      </c>
      <c r="F196" s="1">
        <f t="shared" si="61"/>
        <v>628</v>
      </c>
      <c r="G196" s="1">
        <f t="shared" si="62"/>
        <v>192</v>
      </c>
      <c r="H196" s="4">
        <f t="shared" si="57"/>
        <v>2761</v>
      </c>
      <c r="I196">
        <f t="shared" si="63"/>
        <v>95</v>
      </c>
      <c r="J196">
        <f t="shared" si="64"/>
        <v>35</v>
      </c>
      <c r="K196" s="4">
        <f t="shared" si="65"/>
        <v>3053</v>
      </c>
      <c r="L196">
        <f t="shared" si="66"/>
        <v>90</v>
      </c>
      <c r="M196">
        <f t="shared" si="67"/>
        <v>24</v>
      </c>
      <c r="N196">
        <f t="shared" si="68"/>
        <v>18</v>
      </c>
      <c r="O196">
        <f t="shared" si="69"/>
        <v>15</v>
      </c>
      <c r="P196">
        <f t="shared" si="70"/>
        <v>33</v>
      </c>
      <c r="R196" s="7">
        <f t="shared" si="58"/>
        <v>18303</v>
      </c>
    </row>
    <row r="197" spans="1:18" x14ac:dyDescent="0.35">
      <c r="A197" s="6">
        <v>44099</v>
      </c>
      <c r="B197" s="1">
        <f t="shared" si="55"/>
        <v>12131763</v>
      </c>
      <c r="C197" s="9">
        <f t="shared" si="56"/>
        <v>0.16239116726095304</v>
      </c>
      <c r="D197" s="1">
        <f t="shared" si="59"/>
        <v>1973623</v>
      </c>
      <c r="E197" s="1">
        <f t="shared" si="60"/>
        <v>20946</v>
      </c>
      <c r="F197" s="1">
        <f t="shared" si="61"/>
        <v>615</v>
      </c>
      <c r="G197" s="1">
        <f t="shared" si="62"/>
        <v>188</v>
      </c>
      <c r="H197" s="4">
        <f t="shared" si="57"/>
        <v>2703</v>
      </c>
      <c r="I197">
        <f t="shared" si="63"/>
        <v>93</v>
      </c>
      <c r="J197">
        <f t="shared" si="64"/>
        <v>34</v>
      </c>
      <c r="K197" s="4">
        <f t="shared" si="65"/>
        <v>2992</v>
      </c>
      <c r="L197">
        <f t="shared" si="66"/>
        <v>88</v>
      </c>
      <c r="M197">
        <f t="shared" si="67"/>
        <v>23</v>
      </c>
      <c r="N197">
        <f t="shared" si="68"/>
        <v>17</v>
      </c>
      <c r="O197">
        <f t="shared" si="69"/>
        <v>15</v>
      </c>
      <c r="P197">
        <f t="shared" si="70"/>
        <v>32</v>
      </c>
      <c r="R197" s="7">
        <f t="shared" si="58"/>
        <v>18335</v>
      </c>
    </row>
    <row r="198" spans="1:18" x14ac:dyDescent="0.35">
      <c r="A198" s="6">
        <v>44100</v>
      </c>
      <c r="B198" s="1">
        <f t="shared" si="55"/>
        <v>12132036</v>
      </c>
      <c r="C198" s="9">
        <f t="shared" si="56"/>
        <v>0.16264861228008434</v>
      </c>
      <c r="D198" s="1">
        <f t="shared" si="59"/>
        <v>1976726</v>
      </c>
      <c r="E198" s="1">
        <f t="shared" si="60"/>
        <v>20530</v>
      </c>
      <c r="F198" s="1">
        <f t="shared" si="61"/>
        <v>603</v>
      </c>
      <c r="G198" s="1">
        <f t="shared" si="62"/>
        <v>184</v>
      </c>
      <c r="H198" s="4">
        <f t="shared" si="57"/>
        <v>2649</v>
      </c>
      <c r="I198">
        <f t="shared" si="63"/>
        <v>92</v>
      </c>
      <c r="J198">
        <f t="shared" si="64"/>
        <v>33</v>
      </c>
      <c r="K198" s="4">
        <f t="shared" si="65"/>
        <v>2933</v>
      </c>
      <c r="L198">
        <f t="shared" si="66"/>
        <v>86</v>
      </c>
      <c r="M198">
        <f t="shared" si="67"/>
        <v>23</v>
      </c>
      <c r="N198">
        <f t="shared" si="68"/>
        <v>17</v>
      </c>
      <c r="O198">
        <f t="shared" si="69"/>
        <v>14</v>
      </c>
      <c r="P198">
        <f t="shared" si="70"/>
        <v>31</v>
      </c>
      <c r="R198" s="7">
        <f t="shared" si="58"/>
        <v>18366</v>
      </c>
    </row>
    <row r="199" spans="1:18" x14ac:dyDescent="0.35">
      <c r="A199" s="6">
        <v>44101</v>
      </c>
      <c r="B199" s="1">
        <f t="shared" si="55"/>
        <v>12132304</v>
      </c>
      <c r="C199" s="9">
        <f t="shared" si="56"/>
        <v>0.16290100456694645</v>
      </c>
      <c r="D199" s="1">
        <f t="shared" si="59"/>
        <v>1979768</v>
      </c>
      <c r="E199" s="1">
        <f t="shared" si="60"/>
        <v>20121</v>
      </c>
      <c r="F199" s="1">
        <f t="shared" si="61"/>
        <v>592</v>
      </c>
      <c r="G199" s="1">
        <f t="shared" si="62"/>
        <v>180</v>
      </c>
      <c r="H199" s="4">
        <f t="shared" si="57"/>
        <v>2595</v>
      </c>
      <c r="I199">
        <f t="shared" si="63"/>
        <v>90</v>
      </c>
      <c r="J199">
        <f t="shared" si="64"/>
        <v>33</v>
      </c>
      <c r="K199" s="4">
        <f t="shared" si="65"/>
        <v>2874</v>
      </c>
      <c r="L199">
        <f t="shared" si="66"/>
        <v>85</v>
      </c>
      <c r="M199">
        <f t="shared" si="67"/>
        <v>22</v>
      </c>
      <c r="N199">
        <f t="shared" si="68"/>
        <v>17</v>
      </c>
      <c r="O199">
        <f t="shared" si="69"/>
        <v>14</v>
      </c>
      <c r="P199">
        <f t="shared" si="70"/>
        <v>31</v>
      </c>
      <c r="R199" s="7">
        <f t="shared" si="58"/>
        <v>18397</v>
      </c>
    </row>
    <row r="200" spans="1:18" x14ac:dyDescent="0.35">
      <c r="A200" s="6">
        <v>44102</v>
      </c>
      <c r="B200" s="1">
        <f t="shared" si="55"/>
        <v>12132567</v>
      </c>
      <c r="C200" s="9">
        <f t="shared" si="56"/>
        <v>0.16314835716453896</v>
      </c>
      <c r="D200" s="1">
        <f t="shared" si="59"/>
        <v>1982749</v>
      </c>
      <c r="E200" s="1">
        <f t="shared" si="60"/>
        <v>19719</v>
      </c>
      <c r="F200" s="1">
        <f t="shared" si="61"/>
        <v>580</v>
      </c>
      <c r="G200" s="1">
        <f t="shared" si="62"/>
        <v>177</v>
      </c>
      <c r="H200" s="4">
        <f t="shared" si="57"/>
        <v>2542</v>
      </c>
      <c r="I200">
        <f t="shared" si="63"/>
        <v>88</v>
      </c>
      <c r="J200">
        <f t="shared" si="64"/>
        <v>32</v>
      </c>
      <c r="K200" s="4">
        <f t="shared" si="65"/>
        <v>2817</v>
      </c>
      <c r="L200">
        <f t="shared" si="66"/>
        <v>83</v>
      </c>
      <c r="M200">
        <f t="shared" si="67"/>
        <v>22</v>
      </c>
      <c r="N200">
        <f t="shared" si="68"/>
        <v>16</v>
      </c>
      <c r="O200">
        <f t="shared" si="69"/>
        <v>14</v>
      </c>
      <c r="P200">
        <f t="shared" si="70"/>
        <v>30</v>
      </c>
      <c r="R200" s="7">
        <f t="shared" si="58"/>
        <v>18427</v>
      </c>
    </row>
    <row r="201" spans="1:18" x14ac:dyDescent="0.35">
      <c r="A201" s="6">
        <v>44103</v>
      </c>
      <c r="B201" s="1">
        <f t="shared" si="55"/>
        <v>12132827</v>
      </c>
      <c r="C201" s="9">
        <f t="shared" si="56"/>
        <v>0.16339080743984169</v>
      </c>
      <c r="D201" s="1">
        <f t="shared" si="59"/>
        <v>1985671</v>
      </c>
      <c r="E201" s="1">
        <f t="shared" si="60"/>
        <v>19324</v>
      </c>
      <c r="F201" s="1">
        <f t="shared" si="61"/>
        <v>569</v>
      </c>
      <c r="G201" s="1">
        <f t="shared" si="62"/>
        <v>173</v>
      </c>
      <c r="H201" s="4">
        <f t="shared" si="57"/>
        <v>2489</v>
      </c>
      <c r="I201">
        <f t="shared" si="63"/>
        <v>86</v>
      </c>
      <c r="J201">
        <f t="shared" si="64"/>
        <v>31</v>
      </c>
      <c r="K201" s="4">
        <f t="shared" si="65"/>
        <v>2761</v>
      </c>
      <c r="L201">
        <f t="shared" si="66"/>
        <v>81</v>
      </c>
      <c r="M201">
        <f t="shared" si="67"/>
        <v>21</v>
      </c>
      <c r="N201">
        <f t="shared" si="68"/>
        <v>16</v>
      </c>
      <c r="O201">
        <f t="shared" si="69"/>
        <v>13</v>
      </c>
      <c r="P201">
        <f t="shared" si="70"/>
        <v>29</v>
      </c>
      <c r="R201" s="7">
        <f t="shared" si="58"/>
        <v>18456</v>
      </c>
    </row>
    <row r="202" spans="1:18" x14ac:dyDescent="0.35">
      <c r="A202" s="6">
        <v>44104</v>
      </c>
      <c r="B202" s="1">
        <f t="shared" si="55"/>
        <v>12133084</v>
      </c>
      <c r="C202" s="9">
        <f t="shared" si="56"/>
        <v>0.16362835497192527</v>
      </c>
      <c r="D202" s="1">
        <f t="shared" si="59"/>
        <v>1988534</v>
      </c>
      <c r="E202" s="1">
        <f t="shared" si="60"/>
        <v>18935</v>
      </c>
      <c r="F202" s="1">
        <f t="shared" si="61"/>
        <v>558</v>
      </c>
      <c r="G202" s="1">
        <f t="shared" si="62"/>
        <v>170</v>
      </c>
      <c r="H202" s="4">
        <f t="shared" si="57"/>
        <v>2439</v>
      </c>
      <c r="I202">
        <f t="shared" si="63"/>
        <v>84</v>
      </c>
      <c r="J202">
        <f t="shared" si="64"/>
        <v>31</v>
      </c>
      <c r="K202" s="4">
        <f t="shared" si="65"/>
        <v>2705</v>
      </c>
      <c r="L202">
        <f t="shared" si="66"/>
        <v>80</v>
      </c>
      <c r="M202">
        <f t="shared" si="67"/>
        <v>21</v>
      </c>
      <c r="N202">
        <f t="shared" si="68"/>
        <v>16</v>
      </c>
      <c r="O202">
        <f t="shared" si="69"/>
        <v>13</v>
      </c>
      <c r="P202">
        <f t="shared" si="70"/>
        <v>29</v>
      </c>
      <c r="R202" s="7">
        <f t="shared" si="58"/>
        <v>18485</v>
      </c>
    </row>
    <row r="203" spans="1:18" x14ac:dyDescent="0.35">
      <c r="A203" s="6">
        <v>44105</v>
      </c>
      <c r="B203" s="1">
        <f t="shared" si="55"/>
        <v>12133336</v>
      </c>
      <c r="C203" s="9">
        <f t="shared" si="56"/>
        <v>0.16386119089054418</v>
      </c>
      <c r="D203" s="1">
        <f t="shared" si="59"/>
        <v>1991340</v>
      </c>
      <c r="E203" s="1">
        <f t="shared" si="60"/>
        <v>18554</v>
      </c>
      <c r="F203" s="1">
        <f t="shared" si="61"/>
        <v>546</v>
      </c>
      <c r="G203" s="1">
        <f t="shared" si="62"/>
        <v>167</v>
      </c>
      <c r="H203" s="4">
        <f t="shared" si="57"/>
        <v>2389</v>
      </c>
      <c r="I203">
        <f t="shared" si="63"/>
        <v>83</v>
      </c>
      <c r="J203">
        <f t="shared" si="64"/>
        <v>30</v>
      </c>
      <c r="K203" s="4">
        <f t="shared" si="65"/>
        <v>2651</v>
      </c>
      <c r="L203">
        <f t="shared" si="66"/>
        <v>78</v>
      </c>
      <c r="M203">
        <f t="shared" si="67"/>
        <v>21</v>
      </c>
      <c r="N203">
        <f t="shared" si="68"/>
        <v>15</v>
      </c>
      <c r="O203">
        <f t="shared" si="69"/>
        <v>13</v>
      </c>
      <c r="P203">
        <f t="shared" si="70"/>
        <v>28</v>
      </c>
      <c r="R203" s="7">
        <f t="shared" si="58"/>
        <v>18513</v>
      </c>
    </row>
    <row r="204" spans="1:18" x14ac:dyDescent="0.35">
      <c r="A204" s="6">
        <v>44106</v>
      </c>
      <c r="B204" s="1">
        <f t="shared" si="55"/>
        <v>12133584</v>
      </c>
      <c r="C204" s="9">
        <f t="shared" si="56"/>
        <v>0.16408938369854603</v>
      </c>
      <c r="D204" s="1">
        <f t="shared" si="59"/>
        <v>1994090</v>
      </c>
      <c r="E204" s="1">
        <f t="shared" si="60"/>
        <v>18179</v>
      </c>
      <c r="F204" s="1">
        <f t="shared" si="61"/>
        <v>536</v>
      </c>
      <c r="G204" s="1">
        <f t="shared" si="62"/>
        <v>163</v>
      </c>
      <c r="H204" s="4">
        <f t="shared" si="57"/>
        <v>2340</v>
      </c>
      <c r="I204">
        <f t="shared" si="63"/>
        <v>81</v>
      </c>
      <c r="J204">
        <f t="shared" si="64"/>
        <v>29</v>
      </c>
      <c r="K204" s="4">
        <f t="shared" si="65"/>
        <v>2597</v>
      </c>
      <c r="L204">
        <f t="shared" si="66"/>
        <v>77</v>
      </c>
      <c r="M204">
        <f t="shared" si="67"/>
        <v>20</v>
      </c>
      <c r="N204">
        <f t="shared" si="68"/>
        <v>15</v>
      </c>
      <c r="O204">
        <f t="shared" si="69"/>
        <v>13</v>
      </c>
      <c r="P204">
        <f t="shared" si="70"/>
        <v>28</v>
      </c>
      <c r="R204" s="7">
        <f t="shared" si="58"/>
        <v>18541</v>
      </c>
    </row>
    <row r="205" spans="1:18" x14ac:dyDescent="0.35">
      <c r="A205" s="6">
        <v>44107</v>
      </c>
      <c r="B205" s="1">
        <f t="shared" si="55"/>
        <v>12133828</v>
      </c>
      <c r="C205" s="9">
        <f t="shared" si="56"/>
        <v>0.16431293306531328</v>
      </c>
      <c r="D205" s="1">
        <f t="shared" si="59"/>
        <v>1996784</v>
      </c>
      <c r="E205" s="1">
        <f t="shared" si="60"/>
        <v>17812</v>
      </c>
      <c r="F205" s="1">
        <f t="shared" si="61"/>
        <v>525</v>
      </c>
      <c r="G205" s="1">
        <f t="shared" si="62"/>
        <v>159</v>
      </c>
      <c r="H205" s="4">
        <f t="shared" si="57"/>
        <v>2292</v>
      </c>
      <c r="I205">
        <f t="shared" si="63"/>
        <v>79</v>
      </c>
      <c r="J205">
        <f t="shared" si="64"/>
        <v>29</v>
      </c>
      <c r="K205" s="4">
        <f t="shared" si="65"/>
        <v>2545</v>
      </c>
      <c r="L205">
        <f t="shared" si="66"/>
        <v>75</v>
      </c>
      <c r="M205">
        <f t="shared" si="67"/>
        <v>20</v>
      </c>
      <c r="N205">
        <f t="shared" si="68"/>
        <v>15</v>
      </c>
      <c r="O205">
        <f t="shared" si="69"/>
        <v>12</v>
      </c>
      <c r="P205">
        <f t="shared" si="70"/>
        <v>27</v>
      </c>
      <c r="R205" s="7">
        <f t="shared" si="58"/>
        <v>18568</v>
      </c>
    </row>
    <row r="206" spans="1:18" x14ac:dyDescent="0.35">
      <c r="A206" s="6">
        <v>44108</v>
      </c>
      <c r="B206" s="1">
        <f t="shared" si="55"/>
        <v>12134068</v>
      </c>
      <c r="C206" s="9">
        <f t="shared" si="56"/>
        <v>0.16453200324649328</v>
      </c>
      <c r="D206" s="1">
        <f t="shared" si="59"/>
        <v>1999424</v>
      </c>
      <c r="E206" s="1">
        <f t="shared" si="60"/>
        <v>17451</v>
      </c>
      <c r="F206" s="1">
        <f t="shared" si="61"/>
        <v>514</v>
      </c>
      <c r="G206" s="1">
        <f t="shared" si="62"/>
        <v>156</v>
      </c>
      <c r="H206" s="4">
        <f t="shared" si="57"/>
        <v>2243</v>
      </c>
      <c r="I206">
        <f t="shared" si="63"/>
        <v>78</v>
      </c>
      <c r="J206">
        <f t="shared" si="64"/>
        <v>28</v>
      </c>
      <c r="K206" s="4">
        <f t="shared" si="65"/>
        <v>2493</v>
      </c>
      <c r="L206">
        <f t="shared" si="66"/>
        <v>74</v>
      </c>
      <c r="M206">
        <f t="shared" si="67"/>
        <v>19</v>
      </c>
      <c r="N206">
        <f t="shared" si="68"/>
        <v>14</v>
      </c>
      <c r="O206">
        <f t="shared" si="69"/>
        <v>12</v>
      </c>
      <c r="P206">
        <f t="shared" si="70"/>
        <v>26</v>
      </c>
      <c r="R206" s="7">
        <f t="shared" si="58"/>
        <v>18594</v>
      </c>
    </row>
    <row r="207" spans="1:18" x14ac:dyDescent="0.35">
      <c r="A207" s="6">
        <v>44109</v>
      </c>
      <c r="B207" s="1">
        <f t="shared" si="55"/>
        <v>12134305</v>
      </c>
      <c r="C207" s="9">
        <f t="shared" si="56"/>
        <v>0.16474659393055843</v>
      </c>
      <c r="D207" s="1">
        <f t="shared" si="59"/>
        <v>2002010</v>
      </c>
      <c r="E207" s="1">
        <f t="shared" si="60"/>
        <v>17095</v>
      </c>
      <c r="F207" s="1">
        <f t="shared" si="61"/>
        <v>504</v>
      </c>
      <c r="G207" s="1">
        <f t="shared" si="62"/>
        <v>153</v>
      </c>
      <c r="H207" s="4">
        <f t="shared" si="57"/>
        <v>2197</v>
      </c>
      <c r="I207">
        <f t="shared" si="63"/>
        <v>76</v>
      </c>
      <c r="J207">
        <f t="shared" si="64"/>
        <v>28</v>
      </c>
      <c r="K207" s="4">
        <f t="shared" si="65"/>
        <v>2442</v>
      </c>
      <c r="L207">
        <f t="shared" si="66"/>
        <v>72</v>
      </c>
      <c r="M207">
        <f t="shared" si="67"/>
        <v>19</v>
      </c>
      <c r="N207">
        <f t="shared" si="68"/>
        <v>14</v>
      </c>
      <c r="O207">
        <f t="shared" si="69"/>
        <v>12</v>
      </c>
      <c r="P207">
        <f t="shared" si="70"/>
        <v>26</v>
      </c>
      <c r="R207" s="7">
        <f t="shared" si="58"/>
        <v>18620</v>
      </c>
    </row>
    <row r="208" spans="1:18" x14ac:dyDescent="0.35">
      <c r="A208" s="6">
        <v>44110</v>
      </c>
      <c r="B208" s="1">
        <f t="shared" si="55"/>
        <v>12134537</v>
      </c>
      <c r="C208" s="9">
        <f t="shared" si="56"/>
        <v>0.16495680067860843</v>
      </c>
      <c r="D208" s="1">
        <f t="shared" si="59"/>
        <v>2004543</v>
      </c>
      <c r="E208" s="1">
        <f t="shared" si="60"/>
        <v>16746</v>
      </c>
      <c r="F208" s="1">
        <f t="shared" si="61"/>
        <v>494</v>
      </c>
      <c r="G208" s="1">
        <f t="shared" si="62"/>
        <v>150</v>
      </c>
      <c r="H208" s="4">
        <f t="shared" si="57"/>
        <v>2151</v>
      </c>
      <c r="I208">
        <f t="shared" si="63"/>
        <v>74</v>
      </c>
      <c r="J208">
        <f t="shared" si="64"/>
        <v>27</v>
      </c>
      <c r="K208" s="4">
        <f t="shared" si="65"/>
        <v>2392</v>
      </c>
      <c r="L208">
        <f t="shared" si="66"/>
        <v>71</v>
      </c>
      <c r="M208">
        <f t="shared" si="67"/>
        <v>18</v>
      </c>
      <c r="N208">
        <f t="shared" si="68"/>
        <v>14</v>
      </c>
      <c r="O208">
        <f t="shared" si="69"/>
        <v>12</v>
      </c>
      <c r="P208">
        <f t="shared" si="70"/>
        <v>26</v>
      </c>
      <c r="R208" s="7">
        <f t="shared" si="58"/>
        <v>18646</v>
      </c>
    </row>
    <row r="209" spans="1:18" x14ac:dyDescent="0.35">
      <c r="A209" s="6">
        <v>44111</v>
      </c>
      <c r="B209" s="1">
        <f t="shared" si="55"/>
        <v>12134766</v>
      </c>
      <c r="C209" s="9">
        <f t="shared" si="56"/>
        <v>0.16516269194687208</v>
      </c>
      <c r="D209" s="1">
        <f t="shared" si="59"/>
        <v>2007024</v>
      </c>
      <c r="E209" s="1">
        <f t="shared" si="60"/>
        <v>16404</v>
      </c>
      <c r="F209" s="1">
        <f t="shared" si="61"/>
        <v>483</v>
      </c>
      <c r="G209" s="1">
        <f t="shared" si="62"/>
        <v>147</v>
      </c>
      <c r="H209" s="4">
        <f t="shared" si="57"/>
        <v>2106</v>
      </c>
      <c r="I209">
        <f t="shared" si="63"/>
        <v>73</v>
      </c>
      <c r="J209">
        <f t="shared" si="64"/>
        <v>26</v>
      </c>
      <c r="K209" s="4">
        <f t="shared" si="65"/>
        <v>2343</v>
      </c>
      <c r="L209">
        <f t="shared" si="66"/>
        <v>69</v>
      </c>
      <c r="M209">
        <f t="shared" si="67"/>
        <v>18</v>
      </c>
      <c r="N209">
        <f t="shared" si="68"/>
        <v>14</v>
      </c>
      <c r="O209">
        <f t="shared" si="69"/>
        <v>11</v>
      </c>
      <c r="P209">
        <f t="shared" si="70"/>
        <v>25</v>
      </c>
      <c r="R209" s="7">
        <f t="shared" si="58"/>
        <v>18671</v>
      </c>
    </row>
    <row r="210" spans="1:18" x14ac:dyDescent="0.35">
      <c r="A210" s="6">
        <v>44112</v>
      </c>
      <c r="B210" s="1">
        <f t="shared" si="55"/>
        <v>12134991</v>
      </c>
      <c r="C210" s="9">
        <f t="shared" si="56"/>
        <v>0.16536434974072711</v>
      </c>
      <c r="D210" s="1">
        <f t="shared" si="59"/>
        <v>2009454</v>
      </c>
      <c r="E210" s="1">
        <f t="shared" si="60"/>
        <v>16068</v>
      </c>
      <c r="F210" s="1">
        <f t="shared" si="61"/>
        <v>473</v>
      </c>
      <c r="G210" s="1">
        <f t="shared" si="62"/>
        <v>144</v>
      </c>
      <c r="H210" s="4">
        <f t="shared" si="57"/>
        <v>2062</v>
      </c>
      <c r="I210">
        <f t="shared" si="63"/>
        <v>71</v>
      </c>
      <c r="J210">
        <f t="shared" si="64"/>
        <v>26</v>
      </c>
      <c r="K210" s="4">
        <f t="shared" si="65"/>
        <v>2295</v>
      </c>
      <c r="L210">
        <f t="shared" si="66"/>
        <v>68</v>
      </c>
      <c r="M210">
        <f t="shared" si="67"/>
        <v>18</v>
      </c>
      <c r="N210">
        <f t="shared" si="68"/>
        <v>13</v>
      </c>
      <c r="O210">
        <f t="shared" si="69"/>
        <v>11</v>
      </c>
      <c r="P210">
        <f t="shared" si="70"/>
        <v>24</v>
      </c>
      <c r="R210" s="7">
        <f t="shared" si="58"/>
        <v>18695</v>
      </c>
    </row>
    <row r="211" spans="1:18" x14ac:dyDescent="0.35">
      <c r="A211" s="6">
        <v>44113</v>
      </c>
      <c r="B211" s="1">
        <f t="shared" si="55"/>
        <v>12135213</v>
      </c>
      <c r="C211" s="9">
        <f t="shared" si="56"/>
        <v>0.1655619383692046</v>
      </c>
      <c r="D211" s="1">
        <f t="shared" si="59"/>
        <v>2011835</v>
      </c>
      <c r="E211" s="1">
        <f t="shared" si="60"/>
        <v>15738</v>
      </c>
      <c r="F211" s="1">
        <f t="shared" si="61"/>
        <v>463</v>
      </c>
      <c r="G211" s="1">
        <f t="shared" si="62"/>
        <v>141</v>
      </c>
      <c r="H211" s="4">
        <f t="shared" si="57"/>
        <v>2018</v>
      </c>
      <c r="I211">
        <f t="shared" si="63"/>
        <v>70</v>
      </c>
      <c r="J211">
        <f t="shared" si="64"/>
        <v>25</v>
      </c>
      <c r="K211" s="4">
        <f t="shared" si="65"/>
        <v>2248</v>
      </c>
      <c r="L211">
        <f t="shared" si="66"/>
        <v>66</v>
      </c>
      <c r="M211">
        <f t="shared" si="67"/>
        <v>17</v>
      </c>
      <c r="N211">
        <f t="shared" si="68"/>
        <v>13</v>
      </c>
      <c r="O211">
        <f t="shared" si="69"/>
        <v>11</v>
      </c>
      <c r="P211">
        <f t="shared" si="70"/>
        <v>24</v>
      </c>
      <c r="R211" s="7">
        <f t="shared" si="58"/>
        <v>18719</v>
      </c>
    </row>
    <row r="212" spans="1:18" x14ac:dyDescent="0.35">
      <c r="A212" s="6">
        <v>44114</v>
      </c>
      <c r="B212" s="1">
        <f t="shared" si="55"/>
        <v>12135431</v>
      </c>
      <c r="C212" s="9">
        <f t="shared" si="56"/>
        <v>0.16575538891041355</v>
      </c>
      <c r="D212" s="1">
        <f t="shared" si="59"/>
        <v>2014166</v>
      </c>
      <c r="E212" s="1">
        <f t="shared" si="60"/>
        <v>15413</v>
      </c>
      <c r="F212" s="1">
        <f t="shared" si="61"/>
        <v>454</v>
      </c>
      <c r="G212" s="1">
        <f t="shared" si="62"/>
        <v>138</v>
      </c>
      <c r="H212" s="4">
        <f t="shared" si="57"/>
        <v>1978</v>
      </c>
      <c r="I212">
        <f t="shared" si="63"/>
        <v>68</v>
      </c>
      <c r="J212">
        <f t="shared" si="64"/>
        <v>25</v>
      </c>
      <c r="K212" s="4">
        <f t="shared" si="65"/>
        <v>2202</v>
      </c>
      <c r="L212">
        <f t="shared" si="66"/>
        <v>65</v>
      </c>
      <c r="M212">
        <f t="shared" si="67"/>
        <v>17</v>
      </c>
      <c r="N212">
        <f t="shared" si="68"/>
        <v>13</v>
      </c>
      <c r="O212">
        <f t="shared" si="69"/>
        <v>11</v>
      </c>
      <c r="P212">
        <f t="shared" si="70"/>
        <v>24</v>
      </c>
      <c r="R212" s="7">
        <f t="shared" si="58"/>
        <v>18743</v>
      </c>
    </row>
    <row r="213" spans="1:18" x14ac:dyDescent="0.35">
      <c r="A213" s="6">
        <v>44115</v>
      </c>
      <c r="B213" s="1">
        <f t="shared" ref="B213:B276" si="71">B212-SUM(H212:J212)+SUM(K212:M212)</f>
        <v>12135644</v>
      </c>
      <c r="C213" s="9">
        <f t="shared" ref="C213:C276" si="72">D213/SUM(B213,E213:G213)</f>
        <v>0.16594494803403648</v>
      </c>
      <c r="D213" s="1">
        <f t="shared" si="59"/>
        <v>2016450</v>
      </c>
      <c r="E213" s="1">
        <f t="shared" si="60"/>
        <v>15096</v>
      </c>
      <c r="F213" s="1">
        <f t="shared" si="61"/>
        <v>444</v>
      </c>
      <c r="G213" s="1">
        <f t="shared" si="62"/>
        <v>135</v>
      </c>
      <c r="H213" s="4">
        <f t="shared" si="57"/>
        <v>1937</v>
      </c>
      <c r="I213">
        <f t="shared" si="63"/>
        <v>67</v>
      </c>
      <c r="J213">
        <f t="shared" si="64"/>
        <v>24</v>
      </c>
      <c r="K213" s="4">
        <f t="shared" si="65"/>
        <v>2157</v>
      </c>
      <c r="L213">
        <f t="shared" si="66"/>
        <v>64</v>
      </c>
      <c r="M213">
        <f t="shared" si="67"/>
        <v>17</v>
      </c>
      <c r="N213">
        <f t="shared" si="68"/>
        <v>13</v>
      </c>
      <c r="O213">
        <f t="shared" si="69"/>
        <v>10</v>
      </c>
      <c r="P213">
        <f t="shared" si="70"/>
        <v>23</v>
      </c>
      <c r="R213" s="7">
        <f t="shared" si="58"/>
        <v>18766</v>
      </c>
    </row>
    <row r="214" spans="1:18" x14ac:dyDescent="0.35">
      <c r="A214" s="6">
        <v>44116</v>
      </c>
      <c r="B214" s="1">
        <f t="shared" si="71"/>
        <v>12135854</v>
      </c>
      <c r="C214" s="9">
        <f t="shared" si="72"/>
        <v>0.1661306841584847</v>
      </c>
      <c r="D214" s="1">
        <f t="shared" si="59"/>
        <v>2018688</v>
      </c>
      <c r="E214" s="1">
        <f t="shared" si="60"/>
        <v>14785</v>
      </c>
      <c r="F214" s="1">
        <f t="shared" si="61"/>
        <v>434</v>
      </c>
      <c r="G214" s="1">
        <f t="shared" si="62"/>
        <v>132</v>
      </c>
      <c r="H214" s="4">
        <f t="shared" ref="H214:H277" si="73">MAX(ROUND(SUM(E214:G214)*(($A$8*(1-C214))^(1/$A$4)),0)-SUM(E214:G214)+SUM(K214:O214),0)</f>
        <v>1894</v>
      </c>
      <c r="I214">
        <f t="shared" si="63"/>
        <v>65</v>
      </c>
      <c r="J214">
        <f t="shared" si="64"/>
        <v>24</v>
      </c>
      <c r="K214" s="4">
        <f t="shared" si="65"/>
        <v>2112</v>
      </c>
      <c r="L214">
        <f t="shared" si="66"/>
        <v>62</v>
      </c>
      <c r="M214">
        <f t="shared" si="67"/>
        <v>16</v>
      </c>
      <c r="N214">
        <f t="shared" si="68"/>
        <v>12</v>
      </c>
      <c r="O214">
        <f t="shared" si="69"/>
        <v>10</v>
      </c>
      <c r="P214">
        <f t="shared" si="70"/>
        <v>22</v>
      </c>
      <c r="R214" s="7">
        <f t="shared" ref="R214:R277" si="74">P214+R213</f>
        <v>18788</v>
      </c>
    </row>
    <row r="215" spans="1:18" x14ac:dyDescent="0.35">
      <c r="A215" s="6">
        <v>44117</v>
      </c>
      <c r="B215" s="1">
        <f t="shared" si="71"/>
        <v>12136061</v>
      </c>
      <c r="C215" s="9">
        <f t="shared" si="72"/>
        <v>0.1663124324443544</v>
      </c>
      <c r="D215" s="1">
        <f t="shared" si="59"/>
        <v>2020878</v>
      </c>
      <c r="E215" s="1">
        <f t="shared" si="60"/>
        <v>14478</v>
      </c>
      <c r="F215" s="1">
        <f t="shared" si="61"/>
        <v>425</v>
      </c>
      <c r="G215" s="1">
        <f t="shared" si="62"/>
        <v>130</v>
      </c>
      <c r="H215" s="4">
        <f t="shared" si="73"/>
        <v>1855</v>
      </c>
      <c r="I215">
        <f t="shared" si="63"/>
        <v>64</v>
      </c>
      <c r="J215">
        <f t="shared" si="64"/>
        <v>23</v>
      </c>
      <c r="K215" s="4">
        <f t="shared" si="65"/>
        <v>2068</v>
      </c>
      <c r="L215">
        <f t="shared" si="66"/>
        <v>61</v>
      </c>
      <c r="M215">
        <f t="shared" si="67"/>
        <v>16</v>
      </c>
      <c r="N215">
        <f t="shared" si="68"/>
        <v>12</v>
      </c>
      <c r="O215">
        <f t="shared" si="69"/>
        <v>10</v>
      </c>
      <c r="P215">
        <f t="shared" si="70"/>
        <v>22</v>
      </c>
      <c r="R215" s="7">
        <f t="shared" si="74"/>
        <v>18810</v>
      </c>
    </row>
    <row r="216" spans="1:18" x14ac:dyDescent="0.35">
      <c r="A216" s="6">
        <v>44118</v>
      </c>
      <c r="B216" s="1">
        <f t="shared" si="71"/>
        <v>12136264</v>
      </c>
      <c r="C216" s="9">
        <f t="shared" si="72"/>
        <v>0.166490453243091</v>
      </c>
      <c r="D216" s="1">
        <f t="shared" si="59"/>
        <v>2023023</v>
      </c>
      <c r="E216" s="1">
        <f t="shared" si="60"/>
        <v>14178</v>
      </c>
      <c r="F216" s="1">
        <f t="shared" si="61"/>
        <v>416</v>
      </c>
      <c r="G216" s="1">
        <f t="shared" si="62"/>
        <v>127</v>
      </c>
      <c r="H216" s="4">
        <f t="shared" si="73"/>
        <v>1817</v>
      </c>
      <c r="I216">
        <f t="shared" si="63"/>
        <v>63</v>
      </c>
      <c r="J216">
        <f t="shared" si="64"/>
        <v>23</v>
      </c>
      <c r="K216" s="4">
        <f t="shared" si="65"/>
        <v>2025</v>
      </c>
      <c r="L216">
        <f t="shared" si="66"/>
        <v>60</v>
      </c>
      <c r="M216">
        <f t="shared" si="67"/>
        <v>16</v>
      </c>
      <c r="N216">
        <f t="shared" si="68"/>
        <v>12</v>
      </c>
      <c r="O216">
        <f t="shared" si="69"/>
        <v>10</v>
      </c>
      <c r="P216">
        <f t="shared" si="70"/>
        <v>22</v>
      </c>
      <c r="R216" s="7">
        <f t="shared" si="74"/>
        <v>18832</v>
      </c>
    </row>
    <row r="217" spans="1:18" x14ac:dyDescent="0.35">
      <c r="A217" s="6">
        <v>44119</v>
      </c>
      <c r="B217" s="1">
        <f t="shared" si="71"/>
        <v>12136462</v>
      </c>
      <c r="C217" s="9">
        <f t="shared" si="72"/>
        <v>0.16666484238133594</v>
      </c>
      <c r="D217" s="1">
        <f t="shared" si="59"/>
        <v>2025124</v>
      </c>
      <c r="E217" s="1">
        <f t="shared" si="60"/>
        <v>13884</v>
      </c>
      <c r="F217" s="1">
        <f t="shared" si="61"/>
        <v>407</v>
      </c>
      <c r="G217" s="1">
        <f t="shared" si="62"/>
        <v>124</v>
      </c>
      <c r="H217" s="4">
        <f t="shared" si="73"/>
        <v>1776</v>
      </c>
      <c r="I217">
        <f t="shared" si="63"/>
        <v>61</v>
      </c>
      <c r="J217">
        <f t="shared" si="64"/>
        <v>22</v>
      </c>
      <c r="K217" s="4">
        <f t="shared" si="65"/>
        <v>1983</v>
      </c>
      <c r="L217">
        <f t="shared" si="66"/>
        <v>58</v>
      </c>
      <c r="M217">
        <f t="shared" si="67"/>
        <v>15</v>
      </c>
      <c r="N217">
        <f t="shared" si="68"/>
        <v>11</v>
      </c>
      <c r="O217">
        <f t="shared" si="69"/>
        <v>10</v>
      </c>
      <c r="P217">
        <f t="shared" si="70"/>
        <v>21</v>
      </c>
      <c r="R217" s="7">
        <f t="shared" si="74"/>
        <v>18853</v>
      </c>
    </row>
    <row r="218" spans="1:18" x14ac:dyDescent="0.35">
      <c r="A218" s="6">
        <v>44120</v>
      </c>
      <c r="B218" s="1">
        <f t="shared" si="71"/>
        <v>12136659</v>
      </c>
      <c r="C218" s="9">
        <f t="shared" si="72"/>
        <v>0.16683547622854941</v>
      </c>
      <c r="D218" s="1">
        <f t="shared" si="59"/>
        <v>2027180</v>
      </c>
      <c r="E218" s="1">
        <f t="shared" si="60"/>
        <v>13594</v>
      </c>
      <c r="F218" s="1">
        <f t="shared" si="61"/>
        <v>399</v>
      </c>
      <c r="G218" s="1">
        <f t="shared" si="62"/>
        <v>121</v>
      </c>
      <c r="H218" s="4">
        <f t="shared" si="73"/>
        <v>1739</v>
      </c>
      <c r="I218">
        <f t="shared" si="63"/>
        <v>60</v>
      </c>
      <c r="J218">
        <f t="shared" si="64"/>
        <v>22</v>
      </c>
      <c r="K218" s="4">
        <f t="shared" si="65"/>
        <v>1942</v>
      </c>
      <c r="L218">
        <f t="shared" si="66"/>
        <v>57</v>
      </c>
      <c r="M218">
        <f t="shared" si="67"/>
        <v>15</v>
      </c>
      <c r="N218">
        <f t="shared" si="68"/>
        <v>11</v>
      </c>
      <c r="O218">
        <f t="shared" si="69"/>
        <v>9</v>
      </c>
      <c r="P218">
        <f t="shared" si="70"/>
        <v>20</v>
      </c>
      <c r="R218" s="7">
        <f t="shared" si="74"/>
        <v>18873</v>
      </c>
    </row>
    <row r="219" spans="1:18" x14ac:dyDescent="0.35">
      <c r="A219" s="6">
        <v>44121</v>
      </c>
      <c r="B219" s="1">
        <f t="shared" si="71"/>
        <v>12136852</v>
      </c>
      <c r="C219" s="9">
        <f t="shared" si="72"/>
        <v>0.16700262890831297</v>
      </c>
      <c r="D219" s="1">
        <f t="shared" si="59"/>
        <v>2029194</v>
      </c>
      <c r="E219" s="1">
        <f t="shared" si="60"/>
        <v>13309</v>
      </c>
      <c r="F219" s="1">
        <f t="shared" si="61"/>
        <v>391</v>
      </c>
      <c r="G219" s="1">
        <f t="shared" si="62"/>
        <v>119</v>
      </c>
      <c r="H219" s="4">
        <f t="shared" si="73"/>
        <v>1703</v>
      </c>
      <c r="I219">
        <f t="shared" si="63"/>
        <v>59</v>
      </c>
      <c r="J219">
        <f t="shared" si="64"/>
        <v>21</v>
      </c>
      <c r="K219" s="4">
        <f t="shared" si="65"/>
        <v>1901</v>
      </c>
      <c r="L219">
        <f t="shared" si="66"/>
        <v>56</v>
      </c>
      <c r="M219">
        <f t="shared" si="67"/>
        <v>15</v>
      </c>
      <c r="N219">
        <f t="shared" si="68"/>
        <v>11</v>
      </c>
      <c r="O219">
        <f t="shared" si="69"/>
        <v>9</v>
      </c>
      <c r="P219">
        <f t="shared" si="70"/>
        <v>20</v>
      </c>
      <c r="R219" s="7">
        <f t="shared" si="74"/>
        <v>18893</v>
      </c>
    </row>
    <row r="220" spans="1:18" x14ac:dyDescent="0.35">
      <c r="A220" s="6">
        <v>44122</v>
      </c>
      <c r="B220" s="1">
        <f t="shared" si="71"/>
        <v>12137041</v>
      </c>
      <c r="C220" s="9">
        <f t="shared" si="72"/>
        <v>0.16716630025041621</v>
      </c>
      <c r="D220" s="1">
        <f t="shared" si="59"/>
        <v>2031166</v>
      </c>
      <c r="E220" s="1">
        <f t="shared" si="60"/>
        <v>13031</v>
      </c>
      <c r="F220" s="1">
        <f t="shared" si="61"/>
        <v>383</v>
      </c>
      <c r="G220" s="1">
        <f t="shared" si="62"/>
        <v>116</v>
      </c>
      <c r="H220" s="4">
        <f t="shared" si="73"/>
        <v>1667</v>
      </c>
      <c r="I220">
        <f t="shared" si="63"/>
        <v>58</v>
      </c>
      <c r="J220">
        <f t="shared" si="64"/>
        <v>21</v>
      </c>
      <c r="K220" s="4">
        <f t="shared" si="65"/>
        <v>1862</v>
      </c>
      <c r="L220">
        <f t="shared" si="66"/>
        <v>55</v>
      </c>
      <c r="M220">
        <f t="shared" si="67"/>
        <v>14</v>
      </c>
      <c r="N220">
        <f t="shared" si="68"/>
        <v>11</v>
      </c>
      <c r="O220">
        <f t="shared" si="69"/>
        <v>9</v>
      </c>
      <c r="P220">
        <f t="shared" si="70"/>
        <v>20</v>
      </c>
      <c r="R220" s="7">
        <f t="shared" si="74"/>
        <v>18913</v>
      </c>
    </row>
    <row r="221" spans="1:18" x14ac:dyDescent="0.35">
      <c r="A221" s="6">
        <v>44123</v>
      </c>
      <c r="B221" s="1">
        <f t="shared" si="71"/>
        <v>12137226</v>
      </c>
      <c r="C221" s="9">
        <f t="shared" si="72"/>
        <v>0.16732658616060347</v>
      </c>
      <c r="D221" s="1">
        <f t="shared" si="59"/>
        <v>2033097</v>
      </c>
      <c r="E221" s="1">
        <f t="shared" si="60"/>
        <v>12757</v>
      </c>
      <c r="F221" s="1">
        <f t="shared" si="61"/>
        <v>375</v>
      </c>
      <c r="G221" s="1">
        <f t="shared" si="62"/>
        <v>114</v>
      </c>
      <c r="H221" s="4">
        <f t="shared" si="73"/>
        <v>1632</v>
      </c>
      <c r="I221">
        <f t="shared" si="63"/>
        <v>56</v>
      </c>
      <c r="J221">
        <f t="shared" si="64"/>
        <v>21</v>
      </c>
      <c r="K221" s="4">
        <f t="shared" si="65"/>
        <v>1822</v>
      </c>
      <c r="L221">
        <f t="shared" si="66"/>
        <v>54</v>
      </c>
      <c r="M221">
        <f t="shared" si="67"/>
        <v>14</v>
      </c>
      <c r="N221">
        <f t="shared" si="68"/>
        <v>11</v>
      </c>
      <c r="O221">
        <f t="shared" si="69"/>
        <v>9</v>
      </c>
      <c r="P221">
        <f t="shared" si="70"/>
        <v>20</v>
      </c>
      <c r="R221" s="7">
        <f t="shared" si="74"/>
        <v>18933</v>
      </c>
    </row>
    <row r="222" spans="1:18" x14ac:dyDescent="0.35">
      <c r="A222" s="6">
        <v>44124</v>
      </c>
      <c r="B222" s="1">
        <f t="shared" si="71"/>
        <v>12137407</v>
      </c>
      <c r="C222" s="9">
        <f t="shared" si="72"/>
        <v>0.16748347273232309</v>
      </c>
      <c r="D222" s="1">
        <f t="shared" si="59"/>
        <v>2034987</v>
      </c>
      <c r="E222" s="1">
        <f t="shared" si="60"/>
        <v>12490</v>
      </c>
      <c r="F222" s="1">
        <f t="shared" si="61"/>
        <v>366</v>
      </c>
      <c r="G222" s="1">
        <f t="shared" si="62"/>
        <v>112</v>
      </c>
      <c r="H222" s="4">
        <f t="shared" si="73"/>
        <v>1596</v>
      </c>
      <c r="I222">
        <f t="shared" si="63"/>
        <v>55</v>
      </c>
      <c r="J222">
        <f t="shared" si="64"/>
        <v>20</v>
      </c>
      <c r="K222" s="4">
        <f t="shared" si="65"/>
        <v>1784</v>
      </c>
      <c r="L222">
        <f t="shared" si="66"/>
        <v>52</v>
      </c>
      <c r="M222">
        <f t="shared" si="67"/>
        <v>14</v>
      </c>
      <c r="N222">
        <f t="shared" si="68"/>
        <v>10</v>
      </c>
      <c r="O222">
        <f t="shared" si="69"/>
        <v>9</v>
      </c>
      <c r="P222">
        <f t="shared" si="70"/>
        <v>19</v>
      </c>
      <c r="R222" s="7">
        <f t="shared" si="74"/>
        <v>18952</v>
      </c>
    </row>
    <row r="223" spans="1:18" x14ac:dyDescent="0.35">
      <c r="A223" s="6">
        <v>44125</v>
      </c>
      <c r="B223" s="1">
        <f t="shared" si="71"/>
        <v>12137586</v>
      </c>
      <c r="C223" s="9">
        <f t="shared" si="72"/>
        <v>0.16763702831234931</v>
      </c>
      <c r="D223" s="1">
        <f t="shared" si="59"/>
        <v>2036837</v>
      </c>
      <c r="E223" s="1">
        <f t="shared" si="60"/>
        <v>12227</v>
      </c>
      <c r="F223" s="1">
        <f t="shared" si="61"/>
        <v>359</v>
      </c>
      <c r="G223" s="1">
        <f t="shared" si="62"/>
        <v>109</v>
      </c>
      <c r="H223" s="4">
        <f t="shared" si="73"/>
        <v>1561</v>
      </c>
      <c r="I223">
        <f t="shared" si="63"/>
        <v>54</v>
      </c>
      <c r="J223">
        <f t="shared" si="64"/>
        <v>20</v>
      </c>
      <c r="K223" s="4">
        <f t="shared" si="65"/>
        <v>1747</v>
      </c>
      <c r="L223">
        <f t="shared" si="66"/>
        <v>51</v>
      </c>
      <c r="M223">
        <f t="shared" si="67"/>
        <v>13</v>
      </c>
      <c r="N223">
        <f t="shared" si="68"/>
        <v>10</v>
      </c>
      <c r="O223">
        <f t="shared" si="69"/>
        <v>8</v>
      </c>
      <c r="P223">
        <f t="shared" si="70"/>
        <v>18</v>
      </c>
      <c r="R223" s="7">
        <f t="shared" si="74"/>
        <v>18970</v>
      </c>
    </row>
    <row r="224" spans="1:18" x14ac:dyDescent="0.35">
      <c r="A224" s="6">
        <v>44126</v>
      </c>
      <c r="B224" s="1">
        <f t="shared" si="71"/>
        <v>12137762</v>
      </c>
      <c r="C224" s="9">
        <f t="shared" si="72"/>
        <v>0.1677873488223105</v>
      </c>
      <c r="D224" s="1">
        <f t="shared" si="59"/>
        <v>2038648</v>
      </c>
      <c r="E224" s="1">
        <f t="shared" si="60"/>
        <v>11967</v>
      </c>
      <c r="F224" s="1">
        <f t="shared" si="61"/>
        <v>352</v>
      </c>
      <c r="G224" s="1">
        <f t="shared" si="62"/>
        <v>108</v>
      </c>
      <c r="H224" s="4">
        <f t="shared" si="73"/>
        <v>1529</v>
      </c>
      <c r="I224">
        <f t="shared" si="63"/>
        <v>53</v>
      </c>
      <c r="J224">
        <f t="shared" si="64"/>
        <v>19</v>
      </c>
      <c r="K224" s="4">
        <f t="shared" si="65"/>
        <v>1710</v>
      </c>
      <c r="L224">
        <f t="shared" si="66"/>
        <v>50</v>
      </c>
      <c r="M224">
        <f t="shared" si="67"/>
        <v>13</v>
      </c>
      <c r="N224">
        <f t="shared" si="68"/>
        <v>10</v>
      </c>
      <c r="O224">
        <f t="shared" si="69"/>
        <v>8</v>
      </c>
      <c r="P224">
        <f t="shared" si="70"/>
        <v>18</v>
      </c>
      <c r="R224" s="7">
        <f t="shared" si="74"/>
        <v>18988</v>
      </c>
    </row>
    <row r="225" spans="1:18" x14ac:dyDescent="0.35">
      <c r="A225" s="6">
        <v>44127</v>
      </c>
      <c r="B225" s="1">
        <f t="shared" si="71"/>
        <v>12137934</v>
      </c>
      <c r="C225" s="9">
        <f t="shared" si="72"/>
        <v>0.16793451641834359</v>
      </c>
      <c r="D225" s="1">
        <f t="shared" ref="D225:D288" si="75">D224+SUM(K224:M224)</f>
        <v>2040421</v>
      </c>
      <c r="E225" s="1">
        <f t="shared" ref="E225:E288" si="76">E224+H224-K224-I224-J224</f>
        <v>11714</v>
      </c>
      <c r="F225" s="1">
        <f t="shared" ref="F225:F288" si="77">F224+I224-L224-N224</f>
        <v>345</v>
      </c>
      <c r="G225" s="1">
        <f t="shared" ref="G225:G288" si="78">G224+J224-M224-O224</f>
        <v>106</v>
      </c>
      <c r="H225" s="4">
        <f t="shared" si="73"/>
        <v>1496</v>
      </c>
      <c r="I225">
        <f t="shared" ref="I225:I288" si="79">ROUND(H225*$H$11,0)</f>
        <v>52</v>
      </c>
      <c r="J225">
        <f t="shared" ref="J225:J288" si="80">ROUND(H225*$H$12,0)</f>
        <v>19</v>
      </c>
      <c r="K225" s="4">
        <f t="shared" ref="K225:K288" si="81">ROUND(E225/$A$5,0)</f>
        <v>1673</v>
      </c>
      <c r="L225">
        <f t="shared" ref="L225:L288" si="82">ROUND(F225/$H$3*(1-$H$5),0)</f>
        <v>49</v>
      </c>
      <c r="M225">
        <f t="shared" ref="M225:M288" si="83">ROUND(G225/$H$6*(1-$H$8),0)</f>
        <v>13</v>
      </c>
      <c r="N225">
        <f t="shared" ref="N225:N288" si="84">ROUND(F225/$H$4*$H$5,0)</f>
        <v>10</v>
      </c>
      <c r="O225">
        <f t="shared" ref="O225:O288" si="85">ROUND(G225/$H$7*$H$8,0)</f>
        <v>8</v>
      </c>
      <c r="P225">
        <f t="shared" ref="P225:P288" si="86">SUM(N225:O225)</f>
        <v>18</v>
      </c>
      <c r="R225" s="7">
        <f t="shared" si="74"/>
        <v>19006</v>
      </c>
    </row>
    <row r="226" spans="1:18" x14ac:dyDescent="0.35">
      <c r="A226" s="6">
        <v>44128</v>
      </c>
      <c r="B226" s="1">
        <f t="shared" si="71"/>
        <v>12138102</v>
      </c>
      <c r="C226" s="9">
        <f t="shared" si="72"/>
        <v>0.16807854479132117</v>
      </c>
      <c r="D226" s="1">
        <f t="shared" si="75"/>
        <v>2042156</v>
      </c>
      <c r="E226" s="1">
        <f t="shared" si="76"/>
        <v>11466</v>
      </c>
      <c r="F226" s="1">
        <f t="shared" si="77"/>
        <v>338</v>
      </c>
      <c r="G226" s="1">
        <f t="shared" si="78"/>
        <v>104</v>
      </c>
      <c r="H226" s="4">
        <f t="shared" si="73"/>
        <v>1465</v>
      </c>
      <c r="I226">
        <f t="shared" si="79"/>
        <v>51</v>
      </c>
      <c r="J226">
        <f t="shared" si="80"/>
        <v>18</v>
      </c>
      <c r="K226" s="4">
        <f t="shared" si="81"/>
        <v>1638</v>
      </c>
      <c r="L226">
        <f t="shared" si="82"/>
        <v>48</v>
      </c>
      <c r="M226">
        <f t="shared" si="83"/>
        <v>13</v>
      </c>
      <c r="N226">
        <f t="shared" si="84"/>
        <v>10</v>
      </c>
      <c r="O226">
        <f t="shared" si="85"/>
        <v>8</v>
      </c>
      <c r="P226">
        <f t="shared" si="86"/>
        <v>18</v>
      </c>
      <c r="R226" s="7">
        <f t="shared" si="74"/>
        <v>19024</v>
      </c>
    </row>
    <row r="227" spans="1:18" x14ac:dyDescent="0.35">
      <c r="A227" s="6">
        <v>44129</v>
      </c>
      <c r="B227" s="1">
        <f t="shared" si="71"/>
        <v>12138267</v>
      </c>
      <c r="C227" s="9">
        <f t="shared" si="72"/>
        <v>0.16821958460148265</v>
      </c>
      <c r="D227" s="1">
        <f t="shared" si="75"/>
        <v>2043855</v>
      </c>
      <c r="E227" s="1">
        <f t="shared" si="76"/>
        <v>11224</v>
      </c>
      <c r="F227" s="1">
        <f t="shared" si="77"/>
        <v>331</v>
      </c>
      <c r="G227" s="1">
        <f t="shared" si="78"/>
        <v>101</v>
      </c>
      <c r="H227" s="4">
        <f t="shared" si="73"/>
        <v>1432</v>
      </c>
      <c r="I227">
        <f t="shared" si="79"/>
        <v>49</v>
      </c>
      <c r="J227">
        <f t="shared" si="80"/>
        <v>18</v>
      </c>
      <c r="K227" s="4">
        <f t="shared" si="81"/>
        <v>1603</v>
      </c>
      <c r="L227">
        <f t="shared" si="82"/>
        <v>47</v>
      </c>
      <c r="M227">
        <f t="shared" si="83"/>
        <v>12</v>
      </c>
      <c r="N227">
        <f t="shared" si="84"/>
        <v>9</v>
      </c>
      <c r="O227">
        <f t="shared" si="85"/>
        <v>8</v>
      </c>
      <c r="P227">
        <f t="shared" si="86"/>
        <v>17</v>
      </c>
      <c r="R227" s="7">
        <f t="shared" si="74"/>
        <v>19041</v>
      </c>
    </row>
    <row r="228" spans="1:18" x14ac:dyDescent="0.35">
      <c r="A228" s="6">
        <v>44130</v>
      </c>
      <c r="B228" s="1">
        <f t="shared" si="71"/>
        <v>12138430</v>
      </c>
      <c r="C228" s="9">
        <f t="shared" si="72"/>
        <v>0.16835753955258173</v>
      </c>
      <c r="D228" s="1">
        <f t="shared" si="75"/>
        <v>2045517</v>
      </c>
      <c r="E228" s="1">
        <f t="shared" si="76"/>
        <v>10986</v>
      </c>
      <c r="F228" s="1">
        <f t="shared" si="77"/>
        <v>324</v>
      </c>
      <c r="G228" s="1">
        <f t="shared" si="78"/>
        <v>99</v>
      </c>
      <c r="H228" s="4">
        <f t="shared" si="73"/>
        <v>1402</v>
      </c>
      <c r="I228">
        <f t="shared" si="79"/>
        <v>48</v>
      </c>
      <c r="J228">
        <f t="shared" si="80"/>
        <v>18</v>
      </c>
      <c r="K228" s="4">
        <f t="shared" si="81"/>
        <v>1569</v>
      </c>
      <c r="L228">
        <f t="shared" si="82"/>
        <v>46</v>
      </c>
      <c r="M228">
        <f t="shared" si="83"/>
        <v>12</v>
      </c>
      <c r="N228">
        <f t="shared" si="84"/>
        <v>9</v>
      </c>
      <c r="O228">
        <f t="shared" si="85"/>
        <v>8</v>
      </c>
      <c r="P228">
        <f t="shared" si="86"/>
        <v>17</v>
      </c>
      <c r="R228" s="7">
        <f t="shared" si="74"/>
        <v>19058</v>
      </c>
    </row>
    <row r="229" spans="1:18" x14ac:dyDescent="0.35">
      <c r="A229" s="6">
        <v>44131</v>
      </c>
      <c r="B229" s="1">
        <f t="shared" si="71"/>
        <v>12138589</v>
      </c>
      <c r="C229" s="9">
        <f t="shared" si="72"/>
        <v>0.16849260182673628</v>
      </c>
      <c r="D229" s="1">
        <f t="shared" si="75"/>
        <v>2047144</v>
      </c>
      <c r="E229" s="1">
        <f t="shared" si="76"/>
        <v>10753</v>
      </c>
      <c r="F229" s="1">
        <f t="shared" si="77"/>
        <v>317</v>
      </c>
      <c r="G229" s="1">
        <f t="shared" si="78"/>
        <v>97</v>
      </c>
      <c r="H229" s="4">
        <f t="shared" si="73"/>
        <v>1371</v>
      </c>
      <c r="I229">
        <f t="shared" si="79"/>
        <v>47</v>
      </c>
      <c r="J229">
        <f t="shared" si="80"/>
        <v>17</v>
      </c>
      <c r="K229" s="4">
        <f t="shared" si="81"/>
        <v>1536</v>
      </c>
      <c r="L229">
        <f t="shared" si="82"/>
        <v>45</v>
      </c>
      <c r="M229">
        <f t="shared" si="83"/>
        <v>12</v>
      </c>
      <c r="N229">
        <f t="shared" si="84"/>
        <v>9</v>
      </c>
      <c r="O229">
        <f t="shared" si="85"/>
        <v>7</v>
      </c>
      <c r="P229">
        <f t="shared" si="86"/>
        <v>16</v>
      </c>
      <c r="R229" s="7">
        <f t="shared" si="74"/>
        <v>19074</v>
      </c>
    </row>
    <row r="230" spans="1:18" x14ac:dyDescent="0.35">
      <c r="A230" s="6">
        <v>44132</v>
      </c>
      <c r="B230" s="1">
        <f t="shared" si="71"/>
        <v>12138747</v>
      </c>
      <c r="C230" s="9">
        <f t="shared" si="72"/>
        <v>0.16862482588013047</v>
      </c>
      <c r="D230" s="1">
        <f t="shared" si="75"/>
        <v>2048737</v>
      </c>
      <c r="E230" s="1">
        <f t="shared" si="76"/>
        <v>10524</v>
      </c>
      <c r="F230" s="1">
        <f t="shared" si="77"/>
        <v>310</v>
      </c>
      <c r="G230" s="1">
        <f t="shared" si="78"/>
        <v>95</v>
      </c>
      <c r="H230" s="4">
        <f t="shared" si="73"/>
        <v>1342</v>
      </c>
      <c r="I230">
        <f t="shared" si="79"/>
        <v>46</v>
      </c>
      <c r="J230">
        <f t="shared" si="80"/>
        <v>17</v>
      </c>
      <c r="K230" s="4">
        <f t="shared" si="81"/>
        <v>1503</v>
      </c>
      <c r="L230">
        <f t="shared" si="82"/>
        <v>44</v>
      </c>
      <c r="M230">
        <f t="shared" si="83"/>
        <v>12</v>
      </c>
      <c r="N230">
        <f t="shared" si="84"/>
        <v>9</v>
      </c>
      <c r="O230">
        <f t="shared" si="85"/>
        <v>7</v>
      </c>
      <c r="P230">
        <f t="shared" si="86"/>
        <v>16</v>
      </c>
      <c r="R230" s="7">
        <f t="shared" si="74"/>
        <v>19090</v>
      </c>
    </row>
    <row r="231" spans="1:18" x14ac:dyDescent="0.35">
      <c r="A231" s="6">
        <v>44133</v>
      </c>
      <c r="B231" s="1">
        <f t="shared" si="71"/>
        <v>12138901</v>
      </c>
      <c r="C231" s="9">
        <f t="shared" si="72"/>
        <v>0.16875423933814429</v>
      </c>
      <c r="D231" s="1">
        <f t="shared" si="75"/>
        <v>2050296</v>
      </c>
      <c r="E231" s="1">
        <f t="shared" si="76"/>
        <v>10300</v>
      </c>
      <c r="F231" s="1">
        <f t="shared" si="77"/>
        <v>303</v>
      </c>
      <c r="G231" s="1">
        <f t="shared" si="78"/>
        <v>93</v>
      </c>
      <c r="H231" s="4">
        <f t="shared" si="73"/>
        <v>1313</v>
      </c>
      <c r="I231">
        <f t="shared" si="79"/>
        <v>45</v>
      </c>
      <c r="J231">
        <f t="shared" si="80"/>
        <v>16</v>
      </c>
      <c r="K231" s="4">
        <f t="shared" si="81"/>
        <v>1471</v>
      </c>
      <c r="L231">
        <f t="shared" si="82"/>
        <v>43</v>
      </c>
      <c r="M231">
        <f t="shared" si="83"/>
        <v>11</v>
      </c>
      <c r="N231">
        <f t="shared" si="84"/>
        <v>9</v>
      </c>
      <c r="O231">
        <f t="shared" si="85"/>
        <v>7</v>
      </c>
      <c r="P231">
        <f t="shared" si="86"/>
        <v>16</v>
      </c>
      <c r="R231" s="7">
        <f t="shared" si="74"/>
        <v>19106</v>
      </c>
    </row>
    <row r="232" spans="1:18" x14ac:dyDescent="0.35">
      <c r="A232" s="6">
        <v>44134</v>
      </c>
      <c r="B232" s="1">
        <f t="shared" si="71"/>
        <v>12139052</v>
      </c>
      <c r="C232" s="9">
        <f t="shared" si="72"/>
        <v>0.16888082821378952</v>
      </c>
      <c r="D232" s="1">
        <f t="shared" si="75"/>
        <v>2051821</v>
      </c>
      <c r="E232" s="1">
        <f t="shared" si="76"/>
        <v>10081</v>
      </c>
      <c r="F232" s="1">
        <f t="shared" si="77"/>
        <v>296</v>
      </c>
      <c r="G232" s="1">
        <f t="shared" si="78"/>
        <v>91</v>
      </c>
      <c r="H232" s="4">
        <f t="shared" si="73"/>
        <v>1284</v>
      </c>
      <c r="I232">
        <f t="shared" si="79"/>
        <v>44</v>
      </c>
      <c r="J232">
        <f t="shared" si="80"/>
        <v>16</v>
      </c>
      <c r="K232" s="4">
        <f t="shared" si="81"/>
        <v>1440</v>
      </c>
      <c r="L232">
        <f t="shared" si="82"/>
        <v>42</v>
      </c>
      <c r="M232">
        <f t="shared" si="83"/>
        <v>11</v>
      </c>
      <c r="N232">
        <f t="shared" si="84"/>
        <v>8</v>
      </c>
      <c r="O232">
        <f t="shared" si="85"/>
        <v>7</v>
      </c>
      <c r="P232">
        <f t="shared" si="86"/>
        <v>15</v>
      </c>
      <c r="R232" s="7">
        <f t="shared" si="74"/>
        <v>19121</v>
      </c>
    </row>
    <row r="233" spans="1:18" x14ac:dyDescent="0.35">
      <c r="A233" s="6">
        <v>44135</v>
      </c>
      <c r="B233" s="1">
        <f t="shared" si="71"/>
        <v>12139201</v>
      </c>
      <c r="C233" s="9">
        <f t="shared" si="72"/>
        <v>0.16900475700741885</v>
      </c>
      <c r="D233" s="1">
        <f t="shared" si="75"/>
        <v>2053314</v>
      </c>
      <c r="E233" s="1">
        <f t="shared" si="76"/>
        <v>9865</v>
      </c>
      <c r="F233" s="1">
        <f t="shared" si="77"/>
        <v>290</v>
      </c>
      <c r="G233" s="1">
        <f t="shared" si="78"/>
        <v>89</v>
      </c>
      <c r="H233" s="4">
        <f t="shared" si="73"/>
        <v>1258</v>
      </c>
      <c r="I233">
        <f t="shared" si="79"/>
        <v>43</v>
      </c>
      <c r="J233">
        <f t="shared" si="80"/>
        <v>16</v>
      </c>
      <c r="K233" s="4">
        <f t="shared" si="81"/>
        <v>1409</v>
      </c>
      <c r="L233">
        <f t="shared" si="82"/>
        <v>42</v>
      </c>
      <c r="M233">
        <f t="shared" si="83"/>
        <v>11</v>
      </c>
      <c r="N233">
        <f t="shared" si="84"/>
        <v>8</v>
      </c>
      <c r="O233">
        <f t="shared" si="85"/>
        <v>7</v>
      </c>
      <c r="P233">
        <f t="shared" si="86"/>
        <v>15</v>
      </c>
      <c r="R233" s="7">
        <f t="shared" si="74"/>
        <v>19136</v>
      </c>
    </row>
    <row r="234" spans="1:18" x14ac:dyDescent="0.35">
      <c r="A234" s="6">
        <v>44136</v>
      </c>
      <c r="B234" s="1">
        <f t="shared" si="71"/>
        <v>12139346</v>
      </c>
      <c r="C234" s="9">
        <f t="shared" si="72"/>
        <v>0.16912612183791242</v>
      </c>
      <c r="D234" s="1">
        <f t="shared" si="75"/>
        <v>2054776</v>
      </c>
      <c r="E234" s="1">
        <f t="shared" si="76"/>
        <v>9655</v>
      </c>
      <c r="F234" s="1">
        <f t="shared" si="77"/>
        <v>283</v>
      </c>
      <c r="G234" s="1">
        <f t="shared" si="78"/>
        <v>87</v>
      </c>
      <c r="H234" s="4">
        <f t="shared" si="73"/>
        <v>1231</v>
      </c>
      <c r="I234">
        <f t="shared" si="79"/>
        <v>43</v>
      </c>
      <c r="J234">
        <f t="shared" si="80"/>
        <v>15</v>
      </c>
      <c r="K234" s="4">
        <f t="shared" si="81"/>
        <v>1379</v>
      </c>
      <c r="L234">
        <f t="shared" si="82"/>
        <v>41</v>
      </c>
      <c r="M234">
        <f t="shared" si="83"/>
        <v>11</v>
      </c>
      <c r="N234">
        <f t="shared" si="84"/>
        <v>8</v>
      </c>
      <c r="O234">
        <f t="shared" si="85"/>
        <v>7</v>
      </c>
      <c r="P234">
        <f t="shared" si="86"/>
        <v>15</v>
      </c>
      <c r="R234" s="7">
        <f t="shared" si="74"/>
        <v>19151</v>
      </c>
    </row>
    <row r="235" spans="1:18" x14ac:dyDescent="0.35">
      <c r="A235" s="6">
        <v>44137</v>
      </c>
      <c r="B235" s="1">
        <f t="shared" si="71"/>
        <v>12139488</v>
      </c>
      <c r="C235" s="9">
        <f t="shared" si="72"/>
        <v>0.16924492262845145</v>
      </c>
      <c r="D235" s="1">
        <f t="shared" si="75"/>
        <v>2056207</v>
      </c>
      <c r="E235" s="1">
        <f t="shared" si="76"/>
        <v>9449</v>
      </c>
      <c r="F235" s="1">
        <f t="shared" si="77"/>
        <v>277</v>
      </c>
      <c r="G235" s="1">
        <f t="shared" si="78"/>
        <v>84</v>
      </c>
      <c r="H235" s="4">
        <f t="shared" si="73"/>
        <v>1203</v>
      </c>
      <c r="I235">
        <f t="shared" si="79"/>
        <v>42</v>
      </c>
      <c r="J235">
        <f t="shared" si="80"/>
        <v>15</v>
      </c>
      <c r="K235" s="4">
        <f t="shared" si="81"/>
        <v>1350</v>
      </c>
      <c r="L235">
        <f t="shared" si="82"/>
        <v>40</v>
      </c>
      <c r="M235">
        <f t="shared" si="83"/>
        <v>10</v>
      </c>
      <c r="N235">
        <f t="shared" si="84"/>
        <v>8</v>
      </c>
      <c r="O235">
        <f t="shared" si="85"/>
        <v>6</v>
      </c>
      <c r="P235">
        <f t="shared" si="86"/>
        <v>14</v>
      </c>
      <c r="R235" s="7">
        <f t="shared" si="74"/>
        <v>19165</v>
      </c>
    </row>
    <row r="236" spans="1:18" x14ac:dyDescent="0.35">
      <c r="A236" s="6">
        <v>44138</v>
      </c>
      <c r="B236" s="1">
        <f t="shared" si="71"/>
        <v>12139628</v>
      </c>
      <c r="C236" s="9">
        <f t="shared" si="72"/>
        <v>0.1693611453634046</v>
      </c>
      <c r="D236" s="1">
        <f t="shared" si="75"/>
        <v>2057607</v>
      </c>
      <c r="E236" s="1">
        <f t="shared" si="76"/>
        <v>9245</v>
      </c>
      <c r="F236" s="1">
        <f t="shared" si="77"/>
        <v>271</v>
      </c>
      <c r="G236" s="1">
        <f t="shared" si="78"/>
        <v>83</v>
      </c>
      <c r="H236" s="4">
        <f t="shared" si="73"/>
        <v>1178</v>
      </c>
      <c r="I236">
        <f t="shared" si="79"/>
        <v>41</v>
      </c>
      <c r="J236">
        <f t="shared" si="80"/>
        <v>15</v>
      </c>
      <c r="K236" s="4">
        <f t="shared" si="81"/>
        <v>1321</v>
      </c>
      <c r="L236">
        <f t="shared" si="82"/>
        <v>39</v>
      </c>
      <c r="M236">
        <f t="shared" si="83"/>
        <v>10</v>
      </c>
      <c r="N236">
        <f t="shared" si="84"/>
        <v>8</v>
      </c>
      <c r="O236">
        <f t="shared" si="85"/>
        <v>6</v>
      </c>
      <c r="P236">
        <f t="shared" si="86"/>
        <v>14</v>
      </c>
      <c r="R236" s="7">
        <f t="shared" si="74"/>
        <v>19179</v>
      </c>
    </row>
    <row r="237" spans="1:18" x14ac:dyDescent="0.35">
      <c r="A237" s="6">
        <v>44139</v>
      </c>
      <c r="B237" s="1">
        <f t="shared" si="71"/>
        <v>12139764</v>
      </c>
      <c r="C237" s="9">
        <f t="shared" si="72"/>
        <v>0.16947488619992318</v>
      </c>
      <c r="D237" s="1">
        <f t="shared" si="75"/>
        <v>2058977</v>
      </c>
      <c r="E237" s="1">
        <f t="shared" si="76"/>
        <v>9046</v>
      </c>
      <c r="F237" s="1">
        <f t="shared" si="77"/>
        <v>265</v>
      </c>
      <c r="G237" s="1">
        <f t="shared" si="78"/>
        <v>82</v>
      </c>
      <c r="H237" s="4">
        <f t="shared" si="73"/>
        <v>1151</v>
      </c>
      <c r="I237">
        <f t="shared" si="79"/>
        <v>40</v>
      </c>
      <c r="J237">
        <f t="shared" si="80"/>
        <v>14</v>
      </c>
      <c r="K237" s="4">
        <f t="shared" si="81"/>
        <v>1292</v>
      </c>
      <c r="L237">
        <f t="shared" si="82"/>
        <v>38</v>
      </c>
      <c r="M237">
        <f t="shared" si="83"/>
        <v>10</v>
      </c>
      <c r="N237">
        <f t="shared" si="84"/>
        <v>7</v>
      </c>
      <c r="O237">
        <f t="shared" si="85"/>
        <v>6</v>
      </c>
      <c r="P237">
        <f t="shared" si="86"/>
        <v>13</v>
      </c>
      <c r="R237" s="7">
        <f t="shared" si="74"/>
        <v>19192</v>
      </c>
    </row>
    <row r="238" spans="1:18" x14ac:dyDescent="0.35">
      <c r="A238" s="6">
        <v>44140</v>
      </c>
      <c r="B238" s="1">
        <f t="shared" si="71"/>
        <v>12139899</v>
      </c>
      <c r="C238" s="9">
        <f t="shared" si="72"/>
        <v>0.16958611714951491</v>
      </c>
      <c r="D238" s="1">
        <f t="shared" si="75"/>
        <v>2060317</v>
      </c>
      <c r="E238" s="1">
        <f t="shared" si="76"/>
        <v>8851</v>
      </c>
      <c r="F238" s="1">
        <f t="shared" si="77"/>
        <v>260</v>
      </c>
      <c r="G238" s="1">
        <f t="shared" si="78"/>
        <v>80</v>
      </c>
      <c r="H238" s="4">
        <f t="shared" si="73"/>
        <v>1126</v>
      </c>
      <c r="I238">
        <f t="shared" si="79"/>
        <v>39</v>
      </c>
      <c r="J238">
        <f t="shared" si="80"/>
        <v>14</v>
      </c>
      <c r="K238" s="4">
        <f t="shared" si="81"/>
        <v>1264</v>
      </c>
      <c r="L238">
        <f t="shared" si="82"/>
        <v>37</v>
      </c>
      <c r="M238">
        <f t="shared" si="83"/>
        <v>10</v>
      </c>
      <c r="N238">
        <f t="shared" si="84"/>
        <v>7</v>
      </c>
      <c r="O238">
        <f t="shared" si="85"/>
        <v>6</v>
      </c>
      <c r="P238">
        <f t="shared" si="86"/>
        <v>13</v>
      </c>
      <c r="R238" s="7">
        <f t="shared" si="74"/>
        <v>19205</v>
      </c>
    </row>
    <row r="239" spans="1:18" x14ac:dyDescent="0.35">
      <c r="A239" s="6">
        <v>44141</v>
      </c>
      <c r="B239" s="1">
        <f t="shared" si="71"/>
        <v>12140031</v>
      </c>
      <c r="C239" s="9">
        <f t="shared" si="72"/>
        <v>0.16969494833494445</v>
      </c>
      <c r="D239" s="1">
        <f t="shared" si="75"/>
        <v>2061628</v>
      </c>
      <c r="E239" s="1">
        <f t="shared" si="76"/>
        <v>8660</v>
      </c>
      <c r="F239" s="1">
        <f t="shared" si="77"/>
        <v>255</v>
      </c>
      <c r="G239" s="1">
        <f t="shared" si="78"/>
        <v>78</v>
      </c>
      <c r="H239" s="4">
        <f t="shared" si="73"/>
        <v>1103</v>
      </c>
      <c r="I239">
        <f t="shared" si="79"/>
        <v>38</v>
      </c>
      <c r="J239">
        <f t="shared" si="80"/>
        <v>14</v>
      </c>
      <c r="K239" s="4">
        <f t="shared" si="81"/>
        <v>1237</v>
      </c>
      <c r="L239">
        <f t="shared" si="82"/>
        <v>37</v>
      </c>
      <c r="M239">
        <f t="shared" si="83"/>
        <v>10</v>
      </c>
      <c r="N239">
        <f t="shared" si="84"/>
        <v>7</v>
      </c>
      <c r="O239">
        <f t="shared" si="85"/>
        <v>6</v>
      </c>
      <c r="P239">
        <f t="shared" si="86"/>
        <v>13</v>
      </c>
      <c r="R239" s="7">
        <f t="shared" si="74"/>
        <v>19218</v>
      </c>
    </row>
    <row r="240" spans="1:18" x14ac:dyDescent="0.35">
      <c r="A240" s="6">
        <v>44142</v>
      </c>
      <c r="B240" s="1">
        <f t="shared" si="71"/>
        <v>12140160</v>
      </c>
      <c r="C240" s="9">
        <f t="shared" si="72"/>
        <v>0.16980154431338521</v>
      </c>
      <c r="D240" s="1">
        <f t="shared" si="75"/>
        <v>2062912</v>
      </c>
      <c r="E240" s="1">
        <f t="shared" si="76"/>
        <v>8474</v>
      </c>
      <c r="F240" s="1">
        <f t="shared" si="77"/>
        <v>249</v>
      </c>
      <c r="G240" s="1">
        <f t="shared" si="78"/>
        <v>76</v>
      </c>
      <c r="H240" s="4">
        <f t="shared" si="73"/>
        <v>1079</v>
      </c>
      <c r="I240">
        <f t="shared" si="79"/>
        <v>37</v>
      </c>
      <c r="J240">
        <f t="shared" si="80"/>
        <v>14</v>
      </c>
      <c r="K240" s="4">
        <f t="shared" si="81"/>
        <v>1211</v>
      </c>
      <c r="L240">
        <f t="shared" si="82"/>
        <v>36</v>
      </c>
      <c r="M240">
        <f t="shared" si="83"/>
        <v>9</v>
      </c>
      <c r="N240">
        <f t="shared" si="84"/>
        <v>7</v>
      </c>
      <c r="O240">
        <f t="shared" si="85"/>
        <v>6</v>
      </c>
      <c r="P240">
        <f t="shared" si="86"/>
        <v>13</v>
      </c>
      <c r="R240" s="7">
        <f t="shared" si="74"/>
        <v>19231</v>
      </c>
    </row>
    <row r="241" spans="1:18" x14ac:dyDescent="0.35">
      <c r="A241" s="6">
        <v>44143</v>
      </c>
      <c r="B241" s="1">
        <f t="shared" si="71"/>
        <v>12140286</v>
      </c>
      <c r="C241" s="9">
        <f t="shared" si="72"/>
        <v>0.16990582271062513</v>
      </c>
      <c r="D241" s="1">
        <f t="shared" si="75"/>
        <v>2064168</v>
      </c>
      <c r="E241" s="1">
        <f t="shared" si="76"/>
        <v>8291</v>
      </c>
      <c r="F241" s="1">
        <f t="shared" si="77"/>
        <v>243</v>
      </c>
      <c r="G241" s="1">
        <f t="shared" si="78"/>
        <v>75</v>
      </c>
      <c r="H241" s="4">
        <f t="shared" si="73"/>
        <v>1055</v>
      </c>
      <c r="I241">
        <f t="shared" si="79"/>
        <v>36</v>
      </c>
      <c r="J241">
        <f t="shared" si="80"/>
        <v>13</v>
      </c>
      <c r="K241" s="4">
        <f t="shared" si="81"/>
        <v>1184</v>
      </c>
      <c r="L241">
        <f t="shared" si="82"/>
        <v>35</v>
      </c>
      <c r="M241">
        <f t="shared" si="83"/>
        <v>9</v>
      </c>
      <c r="N241">
        <f t="shared" si="84"/>
        <v>7</v>
      </c>
      <c r="O241">
        <f t="shared" si="85"/>
        <v>6</v>
      </c>
      <c r="P241">
        <f t="shared" si="86"/>
        <v>13</v>
      </c>
      <c r="R241" s="7">
        <f t="shared" si="74"/>
        <v>19244</v>
      </c>
    </row>
    <row r="242" spans="1:18" x14ac:dyDescent="0.35">
      <c r="A242" s="6">
        <v>44144</v>
      </c>
      <c r="B242" s="1">
        <f t="shared" si="71"/>
        <v>12140410</v>
      </c>
      <c r="C242" s="9">
        <f t="shared" si="72"/>
        <v>0.17000776947053267</v>
      </c>
      <c r="D242" s="1">
        <f t="shared" si="75"/>
        <v>2065396</v>
      </c>
      <c r="E242" s="1">
        <f t="shared" si="76"/>
        <v>8113</v>
      </c>
      <c r="F242" s="1">
        <f t="shared" si="77"/>
        <v>237</v>
      </c>
      <c r="G242" s="1">
        <f t="shared" si="78"/>
        <v>73</v>
      </c>
      <c r="H242" s="4">
        <f t="shared" si="73"/>
        <v>1033</v>
      </c>
      <c r="I242">
        <f t="shared" si="79"/>
        <v>36</v>
      </c>
      <c r="J242">
        <f t="shared" si="80"/>
        <v>13</v>
      </c>
      <c r="K242" s="4">
        <f t="shared" si="81"/>
        <v>1159</v>
      </c>
      <c r="L242">
        <f t="shared" si="82"/>
        <v>34</v>
      </c>
      <c r="M242">
        <f t="shared" si="83"/>
        <v>9</v>
      </c>
      <c r="N242">
        <f t="shared" si="84"/>
        <v>7</v>
      </c>
      <c r="O242">
        <f t="shared" si="85"/>
        <v>6</v>
      </c>
      <c r="P242">
        <f t="shared" si="86"/>
        <v>13</v>
      </c>
      <c r="R242" s="7">
        <f t="shared" si="74"/>
        <v>19257</v>
      </c>
    </row>
    <row r="243" spans="1:18" x14ac:dyDescent="0.35">
      <c r="A243" s="6">
        <v>44145</v>
      </c>
      <c r="B243" s="1">
        <f t="shared" si="71"/>
        <v>12140530</v>
      </c>
      <c r="C243" s="9">
        <f t="shared" si="72"/>
        <v>0.1701075771368149</v>
      </c>
      <c r="D243" s="1">
        <f t="shared" si="75"/>
        <v>2066598</v>
      </c>
      <c r="E243" s="1">
        <f t="shared" si="76"/>
        <v>7938</v>
      </c>
      <c r="F243" s="1">
        <f t="shared" si="77"/>
        <v>232</v>
      </c>
      <c r="G243" s="1">
        <f t="shared" si="78"/>
        <v>71</v>
      </c>
      <c r="H243" s="4">
        <f t="shared" si="73"/>
        <v>1009</v>
      </c>
      <c r="I243">
        <f t="shared" si="79"/>
        <v>35</v>
      </c>
      <c r="J243">
        <f t="shared" si="80"/>
        <v>13</v>
      </c>
      <c r="K243" s="4">
        <f t="shared" si="81"/>
        <v>1134</v>
      </c>
      <c r="L243">
        <f t="shared" si="82"/>
        <v>33</v>
      </c>
      <c r="M243">
        <f t="shared" si="83"/>
        <v>9</v>
      </c>
      <c r="N243">
        <f t="shared" si="84"/>
        <v>7</v>
      </c>
      <c r="O243">
        <f t="shared" si="85"/>
        <v>5</v>
      </c>
      <c r="P243">
        <f t="shared" si="86"/>
        <v>12</v>
      </c>
      <c r="R243" s="7">
        <f t="shared" si="74"/>
        <v>19269</v>
      </c>
    </row>
    <row r="244" spans="1:18" x14ac:dyDescent="0.35">
      <c r="A244" s="6">
        <v>44146</v>
      </c>
      <c r="B244" s="1">
        <f t="shared" si="71"/>
        <v>12140649</v>
      </c>
      <c r="C244" s="9">
        <f t="shared" si="72"/>
        <v>0.17020521765642463</v>
      </c>
      <c r="D244" s="1">
        <f t="shared" si="75"/>
        <v>2067774</v>
      </c>
      <c r="E244" s="1">
        <f t="shared" si="76"/>
        <v>7765</v>
      </c>
      <c r="F244" s="1">
        <f t="shared" si="77"/>
        <v>227</v>
      </c>
      <c r="G244" s="1">
        <f t="shared" si="78"/>
        <v>70</v>
      </c>
      <c r="H244" s="4">
        <f t="shared" si="73"/>
        <v>986</v>
      </c>
      <c r="I244">
        <f t="shared" si="79"/>
        <v>34</v>
      </c>
      <c r="J244">
        <f t="shared" si="80"/>
        <v>12</v>
      </c>
      <c r="K244" s="4">
        <f t="shared" si="81"/>
        <v>1109</v>
      </c>
      <c r="L244">
        <f t="shared" si="82"/>
        <v>32</v>
      </c>
      <c r="M244">
        <f t="shared" si="83"/>
        <v>9</v>
      </c>
      <c r="N244">
        <f t="shared" si="84"/>
        <v>6</v>
      </c>
      <c r="O244">
        <f t="shared" si="85"/>
        <v>5</v>
      </c>
      <c r="P244">
        <f t="shared" si="86"/>
        <v>11</v>
      </c>
      <c r="R244" s="7">
        <f t="shared" si="74"/>
        <v>19280</v>
      </c>
    </row>
    <row r="245" spans="1:18" x14ac:dyDescent="0.35">
      <c r="A245" s="6">
        <v>44147</v>
      </c>
      <c r="B245" s="1">
        <f t="shared" si="71"/>
        <v>12140767</v>
      </c>
      <c r="C245" s="9">
        <f t="shared" si="72"/>
        <v>0.17030067693095877</v>
      </c>
      <c r="D245" s="1">
        <f t="shared" si="75"/>
        <v>2068924</v>
      </c>
      <c r="E245" s="1">
        <f t="shared" si="76"/>
        <v>7596</v>
      </c>
      <c r="F245" s="1">
        <f t="shared" si="77"/>
        <v>223</v>
      </c>
      <c r="G245" s="1">
        <f t="shared" si="78"/>
        <v>68</v>
      </c>
      <c r="H245" s="4">
        <f t="shared" si="73"/>
        <v>965</v>
      </c>
      <c r="I245">
        <f t="shared" si="79"/>
        <v>33</v>
      </c>
      <c r="J245">
        <f t="shared" si="80"/>
        <v>12</v>
      </c>
      <c r="K245" s="4">
        <f t="shared" si="81"/>
        <v>1085</v>
      </c>
      <c r="L245">
        <f t="shared" si="82"/>
        <v>32</v>
      </c>
      <c r="M245">
        <f t="shared" si="83"/>
        <v>8</v>
      </c>
      <c r="N245">
        <f t="shared" si="84"/>
        <v>6</v>
      </c>
      <c r="O245">
        <f t="shared" si="85"/>
        <v>5</v>
      </c>
      <c r="P245">
        <f t="shared" si="86"/>
        <v>11</v>
      </c>
      <c r="R245" s="7">
        <f t="shared" si="74"/>
        <v>19291</v>
      </c>
    </row>
    <row r="246" spans="1:18" x14ac:dyDescent="0.35">
      <c r="A246" s="6">
        <v>44148</v>
      </c>
      <c r="B246" s="1">
        <f t="shared" si="71"/>
        <v>12140882</v>
      </c>
      <c r="C246" s="9">
        <f t="shared" si="72"/>
        <v>0.17039406522464567</v>
      </c>
      <c r="D246" s="1">
        <f t="shared" si="75"/>
        <v>2070049</v>
      </c>
      <c r="E246" s="1">
        <f t="shared" si="76"/>
        <v>7431</v>
      </c>
      <c r="F246" s="1">
        <f t="shared" si="77"/>
        <v>218</v>
      </c>
      <c r="G246" s="1">
        <f t="shared" si="78"/>
        <v>67</v>
      </c>
      <c r="H246" s="4">
        <f t="shared" si="73"/>
        <v>944</v>
      </c>
      <c r="I246">
        <f t="shared" si="79"/>
        <v>33</v>
      </c>
      <c r="J246">
        <f t="shared" si="80"/>
        <v>12</v>
      </c>
      <c r="K246" s="4">
        <f t="shared" si="81"/>
        <v>1062</v>
      </c>
      <c r="L246">
        <f t="shared" si="82"/>
        <v>31</v>
      </c>
      <c r="M246">
        <f t="shared" si="83"/>
        <v>8</v>
      </c>
      <c r="N246">
        <f t="shared" si="84"/>
        <v>6</v>
      </c>
      <c r="O246">
        <f t="shared" si="85"/>
        <v>5</v>
      </c>
      <c r="P246">
        <f t="shared" si="86"/>
        <v>11</v>
      </c>
      <c r="R246" s="7">
        <f t="shared" si="74"/>
        <v>19302</v>
      </c>
    </row>
    <row r="247" spans="1:18" x14ac:dyDescent="0.35">
      <c r="A247" s="6">
        <v>44149</v>
      </c>
      <c r="B247" s="1">
        <f t="shared" si="71"/>
        <v>12140994</v>
      </c>
      <c r="C247" s="9">
        <f t="shared" si="72"/>
        <v>0.17048547883359172</v>
      </c>
      <c r="D247" s="1">
        <f t="shared" si="75"/>
        <v>2071150</v>
      </c>
      <c r="E247" s="1">
        <f t="shared" si="76"/>
        <v>7268</v>
      </c>
      <c r="F247" s="1">
        <f t="shared" si="77"/>
        <v>214</v>
      </c>
      <c r="G247" s="1">
        <f t="shared" si="78"/>
        <v>66</v>
      </c>
      <c r="H247" s="4">
        <f t="shared" si="73"/>
        <v>924</v>
      </c>
      <c r="I247">
        <f t="shared" si="79"/>
        <v>32</v>
      </c>
      <c r="J247">
        <f t="shared" si="80"/>
        <v>12</v>
      </c>
      <c r="K247" s="4">
        <f t="shared" si="81"/>
        <v>1038</v>
      </c>
      <c r="L247">
        <f t="shared" si="82"/>
        <v>31</v>
      </c>
      <c r="M247">
        <f t="shared" si="83"/>
        <v>8</v>
      </c>
      <c r="N247">
        <f t="shared" si="84"/>
        <v>6</v>
      </c>
      <c r="O247">
        <f t="shared" si="85"/>
        <v>5</v>
      </c>
      <c r="P247">
        <f t="shared" si="86"/>
        <v>11</v>
      </c>
      <c r="R247" s="7">
        <f t="shared" si="74"/>
        <v>19313</v>
      </c>
    </row>
    <row r="248" spans="1:18" x14ac:dyDescent="0.35">
      <c r="A248" s="6">
        <v>44150</v>
      </c>
      <c r="B248" s="1">
        <f t="shared" si="71"/>
        <v>12141103</v>
      </c>
      <c r="C248" s="9">
        <f t="shared" si="72"/>
        <v>0.17057490368965286</v>
      </c>
      <c r="D248" s="1">
        <f t="shared" si="75"/>
        <v>2072227</v>
      </c>
      <c r="E248" s="1">
        <f t="shared" si="76"/>
        <v>7110</v>
      </c>
      <c r="F248" s="1">
        <f t="shared" si="77"/>
        <v>209</v>
      </c>
      <c r="G248" s="1">
        <f t="shared" si="78"/>
        <v>65</v>
      </c>
      <c r="H248" s="4">
        <f t="shared" si="73"/>
        <v>904</v>
      </c>
      <c r="I248">
        <f t="shared" si="79"/>
        <v>31</v>
      </c>
      <c r="J248">
        <f t="shared" si="80"/>
        <v>11</v>
      </c>
      <c r="K248" s="4">
        <f t="shared" si="81"/>
        <v>1016</v>
      </c>
      <c r="L248">
        <f t="shared" si="82"/>
        <v>30</v>
      </c>
      <c r="M248">
        <f t="shared" si="83"/>
        <v>8</v>
      </c>
      <c r="N248">
        <f t="shared" si="84"/>
        <v>6</v>
      </c>
      <c r="O248">
        <f t="shared" si="85"/>
        <v>5</v>
      </c>
      <c r="P248">
        <f t="shared" si="86"/>
        <v>11</v>
      </c>
      <c r="R248" s="7">
        <f t="shared" si="74"/>
        <v>19324</v>
      </c>
    </row>
    <row r="249" spans="1:18" x14ac:dyDescent="0.35">
      <c r="A249" s="6">
        <v>44151</v>
      </c>
      <c r="B249" s="1">
        <f t="shared" si="71"/>
        <v>12141211</v>
      </c>
      <c r="C249" s="9">
        <f t="shared" si="72"/>
        <v>0.17066240801077737</v>
      </c>
      <c r="D249" s="1">
        <f t="shared" si="75"/>
        <v>2073281</v>
      </c>
      <c r="E249" s="1">
        <f t="shared" si="76"/>
        <v>6956</v>
      </c>
      <c r="F249" s="1">
        <f t="shared" si="77"/>
        <v>204</v>
      </c>
      <c r="G249" s="1">
        <f t="shared" si="78"/>
        <v>63</v>
      </c>
      <c r="H249" s="4">
        <f t="shared" si="73"/>
        <v>885</v>
      </c>
      <c r="I249">
        <f t="shared" si="79"/>
        <v>31</v>
      </c>
      <c r="J249">
        <f t="shared" si="80"/>
        <v>11</v>
      </c>
      <c r="K249" s="4">
        <f t="shared" si="81"/>
        <v>994</v>
      </c>
      <c r="L249">
        <f t="shared" si="82"/>
        <v>29</v>
      </c>
      <c r="M249">
        <f t="shared" si="83"/>
        <v>8</v>
      </c>
      <c r="N249">
        <f t="shared" si="84"/>
        <v>6</v>
      </c>
      <c r="O249">
        <f t="shared" si="85"/>
        <v>5</v>
      </c>
      <c r="P249">
        <f t="shared" si="86"/>
        <v>11</v>
      </c>
      <c r="R249" s="7">
        <f t="shared" si="74"/>
        <v>19335</v>
      </c>
    </row>
    <row r="250" spans="1:18" x14ac:dyDescent="0.35">
      <c r="A250" s="6">
        <v>44152</v>
      </c>
      <c r="B250" s="1">
        <f t="shared" si="71"/>
        <v>12141315</v>
      </c>
      <c r="C250" s="9">
        <f t="shared" si="72"/>
        <v>0.17074801983902216</v>
      </c>
      <c r="D250" s="1">
        <f t="shared" si="75"/>
        <v>2074312</v>
      </c>
      <c r="E250" s="1">
        <f t="shared" si="76"/>
        <v>6805</v>
      </c>
      <c r="F250" s="1">
        <f t="shared" si="77"/>
        <v>200</v>
      </c>
      <c r="G250" s="1">
        <f t="shared" si="78"/>
        <v>61</v>
      </c>
      <c r="H250" s="4">
        <f t="shared" si="73"/>
        <v>865</v>
      </c>
      <c r="I250">
        <f t="shared" si="79"/>
        <v>30</v>
      </c>
      <c r="J250">
        <f t="shared" si="80"/>
        <v>11</v>
      </c>
      <c r="K250" s="4">
        <f t="shared" si="81"/>
        <v>972</v>
      </c>
      <c r="L250">
        <f t="shared" si="82"/>
        <v>29</v>
      </c>
      <c r="M250">
        <f t="shared" si="83"/>
        <v>7</v>
      </c>
      <c r="N250">
        <f t="shared" si="84"/>
        <v>6</v>
      </c>
      <c r="O250">
        <f t="shared" si="85"/>
        <v>5</v>
      </c>
      <c r="P250">
        <f t="shared" si="86"/>
        <v>11</v>
      </c>
      <c r="R250" s="7">
        <f t="shared" si="74"/>
        <v>19346</v>
      </c>
    </row>
    <row r="251" spans="1:18" x14ac:dyDescent="0.35">
      <c r="A251" s="6">
        <v>44153</v>
      </c>
      <c r="B251" s="1">
        <f t="shared" si="71"/>
        <v>12141417</v>
      </c>
      <c r="C251" s="9">
        <f t="shared" si="72"/>
        <v>0.17083172508745853</v>
      </c>
      <c r="D251" s="1">
        <f t="shared" si="75"/>
        <v>2075320</v>
      </c>
      <c r="E251" s="1">
        <f t="shared" si="76"/>
        <v>6657</v>
      </c>
      <c r="F251" s="1">
        <f t="shared" si="77"/>
        <v>195</v>
      </c>
      <c r="G251" s="1">
        <f t="shared" si="78"/>
        <v>60</v>
      </c>
      <c r="H251" s="4">
        <f t="shared" si="73"/>
        <v>845</v>
      </c>
      <c r="I251">
        <f t="shared" si="79"/>
        <v>29</v>
      </c>
      <c r="J251">
        <f t="shared" si="80"/>
        <v>11</v>
      </c>
      <c r="K251" s="4">
        <f t="shared" si="81"/>
        <v>951</v>
      </c>
      <c r="L251">
        <f t="shared" si="82"/>
        <v>28</v>
      </c>
      <c r="M251">
        <f t="shared" si="83"/>
        <v>7</v>
      </c>
      <c r="N251">
        <f t="shared" si="84"/>
        <v>5</v>
      </c>
      <c r="O251">
        <f t="shared" si="85"/>
        <v>5</v>
      </c>
      <c r="P251">
        <f t="shared" si="86"/>
        <v>10</v>
      </c>
      <c r="R251" s="7">
        <f t="shared" si="74"/>
        <v>19356</v>
      </c>
    </row>
    <row r="252" spans="1:18" x14ac:dyDescent="0.35">
      <c r="A252" s="6">
        <v>44154</v>
      </c>
      <c r="B252" s="1">
        <f t="shared" si="71"/>
        <v>12141518</v>
      </c>
      <c r="C252" s="9">
        <f t="shared" si="72"/>
        <v>0.17091359195816955</v>
      </c>
      <c r="D252" s="1">
        <f t="shared" si="75"/>
        <v>2076306</v>
      </c>
      <c r="E252" s="1">
        <f t="shared" si="76"/>
        <v>6511</v>
      </c>
      <c r="F252" s="1">
        <f t="shared" si="77"/>
        <v>191</v>
      </c>
      <c r="G252" s="1">
        <f t="shared" si="78"/>
        <v>59</v>
      </c>
      <c r="H252" s="4">
        <f t="shared" si="73"/>
        <v>826</v>
      </c>
      <c r="I252">
        <f t="shared" si="79"/>
        <v>29</v>
      </c>
      <c r="J252">
        <f t="shared" si="80"/>
        <v>10</v>
      </c>
      <c r="K252" s="4">
        <f t="shared" si="81"/>
        <v>930</v>
      </c>
      <c r="L252">
        <f t="shared" si="82"/>
        <v>27</v>
      </c>
      <c r="M252">
        <f t="shared" si="83"/>
        <v>7</v>
      </c>
      <c r="N252">
        <f t="shared" si="84"/>
        <v>5</v>
      </c>
      <c r="O252">
        <f t="shared" si="85"/>
        <v>5</v>
      </c>
      <c r="P252">
        <f t="shared" si="86"/>
        <v>10</v>
      </c>
      <c r="R252" s="7">
        <f t="shared" si="74"/>
        <v>19366</v>
      </c>
    </row>
    <row r="253" spans="1:18" x14ac:dyDescent="0.35">
      <c r="A253" s="6">
        <v>44155</v>
      </c>
      <c r="B253" s="1">
        <f t="shared" si="71"/>
        <v>12141617</v>
      </c>
      <c r="C253" s="9">
        <f t="shared" si="72"/>
        <v>0.17099363446362145</v>
      </c>
      <c r="D253" s="1">
        <f t="shared" si="75"/>
        <v>2077270</v>
      </c>
      <c r="E253" s="1">
        <f t="shared" si="76"/>
        <v>6368</v>
      </c>
      <c r="F253" s="1">
        <f t="shared" si="77"/>
        <v>188</v>
      </c>
      <c r="G253" s="1">
        <f t="shared" si="78"/>
        <v>57</v>
      </c>
      <c r="H253" s="4">
        <f t="shared" si="73"/>
        <v>808</v>
      </c>
      <c r="I253">
        <f t="shared" si="79"/>
        <v>28</v>
      </c>
      <c r="J253">
        <f t="shared" si="80"/>
        <v>10</v>
      </c>
      <c r="K253" s="4">
        <f t="shared" si="81"/>
        <v>910</v>
      </c>
      <c r="L253">
        <f t="shared" si="82"/>
        <v>27</v>
      </c>
      <c r="M253">
        <f t="shared" si="83"/>
        <v>7</v>
      </c>
      <c r="N253">
        <f t="shared" si="84"/>
        <v>5</v>
      </c>
      <c r="O253">
        <f t="shared" si="85"/>
        <v>4</v>
      </c>
      <c r="P253">
        <f t="shared" si="86"/>
        <v>9</v>
      </c>
      <c r="R253" s="7">
        <f t="shared" si="74"/>
        <v>19375</v>
      </c>
    </row>
    <row r="254" spans="1:18" x14ac:dyDescent="0.35">
      <c r="A254" s="6">
        <v>44156</v>
      </c>
      <c r="B254" s="1">
        <f t="shared" si="71"/>
        <v>12141715</v>
      </c>
      <c r="C254" s="9">
        <f t="shared" si="72"/>
        <v>0.17107200311355206</v>
      </c>
      <c r="D254" s="1">
        <f t="shared" si="75"/>
        <v>2078214</v>
      </c>
      <c r="E254" s="1">
        <f t="shared" si="76"/>
        <v>6228</v>
      </c>
      <c r="F254" s="1">
        <f t="shared" si="77"/>
        <v>184</v>
      </c>
      <c r="G254" s="1">
        <f t="shared" si="78"/>
        <v>56</v>
      </c>
      <c r="H254" s="4">
        <f t="shared" si="73"/>
        <v>790</v>
      </c>
      <c r="I254">
        <f t="shared" si="79"/>
        <v>27</v>
      </c>
      <c r="J254">
        <f t="shared" si="80"/>
        <v>10</v>
      </c>
      <c r="K254" s="4">
        <f t="shared" si="81"/>
        <v>890</v>
      </c>
      <c r="L254">
        <f t="shared" si="82"/>
        <v>26</v>
      </c>
      <c r="M254">
        <f t="shared" si="83"/>
        <v>7</v>
      </c>
      <c r="N254">
        <f t="shared" si="84"/>
        <v>5</v>
      </c>
      <c r="O254">
        <f t="shared" si="85"/>
        <v>4</v>
      </c>
      <c r="P254">
        <f t="shared" si="86"/>
        <v>9</v>
      </c>
      <c r="R254" s="7">
        <f t="shared" si="74"/>
        <v>19384</v>
      </c>
    </row>
    <row r="255" spans="1:18" x14ac:dyDescent="0.35">
      <c r="A255" s="6">
        <v>44157</v>
      </c>
      <c r="B255" s="1">
        <f t="shared" si="71"/>
        <v>12141811</v>
      </c>
      <c r="C255" s="9">
        <f t="shared" si="72"/>
        <v>0.17114862962115096</v>
      </c>
      <c r="D255" s="1">
        <f t="shared" si="75"/>
        <v>2079137</v>
      </c>
      <c r="E255" s="1">
        <f t="shared" si="76"/>
        <v>6091</v>
      </c>
      <c r="F255" s="1">
        <f t="shared" si="77"/>
        <v>180</v>
      </c>
      <c r="G255" s="1">
        <f t="shared" si="78"/>
        <v>55</v>
      </c>
      <c r="H255" s="4">
        <f t="shared" si="73"/>
        <v>773</v>
      </c>
      <c r="I255">
        <f t="shared" si="79"/>
        <v>27</v>
      </c>
      <c r="J255">
        <f t="shared" si="80"/>
        <v>10</v>
      </c>
      <c r="K255" s="4">
        <f t="shared" si="81"/>
        <v>870</v>
      </c>
      <c r="L255">
        <f t="shared" si="82"/>
        <v>26</v>
      </c>
      <c r="M255">
        <f t="shared" si="83"/>
        <v>7</v>
      </c>
      <c r="N255">
        <f t="shared" si="84"/>
        <v>5</v>
      </c>
      <c r="O255">
        <f t="shared" si="85"/>
        <v>4</v>
      </c>
      <c r="P255">
        <f t="shared" si="86"/>
        <v>9</v>
      </c>
      <c r="R255" s="7">
        <f t="shared" si="74"/>
        <v>19393</v>
      </c>
    </row>
    <row r="256" spans="1:18" x14ac:dyDescent="0.35">
      <c r="A256" s="6">
        <v>44158</v>
      </c>
      <c r="B256" s="1">
        <f t="shared" si="71"/>
        <v>12141904</v>
      </c>
      <c r="C256" s="9">
        <f t="shared" si="72"/>
        <v>0.17122361035984995</v>
      </c>
      <c r="D256" s="1">
        <f t="shared" si="75"/>
        <v>2080040</v>
      </c>
      <c r="E256" s="1">
        <f t="shared" si="76"/>
        <v>5957</v>
      </c>
      <c r="F256" s="1">
        <f t="shared" si="77"/>
        <v>176</v>
      </c>
      <c r="G256" s="1">
        <f t="shared" si="78"/>
        <v>54</v>
      </c>
      <c r="H256" s="4">
        <f t="shared" si="73"/>
        <v>756</v>
      </c>
      <c r="I256">
        <f t="shared" si="79"/>
        <v>26</v>
      </c>
      <c r="J256">
        <f t="shared" si="80"/>
        <v>9</v>
      </c>
      <c r="K256" s="4">
        <f t="shared" si="81"/>
        <v>851</v>
      </c>
      <c r="L256">
        <f t="shared" si="82"/>
        <v>25</v>
      </c>
      <c r="M256">
        <f t="shared" si="83"/>
        <v>7</v>
      </c>
      <c r="N256">
        <f t="shared" si="84"/>
        <v>5</v>
      </c>
      <c r="O256">
        <f t="shared" si="85"/>
        <v>4</v>
      </c>
      <c r="P256">
        <f t="shared" si="86"/>
        <v>9</v>
      </c>
      <c r="R256" s="7">
        <f t="shared" si="74"/>
        <v>19402</v>
      </c>
    </row>
    <row r="257" spans="1:18" x14ac:dyDescent="0.35">
      <c r="A257" s="6">
        <v>44159</v>
      </c>
      <c r="B257" s="1">
        <f t="shared" si="71"/>
        <v>12141996</v>
      </c>
      <c r="C257" s="9">
        <f t="shared" si="72"/>
        <v>0.17129691710939215</v>
      </c>
      <c r="D257" s="1">
        <f t="shared" si="75"/>
        <v>2080923</v>
      </c>
      <c r="E257" s="1">
        <f t="shared" si="76"/>
        <v>5827</v>
      </c>
      <c r="F257" s="1">
        <f t="shared" si="77"/>
        <v>172</v>
      </c>
      <c r="G257" s="1">
        <f t="shared" si="78"/>
        <v>52</v>
      </c>
      <c r="H257" s="4">
        <f t="shared" si="73"/>
        <v>739</v>
      </c>
      <c r="I257">
        <f t="shared" si="79"/>
        <v>26</v>
      </c>
      <c r="J257">
        <f t="shared" si="80"/>
        <v>9</v>
      </c>
      <c r="K257" s="4">
        <f t="shared" si="81"/>
        <v>832</v>
      </c>
      <c r="L257">
        <f t="shared" si="82"/>
        <v>25</v>
      </c>
      <c r="M257">
        <f t="shared" si="83"/>
        <v>6</v>
      </c>
      <c r="N257">
        <f t="shared" si="84"/>
        <v>5</v>
      </c>
      <c r="O257">
        <f t="shared" si="85"/>
        <v>4</v>
      </c>
      <c r="P257">
        <f t="shared" si="86"/>
        <v>9</v>
      </c>
      <c r="R257" s="7">
        <f t="shared" si="74"/>
        <v>19411</v>
      </c>
    </row>
    <row r="258" spans="1:18" x14ac:dyDescent="0.35">
      <c r="A258" s="6">
        <v>44160</v>
      </c>
      <c r="B258" s="1">
        <f t="shared" si="71"/>
        <v>12142085</v>
      </c>
      <c r="C258" s="9">
        <f t="shared" si="72"/>
        <v>0.17136857802883321</v>
      </c>
      <c r="D258" s="1">
        <f t="shared" si="75"/>
        <v>2081786</v>
      </c>
      <c r="E258" s="1">
        <f t="shared" si="76"/>
        <v>5699</v>
      </c>
      <c r="F258" s="1">
        <f t="shared" si="77"/>
        <v>168</v>
      </c>
      <c r="G258" s="1">
        <f t="shared" si="78"/>
        <v>51</v>
      </c>
      <c r="H258" s="4">
        <f t="shared" si="73"/>
        <v>723</v>
      </c>
      <c r="I258">
        <f t="shared" si="79"/>
        <v>25</v>
      </c>
      <c r="J258">
        <f t="shared" si="80"/>
        <v>9</v>
      </c>
      <c r="K258" s="4">
        <f t="shared" si="81"/>
        <v>814</v>
      </c>
      <c r="L258">
        <f t="shared" si="82"/>
        <v>24</v>
      </c>
      <c r="M258">
        <f t="shared" si="83"/>
        <v>6</v>
      </c>
      <c r="N258">
        <f t="shared" si="84"/>
        <v>5</v>
      </c>
      <c r="O258">
        <f t="shared" si="85"/>
        <v>4</v>
      </c>
      <c r="P258">
        <f t="shared" si="86"/>
        <v>9</v>
      </c>
      <c r="R258" s="7">
        <f t="shared" si="74"/>
        <v>19420</v>
      </c>
    </row>
    <row r="259" spans="1:18" x14ac:dyDescent="0.35">
      <c r="A259" s="6">
        <v>44161</v>
      </c>
      <c r="B259" s="1">
        <f t="shared" si="71"/>
        <v>12142172</v>
      </c>
      <c r="C259" s="9">
        <f t="shared" si="72"/>
        <v>0.17143866130609584</v>
      </c>
      <c r="D259" s="1">
        <f t="shared" si="75"/>
        <v>2082630</v>
      </c>
      <c r="E259" s="1">
        <f t="shared" si="76"/>
        <v>5574</v>
      </c>
      <c r="F259" s="1">
        <f t="shared" si="77"/>
        <v>164</v>
      </c>
      <c r="G259" s="1">
        <f t="shared" si="78"/>
        <v>50</v>
      </c>
      <c r="H259" s="4">
        <f t="shared" si="73"/>
        <v>707</v>
      </c>
      <c r="I259">
        <f t="shared" si="79"/>
        <v>24</v>
      </c>
      <c r="J259">
        <f t="shared" si="80"/>
        <v>9</v>
      </c>
      <c r="K259" s="4">
        <f t="shared" si="81"/>
        <v>796</v>
      </c>
      <c r="L259">
        <f t="shared" si="82"/>
        <v>23</v>
      </c>
      <c r="M259">
        <f t="shared" si="83"/>
        <v>6</v>
      </c>
      <c r="N259">
        <f t="shared" si="84"/>
        <v>5</v>
      </c>
      <c r="O259">
        <f t="shared" si="85"/>
        <v>4</v>
      </c>
      <c r="P259">
        <f t="shared" si="86"/>
        <v>9</v>
      </c>
      <c r="R259" s="7">
        <f t="shared" si="74"/>
        <v>19429</v>
      </c>
    </row>
    <row r="260" spans="1:18" x14ac:dyDescent="0.35">
      <c r="A260" s="6">
        <v>44162</v>
      </c>
      <c r="B260" s="1">
        <f t="shared" si="71"/>
        <v>12142257</v>
      </c>
      <c r="C260" s="9">
        <f t="shared" si="72"/>
        <v>0.1715071669071194</v>
      </c>
      <c r="D260" s="1">
        <f t="shared" si="75"/>
        <v>2083455</v>
      </c>
      <c r="E260" s="1">
        <f t="shared" si="76"/>
        <v>5452</v>
      </c>
      <c r="F260" s="1">
        <f t="shared" si="77"/>
        <v>160</v>
      </c>
      <c r="G260" s="1">
        <f t="shared" si="78"/>
        <v>49</v>
      </c>
      <c r="H260" s="4">
        <f t="shared" si="73"/>
        <v>693</v>
      </c>
      <c r="I260">
        <f t="shared" si="79"/>
        <v>24</v>
      </c>
      <c r="J260">
        <f t="shared" si="80"/>
        <v>9</v>
      </c>
      <c r="K260" s="4">
        <f t="shared" si="81"/>
        <v>779</v>
      </c>
      <c r="L260">
        <f t="shared" si="82"/>
        <v>23</v>
      </c>
      <c r="M260">
        <f t="shared" si="83"/>
        <v>6</v>
      </c>
      <c r="N260">
        <f t="shared" si="84"/>
        <v>5</v>
      </c>
      <c r="O260">
        <f t="shared" si="85"/>
        <v>4</v>
      </c>
      <c r="P260">
        <f t="shared" si="86"/>
        <v>9</v>
      </c>
      <c r="R260" s="7">
        <f t="shared" si="74"/>
        <v>19438</v>
      </c>
    </row>
    <row r="261" spans="1:18" x14ac:dyDescent="0.35">
      <c r="A261" s="6">
        <v>44163</v>
      </c>
      <c r="B261" s="1">
        <f t="shared" si="71"/>
        <v>12142339</v>
      </c>
      <c r="C261" s="9">
        <f t="shared" si="72"/>
        <v>0.17157427356025037</v>
      </c>
      <c r="D261" s="1">
        <f t="shared" si="75"/>
        <v>2084263</v>
      </c>
      <c r="E261" s="1">
        <f t="shared" si="76"/>
        <v>5333</v>
      </c>
      <c r="F261" s="1">
        <f t="shared" si="77"/>
        <v>156</v>
      </c>
      <c r="G261" s="1">
        <f t="shared" si="78"/>
        <v>48</v>
      </c>
      <c r="H261" s="4">
        <f t="shared" si="73"/>
        <v>676</v>
      </c>
      <c r="I261">
        <f t="shared" si="79"/>
        <v>23</v>
      </c>
      <c r="J261">
        <f t="shared" si="80"/>
        <v>8</v>
      </c>
      <c r="K261" s="4">
        <f t="shared" si="81"/>
        <v>762</v>
      </c>
      <c r="L261">
        <f t="shared" si="82"/>
        <v>22</v>
      </c>
      <c r="M261">
        <f t="shared" si="83"/>
        <v>6</v>
      </c>
      <c r="N261">
        <f t="shared" si="84"/>
        <v>4</v>
      </c>
      <c r="O261">
        <f t="shared" si="85"/>
        <v>4</v>
      </c>
      <c r="P261">
        <f t="shared" si="86"/>
        <v>8</v>
      </c>
      <c r="R261" s="7">
        <f t="shared" si="74"/>
        <v>19446</v>
      </c>
    </row>
    <row r="262" spans="1:18" x14ac:dyDescent="0.35">
      <c r="A262" s="6">
        <v>44164</v>
      </c>
      <c r="B262" s="1">
        <f t="shared" si="71"/>
        <v>12142422</v>
      </c>
      <c r="C262" s="9">
        <f t="shared" si="72"/>
        <v>0.17163985654400862</v>
      </c>
      <c r="D262" s="1">
        <f t="shared" si="75"/>
        <v>2085053</v>
      </c>
      <c r="E262" s="1">
        <f t="shared" si="76"/>
        <v>5216</v>
      </c>
      <c r="F262" s="1">
        <f t="shared" si="77"/>
        <v>153</v>
      </c>
      <c r="G262" s="1">
        <f t="shared" si="78"/>
        <v>46</v>
      </c>
      <c r="H262" s="4">
        <f t="shared" si="73"/>
        <v>662</v>
      </c>
      <c r="I262">
        <f t="shared" si="79"/>
        <v>23</v>
      </c>
      <c r="J262">
        <f t="shared" si="80"/>
        <v>8</v>
      </c>
      <c r="K262" s="4">
        <f t="shared" si="81"/>
        <v>745</v>
      </c>
      <c r="L262">
        <f t="shared" si="82"/>
        <v>22</v>
      </c>
      <c r="M262">
        <f t="shared" si="83"/>
        <v>6</v>
      </c>
      <c r="N262">
        <f t="shared" si="84"/>
        <v>4</v>
      </c>
      <c r="O262">
        <f t="shared" si="85"/>
        <v>4</v>
      </c>
      <c r="P262">
        <f t="shared" si="86"/>
        <v>8</v>
      </c>
      <c r="R262" s="7">
        <f t="shared" si="74"/>
        <v>19454</v>
      </c>
    </row>
    <row r="263" spans="1:18" x14ac:dyDescent="0.35">
      <c r="A263" s="6">
        <v>44165</v>
      </c>
      <c r="B263" s="1">
        <f t="shared" si="71"/>
        <v>12142502</v>
      </c>
      <c r="C263" s="9">
        <f t="shared" si="72"/>
        <v>0.17170404051828983</v>
      </c>
      <c r="D263" s="1">
        <f t="shared" si="75"/>
        <v>2085826</v>
      </c>
      <c r="E263" s="1">
        <f t="shared" si="76"/>
        <v>5102</v>
      </c>
      <c r="F263" s="1">
        <f t="shared" si="77"/>
        <v>150</v>
      </c>
      <c r="G263" s="1">
        <f t="shared" si="78"/>
        <v>44</v>
      </c>
      <c r="H263" s="4">
        <f t="shared" si="73"/>
        <v>645</v>
      </c>
      <c r="I263">
        <f t="shared" si="79"/>
        <v>22</v>
      </c>
      <c r="J263">
        <f t="shared" si="80"/>
        <v>8</v>
      </c>
      <c r="K263" s="4">
        <f t="shared" si="81"/>
        <v>729</v>
      </c>
      <c r="L263">
        <f t="shared" si="82"/>
        <v>21</v>
      </c>
      <c r="M263">
        <f t="shared" si="83"/>
        <v>5</v>
      </c>
      <c r="N263">
        <f t="shared" si="84"/>
        <v>4</v>
      </c>
      <c r="O263">
        <f t="shared" si="85"/>
        <v>3</v>
      </c>
      <c r="P263">
        <f t="shared" si="86"/>
        <v>7</v>
      </c>
      <c r="R263" s="7">
        <f t="shared" si="74"/>
        <v>19461</v>
      </c>
    </row>
    <row r="264" spans="1:18" x14ac:dyDescent="0.35">
      <c r="A264" s="6">
        <v>44166</v>
      </c>
      <c r="B264" s="1">
        <f t="shared" si="71"/>
        <v>12142582</v>
      </c>
      <c r="C264" s="9">
        <f t="shared" si="72"/>
        <v>0.17176671487033701</v>
      </c>
      <c r="D264" s="1">
        <f t="shared" si="75"/>
        <v>2086581</v>
      </c>
      <c r="E264" s="1">
        <f t="shared" si="76"/>
        <v>4988</v>
      </c>
      <c r="F264" s="1">
        <f t="shared" si="77"/>
        <v>147</v>
      </c>
      <c r="G264" s="1">
        <f t="shared" si="78"/>
        <v>44</v>
      </c>
      <c r="H264" s="4">
        <f t="shared" si="73"/>
        <v>632</v>
      </c>
      <c r="I264">
        <f t="shared" si="79"/>
        <v>22</v>
      </c>
      <c r="J264">
        <f t="shared" si="80"/>
        <v>8</v>
      </c>
      <c r="K264" s="4">
        <f t="shared" si="81"/>
        <v>713</v>
      </c>
      <c r="L264">
        <f t="shared" si="82"/>
        <v>21</v>
      </c>
      <c r="M264">
        <f t="shared" si="83"/>
        <v>5</v>
      </c>
      <c r="N264">
        <f t="shared" si="84"/>
        <v>4</v>
      </c>
      <c r="O264">
        <f t="shared" si="85"/>
        <v>3</v>
      </c>
      <c r="P264">
        <f t="shared" si="86"/>
        <v>7</v>
      </c>
      <c r="R264" s="7">
        <f t="shared" si="74"/>
        <v>19468</v>
      </c>
    </row>
    <row r="265" spans="1:18" x14ac:dyDescent="0.35">
      <c r="A265" s="6">
        <v>44167</v>
      </c>
      <c r="B265" s="1">
        <f t="shared" si="71"/>
        <v>12142659</v>
      </c>
      <c r="C265" s="9">
        <f t="shared" si="72"/>
        <v>0.17182807248501858</v>
      </c>
      <c r="D265" s="1">
        <f t="shared" si="75"/>
        <v>2087320</v>
      </c>
      <c r="E265" s="1">
        <f t="shared" si="76"/>
        <v>4877</v>
      </c>
      <c r="F265" s="1">
        <f t="shared" si="77"/>
        <v>144</v>
      </c>
      <c r="G265" s="1">
        <f t="shared" si="78"/>
        <v>44</v>
      </c>
      <c r="H265" s="4">
        <f t="shared" si="73"/>
        <v>618</v>
      </c>
      <c r="I265">
        <f t="shared" si="79"/>
        <v>21</v>
      </c>
      <c r="J265">
        <f t="shared" si="80"/>
        <v>8</v>
      </c>
      <c r="K265" s="4">
        <f t="shared" si="81"/>
        <v>697</v>
      </c>
      <c r="L265">
        <f t="shared" si="82"/>
        <v>21</v>
      </c>
      <c r="M265">
        <f t="shared" si="83"/>
        <v>5</v>
      </c>
      <c r="N265">
        <f t="shared" si="84"/>
        <v>4</v>
      </c>
      <c r="O265">
        <f t="shared" si="85"/>
        <v>3</v>
      </c>
      <c r="P265">
        <f t="shared" si="86"/>
        <v>7</v>
      </c>
      <c r="R265" s="7">
        <f t="shared" si="74"/>
        <v>19475</v>
      </c>
    </row>
    <row r="266" spans="1:18" x14ac:dyDescent="0.35">
      <c r="A266" s="6">
        <v>44168</v>
      </c>
      <c r="B266" s="1">
        <f t="shared" si="71"/>
        <v>12142735</v>
      </c>
      <c r="C266" s="9">
        <f t="shared" si="72"/>
        <v>0.17188809920044046</v>
      </c>
      <c r="D266" s="1">
        <f t="shared" si="75"/>
        <v>2088043</v>
      </c>
      <c r="E266" s="1">
        <f t="shared" si="76"/>
        <v>4769</v>
      </c>
      <c r="F266" s="1">
        <f t="shared" si="77"/>
        <v>140</v>
      </c>
      <c r="G266" s="1">
        <f t="shared" si="78"/>
        <v>44</v>
      </c>
      <c r="H266" s="4">
        <f t="shared" si="73"/>
        <v>604</v>
      </c>
      <c r="I266">
        <f t="shared" si="79"/>
        <v>21</v>
      </c>
      <c r="J266">
        <f t="shared" si="80"/>
        <v>8</v>
      </c>
      <c r="K266" s="4">
        <f t="shared" si="81"/>
        <v>681</v>
      </c>
      <c r="L266">
        <f t="shared" si="82"/>
        <v>20</v>
      </c>
      <c r="M266">
        <f t="shared" si="83"/>
        <v>5</v>
      </c>
      <c r="N266">
        <f t="shared" si="84"/>
        <v>4</v>
      </c>
      <c r="O266">
        <f t="shared" si="85"/>
        <v>3</v>
      </c>
      <c r="P266">
        <f t="shared" si="86"/>
        <v>7</v>
      </c>
      <c r="R266" s="7">
        <f t="shared" si="74"/>
        <v>19482</v>
      </c>
    </row>
    <row r="267" spans="1:18" x14ac:dyDescent="0.35">
      <c r="A267" s="6">
        <v>44169</v>
      </c>
      <c r="B267" s="1">
        <f t="shared" si="71"/>
        <v>12142808</v>
      </c>
      <c r="C267" s="9">
        <f t="shared" si="72"/>
        <v>0.17194672682424555</v>
      </c>
      <c r="D267" s="1">
        <f t="shared" si="75"/>
        <v>2088749</v>
      </c>
      <c r="E267" s="1">
        <f t="shared" si="76"/>
        <v>4663</v>
      </c>
      <c r="F267" s="1">
        <f t="shared" si="77"/>
        <v>137</v>
      </c>
      <c r="G267" s="1">
        <f t="shared" si="78"/>
        <v>44</v>
      </c>
      <c r="H267" s="4">
        <f t="shared" si="73"/>
        <v>591</v>
      </c>
      <c r="I267">
        <f t="shared" si="79"/>
        <v>20</v>
      </c>
      <c r="J267">
        <f t="shared" si="80"/>
        <v>7</v>
      </c>
      <c r="K267" s="4">
        <f t="shared" si="81"/>
        <v>666</v>
      </c>
      <c r="L267">
        <f t="shared" si="82"/>
        <v>20</v>
      </c>
      <c r="M267">
        <f t="shared" si="83"/>
        <v>5</v>
      </c>
      <c r="N267">
        <f t="shared" si="84"/>
        <v>4</v>
      </c>
      <c r="O267">
        <f t="shared" si="85"/>
        <v>3</v>
      </c>
      <c r="P267">
        <f t="shared" si="86"/>
        <v>7</v>
      </c>
      <c r="R267" s="7">
        <f t="shared" si="74"/>
        <v>19489</v>
      </c>
    </row>
    <row r="268" spans="1:18" x14ac:dyDescent="0.35">
      <c r="A268" s="6">
        <v>44170</v>
      </c>
      <c r="B268" s="1">
        <f t="shared" si="71"/>
        <v>12142881</v>
      </c>
      <c r="C268" s="9">
        <f t="shared" si="72"/>
        <v>0.17200409166636621</v>
      </c>
      <c r="D268" s="1">
        <f t="shared" si="75"/>
        <v>2089440</v>
      </c>
      <c r="E268" s="1">
        <f t="shared" si="76"/>
        <v>4561</v>
      </c>
      <c r="F268" s="1">
        <f t="shared" si="77"/>
        <v>133</v>
      </c>
      <c r="G268" s="1">
        <f t="shared" si="78"/>
        <v>43</v>
      </c>
      <c r="H268" s="4">
        <f t="shared" si="73"/>
        <v>578</v>
      </c>
      <c r="I268">
        <f t="shared" si="79"/>
        <v>20</v>
      </c>
      <c r="J268">
        <f t="shared" si="80"/>
        <v>7</v>
      </c>
      <c r="K268" s="4">
        <f t="shared" si="81"/>
        <v>652</v>
      </c>
      <c r="L268">
        <f t="shared" si="82"/>
        <v>19</v>
      </c>
      <c r="M268">
        <f t="shared" si="83"/>
        <v>5</v>
      </c>
      <c r="N268">
        <f t="shared" si="84"/>
        <v>4</v>
      </c>
      <c r="O268">
        <f t="shared" si="85"/>
        <v>3</v>
      </c>
      <c r="P268">
        <f t="shared" si="86"/>
        <v>7</v>
      </c>
      <c r="R268" s="7">
        <f t="shared" si="74"/>
        <v>19496</v>
      </c>
    </row>
    <row r="269" spans="1:18" x14ac:dyDescent="0.35">
      <c r="A269" s="6">
        <v>44171</v>
      </c>
      <c r="B269" s="1">
        <f t="shared" si="71"/>
        <v>12142952</v>
      </c>
      <c r="C269" s="9">
        <f t="shared" si="72"/>
        <v>0.17206022201616386</v>
      </c>
      <c r="D269" s="1">
        <f t="shared" si="75"/>
        <v>2090116</v>
      </c>
      <c r="E269" s="1">
        <f t="shared" si="76"/>
        <v>4460</v>
      </c>
      <c r="F269" s="1">
        <f t="shared" si="77"/>
        <v>130</v>
      </c>
      <c r="G269" s="1">
        <f t="shared" si="78"/>
        <v>42</v>
      </c>
      <c r="H269" s="4">
        <f t="shared" si="73"/>
        <v>566</v>
      </c>
      <c r="I269">
        <f t="shared" si="79"/>
        <v>20</v>
      </c>
      <c r="J269">
        <f t="shared" si="80"/>
        <v>7</v>
      </c>
      <c r="K269" s="4">
        <f t="shared" si="81"/>
        <v>637</v>
      </c>
      <c r="L269">
        <f t="shared" si="82"/>
        <v>19</v>
      </c>
      <c r="M269">
        <f t="shared" si="83"/>
        <v>5</v>
      </c>
      <c r="N269">
        <f t="shared" si="84"/>
        <v>4</v>
      </c>
      <c r="O269">
        <f t="shared" si="85"/>
        <v>3</v>
      </c>
      <c r="P269">
        <f t="shared" si="86"/>
        <v>7</v>
      </c>
      <c r="R269" s="7">
        <f t="shared" si="74"/>
        <v>19503</v>
      </c>
    </row>
    <row r="270" spans="1:18" x14ac:dyDescent="0.35">
      <c r="A270" s="6">
        <v>44172</v>
      </c>
      <c r="B270" s="1">
        <f t="shared" si="71"/>
        <v>12143020</v>
      </c>
      <c r="C270" s="9">
        <f t="shared" si="72"/>
        <v>0.17211511786327285</v>
      </c>
      <c r="D270" s="1">
        <f t="shared" si="75"/>
        <v>2090777</v>
      </c>
      <c r="E270" s="1">
        <f t="shared" si="76"/>
        <v>4362</v>
      </c>
      <c r="F270" s="1">
        <f t="shared" si="77"/>
        <v>127</v>
      </c>
      <c r="G270" s="1">
        <f t="shared" si="78"/>
        <v>41</v>
      </c>
      <c r="H270" s="4">
        <f t="shared" si="73"/>
        <v>553</v>
      </c>
      <c r="I270">
        <f t="shared" si="79"/>
        <v>19</v>
      </c>
      <c r="J270">
        <f t="shared" si="80"/>
        <v>7</v>
      </c>
      <c r="K270" s="4">
        <f t="shared" si="81"/>
        <v>623</v>
      </c>
      <c r="L270">
        <f t="shared" si="82"/>
        <v>18</v>
      </c>
      <c r="M270">
        <f t="shared" si="83"/>
        <v>5</v>
      </c>
      <c r="N270">
        <f t="shared" si="84"/>
        <v>4</v>
      </c>
      <c r="O270">
        <f t="shared" si="85"/>
        <v>3</v>
      </c>
      <c r="P270">
        <f t="shared" si="86"/>
        <v>7</v>
      </c>
      <c r="R270" s="7">
        <f t="shared" si="74"/>
        <v>19510</v>
      </c>
    </row>
    <row r="271" spans="1:18" x14ac:dyDescent="0.35">
      <c r="A271" s="6">
        <v>44173</v>
      </c>
      <c r="B271" s="1">
        <f t="shared" si="71"/>
        <v>12143087</v>
      </c>
      <c r="C271" s="9">
        <f t="shared" si="72"/>
        <v>0.1721687650241609</v>
      </c>
      <c r="D271" s="1">
        <f t="shared" si="75"/>
        <v>2091423</v>
      </c>
      <c r="E271" s="1">
        <f t="shared" si="76"/>
        <v>4266</v>
      </c>
      <c r="F271" s="1">
        <f t="shared" si="77"/>
        <v>124</v>
      </c>
      <c r="G271" s="1">
        <f t="shared" si="78"/>
        <v>40</v>
      </c>
      <c r="H271" s="4">
        <f t="shared" si="73"/>
        <v>540</v>
      </c>
      <c r="I271">
        <f t="shared" si="79"/>
        <v>19</v>
      </c>
      <c r="J271">
        <f t="shared" si="80"/>
        <v>7</v>
      </c>
      <c r="K271" s="4">
        <f t="shared" si="81"/>
        <v>609</v>
      </c>
      <c r="L271">
        <f t="shared" si="82"/>
        <v>18</v>
      </c>
      <c r="M271">
        <f t="shared" si="83"/>
        <v>5</v>
      </c>
      <c r="N271">
        <f t="shared" si="84"/>
        <v>3</v>
      </c>
      <c r="O271">
        <f t="shared" si="85"/>
        <v>3</v>
      </c>
      <c r="P271">
        <f t="shared" si="86"/>
        <v>6</v>
      </c>
      <c r="R271" s="7">
        <f t="shared" si="74"/>
        <v>19516</v>
      </c>
    </row>
    <row r="272" spans="1:18" x14ac:dyDescent="0.35">
      <c r="A272" s="6">
        <v>44174</v>
      </c>
      <c r="B272" s="1">
        <f t="shared" si="71"/>
        <v>12143153</v>
      </c>
      <c r="C272" s="9">
        <f t="shared" si="72"/>
        <v>0.17222124579696949</v>
      </c>
      <c r="D272" s="1">
        <f t="shared" si="75"/>
        <v>2092055</v>
      </c>
      <c r="E272" s="1">
        <f t="shared" si="76"/>
        <v>4171</v>
      </c>
      <c r="F272" s="1">
        <f t="shared" si="77"/>
        <v>122</v>
      </c>
      <c r="G272" s="1">
        <f t="shared" si="78"/>
        <v>39</v>
      </c>
      <c r="H272" s="4">
        <f t="shared" si="73"/>
        <v>528</v>
      </c>
      <c r="I272">
        <f t="shared" si="79"/>
        <v>18</v>
      </c>
      <c r="J272">
        <f t="shared" si="80"/>
        <v>7</v>
      </c>
      <c r="K272" s="4">
        <f t="shared" si="81"/>
        <v>596</v>
      </c>
      <c r="L272">
        <f t="shared" si="82"/>
        <v>17</v>
      </c>
      <c r="M272">
        <f t="shared" si="83"/>
        <v>5</v>
      </c>
      <c r="N272">
        <f t="shared" si="84"/>
        <v>3</v>
      </c>
      <c r="O272">
        <f t="shared" si="85"/>
        <v>3</v>
      </c>
      <c r="P272">
        <f t="shared" si="86"/>
        <v>6</v>
      </c>
      <c r="R272" s="7">
        <f t="shared" si="74"/>
        <v>19522</v>
      </c>
    </row>
    <row r="273" spans="1:18" x14ac:dyDescent="0.35">
      <c r="A273" s="6">
        <v>44175</v>
      </c>
      <c r="B273" s="1">
        <f t="shared" si="71"/>
        <v>12143218</v>
      </c>
      <c r="C273" s="9">
        <f t="shared" si="72"/>
        <v>0.17227256015951983</v>
      </c>
      <c r="D273" s="1">
        <f t="shared" si="75"/>
        <v>2092673</v>
      </c>
      <c r="E273" s="1">
        <f t="shared" si="76"/>
        <v>4078</v>
      </c>
      <c r="F273" s="1">
        <f t="shared" si="77"/>
        <v>120</v>
      </c>
      <c r="G273" s="1">
        <f t="shared" si="78"/>
        <v>38</v>
      </c>
      <c r="H273" s="4">
        <f t="shared" si="73"/>
        <v>517</v>
      </c>
      <c r="I273">
        <f t="shared" si="79"/>
        <v>18</v>
      </c>
      <c r="J273">
        <f t="shared" si="80"/>
        <v>6</v>
      </c>
      <c r="K273" s="4">
        <f t="shared" si="81"/>
        <v>583</v>
      </c>
      <c r="L273">
        <f t="shared" si="82"/>
        <v>17</v>
      </c>
      <c r="M273">
        <f t="shared" si="83"/>
        <v>5</v>
      </c>
      <c r="N273">
        <f t="shared" si="84"/>
        <v>3</v>
      </c>
      <c r="O273">
        <f t="shared" si="85"/>
        <v>3</v>
      </c>
      <c r="P273">
        <f t="shared" si="86"/>
        <v>6</v>
      </c>
      <c r="R273" s="7">
        <f t="shared" si="74"/>
        <v>19528</v>
      </c>
    </row>
    <row r="274" spans="1:18" x14ac:dyDescent="0.35">
      <c r="A274" s="6">
        <v>44176</v>
      </c>
      <c r="B274" s="1">
        <f t="shared" si="71"/>
        <v>12143282</v>
      </c>
      <c r="C274" s="9">
        <f t="shared" si="72"/>
        <v>0.17232279041218945</v>
      </c>
      <c r="D274" s="1">
        <f t="shared" si="75"/>
        <v>2093278</v>
      </c>
      <c r="E274" s="1">
        <f t="shared" si="76"/>
        <v>3988</v>
      </c>
      <c r="F274" s="1">
        <f t="shared" si="77"/>
        <v>118</v>
      </c>
      <c r="G274" s="1">
        <f t="shared" si="78"/>
        <v>36</v>
      </c>
      <c r="H274" s="4">
        <f t="shared" si="73"/>
        <v>505</v>
      </c>
      <c r="I274">
        <f t="shared" si="79"/>
        <v>17</v>
      </c>
      <c r="J274">
        <f t="shared" si="80"/>
        <v>6</v>
      </c>
      <c r="K274" s="4">
        <f t="shared" si="81"/>
        <v>570</v>
      </c>
      <c r="L274">
        <f t="shared" si="82"/>
        <v>17</v>
      </c>
      <c r="M274">
        <f t="shared" si="83"/>
        <v>4</v>
      </c>
      <c r="N274">
        <f t="shared" si="84"/>
        <v>3</v>
      </c>
      <c r="O274">
        <f t="shared" si="85"/>
        <v>3</v>
      </c>
      <c r="P274">
        <f t="shared" si="86"/>
        <v>6</v>
      </c>
      <c r="R274" s="7">
        <f t="shared" si="74"/>
        <v>19534</v>
      </c>
    </row>
    <row r="275" spans="1:18" x14ac:dyDescent="0.35">
      <c r="A275" s="6">
        <v>44177</v>
      </c>
      <c r="B275" s="1">
        <f t="shared" si="71"/>
        <v>12143345</v>
      </c>
      <c r="C275" s="9">
        <f t="shared" si="72"/>
        <v>0.17237185421236406</v>
      </c>
      <c r="D275" s="1">
        <f t="shared" si="75"/>
        <v>2093869</v>
      </c>
      <c r="E275" s="1">
        <f t="shared" si="76"/>
        <v>3900</v>
      </c>
      <c r="F275" s="1">
        <f t="shared" si="77"/>
        <v>115</v>
      </c>
      <c r="G275" s="1">
        <f t="shared" si="78"/>
        <v>35</v>
      </c>
      <c r="H275" s="4">
        <f t="shared" si="73"/>
        <v>493</v>
      </c>
      <c r="I275">
        <f t="shared" si="79"/>
        <v>17</v>
      </c>
      <c r="J275">
        <f t="shared" si="80"/>
        <v>6</v>
      </c>
      <c r="K275" s="4">
        <f t="shared" si="81"/>
        <v>557</v>
      </c>
      <c r="L275">
        <f t="shared" si="82"/>
        <v>16</v>
      </c>
      <c r="M275">
        <f t="shared" si="83"/>
        <v>4</v>
      </c>
      <c r="N275">
        <f t="shared" si="84"/>
        <v>3</v>
      </c>
      <c r="O275">
        <f t="shared" si="85"/>
        <v>3</v>
      </c>
      <c r="P275">
        <f t="shared" si="86"/>
        <v>6</v>
      </c>
      <c r="R275" s="7">
        <f t="shared" si="74"/>
        <v>19540</v>
      </c>
    </row>
    <row r="276" spans="1:18" x14ac:dyDescent="0.35">
      <c r="A276" s="6">
        <v>44178</v>
      </c>
      <c r="B276" s="1">
        <f t="shared" si="71"/>
        <v>12143406</v>
      </c>
      <c r="C276" s="9">
        <f t="shared" si="72"/>
        <v>0.17241976573357548</v>
      </c>
      <c r="D276" s="1">
        <f t="shared" si="75"/>
        <v>2094446</v>
      </c>
      <c r="E276" s="1">
        <f t="shared" si="76"/>
        <v>3813</v>
      </c>
      <c r="F276" s="1">
        <f t="shared" si="77"/>
        <v>113</v>
      </c>
      <c r="G276" s="1">
        <f t="shared" si="78"/>
        <v>34</v>
      </c>
      <c r="H276" s="4">
        <f t="shared" si="73"/>
        <v>483</v>
      </c>
      <c r="I276">
        <f t="shared" si="79"/>
        <v>17</v>
      </c>
      <c r="J276">
        <f t="shared" si="80"/>
        <v>6</v>
      </c>
      <c r="K276" s="4">
        <f t="shared" si="81"/>
        <v>545</v>
      </c>
      <c r="L276">
        <f t="shared" si="82"/>
        <v>16</v>
      </c>
      <c r="M276">
        <f t="shared" si="83"/>
        <v>4</v>
      </c>
      <c r="N276">
        <f t="shared" si="84"/>
        <v>3</v>
      </c>
      <c r="O276">
        <f t="shared" si="85"/>
        <v>3</v>
      </c>
      <c r="P276">
        <f t="shared" si="86"/>
        <v>6</v>
      </c>
      <c r="R276" s="7">
        <f t="shared" si="74"/>
        <v>19546</v>
      </c>
    </row>
    <row r="277" spans="1:18" x14ac:dyDescent="0.35">
      <c r="A277" s="6">
        <v>44179</v>
      </c>
      <c r="B277" s="1">
        <f t="shared" ref="B277:B340" si="87">B276-SUM(H276:J276)+SUM(K276:M276)</f>
        <v>12143465</v>
      </c>
      <c r="C277" s="9">
        <f t="shared" ref="C277:C340" si="88">D277/SUM(B277,E277:G277)</f>
        <v>0.172466689612711</v>
      </c>
      <c r="D277" s="1">
        <f t="shared" si="75"/>
        <v>2095011</v>
      </c>
      <c r="E277" s="1">
        <f t="shared" si="76"/>
        <v>3728</v>
      </c>
      <c r="F277" s="1">
        <f t="shared" si="77"/>
        <v>111</v>
      </c>
      <c r="G277" s="1">
        <f t="shared" si="78"/>
        <v>33</v>
      </c>
      <c r="H277" s="4">
        <f t="shared" si="73"/>
        <v>473</v>
      </c>
      <c r="I277">
        <f t="shared" si="79"/>
        <v>16</v>
      </c>
      <c r="J277">
        <f t="shared" si="80"/>
        <v>6</v>
      </c>
      <c r="K277" s="4">
        <f t="shared" si="81"/>
        <v>533</v>
      </c>
      <c r="L277">
        <f t="shared" si="82"/>
        <v>16</v>
      </c>
      <c r="M277">
        <f t="shared" si="83"/>
        <v>4</v>
      </c>
      <c r="N277">
        <f t="shared" si="84"/>
        <v>3</v>
      </c>
      <c r="O277">
        <f t="shared" si="85"/>
        <v>3</v>
      </c>
      <c r="P277">
        <f t="shared" si="86"/>
        <v>6</v>
      </c>
      <c r="R277" s="7">
        <f t="shared" si="74"/>
        <v>19552</v>
      </c>
    </row>
    <row r="278" spans="1:18" x14ac:dyDescent="0.35">
      <c r="A278" s="6">
        <v>44180</v>
      </c>
      <c r="B278" s="1">
        <f t="shared" si="87"/>
        <v>12143523</v>
      </c>
      <c r="C278" s="9">
        <f t="shared" si="88"/>
        <v>0.17251261164098156</v>
      </c>
      <c r="D278" s="1">
        <f t="shared" si="75"/>
        <v>2095564</v>
      </c>
      <c r="E278" s="1">
        <f t="shared" si="76"/>
        <v>3646</v>
      </c>
      <c r="F278" s="1">
        <f t="shared" si="77"/>
        <v>108</v>
      </c>
      <c r="G278" s="1">
        <f t="shared" si="78"/>
        <v>32</v>
      </c>
      <c r="H278" s="4">
        <f t="shared" ref="H278:H341" si="89">MAX(ROUND(SUM(E278:G278)*(($A$8*(1-C278))^(1/$A$4)),0)-SUM(E278:G278)+SUM(K278:O278),0)</f>
        <v>461</v>
      </c>
      <c r="I278">
        <f t="shared" si="79"/>
        <v>16</v>
      </c>
      <c r="J278">
        <f t="shared" si="80"/>
        <v>6</v>
      </c>
      <c r="K278" s="4">
        <f t="shared" si="81"/>
        <v>521</v>
      </c>
      <c r="L278">
        <f t="shared" si="82"/>
        <v>15</v>
      </c>
      <c r="M278">
        <f t="shared" si="83"/>
        <v>4</v>
      </c>
      <c r="N278">
        <f t="shared" si="84"/>
        <v>3</v>
      </c>
      <c r="O278">
        <f t="shared" si="85"/>
        <v>2</v>
      </c>
      <c r="P278">
        <f t="shared" si="86"/>
        <v>5</v>
      </c>
      <c r="R278" s="7">
        <f t="shared" ref="R278:R341" si="90">P278+R277</f>
        <v>19557</v>
      </c>
    </row>
    <row r="279" spans="1:18" x14ac:dyDescent="0.35">
      <c r="A279" s="6">
        <v>44181</v>
      </c>
      <c r="B279" s="1">
        <f t="shared" si="87"/>
        <v>12143580</v>
      </c>
      <c r="C279" s="9">
        <f t="shared" si="88"/>
        <v>0.17255744947717522</v>
      </c>
      <c r="D279" s="1">
        <f t="shared" si="75"/>
        <v>2096104</v>
      </c>
      <c r="E279" s="1">
        <f t="shared" si="76"/>
        <v>3564</v>
      </c>
      <c r="F279" s="1">
        <f t="shared" si="77"/>
        <v>106</v>
      </c>
      <c r="G279" s="1">
        <f t="shared" si="78"/>
        <v>32</v>
      </c>
      <c r="H279" s="4">
        <f t="shared" si="89"/>
        <v>451</v>
      </c>
      <c r="I279">
        <f t="shared" si="79"/>
        <v>16</v>
      </c>
      <c r="J279">
        <f t="shared" si="80"/>
        <v>6</v>
      </c>
      <c r="K279" s="4">
        <f t="shared" si="81"/>
        <v>509</v>
      </c>
      <c r="L279">
        <f t="shared" si="82"/>
        <v>15</v>
      </c>
      <c r="M279">
        <f t="shared" si="83"/>
        <v>4</v>
      </c>
      <c r="N279">
        <f t="shared" si="84"/>
        <v>3</v>
      </c>
      <c r="O279">
        <f t="shared" si="85"/>
        <v>2</v>
      </c>
      <c r="P279">
        <f t="shared" si="86"/>
        <v>5</v>
      </c>
      <c r="R279" s="7">
        <f t="shared" si="90"/>
        <v>19562</v>
      </c>
    </row>
    <row r="280" spans="1:18" x14ac:dyDescent="0.35">
      <c r="A280" s="6">
        <v>44182</v>
      </c>
      <c r="B280" s="1">
        <f t="shared" si="87"/>
        <v>12143635</v>
      </c>
      <c r="C280" s="9">
        <f t="shared" si="88"/>
        <v>0.17260129963518506</v>
      </c>
      <c r="D280" s="1">
        <f t="shared" si="75"/>
        <v>2096632</v>
      </c>
      <c r="E280" s="1">
        <f t="shared" si="76"/>
        <v>3484</v>
      </c>
      <c r="F280" s="1">
        <f t="shared" si="77"/>
        <v>104</v>
      </c>
      <c r="G280" s="1">
        <f t="shared" si="78"/>
        <v>32</v>
      </c>
      <c r="H280" s="4">
        <f t="shared" si="89"/>
        <v>441</v>
      </c>
      <c r="I280">
        <f t="shared" si="79"/>
        <v>15</v>
      </c>
      <c r="J280">
        <f t="shared" si="80"/>
        <v>6</v>
      </c>
      <c r="K280" s="4">
        <f t="shared" si="81"/>
        <v>498</v>
      </c>
      <c r="L280">
        <f t="shared" si="82"/>
        <v>15</v>
      </c>
      <c r="M280">
        <f t="shared" si="83"/>
        <v>4</v>
      </c>
      <c r="N280">
        <f t="shared" si="84"/>
        <v>3</v>
      </c>
      <c r="O280">
        <f t="shared" si="85"/>
        <v>2</v>
      </c>
      <c r="P280">
        <f t="shared" si="86"/>
        <v>5</v>
      </c>
      <c r="R280" s="7">
        <f t="shared" si="90"/>
        <v>19567</v>
      </c>
    </row>
    <row r="281" spans="1:18" x14ac:dyDescent="0.35">
      <c r="A281" s="6">
        <v>44183</v>
      </c>
      <c r="B281" s="1">
        <f t="shared" si="87"/>
        <v>12143690</v>
      </c>
      <c r="C281" s="9">
        <f t="shared" si="88"/>
        <v>0.17264423021908948</v>
      </c>
      <c r="D281" s="1">
        <f t="shared" si="75"/>
        <v>2097149</v>
      </c>
      <c r="E281" s="1">
        <f t="shared" si="76"/>
        <v>3406</v>
      </c>
      <c r="F281" s="1">
        <f t="shared" si="77"/>
        <v>101</v>
      </c>
      <c r="G281" s="1">
        <f t="shared" si="78"/>
        <v>32</v>
      </c>
      <c r="H281" s="4">
        <f t="shared" si="89"/>
        <v>431</v>
      </c>
      <c r="I281">
        <f t="shared" si="79"/>
        <v>15</v>
      </c>
      <c r="J281">
        <f t="shared" si="80"/>
        <v>5</v>
      </c>
      <c r="K281" s="4">
        <f t="shared" si="81"/>
        <v>487</v>
      </c>
      <c r="L281">
        <f t="shared" si="82"/>
        <v>14</v>
      </c>
      <c r="M281">
        <f t="shared" si="83"/>
        <v>4</v>
      </c>
      <c r="N281">
        <f t="shared" si="84"/>
        <v>3</v>
      </c>
      <c r="O281">
        <f t="shared" si="85"/>
        <v>2</v>
      </c>
      <c r="P281">
        <f t="shared" si="86"/>
        <v>5</v>
      </c>
      <c r="R281" s="7">
        <f t="shared" si="90"/>
        <v>19572</v>
      </c>
    </row>
    <row r="282" spans="1:18" x14ac:dyDescent="0.35">
      <c r="A282" s="6">
        <v>44184</v>
      </c>
      <c r="B282" s="1">
        <f t="shared" si="87"/>
        <v>12143744</v>
      </c>
      <c r="C282" s="9">
        <f t="shared" si="88"/>
        <v>0.17268615888890976</v>
      </c>
      <c r="D282" s="1">
        <f t="shared" si="75"/>
        <v>2097654</v>
      </c>
      <c r="E282" s="1">
        <f t="shared" si="76"/>
        <v>3330</v>
      </c>
      <c r="F282" s="1">
        <f t="shared" si="77"/>
        <v>99</v>
      </c>
      <c r="G282" s="1">
        <f t="shared" si="78"/>
        <v>31</v>
      </c>
      <c r="H282" s="4">
        <f t="shared" si="89"/>
        <v>422</v>
      </c>
      <c r="I282">
        <f t="shared" si="79"/>
        <v>15</v>
      </c>
      <c r="J282">
        <f t="shared" si="80"/>
        <v>5</v>
      </c>
      <c r="K282" s="4">
        <f t="shared" si="81"/>
        <v>476</v>
      </c>
      <c r="L282">
        <f t="shared" si="82"/>
        <v>14</v>
      </c>
      <c r="M282">
        <f t="shared" si="83"/>
        <v>4</v>
      </c>
      <c r="N282">
        <f t="shared" si="84"/>
        <v>3</v>
      </c>
      <c r="O282">
        <f t="shared" si="85"/>
        <v>2</v>
      </c>
      <c r="P282">
        <f t="shared" si="86"/>
        <v>5</v>
      </c>
      <c r="R282" s="7">
        <f t="shared" si="90"/>
        <v>19577</v>
      </c>
    </row>
    <row r="283" spans="1:18" x14ac:dyDescent="0.35">
      <c r="A283" s="6">
        <v>44185</v>
      </c>
      <c r="B283" s="1">
        <f t="shared" si="87"/>
        <v>12143796</v>
      </c>
      <c r="C283" s="9">
        <f t="shared" si="88"/>
        <v>0.17272718217126792</v>
      </c>
      <c r="D283" s="1">
        <f t="shared" si="75"/>
        <v>2098148</v>
      </c>
      <c r="E283" s="1">
        <f t="shared" si="76"/>
        <v>3256</v>
      </c>
      <c r="F283" s="1">
        <f t="shared" si="77"/>
        <v>97</v>
      </c>
      <c r="G283" s="1">
        <f t="shared" si="78"/>
        <v>30</v>
      </c>
      <c r="H283" s="4">
        <f t="shared" si="89"/>
        <v>413</v>
      </c>
      <c r="I283">
        <f t="shared" si="79"/>
        <v>14</v>
      </c>
      <c r="J283">
        <f t="shared" si="80"/>
        <v>5</v>
      </c>
      <c r="K283" s="4">
        <f t="shared" si="81"/>
        <v>465</v>
      </c>
      <c r="L283">
        <f t="shared" si="82"/>
        <v>14</v>
      </c>
      <c r="M283">
        <f t="shared" si="83"/>
        <v>4</v>
      </c>
      <c r="N283">
        <f t="shared" si="84"/>
        <v>3</v>
      </c>
      <c r="O283">
        <f t="shared" si="85"/>
        <v>2</v>
      </c>
      <c r="P283">
        <f t="shared" si="86"/>
        <v>5</v>
      </c>
      <c r="R283" s="7">
        <f t="shared" si="90"/>
        <v>19582</v>
      </c>
    </row>
    <row r="284" spans="1:18" x14ac:dyDescent="0.35">
      <c r="A284" s="6">
        <v>44186</v>
      </c>
      <c r="B284" s="1">
        <f t="shared" si="87"/>
        <v>12143847</v>
      </c>
      <c r="C284" s="9">
        <f t="shared" si="88"/>
        <v>0.17276728583771261</v>
      </c>
      <c r="D284" s="1">
        <f t="shared" si="75"/>
        <v>2098631</v>
      </c>
      <c r="E284" s="1">
        <f t="shared" si="76"/>
        <v>3185</v>
      </c>
      <c r="F284" s="1">
        <f t="shared" si="77"/>
        <v>94</v>
      </c>
      <c r="G284" s="1">
        <f t="shared" si="78"/>
        <v>29</v>
      </c>
      <c r="H284" s="4">
        <f t="shared" si="89"/>
        <v>403</v>
      </c>
      <c r="I284">
        <f t="shared" si="79"/>
        <v>14</v>
      </c>
      <c r="J284">
        <f t="shared" si="80"/>
        <v>5</v>
      </c>
      <c r="K284" s="4">
        <f t="shared" si="81"/>
        <v>455</v>
      </c>
      <c r="L284">
        <f t="shared" si="82"/>
        <v>13</v>
      </c>
      <c r="M284">
        <f t="shared" si="83"/>
        <v>4</v>
      </c>
      <c r="N284">
        <f t="shared" si="84"/>
        <v>3</v>
      </c>
      <c r="O284">
        <f t="shared" si="85"/>
        <v>2</v>
      </c>
      <c r="P284">
        <f t="shared" si="86"/>
        <v>5</v>
      </c>
      <c r="R284" s="7">
        <f t="shared" si="90"/>
        <v>19587</v>
      </c>
    </row>
    <row r="285" spans="1:18" x14ac:dyDescent="0.35">
      <c r="A285" s="6">
        <v>44187</v>
      </c>
      <c r="B285" s="1">
        <f t="shared" si="87"/>
        <v>12143897</v>
      </c>
      <c r="C285" s="9">
        <f t="shared" si="88"/>
        <v>0.17280648409900248</v>
      </c>
      <c r="D285" s="1">
        <f t="shared" si="75"/>
        <v>2099103</v>
      </c>
      <c r="E285" s="1">
        <f t="shared" si="76"/>
        <v>3114</v>
      </c>
      <c r="F285" s="1">
        <f t="shared" si="77"/>
        <v>92</v>
      </c>
      <c r="G285" s="1">
        <f t="shared" si="78"/>
        <v>28</v>
      </c>
      <c r="H285" s="4">
        <f t="shared" si="89"/>
        <v>394</v>
      </c>
      <c r="I285">
        <f t="shared" si="79"/>
        <v>14</v>
      </c>
      <c r="J285">
        <f t="shared" si="80"/>
        <v>5</v>
      </c>
      <c r="K285" s="4">
        <f t="shared" si="81"/>
        <v>445</v>
      </c>
      <c r="L285">
        <f t="shared" si="82"/>
        <v>13</v>
      </c>
      <c r="M285">
        <f t="shared" si="83"/>
        <v>3</v>
      </c>
      <c r="N285">
        <f t="shared" si="84"/>
        <v>3</v>
      </c>
      <c r="O285">
        <f t="shared" si="85"/>
        <v>2</v>
      </c>
      <c r="P285">
        <f t="shared" si="86"/>
        <v>5</v>
      </c>
      <c r="R285" s="7">
        <f t="shared" si="90"/>
        <v>19592</v>
      </c>
    </row>
    <row r="286" spans="1:18" x14ac:dyDescent="0.35">
      <c r="A286" s="6">
        <v>44188</v>
      </c>
      <c r="B286" s="1">
        <f t="shared" si="87"/>
        <v>12143945</v>
      </c>
      <c r="C286" s="9">
        <f t="shared" si="88"/>
        <v>0.17284477694977085</v>
      </c>
      <c r="D286" s="1">
        <f t="shared" si="75"/>
        <v>2099564</v>
      </c>
      <c r="E286" s="1">
        <f t="shared" si="76"/>
        <v>3044</v>
      </c>
      <c r="F286" s="1">
        <f t="shared" si="77"/>
        <v>90</v>
      </c>
      <c r="G286" s="1">
        <f t="shared" si="78"/>
        <v>28</v>
      </c>
      <c r="H286" s="4">
        <f t="shared" si="89"/>
        <v>385</v>
      </c>
      <c r="I286">
        <f t="shared" si="79"/>
        <v>13</v>
      </c>
      <c r="J286">
        <f t="shared" si="80"/>
        <v>5</v>
      </c>
      <c r="K286" s="4">
        <f t="shared" si="81"/>
        <v>435</v>
      </c>
      <c r="L286">
        <f t="shared" si="82"/>
        <v>13</v>
      </c>
      <c r="M286">
        <f t="shared" si="83"/>
        <v>3</v>
      </c>
      <c r="N286">
        <f t="shared" si="84"/>
        <v>3</v>
      </c>
      <c r="O286">
        <f t="shared" si="85"/>
        <v>2</v>
      </c>
      <c r="P286">
        <f t="shared" si="86"/>
        <v>5</v>
      </c>
      <c r="R286" s="7">
        <f t="shared" si="90"/>
        <v>19597</v>
      </c>
    </row>
    <row r="287" spans="1:18" x14ac:dyDescent="0.35">
      <c r="A287" s="6">
        <v>44189</v>
      </c>
      <c r="B287" s="1">
        <f t="shared" si="87"/>
        <v>12143993</v>
      </c>
      <c r="C287" s="9">
        <f t="shared" si="88"/>
        <v>0.17288223247653511</v>
      </c>
      <c r="D287" s="1">
        <f t="shared" si="75"/>
        <v>2100015</v>
      </c>
      <c r="E287" s="1">
        <f t="shared" si="76"/>
        <v>2976</v>
      </c>
      <c r="F287" s="1">
        <f t="shared" si="77"/>
        <v>87</v>
      </c>
      <c r="G287" s="1">
        <f t="shared" si="78"/>
        <v>28</v>
      </c>
      <c r="H287" s="4">
        <f t="shared" si="89"/>
        <v>375</v>
      </c>
      <c r="I287">
        <f t="shared" si="79"/>
        <v>13</v>
      </c>
      <c r="J287">
        <f t="shared" si="80"/>
        <v>5</v>
      </c>
      <c r="K287" s="4">
        <f t="shared" si="81"/>
        <v>425</v>
      </c>
      <c r="L287">
        <f t="shared" si="82"/>
        <v>12</v>
      </c>
      <c r="M287">
        <f t="shared" si="83"/>
        <v>3</v>
      </c>
      <c r="N287">
        <f t="shared" si="84"/>
        <v>2</v>
      </c>
      <c r="O287">
        <f t="shared" si="85"/>
        <v>2</v>
      </c>
      <c r="P287">
        <f t="shared" si="86"/>
        <v>4</v>
      </c>
      <c r="R287" s="7">
        <f t="shared" si="90"/>
        <v>19601</v>
      </c>
    </row>
    <row r="288" spans="1:18" x14ac:dyDescent="0.35">
      <c r="A288" s="6">
        <v>44190</v>
      </c>
      <c r="B288" s="1">
        <f t="shared" si="87"/>
        <v>12144040</v>
      </c>
      <c r="C288" s="9">
        <f t="shared" si="88"/>
        <v>0.17291876834085476</v>
      </c>
      <c r="D288" s="1">
        <f t="shared" si="75"/>
        <v>2100455</v>
      </c>
      <c r="E288" s="1">
        <f t="shared" si="76"/>
        <v>2908</v>
      </c>
      <c r="F288" s="1">
        <f t="shared" si="77"/>
        <v>86</v>
      </c>
      <c r="G288" s="1">
        <f t="shared" si="78"/>
        <v>28</v>
      </c>
      <c r="H288" s="4">
        <f t="shared" si="89"/>
        <v>367</v>
      </c>
      <c r="I288">
        <f t="shared" si="79"/>
        <v>13</v>
      </c>
      <c r="J288">
        <f t="shared" si="80"/>
        <v>5</v>
      </c>
      <c r="K288" s="4">
        <f t="shared" si="81"/>
        <v>415</v>
      </c>
      <c r="L288">
        <f t="shared" si="82"/>
        <v>12</v>
      </c>
      <c r="M288">
        <f t="shared" si="83"/>
        <v>3</v>
      </c>
      <c r="N288">
        <f t="shared" si="84"/>
        <v>2</v>
      </c>
      <c r="O288">
        <f t="shared" si="85"/>
        <v>2</v>
      </c>
      <c r="P288">
        <f t="shared" si="86"/>
        <v>4</v>
      </c>
      <c r="R288" s="7">
        <f t="shared" si="90"/>
        <v>19605</v>
      </c>
    </row>
    <row r="289" spans="1:18" x14ac:dyDescent="0.35">
      <c r="A289" s="6">
        <v>44191</v>
      </c>
      <c r="B289" s="1">
        <f t="shared" si="87"/>
        <v>12144085</v>
      </c>
      <c r="C289" s="9">
        <f t="shared" si="88"/>
        <v>0.17295448109168982</v>
      </c>
      <c r="D289" s="1">
        <f t="shared" ref="D289:D352" si="91">D288+SUM(K288:M288)</f>
        <v>2100885</v>
      </c>
      <c r="E289" s="1">
        <f t="shared" ref="E289:E352" si="92">E288+H288-K288-I288-J288</f>
        <v>2842</v>
      </c>
      <c r="F289" s="1">
        <f t="shared" ref="F289:F352" si="93">F288+I288-L288-N288</f>
        <v>85</v>
      </c>
      <c r="G289" s="1">
        <f t="shared" ref="G289:G352" si="94">G288+J288-M288-O288</f>
        <v>28</v>
      </c>
      <c r="H289" s="4">
        <f t="shared" si="89"/>
        <v>359</v>
      </c>
      <c r="I289">
        <f t="shared" ref="I289:I352" si="95">ROUND(H289*$H$11,0)</f>
        <v>12</v>
      </c>
      <c r="J289">
        <f t="shared" ref="J289:J352" si="96">ROUND(H289*$H$12,0)</f>
        <v>5</v>
      </c>
      <c r="K289" s="4">
        <f t="shared" ref="K289:K352" si="97">ROUND(E289/$A$5,0)</f>
        <v>406</v>
      </c>
      <c r="L289">
        <f t="shared" ref="L289:L352" si="98">ROUND(F289/$H$3*(1-$H$5),0)</f>
        <v>12</v>
      </c>
      <c r="M289">
        <f t="shared" ref="M289:M352" si="99">ROUND(G289/$H$6*(1-$H$8),0)</f>
        <v>3</v>
      </c>
      <c r="N289">
        <f t="shared" ref="N289:N352" si="100">ROUND(F289/$H$4*$H$5,0)</f>
        <v>2</v>
      </c>
      <c r="O289">
        <f t="shared" ref="O289:O352" si="101">ROUND(G289/$H$7*$H$8,0)</f>
        <v>2</v>
      </c>
      <c r="P289">
        <f t="shared" ref="P289:P352" si="102">SUM(N289:O289)</f>
        <v>4</v>
      </c>
      <c r="R289" s="7">
        <f t="shared" si="90"/>
        <v>19609</v>
      </c>
    </row>
    <row r="290" spans="1:18" x14ac:dyDescent="0.35">
      <c r="A290" s="6">
        <v>44192</v>
      </c>
      <c r="B290" s="1">
        <f t="shared" si="87"/>
        <v>12144130</v>
      </c>
      <c r="C290" s="9">
        <f t="shared" si="88"/>
        <v>0.17298943880799067</v>
      </c>
      <c r="D290" s="1">
        <f t="shared" si="91"/>
        <v>2101306</v>
      </c>
      <c r="E290" s="1">
        <f t="shared" si="92"/>
        <v>2778</v>
      </c>
      <c r="F290" s="1">
        <f t="shared" si="93"/>
        <v>83</v>
      </c>
      <c r="G290" s="1">
        <f t="shared" si="94"/>
        <v>28</v>
      </c>
      <c r="H290" s="4">
        <f t="shared" si="89"/>
        <v>351</v>
      </c>
      <c r="I290">
        <f t="shared" si="95"/>
        <v>12</v>
      </c>
      <c r="J290">
        <f t="shared" si="96"/>
        <v>4</v>
      </c>
      <c r="K290" s="4">
        <f t="shared" si="97"/>
        <v>397</v>
      </c>
      <c r="L290">
        <f t="shared" si="98"/>
        <v>12</v>
      </c>
      <c r="M290">
        <f t="shared" si="99"/>
        <v>3</v>
      </c>
      <c r="N290">
        <f t="shared" si="100"/>
        <v>2</v>
      </c>
      <c r="O290">
        <f t="shared" si="101"/>
        <v>2</v>
      </c>
      <c r="P290">
        <f t="shared" si="102"/>
        <v>4</v>
      </c>
      <c r="R290" s="7">
        <f t="shared" si="90"/>
        <v>19613</v>
      </c>
    </row>
    <row r="291" spans="1:18" x14ac:dyDescent="0.35">
      <c r="A291" s="6">
        <v>44193</v>
      </c>
      <c r="B291" s="1">
        <f t="shared" si="87"/>
        <v>12144175</v>
      </c>
      <c r="C291" s="9">
        <f t="shared" si="88"/>
        <v>0.17302364147720767</v>
      </c>
      <c r="D291" s="1">
        <f t="shared" si="91"/>
        <v>2101718</v>
      </c>
      <c r="E291" s="1">
        <f t="shared" si="92"/>
        <v>2716</v>
      </c>
      <c r="F291" s="1">
        <f t="shared" si="93"/>
        <v>81</v>
      </c>
      <c r="G291" s="1">
        <f t="shared" si="94"/>
        <v>27</v>
      </c>
      <c r="H291" s="4">
        <f t="shared" si="89"/>
        <v>344</v>
      </c>
      <c r="I291">
        <f t="shared" si="95"/>
        <v>12</v>
      </c>
      <c r="J291">
        <f t="shared" si="96"/>
        <v>4</v>
      </c>
      <c r="K291" s="4">
        <f t="shared" si="97"/>
        <v>388</v>
      </c>
      <c r="L291">
        <f t="shared" si="98"/>
        <v>12</v>
      </c>
      <c r="M291">
        <f t="shared" si="99"/>
        <v>3</v>
      </c>
      <c r="N291">
        <f t="shared" si="100"/>
        <v>2</v>
      </c>
      <c r="O291">
        <f t="shared" si="101"/>
        <v>2</v>
      </c>
      <c r="P291">
        <f t="shared" si="102"/>
        <v>4</v>
      </c>
      <c r="R291" s="7">
        <f t="shared" si="90"/>
        <v>19617</v>
      </c>
    </row>
    <row r="292" spans="1:18" x14ac:dyDescent="0.35">
      <c r="A292" s="6">
        <v>44194</v>
      </c>
      <c r="B292" s="1">
        <f t="shared" si="87"/>
        <v>12144218</v>
      </c>
      <c r="C292" s="9">
        <f t="shared" si="88"/>
        <v>0.17305710333408825</v>
      </c>
      <c r="D292" s="1">
        <f t="shared" si="91"/>
        <v>2102121</v>
      </c>
      <c r="E292" s="1">
        <f t="shared" si="92"/>
        <v>2656</v>
      </c>
      <c r="F292" s="1">
        <f t="shared" si="93"/>
        <v>79</v>
      </c>
      <c r="G292" s="1">
        <f t="shared" si="94"/>
        <v>26</v>
      </c>
      <c r="H292" s="4">
        <f t="shared" si="89"/>
        <v>335</v>
      </c>
      <c r="I292">
        <f t="shared" si="95"/>
        <v>12</v>
      </c>
      <c r="J292">
        <f t="shared" si="96"/>
        <v>4</v>
      </c>
      <c r="K292" s="4">
        <f t="shared" si="97"/>
        <v>379</v>
      </c>
      <c r="L292">
        <f t="shared" si="98"/>
        <v>11</v>
      </c>
      <c r="M292">
        <f t="shared" si="99"/>
        <v>3</v>
      </c>
      <c r="N292">
        <f t="shared" si="100"/>
        <v>2</v>
      </c>
      <c r="O292">
        <f t="shared" si="101"/>
        <v>2</v>
      </c>
      <c r="P292">
        <f t="shared" si="102"/>
        <v>4</v>
      </c>
      <c r="R292" s="7">
        <f t="shared" si="90"/>
        <v>19621</v>
      </c>
    </row>
    <row r="293" spans="1:18" x14ac:dyDescent="0.35">
      <c r="A293" s="6">
        <v>44195</v>
      </c>
      <c r="B293" s="1">
        <f t="shared" si="87"/>
        <v>12144260</v>
      </c>
      <c r="C293" s="9">
        <f t="shared" si="88"/>
        <v>0.17308974204984146</v>
      </c>
      <c r="D293" s="1">
        <f t="shared" si="91"/>
        <v>2102514</v>
      </c>
      <c r="E293" s="1">
        <f t="shared" si="92"/>
        <v>2596</v>
      </c>
      <c r="F293" s="1">
        <f t="shared" si="93"/>
        <v>78</v>
      </c>
      <c r="G293" s="1">
        <f t="shared" si="94"/>
        <v>25</v>
      </c>
      <c r="H293" s="4">
        <f t="shared" si="89"/>
        <v>329</v>
      </c>
      <c r="I293">
        <f t="shared" si="95"/>
        <v>11</v>
      </c>
      <c r="J293">
        <f t="shared" si="96"/>
        <v>4</v>
      </c>
      <c r="K293" s="4">
        <f t="shared" si="97"/>
        <v>371</v>
      </c>
      <c r="L293">
        <f t="shared" si="98"/>
        <v>11</v>
      </c>
      <c r="M293">
        <f t="shared" si="99"/>
        <v>3</v>
      </c>
      <c r="N293">
        <f t="shared" si="100"/>
        <v>2</v>
      </c>
      <c r="O293">
        <f t="shared" si="101"/>
        <v>2</v>
      </c>
      <c r="P293">
        <f t="shared" si="102"/>
        <v>4</v>
      </c>
      <c r="R293" s="7">
        <f t="shared" si="90"/>
        <v>19625</v>
      </c>
    </row>
    <row r="294" spans="1:18" x14ac:dyDescent="0.35">
      <c r="A294" s="6">
        <v>44196</v>
      </c>
      <c r="B294" s="1">
        <f t="shared" si="87"/>
        <v>12144301</v>
      </c>
      <c r="C294" s="9">
        <f t="shared" si="88"/>
        <v>0.17312170801864502</v>
      </c>
      <c r="D294" s="1">
        <f t="shared" si="91"/>
        <v>2102899</v>
      </c>
      <c r="E294" s="1">
        <f t="shared" si="92"/>
        <v>2539</v>
      </c>
      <c r="F294" s="1">
        <f t="shared" si="93"/>
        <v>76</v>
      </c>
      <c r="G294" s="1">
        <f t="shared" si="94"/>
        <v>24</v>
      </c>
      <c r="H294" s="4">
        <f t="shared" si="89"/>
        <v>322</v>
      </c>
      <c r="I294">
        <f t="shared" si="95"/>
        <v>11</v>
      </c>
      <c r="J294">
        <f t="shared" si="96"/>
        <v>4</v>
      </c>
      <c r="K294" s="4">
        <f t="shared" si="97"/>
        <v>363</v>
      </c>
      <c r="L294">
        <f t="shared" si="98"/>
        <v>11</v>
      </c>
      <c r="M294">
        <f t="shared" si="99"/>
        <v>3</v>
      </c>
      <c r="N294">
        <f t="shared" si="100"/>
        <v>2</v>
      </c>
      <c r="O294">
        <f t="shared" si="101"/>
        <v>2</v>
      </c>
      <c r="P294">
        <f t="shared" si="102"/>
        <v>4</v>
      </c>
      <c r="R294" s="7">
        <f t="shared" si="90"/>
        <v>19629</v>
      </c>
    </row>
    <row r="295" spans="1:18" x14ac:dyDescent="0.35">
      <c r="A295" s="6">
        <v>44197</v>
      </c>
      <c r="B295" s="1">
        <f t="shared" si="87"/>
        <v>12144341</v>
      </c>
      <c r="C295" s="9">
        <f t="shared" si="88"/>
        <v>0.17315301548433548</v>
      </c>
      <c r="D295" s="1">
        <f t="shared" si="91"/>
        <v>2103276</v>
      </c>
      <c r="E295" s="1">
        <f t="shared" si="92"/>
        <v>2483</v>
      </c>
      <c r="F295" s="1">
        <f t="shared" si="93"/>
        <v>74</v>
      </c>
      <c r="G295" s="1">
        <f t="shared" si="94"/>
        <v>23</v>
      </c>
      <c r="H295" s="4">
        <f t="shared" si="89"/>
        <v>315</v>
      </c>
      <c r="I295">
        <f t="shared" si="95"/>
        <v>11</v>
      </c>
      <c r="J295">
        <f t="shared" si="96"/>
        <v>4</v>
      </c>
      <c r="K295" s="4">
        <f t="shared" si="97"/>
        <v>355</v>
      </c>
      <c r="L295">
        <f t="shared" si="98"/>
        <v>11</v>
      </c>
      <c r="M295">
        <f t="shared" si="99"/>
        <v>3</v>
      </c>
      <c r="N295">
        <f t="shared" si="100"/>
        <v>2</v>
      </c>
      <c r="O295">
        <f t="shared" si="101"/>
        <v>2</v>
      </c>
      <c r="P295">
        <f t="shared" si="102"/>
        <v>4</v>
      </c>
      <c r="R295" s="7">
        <f t="shared" si="90"/>
        <v>19633</v>
      </c>
    </row>
    <row r="296" spans="1:18" x14ac:dyDescent="0.35">
      <c r="A296" s="6">
        <v>44198</v>
      </c>
      <c r="B296" s="1">
        <f t="shared" si="87"/>
        <v>12144380</v>
      </c>
      <c r="C296" s="9">
        <f t="shared" si="88"/>
        <v>0.1731836644438228</v>
      </c>
      <c r="D296" s="1">
        <f t="shared" si="91"/>
        <v>2103645</v>
      </c>
      <c r="E296" s="1">
        <f t="shared" si="92"/>
        <v>2428</v>
      </c>
      <c r="F296" s="1">
        <f t="shared" si="93"/>
        <v>72</v>
      </c>
      <c r="G296" s="1">
        <f t="shared" si="94"/>
        <v>22</v>
      </c>
      <c r="H296" s="4">
        <f t="shared" si="89"/>
        <v>308</v>
      </c>
      <c r="I296">
        <f t="shared" si="95"/>
        <v>11</v>
      </c>
      <c r="J296">
        <f t="shared" si="96"/>
        <v>4</v>
      </c>
      <c r="K296" s="4">
        <f t="shared" si="97"/>
        <v>347</v>
      </c>
      <c r="L296">
        <f t="shared" si="98"/>
        <v>10</v>
      </c>
      <c r="M296">
        <f t="shared" si="99"/>
        <v>3</v>
      </c>
      <c r="N296">
        <f t="shared" si="100"/>
        <v>2</v>
      </c>
      <c r="O296">
        <f t="shared" si="101"/>
        <v>2</v>
      </c>
      <c r="P296">
        <f t="shared" si="102"/>
        <v>4</v>
      </c>
      <c r="R296" s="7">
        <f t="shared" si="90"/>
        <v>19637</v>
      </c>
    </row>
    <row r="297" spans="1:18" x14ac:dyDescent="0.35">
      <c r="A297" s="6">
        <v>44199</v>
      </c>
      <c r="B297" s="1">
        <f t="shared" si="87"/>
        <v>12144417</v>
      </c>
      <c r="C297" s="9">
        <f t="shared" si="88"/>
        <v>0.17321357256837</v>
      </c>
      <c r="D297" s="1">
        <f t="shared" si="91"/>
        <v>2104005</v>
      </c>
      <c r="E297" s="1">
        <f t="shared" si="92"/>
        <v>2374</v>
      </c>
      <c r="F297" s="1">
        <f t="shared" si="93"/>
        <v>71</v>
      </c>
      <c r="G297" s="1">
        <f t="shared" si="94"/>
        <v>21</v>
      </c>
      <c r="H297" s="4">
        <f t="shared" si="89"/>
        <v>301</v>
      </c>
      <c r="I297">
        <f t="shared" si="95"/>
        <v>10</v>
      </c>
      <c r="J297">
        <f t="shared" si="96"/>
        <v>4</v>
      </c>
      <c r="K297" s="4">
        <f t="shared" si="97"/>
        <v>339</v>
      </c>
      <c r="L297">
        <f t="shared" si="98"/>
        <v>10</v>
      </c>
      <c r="M297">
        <f t="shared" si="99"/>
        <v>3</v>
      </c>
      <c r="N297">
        <f t="shared" si="100"/>
        <v>2</v>
      </c>
      <c r="O297">
        <f t="shared" si="101"/>
        <v>2</v>
      </c>
      <c r="P297">
        <f t="shared" si="102"/>
        <v>4</v>
      </c>
      <c r="R297" s="7">
        <f t="shared" si="90"/>
        <v>19641</v>
      </c>
    </row>
    <row r="298" spans="1:18" x14ac:dyDescent="0.35">
      <c r="A298" s="6">
        <v>44200</v>
      </c>
      <c r="B298" s="1">
        <f t="shared" si="87"/>
        <v>12144454</v>
      </c>
      <c r="C298" s="9">
        <f t="shared" si="88"/>
        <v>0.17324280791792779</v>
      </c>
      <c r="D298" s="1">
        <f t="shared" si="91"/>
        <v>2104357</v>
      </c>
      <c r="E298" s="1">
        <f t="shared" si="92"/>
        <v>2322</v>
      </c>
      <c r="F298" s="1">
        <f t="shared" si="93"/>
        <v>69</v>
      </c>
      <c r="G298" s="1">
        <f t="shared" si="94"/>
        <v>20</v>
      </c>
      <c r="H298" s="4">
        <f t="shared" si="89"/>
        <v>294</v>
      </c>
      <c r="I298">
        <f t="shared" si="95"/>
        <v>10</v>
      </c>
      <c r="J298">
        <f t="shared" si="96"/>
        <v>4</v>
      </c>
      <c r="K298" s="4">
        <f t="shared" si="97"/>
        <v>332</v>
      </c>
      <c r="L298">
        <f t="shared" si="98"/>
        <v>10</v>
      </c>
      <c r="M298">
        <f t="shared" si="99"/>
        <v>2</v>
      </c>
      <c r="N298">
        <f t="shared" si="100"/>
        <v>2</v>
      </c>
      <c r="O298">
        <f t="shared" si="101"/>
        <v>2</v>
      </c>
      <c r="P298">
        <f t="shared" si="102"/>
        <v>4</v>
      </c>
      <c r="R298" s="7">
        <f t="shared" si="90"/>
        <v>19645</v>
      </c>
    </row>
    <row r="299" spans="1:18" x14ac:dyDescent="0.35">
      <c r="A299" s="6">
        <v>44201</v>
      </c>
      <c r="B299" s="1">
        <f t="shared" si="87"/>
        <v>12144490</v>
      </c>
      <c r="C299" s="9">
        <f t="shared" si="88"/>
        <v>0.17327138474700471</v>
      </c>
      <c r="D299" s="1">
        <f t="shared" si="91"/>
        <v>2104701</v>
      </c>
      <c r="E299" s="1">
        <f t="shared" si="92"/>
        <v>2270</v>
      </c>
      <c r="F299" s="1">
        <f t="shared" si="93"/>
        <v>67</v>
      </c>
      <c r="G299" s="1">
        <f t="shared" si="94"/>
        <v>20</v>
      </c>
      <c r="H299" s="4">
        <f t="shared" si="89"/>
        <v>287</v>
      </c>
      <c r="I299">
        <f t="shared" si="95"/>
        <v>10</v>
      </c>
      <c r="J299">
        <f t="shared" si="96"/>
        <v>4</v>
      </c>
      <c r="K299" s="4">
        <f t="shared" si="97"/>
        <v>324</v>
      </c>
      <c r="L299">
        <f t="shared" si="98"/>
        <v>10</v>
      </c>
      <c r="M299">
        <f t="shared" si="99"/>
        <v>2</v>
      </c>
      <c r="N299">
        <f t="shared" si="100"/>
        <v>2</v>
      </c>
      <c r="O299">
        <f t="shared" si="101"/>
        <v>2</v>
      </c>
      <c r="P299">
        <f t="shared" si="102"/>
        <v>4</v>
      </c>
      <c r="R299" s="7">
        <f t="shared" si="90"/>
        <v>19649</v>
      </c>
    </row>
    <row r="300" spans="1:18" x14ac:dyDescent="0.35">
      <c r="A300" s="6">
        <v>44202</v>
      </c>
      <c r="B300" s="1">
        <f t="shared" si="87"/>
        <v>12144525</v>
      </c>
      <c r="C300" s="9">
        <f t="shared" si="88"/>
        <v>0.17329930305267324</v>
      </c>
      <c r="D300" s="1">
        <f t="shared" si="91"/>
        <v>2105037</v>
      </c>
      <c r="E300" s="1">
        <f t="shared" si="92"/>
        <v>2219</v>
      </c>
      <c r="F300" s="1">
        <f t="shared" si="93"/>
        <v>65</v>
      </c>
      <c r="G300" s="1">
        <f t="shared" si="94"/>
        <v>20</v>
      </c>
      <c r="H300" s="4">
        <f t="shared" si="89"/>
        <v>280</v>
      </c>
      <c r="I300">
        <f t="shared" si="95"/>
        <v>10</v>
      </c>
      <c r="J300">
        <f t="shared" si="96"/>
        <v>4</v>
      </c>
      <c r="K300" s="4">
        <f t="shared" si="97"/>
        <v>317</v>
      </c>
      <c r="L300">
        <f t="shared" si="98"/>
        <v>9</v>
      </c>
      <c r="M300">
        <f t="shared" si="99"/>
        <v>2</v>
      </c>
      <c r="N300">
        <f t="shared" si="100"/>
        <v>2</v>
      </c>
      <c r="O300">
        <f t="shared" si="101"/>
        <v>2</v>
      </c>
      <c r="P300">
        <f t="shared" si="102"/>
        <v>4</v>
      </c>
      <c r="R300" s="7">
        <f t="shared" si="90"/>
        <v>19653</v>
      </c>
    </row>
    <row r="301" spans="1:18" x14ac:dyDescent="0.35">
      <c r="A301" s="6">
        <v>44203</v>
      </c>
      <c r="B301" s="1">
        <f t="shared" si="87"/>
        <v>12144559</v>
      </c>
      <c r="C301" s="9">
        <f t="shared" si="88"/>
        <v>0.17332656283200587</v>
      </c>
      <c r="D301" s="1">
        <f t="shared" si="91"/>
        <v>2105365</v>
      </c>
      <c r="E301" s="1">
        <f t="shared" si="92"/>
        <v>2168</v>
      </c>
      <c r="F301" s="1">
        <f t="shared" si="93"/>
        <v>64</v>
      </c>
      <c r="G301" s="1">
        <f t="shared" si="94"/>
        <v>20</v>
      </c>
      <c r="H301" s="4">
        <f t="shared" si="89"/>
        <v>275</v>
      </c>
      <c r="I301">
        <f t="shared" si="95"/>
        <v>10</v>
      </c>
      <c r="J301">
        <f t="shared" si="96"/>
        <v>3</v>
      </c>
      <c r="K301" s="4">
        <f t="shared" si="97"/>
        <v>310</v>
      </c>
      <c r="L301">
        <f t="shared" si="98"/>
        <v>9</v>
      </c>
      <c r="M301">
        <f t="shared" si="99"/>
        <v>2</v>
      </c>
      <c r="N301">
        <f t="shared" si="100"/>
        <v>2</v>
      </c>
      <c r="O301">
        <f t="shared" si="101"/>
        <v>2</v>
      </c>
      <c r="P301">
        <f t="shared" si="102"/>
        <v>4</v>
      </c>
      <c r="R301" s="7">
        <f t="shared" si="90"/>
        <v>19657</v>
      </c>
    </row>
    <row r="302" spans="1:18" x14ac:dyDescent="0.35">
      <c r="A302" s="6">
        <v>44204</v>
      </c>
      <c r="B302" s="1">
        <f t="shared" si="87"/>
        <v>12144592</v>
      </c>
      <c r="C302" s="9">
        <f t="shared" si="88"/>
        <v>0.17335323213680912</v>
      </c>
      <c r="D302" s="1">
        <f t="shared" si="91"/>
        <v>2105686</v>
      </c>
      <c r="E302" s="1">
        <f t="shared" si="92"/>
        <v>2120</v>
      </c>
      <c r="F302" s="1">
        <f t="shared" si="93"/>
        <v>63</v>
      </c>
      <c r="G302" s="1">
        <f t="shared" si="94"/>
        <v>19</v>
      </c>
      <c r="H302" s="4">
        <f t="shared" si="89"/>
        <v>268</v>
      </c>
      <c r="I302">
        <f t="shared" si="95"/>
        <v>9</v>
      </c>
      <c r="J302">
        <f t="shared" si="96"/>
        <v>3</v>
      </c>
      <c r="K302" s="4">
        <f t="shared" si="97"/>
        <v>303</v>
      </c>
      <c r="L302">
        <f t="shared" si="98"/>
        <v>9</v>
      </c>
      <c r="M302">
        <f t="shared" si="99"/>
        <v>2</v>
      </c>
      <c r="N302">
        <f t="shared" si="100"/>
        <v>2</v>
      </c>
      <c r="O302">
        <f t="shared" si="101"/>
        <v>1</v>
      </c>
      <c r="P302">
        <f t="shared" si="102"/>
        <v>3</v>
      </c>
      <c r="R302" s="7">
        <f t="shared" si="90"/>
        <v>19660</v>
      </c>
    </row>
    <row r="303" spans="1:18" x14ac:dyDescent="0.35">
      <c r="A303" s="6">
        <v>44205</v>
      </c>
      <c r="B303" s="1">
        <f t="shared" si="87"/>
        <v>12144626</v>
      </c>
      <c r="C303" s="9">
        <f t="shared" si="88"/>
        <v>0.17337929668433089</v>
      </c>
      <c r="D303" s="1">
        <f t="shared" si="91"/>
        <v>2106000</v>
      </c>
      <c r="E303" s="1">
        <f t="shared" si="92"/>
        <v>2073</v>
      </c>
      <c r="F303" s="1">
        <f t="shared" si="93"/>
        <v>61</v>
      </c>
      <c r="G303" s="1">
        <f t="shared" si="94"/>
        <v>19</v>
      </c>
      <c r="H303" s="4">
        <f t="shared" si="89"/>
        <v>262</v>
      </c>
      <c r="I303">
        <f t="shared" si="95"/>
        <v>9</v>
      </c>
      <c r="J303">
        <f t="shared" si="96"/>
        <v>3</v>
      </c>
      <c r="K303" s="4">
        <f t="shared" si="97"/>
        <v>296</v>
      </c>
      <c r="L303">
        <f t="shared" si="98"/>
        <v>9</v>
      </c>
      <c r="M303">
        <f t="shared" si="99"/>
        <v>2</v>
      </c>
      <c r="N303">
        <f t="shared" si="100"/>
        <v>2</v>
      </c>
      <c r="O303">
        <f t="shared" si="101"/>
        <v>1</v>
      </c>
      <c r="P303">
        <f t="shared" si="102"/>
        <v>3</v>
      </c>
      <c r="R303" s="7">
        <f t="shared" si="90"/>
        <v>19663</v>
      </c>
    </row>
    <row r="304" spans="1:18" x14ac:dyDescent="0.35">
      <c r="A304" s="6">
        <v>44206</v>
      </c>
      <c r="B304" s="1">
        <f t="shared" si="87"/>
        <v>12144659</v>
      </c>
      <c r="C304" s="9">
        <f t="shared" si="88"/>
        <v>0.17340478501105314</v>
      </c>
      <c r="D304" s="1">
        <f t="shared" si="91"/>
        <v>2106307</v>
      </c>
      <c r="E304" s="1">
        <f t="shared" si="92"/>
        <v>2027</v>
      </c>
      <c r="F304" s="1">
        <f t="shared" si="93"/>
        <v>59</v>
      </c>
      <c r="G304" s="1">
        <f t="shared" si="94"/>
        <v>19</v>
      </c>
      <c r="H304" s="4">
        <f t="shared" si="89"/>
        <v>256</v>
      </c>
      <c r="I304">
        <f t="shared" si="95"/>
        <v>9</v>
      </c>
      <c r="J304">
        <f t="shared" si="96"/>
        <v>3</v>
      </c>
      <c r="K304" s="4">
        <f t="shared" si="97"/>
        <v>290</v>
      </c>
      <c r="L304">
        <f t="shared" si="98"/>
        <v>8</v>
      </c>
      <c r="M304">
        <f t="shared" si="99"/>
        <v>2</v>
      </c>
      <c r="N304">
        <f t="shared" si="100"/>
        <v>2</v>
      </c>
      <c r="O304">
        <f t="shared" si="101"/>
        <v>1</v>
      </c>
      <c r="P304">
        <f t="shared" si="102"/>
        <v>3</v>
      </c>
      <c r="R304" s="7">
        <f t="shared" si="90"/>
        <v>19666</v>
      </c>
    </row>
    <row r="305" spans="1:18" x14ac:dyDescent="0.35">
      <c r="A305" s="6">
        <v>44207</v>
      </c>
      <c r="B305" s="1">
        <f t="shared" si="87"/>
        <v>12144691</v>
      </c>
      <c r="C305" s="9">
        <f t="shared" si="88"/>
        <v>0.17342969711484119</v>
      </c>
      <c r="D305" s="1">
        <f t="shared" si="91"/>
        <v>2106607</v>
      </c>
      <c r="E305" s="1">
        <f t="shared" si="92"/>
        <v>1981</v>
      </c>
      <c r="F305" s="1">
        <f t="shared" si="93"/>
        <v>58</v>
      </c>
      <c r="G305" s="1">
        <f t="shared" si="94"/>
        <v>19</v>
      </c>
      <c r="H305" s="4">
        <f t="shared" si="89"/>
        <v>250</v>
      </c>
      <c r="I305">
        <f t="shared" si="95"/>
        <v>9</v>
      </c>
      <c r="J305">
        <f t="shared" si="96"/>
        <v>3</v>
      </c>
      <c r="K305" s="4">
        <f t="shared" si="97"/>
        <v>283</v>
      </c>
      <c r="L305">
        <f t="shared" si="98"/>
        <v>8</v>
      </c>
      <c r="M305">
        <f t="shared" si="99"/>
        <v>2</v>
      </c>
      <c r="N305">
        <f t="shared" si="100"/>
        <v>2</v>
      </c>
      <c r="O305">
        <f t="shared" si="101"/>
        <v>1</v>
      </c>
      <c r="P305">
        <f t="shared" si="102"/>
        <v>3</v>
      </c>
      <c r="R305" s="7">
        <f t="shared" si="90"/>
        <v>19669</v>
      </c>
    </row>
    <row r="306" spans="1:18" x14ac:dyDescent="0.35">
      <c r="A306" s="6">
        <v>44208</v>
      </c>
      <c r="B306" s="1">
        <f t="shared" si="87"/>
        <v>12144722</v>
      </c>
      <c r="C306" s="9">
        <f t="shared" si="88"/>
        <v>0.17345403299356024</v>
      </c>
      <c r="D306" s="1">
        <f t="shared" si="91"/>
        <v>2106900</v>
      </c>
      <c r="E306" s="1">
        <f t="shared" si="92"/>
        <v>1936</v>
      </c>
      <c r="F306" s="1">
        <f t="shared" si="93"/>
        <v>57</v>
      </c>
      <c r="G306" s="1">
        <f t="shared" si="94"/>
        <v>19</v>
      </c>
      <c r="H306" s="4">
        <f t="shared" si="89"/>
        <v>245</v>
      </c>
      <c r="I306">
        <f t="shared" si="95"/>
        <v>8</v>
      </c>
      <c r="J306">
        <f t="shared" si="96"/>
        <v>3</v>
      </c>
      <c r="K306" s="4">
        <f t="shared" si="97"/>
        <v>277</v>
      </c>
      <c r="L306">
        <f t="shared" si="98"/>
        <v>8</v>
      </c>
      <c r="M306">
        <f t="shared" si="99"/>
        <v>2</v>
      </c>
      <c r="N306">
        <f t="shared" si="100"/>
        <v>2</v>
      </c>
      <c r="O306">
        <f t="shared" si="101"/>
        <v>1</v>
      </c>
      <c r="P306">
        <f t="shared" si="102"/>
        <v>3</v>
      </c>
      <c r="R306" s="7">
        <f t="shared" si="90"/>
        <v>19672</v>
      </c>
    </row>
    <row r="307" spans="1:18" x14ac:dyDescent="0.35">
      <c r="A307" s="6">
        <v>44209</v>
      </c>
      <c r="B307" s="1">
        <f t="shared" si="87"/>
        <v>12144753</v>
      </c>
      <c r="C307" s="9">
        <f t="shared" si="88"/>
        <v>0.17347786068996404</v>
      </c>
      <c r="D307" s="1">
        <f t="shared" si="91"/>
        <v>2107187</v>
      </c>
      <c r="E307" s="1">
        <f t="shared" si="92"/>
        <v>1893</v>
      </c>
      <c r="F307" s="1">
        <f t="shared" si="93"/>
        <v>55</v>
      </c>
      <c r="G307" s="1">
        <f t="shared" si="94"/>
        <v>19</v>
      </c>
      <c r="H307" s="4">
        <f t="shared" si="89"/>
        <v>239</v>
      </c>
      <c r="I307">
        <f t="shared" si="95"/>
        <v>8</v>
      </c>
      <c r="J307">
        <f t="shared" si="96"/>
        <v>3</v>
      </c>
      <c r="K307" s="4">
        <f t="shared" si="97"/>
        <v>270</v>
      </c>
      <c r="L307">
        <f t="shared" si="98"/>
        <v>8</v>
      </c>
      <c r="M307">
        <f t="shared" si="99"/>
        <v>2</v>
      </c>
      <c r="N307">
        <f t="shared" si="100"/>
        <v>2</v>
      </c>
      <c r="O307">
        <f t="shared" si="101"/>
        <v>1</v>
      </c>
      <c r="P307">
        <f t="shared" si="102"/>
        <v>3</v>
      </c>
      <c r="R307" s="7">
        <f t="shared" si="90"/>
        <v>19675</v>
      </c>
    </row>
    <row r="308" spans="1:18" x14ac:dyDescent="0.35">
      <c r="A308" s="6">
        <v>44210</v>
      </c>
      <c r="B308" s="1">
        <f t="shared" si="87"/>
        <v>12144783</v>
      </c>
      <c r="C308" s="9">
        <f t="shared" si="88"/>
        <v>0.173501112153369</v>
      </c>
      <c r="D308" s="1">
        <f t="shared" si="91"/>
        <v>2107467</v>
      </c>
      <c r="E308" s="1">
        <f t="shared" si="92"/>
        <v>1851</v>
      </c>
      <c r="F308" s="1">
        <f t="shared" si="93"/>
        <v>53</v>
      </c>
      <c r="G308" s="1">
        <f t="shared" si="94"/>
        <v>19</v>
      </c>
      <c r="H308" s="4">
        <f t="shared" si="89"/>
        <v>233</v>
      </c>
      <c r="I308">
        <f t="shared" si="95"/>
        <v>8</v>
      </c>
      <c r="J308">
        <f t="shared" si="96"/>
        <v>3</v>
      </c>
      <c r="K308" s="4">
        <f t="shared" si="97"/>
        <v>264</v>
      </c>
      <c r="L308">
        <f t="shared" si="98"/>
        <v>8</v>
      </c>
      <c r="M308">
        <f t="shared" si="99"/>
        <v>2</v>
      </c>
      <c r="N308">
        <f t="shared" si="100"/>
        <v>1</v>
      </c>
      <c r="O308">
        <f t="shared" si="101"/>
        <v>1</v>
      </c>
      <c r="P308">
        <f t="shared" si="102"/>
        <v>2</v>
      </c>
      <c r="R308" s="7">
        <f t="shared" si="90"/>
        <v>19677</v>
      </c>
    </row>
    <row r="309" spans="1:18" x14ac:dyDescent="0.35">
      <c r="A309" s="6">
        <v>44211</v>
      </c>
      <c r="B309" s="1">
        <f t="shared" si="87"/>
        <v>12144813</v>
      </c>
      <c r="C309" s="9">
        <f t="shared" si="88"/>
        <v>0.17352385542303572</v>
      </c>
      <c r="D309" s="1">
        <f t="shared" si="91"/>
        <v>2107741</v>
      </c>
      <c r="E309" s="1">
        <f t="shared" si="92"/>
        <v>1809</v>
      </c>
      <c r="F309" s="1">
        <f t="shared" si="93"/>
        <v>52</v>
      </c>
      <c r="G309" s="1">
        <f t="shared" si="94"/>
        <v>19</v>
      </c>
      <c r="H309" s="4">
        <f t="shared" si="89"/>
        <v>227</v>
      </c>
      <c r="I309">
        <f t="shared" si="95"/>
        <v>8</v>
      </c>
      <c r="J309">
        <f t="shared" si="96"/>
        <v>3</v>
      </c>
      <c r="K309" s="4">
        <f t="shared" si="97"/>
        <v>258</v>
      </c>
      <c r="L309">
        <f t="shared" si="98"/>
        <v>7</v>
      </c>
      <c r="M309">
        <f t="shared" si="99"/>
        <v>2</v>
      </c>
      <c r="N309">
        <f t="shared" si="100"/>
        <v>1</v>
      </c>
      <c r="O309">
        <f t="shared" si="101"/>
        <v>1</v>
      </c>
      <c r="P309">
        <f t="shared" si="102"/>
        <v>2</v>
      </c>
      <c r="R309" s="7">
        <f t="shared" si="90"/>
        <v>19679</v>
      </c>
    </row>
    <row r="310" spans="1:18" x14ac:dyDescent="0.35">
      <c r="A310" s="6">
        <v>44212</v>
      </c>
      <c r="B310" s="1">
        <f t="shared" si="87"/>
        <v>12144842</v>
      </c>
      <c r="C310" s="9">
        <f t="shared" si="88"/>
        <v>0.17354602245222564</v>
      </c>
      <c r="D310" s="1">
        <f t="shared" si="91"/>
        <v>2108008</v>
      </c>
      <c r="E310" s="1">
        <f t="shared" si="92"/>
        <v>1767</v>
      </c>
      <c r="F310" s="1">
        <f t="shared" si="93"/>
        <v>52</v>
      </c>
      <c r="G310" s="1">
        <f t="shared" si="94"/>
        <v>19</v>
      </c>
      <c r="H310" s="4">
        <f t="shared" si="89"/>
        <v>222</v>
      </c>
      <c r="I310">
        <f t="shared" si="95"/>
        <v>8</v>
      </c>
      <c r="J310">
        <f t="shared" si="96"/>
        <v>3</v>
      </c>
      <c r="K310" s="4">
        <f t="shared" si="97"/>
        <v>252</v>
      </c>
      <c r="L310">
        <f t="shared" si="98"/>
        <v>7</v>
      </c>
      <c r="M310">
        <f t="shared" si="99"/>
        <v>2</v>
      </c>
      <c r="N310">
        <f t="shared" si="100"/>
        <v>1</v>
      </c>
      <c r="O310">
        <f t="shared" si="101"/>
        <v>1</v>
      </c>
      <c r="P310">
        <f t="shared" si="102"/>
        <v>2</v>
      </c>
      <c r="R310" s="7">
        <f t="shared" si="90"/>
        <v>19681</v>
      </c>
    </row>
    <row r="311" spans="1:18" x14ac:dyDescent="0.35">
      <c r="A311" s="6">
        <v>44213</v>
      </c>
      <c r="B311" s="1">
        <f t="shared" si="87"/>
        <v>12144870</v>
      </c>
      <c r="C311" s="9">
        <f t="shared" si="88"/>
        <v>0.17356769556619936</v>
      </c>
      <c r="D311" s="1">
        <f t="shared" si="91"/>
        <v>2108269</v>
      </c>
      <c r="E311" s="1">
        <f t="shared" si="92"/>
        <v>1726</v>
      </c>
      <c r="F311" s="1">
        <f t="shared" si="93"/>
        <v>52</v>
      </c>
      <c r="G311" s="1">
        <f t="shared" si="94"/>
        <v>19</v>
      </c>
      <c r="H311" s="4">
        <f t="shared" si="89"/>
        <v>218</v>
      </c>
      <c r="I311">
        <f t="shared" si="95"/>
        <v>8</v>
      </c>
      <c r="J311">
        <f t="shared" si="96"/>
        <v>3</v>
      </c>
      <c r="K311" s="4">
        <f t="shared" si="97"/>
        <v>247</v>
      </c>
      <c r="L311">
        <f t="shared" si="98"/>
        <v>7</v>
      </c>
      <c r="M311">
        <f t="shared" si="99"/>
        <v>2</v>
      </c>
      <c r="N311">
        <f t="shared" si="100"/>
        <v>1</v>
      </c>
      <c r="O311">
        <f t="shared" si="101"/>
        <v>1</v>
      </c>
      <c r="P311">
        <f t="shared" si="102"/>
        <v>2</v>
      </c>
      <c r="R311" s="7">
        <f t="shared" si="90"/>
        <v>19683</v>
      </c>
    </row>
    <row r="312" spans="1:18" x14ac:dyDescent="0.35">
      <c r="A312" s="6">
        <v>44214</v>
      </c>
      <c r="B312" s="1">
        <f t="shared" si="87"/>
        <v>12144897</v>
      </c>
      <c r="C312" s="9">
        <f t="shared" si="88"/>
        <v>0.17358895709056996</v>
      </c>
      <c r="D312" s="1">
        <f t="shared" si="91"/>
        <v>2108525</v>
      </c>
      <c r="E312" s="1">
        <f t="shared" si="92"/>
        <v>1686</v>
      </c>
      <c r="F312" s="1">
        <f t="shared" si="93"/>
        <v>52</v>
      </c>
      <c r="G312" s="1">
        <f t="shared" si="94"/>
        <v>19</v>
      </c>
      <c r="H312" s="4">
        <f t="shared" si="89"/>
        <v>212</v>
      </c>
      <c r="I312">
        <f t="shared" si="95"/>
        <v>7</v>
      </c>
      <c r="J312">
        <f t="shared" si="96"/>
        <v>3</v>
      </c>
      <c r="K312" s="4">
        <f t="shared" si="97"/>
        <v>241</v>
      </c>
      <c r="L312">
        <f t="shared" si="98"/>
        <v>7</v>
      </c>
      <c r="M312">
        <f t="shared" si="99"/>
        <v>2</v>
      </c>
      <c r="N312">
        <f t="shared" si="100"/>
        <v>1</v>
      </c>
      <c r="O312">
        <f t="shared" si="101"/>
        <v>1</v>
      </c>
      <c r="P312">
        <f t="shared" si="102"/>
        <v>2</v>
      </c>
      <c r="R312" s="7">
        <f t="shared" si="90"/>
        <v>19685</v>
      </c>
    </row>
    <row r="313" spans="1:18" x14ac:dyDescent="0.35">
      <c r="A313" s="6">
        <v>44215</v>
      </c>
      <c r="B313" s="1">
        <f t="shared" si="87"/>
        <v>12144925</v>
      </c>
      <c r="C313" s="9">
        <f t="shared" si="88"/>
        <v>0.17360971040391246</v>
      </c>
      <c r="D313" s="1">
        <f t="shared" si="91"/>
        <v>2108775</v>
      </c>
      <c r="E313" s="1">
        <f t="shared" si="92"/>
        <v>1647</v>
      </c>
      <c r="F313" s="1">
        <f t="shared" si="93"/>
        <v>51</v>
      </c>
      <c r="G313" s="1">
        <f t="shared" si="94"/>
        <v>19</v>
      </c>
      <c r="H313" s="4">
        <f t="shared" si="89"/>
        <v>207</v>
      </c>
      <c r="I313">
        <f t="shared" si="95"/>
        <v>7</v>
      </c>
      <c r="J313">
        <f t="shared" si="96"/>
        <v>3</v>
      </c>
      <c r="K313" s="4">
        <f t="shared" si="97"/>
        <v>235</v>
      </c>
      <c r="L313">
        <f t="shared" si="98"/>
        <v>7</v>
      </c>
      <c r="M313">
        <f t="shared" si="99"/>
        <v>2</v>
      </c>
      <c r="N313">
        <f t="shared" si="100"/>
        <v>1</v>
      </c>
      <c r="O313">
        <f t="shared" si="101"/>
        <v>1</v>
      </c>
      <c r="P313">
        <f t="shared" si="102"/>
        <v>2</v>
      </c>
      <c r="R313" s="7">
        <f t="shared" si="90"/>
        <v>19687</v>
      </c>
    </row>
    <row r="314" spans="1:18" x14ac:dyDescent="0.35">
      <c r="A314" s="6">
        <v>44216</v>
      </c>
      <c r="B314" s="1">
        <f t="shared" si="87"/>
        <v>12144952</v>
      </c>
      <c r="C314" s="9">
        <f t="shared" si="88"/>
        <v>0.17362996979409104</v>
      </c>
      <c r="D314" s="1">
        <f t="shared" si="91"/>
        <v>2109019</v>
      </c>
      <c r="E314" s="1">
        <f t="shared" si="92"/>
        <v>1609</v>
      </c>
      <c r="F314" s="1">
        <f t="shared" si="93"/>
        <v>50</v>
      </c>
      <c r="G314" s="1">
        <f t="shared" si="94"/>
        <v>19</v>
      </c>
      <c r="H314" s="4">
        <f t="shared" si="89"/>
        <v>203</v>
      </c>
      <c r="I314">
        <f t="shared" si="95"/>
        <v>7</v>
      </c>
      <c r="J314">
        <f t="shared" si="96"/>
        <v>3</v>
      </c>
      <c r="K314" s="4">
        <f t="shared" si="97"/>
        <v>230</v>
      </c>
      <c r="L314">
        <f t="shared" si="98"/>
        <v>7</v>
      </c>
      <c r="M314">
        <f t="shared" si="99"/>
        <v>2</v>
      </c>
      <c r="N314">
        <f t="shared" si="100"/>
        <v>1</v>
      </c>
      <c r="O314">
        <f t="shared" si="101"/>
        <v>1</v>
      </c>
      <c r="P314">
        <f t="shared" si="102"/>
        <v>2</v>
      </c>
      <c r="R314" s="7">
        <f t="shared" si="90"/>
        <v>19689</v>
      </c>
    </row>
    <row r="315" spans="1:18" x14ac:dyDescent="0.35">
      <c r="A315" s="6">
        <v>44217</v>
      </c>
      <c r="B315" s="1">
        <f t="shared" si="87"/>
        <v>12144978</v>
      </c>
      <c r="C315" s="9">
        <f t="shared" si="88"/>
        <v>0.17364981758708473</v>
      </c>
      <c r="D315" s="1">
        <f t="shared" si="91"/>
        <v>2109258</v>
      </c>
      <c r="E315" s="1">
        <f t="shared" si="92"/>
        <v>1572</v>
      </c>
      <c r="F315" s="1">
        <f t="shared" si="93"/>
        <v>49</v>
      </c>
      <c r="G315" s="1">
        <f t="shared" si="94"/>
        <v>19</v>
      </c>
      <c r="H315" s="4">
        <f t="shared" si="89"/>
        <v>199</v>
      </c>
      <c r="I315">
        <f t="shared" si="95"/>
        <v>7</v>
      </c>
      <c r="J315">
        <f t="shared" si="96"/>
        <v>2</v>
      </c>
      <c r="K315" s="4">
        <f t="shared" si="97"/>
        <v>225</v>
      </c>
      <c r="L315">
        <f t="shared" si="98"/>
        <v>7</v>
      </c>
      <c r="M315">
        <f t="shared" si="99"/>
        <v>2</v>
      </c>
      <c r="N315">
        <f t="shared" si="100"/>
        <v>1</v>
      </c>
      <c r="O315">
        <f t="shared" si="101"/>
        <v>1</v>
      </c>
      <c r="P315">
        <f t="shared" si="102"/>
        <v>2</v>
      </c>
      <c r="R315" s="7">
        <f t="shared" si="90"/>
        <v>19691</v>
      </c>
    </row>
    <row r="316" spans="1:18" x14ac:dyDescent="0.35">
      <c r="A316" s="6">
        <v>44218</v>
      </c>
      <c r="B316" s="1">
        <f t="shared" si="87"/>
        <v>12145004</v>
      </c>
      <c r="C316" s="9">
        <f t="shared" si="88"/>
        <v>0.17366923948391513</v>
      </c>
      <c r="D316" s="1">
        <f t="shared" si="91"/>
        <v>2109492</v>
      </c>
      <c r="E316" s="1">
        <f t="shared" si="92"/>
        <v>1537</v>
      </c>
      <c r="F316" s="1">
        <f t="shared" si="93"/>
        <v>48</v>
      </c>
      <c r="G316" s="1">
        <f t="shared" si="94"/>
        <v>18</v>
      </c>
      <c r="H316" s="4">
        <f t="shared" si="89"/>
        <v>195</v>
      </c>
      <c r="I316">
        <f t="shared" si="95"/>
        <v>7</v>
      </c>
      <c r="J316">
        <f t="shared" si="96"/>
        <v>2</v>
      </c>
      <c r="K316" s="4">
        <f t="shared" si="97"/>
        <v>220</v>
      </c>
      <c r="L316">
        <f t="shared" si="98"/>
        <v>7</v>
      </c>
      <c r="M316">
        <f t="shared" si="99"/>
        <v>2</v>
      </c>
      <c r="N316">
        <f t="shared" si="100"/>
        <v>1</v>
      </c>
      <c r="O316">
        <f t="shared" si="101"/>
        <v>1</v>
      </c>
      <c r="P316">
        <f t="shared" si="102"/>
        <v>2</v>
      </c>
      <c r="R316" s="7">
        <f t="shared" si="90"/>
        <v>19693</v>
      </c>
    </row>
    <row r="317" spans="1:18" x14ac:dyDescent="0.35">
      <c r="A317" s="6">
        <v>44219</v>
      </c>
      <c r="B317" s="1">
        <f t="shared" si="87"/>
        <v>12145029</v>
      </c>
      <c r="C317" s="9">
        <f t="shared" si="88"/>
        <v>0.17368824977796249</v>
      </c>
      <c r="D317" s="1">
        <f t="shared" si="91"/>
        <v>2109721</v>
      </c>
      <c r="E317" s="1">
        <f t="shared" si="92"/>
        <v>1503</v>
      </c>
      <c r="F317" s="1">
        <f t="shared" si="93"/>
        <v>47</v>
      </c>
      <c r="G317" s="1">
        <f t="shared" si="94"/>
        <v>17</v>
      </c>
      <c r="H317" s="4">
        <f t="shared" si="89"/>
        <v>191</v>
      </c>
      <c r="I317">
        <f t="shared" si="95"/>
        <v>7</v>
      </c>
      <c r="J317">
        <f t="shared" si="96"/>
        <v>2</v>
      </c>
      <c r="K317" s="4">
        <f t="shared" si="97"/>
        <v>215</v>
      </c>
      <c r="L317">
        <f t="shared" si="98"/>
        <v>7</v>
      </c>
      <c r="M317">
        <f t="shared" si="99"/>
        <v>2</v>
      </c>
      <c r="N317">
        <f t="shared" si="100"/>
        <v>1</v>
      </c>
      <c r="O317">
        <f t="shared" si="101"/>
        <v>1</v>
      </c>
      <c r="P317">
        <f t="shared" si="102"/>
        <v>2</v>
      </c>
      <c r="R317" s="7">
        <f t="shared" si="90"/>
        <v>19695</v>
      </c>
    </row>
    <row r="318" spans="1:18" x14ac:dyDescent="0.35">
      <c r="A318" s="6">
        <v>44220</v>
      </c>
      <c r="B318" s="1">
        <f t="shared" si="87"/>
        <v>12145053</v>
      </c>
      <c r="C318" s="9">
        <f t="shared" si="88"/>
        <v>0.17370684846810852</v>
      </c>
      <c r="D318" s="1">
        <f t="shared" si="91"/>
        <v>2109945</v>
      </c>
      <c r="E318" s="1">
        <f t="shared" si="92"/>
        <v>1470</v>
      </c>
      <c r="F318" s="1">
        <f t="shared" si="93"/>
        <v>46</v>
      </c>
      <c r="G318" s="1">
        <f t="shared" si="94"/>
        <v>16</v>
      </c>
      <c r="H318" s="4">
        <f t="shared" si="89"/>
        <v>187</v>
      </c>
      <c r="I318">
        <f t="shared" si="95"/>
        <v>6</v>
      </c>
      <c r="J318">
        <f t="shared" si="96"/>
        <v>2</v>
      </c>
      <c r="K318" s="4">
        <f t="shared" si="97"/>
        <v>210</v>
      </c>
      <c r="L318">
        <f t="shared" si="98"/>
        <v>7</v>
      </c>
      <c r="M318">
        <f t="shared" si="99"/>
        <v>2</v>
      </c>
      <c r="N318">
        <f t="shared" si="100"/>
        <v>1</v>
      </c>
      <c r="O318">
        <f t="shared" si="101"/>
        <v>1</v>
      </c>
      <c r="P318">
        <f t="shared" si="102"/>
        <v>2</v>
      </c>
      <c r="R318" s="7">
        <f t="shared" si="90"/>
        <v>19697</v>
      </c>
    </row>
    <row r="319" spans="1:18" x14ac:dyDescent="0.35">
      <c r="A319" s="6">
        <v>44221</v>
      </c>
      <c r="B319" s="1">
        <f t="shared" si="87"/>
        <v>12145077</v>
      </c>
      <c r="C319" s="9">
        <f t="shared" si="88"/>
        <v>0.17372502125084643</v>
      </c>
      <c r="D319" s="1">
        <f t="shared" si="91"/>
        <v>2110164</v>
      </c>
      <c r="E319" s="1">
        <f t="shared" si="92"/>
        <v>1439</v>
      </c>
      <c r="F319" s="1">
        <f t="shared" si="93"/>
        <v>44</v>
      </c>
      <c r="G319" s="1">
        <f t="shared" si="94"/>
        <v>15</v>
      </c>
      <c r="H319" s="4">
        <f t="shared" si="89"/>
        <v>182</v>
      </c>
      <c r="I319">
        <f t="shared" si="95"/>
        <v>6</v>
      </c>
      <c r="J319">
        <f t="shared" si="96"/>
        <v>2</v>
      </c>
      <c r="K319" s="4">
        <f t="shared" si="97"/>
        <v>206</v>
      </c>
      <c r="L319">
        <f t="shared" si="98"/>
        <v>6</v>
      </c>
      <c r="M319">
        <f t="shared" si="99"/>
        <v>2</v>
      </c>
      <c r="N319">
        <f t="shared" si="100"/>
        <v>1</v>
      </c>
      <c r="O319">
        <f t="shared" si="101"/>
        <v>1</v>
      </c>
      <c r="P319">
        <f t="shared" si="102"/>
        <v>2</v>
      </c>
      <c r="R319" s="7">
        <f t="shared" si="90"/>
        <v>19699</v>
      </c>
    </row>
    <row r="320" spans="1:18" x14ac:dyDescent="0.35">
      <c r="A320" s="6">
        <v>44222</v>
      </c>
      <c r="B320" s="1">
        <f t="shared" si="87"/>
        <v>12145101</v>
      </c>
      <c r="C320" s="9">
        <f t="shared" si="88"/>
        <v>0.17374278242449614</v>
      </c>
      <c r="D320" s="1">
        <f t="shared" si="91"/>
        <v>2110378</v>
      </c>
      <c r="E320" s="1">
        <f t="shared" si="92"/>
        <v>1407</v>
      </c>
      <c r="F320" s="1">
        <f t="shared" si="93"/>
        <v>43</v>
      </c>
      <c r="G320" s="1">
        <f t="shared" si="94"/>
        <v>14</v>
      </c>
      <c r="H320" s="4">
        <f t="shared" si="89"/>
        <v>178</v>
      </c>
      <c r="I320">
        <f t="shared" si="95"/>
        <v>6</v>
      </c>
      <c r="J320">
        <f t="shared" si="96"/>
        <v>2</v>
      </c>
      <c r="K320" s="4">
        <f t="shared" si="97"/>
        <v>201</v>
      </c>
      <c r="L320">
        <f t="shared" si="98"/>
        <v>6</v>
      </c>
      <c r="M320">
        <f t="shared" si="99"/>
        <v>2</v>
      </c>
      <c r="N320">
        <f t="shared" si="100"/>
        <v>1</v>
      </c>
      <c r="O320">
        <f t="shared" si="101"/>
        <v>1</v>
      </c>
      <c r="P320">
        <f t="shared" si="102"/>
        <v>2</v>
      </c>
      <c r="R320" s="7">
        <f t="shared" si="90"/>
        <v>19701</v>
      </c>
    </row>
    <row r="321" spans="1:18" x14ac:dyDescent="0.35">
      <c r="A321" s="6">
        <v>44223</v>
      </c>
      <c r="B321" s="1">
        <f t="shared" si="87"/>
        <v>12145124</v>
      </c>
      <c r="C321" s="9">
        <f t="shared" si="88"/>
        <v>0.17376013198804105</v>
      </c>
      <c r="D321" s="1">
        <f t="shared" si="91"/>
        <v>2110587</v>
      </c>
      <c r="E321" s="1">
        <f t="shared" si="92"/>
        <v>1376</v>
      </c>
      <c r="F321" s="1">
        <f t="shared" si="93"/>
        <v>42</v>
      </c>
      <c r="G321" s="1">
        <f t="shared" si="94"/>
        <v>13</v>
      </c>
      <c r="H321" s="4">
        <f t="shared" si="89"/>
        <v>175</v>
      </c>
      <c r="I321">
        <f t="shared" si="95"/>
        <v>6</v>
      </c>
      <c r="J321">
        <f t="shared" si="96"/>
        <v>2</v>
      </c>
      <c r="K321" s="4">
        <f t="shared" si="97"/>
        <v>197</v>
      </c>
      <c r="L321">
        <f t="shared" si="98"/>
        <v>6</v>
      </c>
      <c r="M321">
        <f t="shared" si="99"/>
        <v>2</v>
      </c>
      <c r="N321">
        <f t="shared" si="100"/>
        <v>1</v>
      </c>
      <c r="O321">
        <f t="shared" si="101"/>
        <v>1</v>
      </c>
      <c r="P321">
        <f t="shared" si="102"/>
        <v>2</v>
      </c>
      <c r="R321" s="7">
        <f t="shared" si="90"/>
        <v>19703</v>
      </c>
    </row>
    <row r="322" spans="1:18" x14ac:dyDescent="0.35">
      <c r="A322" s="6">
        <v>44224</v>
      </c>
      <c r="B322" s="1">
        <f t="shared" si="87"/>
        <v>12145146</v>
      </c>
      <c r="C322" s="9">
        <f t="shared" si="88"/>
        <v>0.17377715226840226</v>
      </c>
      <c r="D322" s="1">
        <f t="shared" si="91"/>
        <v>2110792</v>
      </c>
      <c r="E322" s="1">
        <f t="shared" si="92"/>
        <v>1346</v>
      </c>
      <c r="F322" s="1">
        <f t="shared" si="93"/>
        <v>41</v>
      </c>
      <c r="G322" s="1">
        <f t="shared" si="94"/>
        <v>12</v>
      </c>
      <c r="H322" s="4">
        <f t="shared" si="89"/>
        <v>169</v>
      </c>
      <c r="I322">
        <f t="shared" si="95"/>
        <v>6</v>
      </c>
      <c r="J322">
        <f t="shared" si="96"/>
        <v>2</v>
      </c>
      <c r="K322" s="4">
        <f t="shared" si="97"/>
        <v>192</v>
      </c>
      <c r="L322">
        <f t="shared" si="98"/>
        <v>6</v>
      </c>
      <c r="M322">
        <f t="shared" si="99"/>
        <v>1</v>
      </c>
      <c r="N322">
        <f t="shared" si="100"/>
        <v>1</v>
      </c>
      <c r="O322">
        <f t="shared" si="101"/>
        <v>1</v>
      </c>
      <c r="P322">
        <f t="shared" si="102"/>
        <v>2</v>
      </c>
      <c r="R322" s="7">
        <f t="shared" si="90"/>
        <v>19705</v>
      </c>
    </row>
    <row r="323" spans="1:18" x14ac:dyDescent="0.35">
      <c r="A323" s="6">
        <v>44225</v>
      </c>
      <c r="B323" s="1">
        <f t="shared" si="87"/>
        <v>12145168</v>
      </c>
      <c r="C323" s="9">
        <f t="shared" si="88"/>
        <v>0.1737936786087555</v>
      </c>
      <c r="D323" s="1">
        <f t="shared" si="91"/>
        <v>2110991</v>
      </c>
      <c r="E323" s="1">
        <f t="shared" si="92"/>
        <v>1315</v>
      </c>
      <c r="F323" s="1">
        <f t="shared" si="93"/>
        <v>40</v>
      </c>
      <c r="G323" s="1">
        <f t="shared" si="94"/>
        <v>12</v>
      </c>
      <c r="H323" s="4">
        <f t="shared" si="89"/>
        <v>166</v>
      </c>
      <c r="I323">
        <f t="shared" si="95"/>
        <v>6</v>
      </c>
      <c r="J323">
        <f t="shared" si="96"/>
        <v>2</v>
      </c>
      <c r="K323" s="4">
        <f t="shared" si="97"/>
        <v>188</v>
      </c>
      <c r="L323">
        <f t="shared" si="98"/>
        <v>6</v>
      </c>
      <c r="M323">
        <f t="shared" si="99"/>
        <v>1</v>
      </c>
      <c r="N323">
        <f t="shared" si="100"/>
        <v>1</v>
      </c>
      <c r="O323">
        <f t="shared" si="101"/>
        <v>1</v>
      </c>
      <c r="P323">
        <f t="shared" si="102"/>
        <v>2</v>
      </c>
      <c r="R323" s="7">
        <f t="shared" si="90"/>
        <v>19707</v>
      </c>
    </row>
    <row r="324" spans="1:18" x14ac:dyDescent="0.35">
      <c r="A324" s="6">
        <v>44226</v>
      </c>
      <c r="B324" s="1">
        <f t="shared" si="87"/>
        <v>12145189</v>
      </c>
      <c r="C324" s="9">
        <f t="shared" si="88"/>
        <v>0.17380987566402736</v>
      </c>
      <c r="D324" s="1">
        <f t="shared" si="91"/>
        <v>2111186</v>
      </c>
      <c r="E324" s="1">
        <f t="shared" si="92"/>
        <v>1285</v>
      </c>
      <c r="F324" s="1">
        <f t="shared" si="93"/>
        <v>39</v>
      </c>
      <c r="G324" s="1">
        <f t="shared" si="94"/>
        <v>12</v>
      </c>
      <c r="H324" s="4">
        <f t="shared" si="89"/>
        <v>163</v>
      </c>
      <c r="I324">
        <f t="shared" si="95"/>
        <v>6</v>
      </c>
      <c r="J324">
        <f t="shared" si="96"/>
        <v>2</v>
      </c>
      <c r="K324" s="4">
        <f t="shared" si="97"/>
        <v>184</v>
      </c>
      <c r="L324">
        <f t="shared" si="98"/>
        <v>6</v>
      </c>
      <c r="M324">
        <f t="shared" si="99"/>
        <v>1</v>
      </c>
      <c r="N324">
        <f t="shared" si="100"/>
        <v>1</v>
      </c>
      <c r="O324">
        <f t="shared" si="101"/>
        <v>1</v>
      </c>
      <c r="P324">
        <f t="shared" si="102"/>
        <v>2</v>
      </c>
      <c r="R324" s="7">
        <f t="shared" si="90"/>
        <v>19709</v>
      </c>
    </row>
    <row r="325" spans="1:18" x14ac:dyDescent="0.35">
      <c r="A325" s="6">
        <v>44227</v>
      </c>
      <c r="B325" s="1">
        <f t="shared" si="87"/>
        <v>12145209</v>
      </c>
      <c r="C325" s="9">
        <f t="shared" si="88"/>
        <v>0.17382574343340457</v>
      </c>
      <c r="D325" s="1">
        <f t="shared" si="91"/>
        <v>2111377</v>
      </c>
      <c r="E325" s="1">
        <f t="shared" si="92"/>
        <v>1256</v>
      </c>
      <c r="F325" s="1">
        <f t="shared" si="93"/>
        <v>38</v>
      </c>
      <c r="G325" s="1">
        <f t="shared" si="94"/>
        <v>12</v>
      </c>
      <c r="H325" s="4">
        <f t="shared" si="89"/>
        <v>158</v>
      </c>
      <c r="I325">
        <f t="shared" si="95"/>
        <v>5</v>
      </c>
      <c r="J325">
        <f t="shared" si="96"/>
        <v>2</v>
      </c>
      <c r="K325" s="4">
        <f t="shared" si="97"/>
        <v>179</v>
      </c>
      <c r="L325">
        <f t="shared" si="98"/>
        <v>5</v>
      </c>
      <c r="M325">
        <f t="shared" si="99"/>
        <v>1</v>
      </c>
      <c r="N325">
        <f t="shared" si="100"/>
        <v>1</v>
      </c>
      <c r="O325">
        <f t="shared" si="101"/>
        <v>1</v>
      </c>
      <c r="P325">
        <f t="shared" si="102"/>
        <v>2</v>
      </c>
      <c r="R325" s="7">
        <f t="shared" si="90"/>
        <v>19711</v>
      </c>
    </row>
    <row r="326" spans="1:18" x14ac:dyDescent="0.35">
      <c r="A326" s="6">
        <v>44228</v>
      </c>
      <c r="B326" s="1">
        <f t="shared" si="87"/>
        <v>12145229</v>
      </c>
      <c r="C326" s="9">
        <f t="shared" si="88"/>
        <v>0.17384110294762956</v>
      </c>
      <c r="D326" s="1">
        <f t="shared" si="91"/>
        <v>2111562</v>
      </c>
      <c r="E326" s="1">
        <f t="shared" si="92"/>
        <v>1228</v>
      </c>
      <c r="F326" s="1">
        <f t="shared" si="93"/>
        <v>37</v>
      </c>
      <c r="G326" s="1">
        <f t="shared" si="94"/>
        <v>12</v>
      </c>
      <c r="H326" s="4">
        <f t="shared" si="89"/>
        <v>154</v>
      </c>
      <c r="I326">
        <f t="shared" si="95"/>
        <v>5</v>
      </c>
      <c r="J326">
        <f t="shared" si="96"/>
        <v>2</v>
      </c>
      <c r="K326" s="4">
        <f t="shared" si="97"/>
        <v>175</v>
      </c>
      <c r="L326">
        <f t="shared" si="98"/>
        <v>5</v>
      </c>
      <c r="M326">
        <f t="shared" si="99"/>
        <v>1</v>
      </c>
      <c r="N326">
        <f t="shared" si="100"/>
        <v>1</v>
      </c>
      <c r="O326">
        <f t="shared" si="101"/>
        <v>1</v>
      </c>
      <c r="P326">
        <f t="shared" si="102"/>
        <v>2</v>
      </c>
      <c r="R326" s="7">
        <f t="shared" si="90"/>
        <v>19713</v>
      </c>
    </row>
    <row r="327" spans="1:18" x14ac:dyDescent="0.35">
      <c r="A327" s="6">
        <v>44229</v>
      </c>
      <c r="B327" s="1">
        <f t="shared" si="87"/>
        <v>12145249</v>
      </c>
      <c r="C327" s="9">
        <f t="shared" si="88"/>
        <v>0.17385613317156379</v>
      </c>
      <c r="D327" s="1">
        <f t="shared" si="91"/>
        <v>2111743</v>
      </c>
      <c r="E327" s="1">
        <f t="shared" si="92"/>
        <v>1200</v>
      </c>
      <c r="F327" s="1">
        <f t="shared" si="93"/>
        <v>36</v>
      </c>
      <c r="G327" s="1">
        <f t="shared" si="94"/>
        <v>12</v>
      </c>
      <c r="H327" s="4">
        <f t="shared" si="89"/>
        <v>151</v>
      </c>
      <c r="I327">
        <f t="shared" si="95"/>
        <v>5</v>
      </c>
      <c r="J327">
        <f t="shared" si="96"/>
        <v>2</v>
      </c>
      <c r="K327" s="4">
        <f t="shared" si="97"/>
        <v>171</v>
      </c>
      <c r="L327">
        <f t="shared" si="98"/>
        <v>5</v>
      </c>
      <c r="M327">
        <f t="shared" si="99"/>
        <v>1</v>
      </c>
      <c r="N327">
        <f t="shared" si="100"/>
        <v>1</v>
      </c>
      <c r="O327">
        <f t="shared" si="101"/>
        <v>1</v>
      </c>
      <c r="P327">
        <f t="shared" si="102"/>
        <v>2</v>
      </c>
      <c r="R327" s="7">
        <f t="shared" si="90"/>
        <v>19715</v>
      </c>
    </row>
    <row r="328" spans="1:18" x14ac:dyDescent="0.35">
      <c r="A328" s="6">
        <v>44230</v>
      </c>
      <c r="B328" s="1">
        <f t="shared" si="87"/>
        <v>12145268</v>
      </c>
      <c r="C328" s="9">
        <f t="shared" si="88"/>
        <v>0.17387083410447529</v>
      </c>
      <c r="D328" s="1">
        <f t="shared" si="91"/>
        <v>2111920</v>
      </c>
      <c r="E328" s="1">
        <f t="shared" si="92"/>
        <v>1173</v>
      </c>
      <c r="F328" s="1">
        <f t="shared" si="93"/>
        <v>35</v>
      </c>
      <c r="G328" s="1">
        <f t="shared" si="94"/>
        <v>12</v>
      </c>
      <c r="H328" s="4">
        <f t="shared" si="89"/>
        <v>148</v>
      </c>
      <c r="I328">
        <f t="shared" si="95"/>
        <v>5</v>
      </c>
      <c r="J328">
        <f t="shared" si="96"/>
        <v>2</v>
      </c>
      <c r="K328" s="4">
        <f t="shared" si="97"/>
        <v>168</v>
      </c>
      <c r="L328">
        <f t="shared" si="98"/>
        <v>5</v>
      </c>
      <c r="M328">
        <f t="shared" si="99"/>
        <v>1</v>
      </c>
      <c r="N328">
        <f t="shared" si="100"/>
        <v>1</v>
      </c>
      <c r="O328">
        <f t="shared" si="101"/>
        <v>1</v>
      </c>
      <c r="P328">
        <f t="shared" si="102"/>
        <v>2</v>
      </c>
      <c r="R328" s="7">
        <f t="shared" si="90"/>
        <v>19717</v>
      </c>
    </row>
    <row r="329" spans="1:18" x14ac:dyDescent="0.35">
      <c r="A329" s="6">
        <v>44231</v>
      </c>
      <c r="B329" s="1">
        <f t="shared" si="87"/>
        <v>12145287</v>
      </c>
      <c r="C329" s="9">
        <f t="shared" si="88"/>
        <v>0.17388528807401718</v>
      </c>
      <c r="D329" s="1">
        <f t="shared" si="91"/>
        <v>2112094</v>
      </c>
      <c r="E329" s="1">
        <f t="shared" si="92"/>
        <v>1146</v>
      </c>
      <c r="F329" s="1">
        <f t="shared" si="93"/>
        <v>34</v>
      </c>
      <c r="G329" s="1">
        <f t="shared" si="94"/>
        <v>12</v>
      </c>
      <c r="H329" s="4">
        <f t="shared" si="89"/>
        <v>145</v>
      </c>
      <c r="I329">
        <f t="shared" si="95"/>
        <v>5</v>
      </c>
      <c r="J329">
        <f t="shared" si="96"/>
        <v>2</v>
      </c>
      <c r="K329" s="4">
        <f t="shared" si="97"/>
        <v>164</v>
      </c>
      <c r="L329">
        <f t="shared" si="98"/>
        <v>5</v>
      </c>
      <c r="M329">
        <f t="shared" si="99"/>
        <v>1</v>
      </c>
      <c r="N329">
        <f t="shared" si="100"/>
        <v>1</v>
      </c>
      <c r="O329">
        <f t="shared" si="101"/>
        <v>1</v>
      </c>
      <c r="P329">
        <f t="shared" si="102"/>
        <v>2</v>
      </c>
      <c r="R329" s="7">
        <f t="shared" si="90"/>
        <v>19719</v>
      </c>
    </row>
    <row r="330" spans="1:18" x14ac:dyDescent="0.35">
      <c r="A330" s="6">
        <v>44232</v>
      </c>
      <c r="B330" s="1">
        <f t="shared" si="87"/>
        <v>12145305</v>
      </c>
      <c r="C330" s="9">
        <f t="shared" si="88"/>
        <v>0.17389941275119439</v>
      </c>
      <c r="D330" s="1">
        <f t="shared" si="91"/>
        <v>2112264</v>
      </c>
      <c r="E330" s="1">
        <f t="shared" si="92"/>
        <v>1120</v>
      </c>
      <c r="F330" s="1">
        <f t="shared" si="93"/>
        <v>33</v>
      </c>
      <c r="G330" s="1">
        <f t="shared" si="94"/>
        <v>12</v>
      </c>
      <c r="H330" s="4">
        <f t="shared" si="89"/>
        <v>142</v>
      </c>
      <c r="I330">
        <f t="shared" si="95"/>
        <v>5</v>
      </c>
      <c r="J330">
        <f t="shared" si="96"/>
        <v>2</v>
      </c>
      <c r="K330" s="4">
        <f t="shared" si="97"/>
        <v>160</v>
      </c>
      <c r="L330">
        <f t="shared" si="98"/>
        <v>5</v>
      </c>
      <c r="M330">
        <f t="shared" si="99"/>
        <v>1</v>
      </c>
      <c r="N330">
        <f t="shared" si="100"/>
        <v>1</v>
      </c>
      <c r="O330">
        <f t="shared" si="101"/>
        <v>1</v>
      </c>
      <c r="P330">
        <f t="shared" si="102"/>
        <v>2</v>
      </c>
      <c r="R330" s="7">
        <f t="shared" si="90"/>
        <v>19721</v>
      </c>
    </row>
    <row r="331" spans="1:18" x14ac:dyDescent="0.35">
      <c r="A331" s="6">
        <v>44233</v>
      </c>
      <c r="B331" s="1">
        <f t="shared" si="87"/>
        <v>12145322</v>
      </c>
      <c r="C331" s="9">
        <f t="shared" si="88"/>
        <v>0.17391320813527497</v>
      </c>
      <c r="D331" s="1">
        <f t="shared" si="91"/>
        <v>2112430</v>
      </c>
      <c r="E331" s="1">
        <f t="shared" si="92"/>
        <v>1095</v>
      </c>
      <c r="F331" s="1">
        <f t="shared" si="93"/>
        <v>32</v>
      </c>
      <c r="G331" s="1">
        <f t="shared" si="94"/>
        <v>12</v>
      </c>
      <c r="H331" s="4">
        <f t="shared" si="89"/>
        <v>138</v>
      </c>
      <c r="I331">
        <f t="shared" si="95"/>
        <v>5</v>
      </c>
      <c r="J331">
        <f t="shared" si="96"/>
        <v>2</v>
      </c>
      <c r="K331" s="4">
        <f t="shared" si="97"/>
        <v>156</v>
      </c>
      <c r="L331">
        <f t="shared" si="98"/>
        <v>5</v>
      </c>
      <c r="M331">
        <f t="shared" si="99"/>
        <v>1</v>
      </c>
      <c r="N331">
        <f t="shared" si="100"/>
        <v>1</v>
      </c>
      <c r="O331">
        <f t="shared" si="101"/>
        <v>1</v>
      </c>
      <c r="P331">
        <f t="shared" si="102"/>
        <v>2</v>
      </c>
      <c r="R331" s="7">
        <f t="shared" si="90"/>
        <v>19723</v>
      </c>
    </row>
    <row r="332" spans="1:18" x14ac:dyDescent="0.35">
      <c r="A332" s="6">
        <v>44234</v>
      </c>
      <c r="B332" s="1">
        <f t="shared" si="87"/>
        <v>12145339</v>
      </c>
      <c r="C332" s="9">
        <f t="shared" si="88"/>
        <v>0.17392667422552693</v>
      </c>
      <c r="D332" s="1">
        <f t="shared" si="91"/>
        <v>2112592</v>
      </c>
      <c r="E332" s="1">
        <f t="shared" si="92"/>
        <v>1070</v>
      </c>
      <c r="F332" s="1">
        <f t="shared" si="93"/>
        <v>31</v>
      </c>
      <c r="G332" s="1">
        <f t="shared" si="94"/>
        <v>12</v>
      </c>
      <c r="H332" s="4">
        <f t="shared" si="89"/>
        <v>135</v>
      </c>
      <c r="I332">
        <f t="shared" si="95"/>
        <v>5</v>
      </c>
      <c r="J332">
        <f t="shared" si="96"/>
        <v>2</v>
      </c>
      <c r="K332" s="4">
        <f t="shared" si="97"/>
        <v>153</v>
      </c>
      <c r="L332">
        <f t="shared" si="98"/>
        <v>4</v>
      </c>
      <c r="M332">
        <f t="shared" si="99"/>
        <v>1</v>
      </c>
      <c r="N332">
        <f t="shared" si="100"/>
        <v>1</v>
      </c>
      <c r="O332">
        <f t="shared" si="101"/>
        <v>1</v>
      </c>
      <c r="P332">
        <f t="shared" si="102"/>
        <v>2</v>
      </c>
      <c r="R332" s="7">
        <f t="shared" si="90"/>
        <v>19725</v>
      </c>
    </row>
    <row r="333" spans="1:18" x14ac:dyDescent="0.35">
      <c r="A333" s="6">
        <v>44235</v>
      </c>
      <c r="B333" s="1">
        <f t="shared" si="87"/>
        <v>12145355</v>
      </c>
      <c r="C333" s="9">
        <f t="shared" si="88"/>
        <v>0.1739398110212183</v>
      </c>
      <c r="D333" s="1">
        <f t="shared" si="91"/>
        <v>2112750</v>
      </c>
      <c r="E333" s="1">
        <f t="shared" si="92"/>
        <v>1045</v>
      </c>
      <c r="F333" s="1">
        <f t="shared" si="93"/>
        <v>31</v>
      </c>
      <c r="G333" s="1">
        <f t="shared" si="94"/>
        <v>12</v>
      </c>
      <c r="H333" s="4">
        <f t="shared" si="89"/>
        <v>131</v>
      </c>
      <c r="I333">
        <f t="shared" si="95"/>
        <v>5</v>
      </c>
      <c r="J333">
        <f t="shared" si="96"/>
        <v>2</v>
      </c>
      <c r="K333" s="4">
        <f t="shared" si="97"/>
        <v>149</v>
      </c>
      <c r="L333">
        <f t="shared" si="98"/>
        <v>4</v>
      </c>
      <c r="M333">
        <f t="shared" si="99"/>
        <v>1</v>
      </c>
      <c r="N333">
        <f t="shared" si="100"/>
        <v>1</v>
      </c>
      <c r="O333">
        <f t="shared" si="101"/>
        <v>1</v>
      </c>
      <c r="P333">
        <f t="shared" si="102"/>
        <v>2</v>
      </c>
      <c r="R333" s="7">
        <f t="shared" si="90"/>
        <v>19727</v>
      </c>
    </row>
    <row r="334" spans="1:18" x14ac:dyDescent="0.35">
      <c r="A334" s="6">
        <v>44236</v>
      </c>
      <c r="B334" s="1">
        <f t="shared" si="87"/>
        <v>12145371</v>
      </c>
      <c r="C334" s="9">
        <f t="shared" si="88"/>
        <v>0.17395261852161711</v>
      </c>
      <c r="D334" s="1">
        <f t="shared" si="91"/>
        <v>2112904</v>
      </c>
      <c r="E334" s="1">
        <f t="shared" si="92"/>
        <v>1020</v>
      </c>
      <c r="F334" s="1">
        <f t="shared" si="93"/>
        <v>31</v>
      </c>
      <c r="G334" s="1">
        <f t="shared" si="94"/>
        <v>12</v>
      </c>
      <c r="H334" s="4">
        <f t="shared" si="89"/>
        <v>129</v>
      </c>
      <c r="I334">
        <f t="shared" si="95"/>
        <v>4</v>
      </c>
      <c r="J334">
        <f t="shared" si="96"/>
        <v>2</v>
      </c>
      <c r="K334" s="4">
        <f t="shared" si="97"/>
        <v>146</v>
      </c>
      <c r="L334">
        <f t="shared" si="98"/>
        <v>4</v>
      </c>
      <c r="M334">
        <f t="shared" si="99"/>
        <v>1</v>
      </c>
      <c r="N334">
        <f t="shared" si="100"/>
        <v>1</v>
      </c>
      <c r="O334">
        <f t="shared" si="101"/>
        <v>1</v>
      </c>
      <c r="P334">
        <f t="shared" si="102"/>
        <v>2</v>
      </c>
      <c r="R334" s="7">
        <f t="shared" si="90"/>
        <v>19729</v>
      </c>
    </row>
    <row r="335" spans="1:18" x14ac:dyDescent="0.35">
      <c r="A335" s="6">
        <v>44237</v>
      </c>
      <c r="B335" s="1">
        <f t="shared" si="87"/>
        <v>12145387</v>
      </c>
      <c r="C335" s="9">
        <f t="shared" si="88"/>
        <v>0.1739651647324077</v>
      </c>
      <c r="D335" s="1">
        <f t="shared" si="91"/>
        <v>2113055</v>
      </c>
      <c r="E335" s="1">
        <f t="shared" si="92"/>
        <v>997</v>
      </c>
      <c r="F335" s="1">
        <f t="shared" si="93"/>
        <v>30</v>
      </c>
      <c r="G335" s="1">
        <f t="shared" si="94"/>
        <v>12</v>
      </c>
      <c r="H335" s="4">
        <f t="shared" si="89"/>
        <v>126</v>
      </c>
      <c r="I335">
        <f t="shared" si="95"/>
        <v>4</v>
      </c>
      <c r="J335">
        <f t="shared" si="96"/>
        <v>2</v>
      </c>
      <c r="K335" s="4">
        <f t="shared" si="97"/>
        <v>142</v>
      </c>
      <c r="L335">
        <f t="shared" si="98"/>
        <v>4</v>
      </c>
      <c r="M335">
        <f t="shared" si="99"/>
        <v>1</v>
      </c>
      <c r="N335">
        <f t="shared" si="100"/>
        <v>1</v>
      </c>
      <c r="O335">
        <f t="shared" si="101"/>
        <v>1</v>
      </c>
      <c r="P335">
        <f t="shared" si="102"/>
        <v>2</v>
      </c>
      <c r="R335" s="7">
        <f t="shared" si="90"/>
        <v>19731</v>
      </c>
    </row>
    <row r="336" spans="1:18" x14ac:dyDescent="0.35">
      <c r="A336" s="6">
        <v>44238</v>
      </c>
      <c r="B336" s="1">
        <f t="shared" si="87"/>
        <v>12145402</v>
      </c>
      <c r="C336" s="9">
        <f t="shared" si="88"/>
        <v>0.17397738164453092</v>
      </c>
      <c r="D336" s="1">
        <f t="shared" si="91"/>
        <v>2113202</v>
      </c>
      <c r="E336" s="1">
        <f t="shared" si="92"/>
        <v>975</v>
      </c>
      <c r="F336" s="1">
        <f t="shared" si="93"/>
        <v>29</v>
      </c>
      <c r="G336" s="1">
        <f t="shared" si="94"/>
        <v>12</v>
      </c>
      <c r="H336" s="4">
        <f t="shared" si="89"/>
        <v>123</v>
      </c>
      <c r="I336">
        <f t="shared" si="95"/>
        <v>4</v>
      </c>
      <c r="J336">
        <f t="shared" si="96"/>
        <v>2</v>
      </c>
      <c r="K336" s="4">
        <f t="shared" si="97"/>
        <v>139</v>
      </c>
      <c r="L336">
        <f t="shared" si="98"/>
        <v>4</v>
      </c>
      <c r="M336">
        <f t="shared" si="99"/>
        <v>1</v>
      </c>
      <c r="N336">
        <f t="shared" si="100"/>
        <v>1</v>
      </c>
      <c r="O336">
        <f t="shared" si="101"/>
        <v>1</v>
      </c>
      <c r="P336">
        <f t="shared" si="102"/>
        <v>2</v>
      </c>
      <c r="R336" s="7">
        <f t="shared" si="90"/>
        <v>19733</v>
      </c>
    </row>
    <row r="337" spans="1:18" x14ac:dyDescent="0.35">
      <c r="A337" s="6">
        <v>44239</v>
      </c>
      <c r="B337" s="1">
        <f t="shared" si="87"/>
        <v>12145417</v>
      </c>
      <c r="C337" s="9">
        <f t="shared" si="88"/>
        <v>0.17398935158618883</v>
      </c>
      <c r="D337" s="1">
        <f t="shared" si="91"/>
        <v>2113346</v>
      </c>
      <c r="E337" s="1">
        <f t="shared" si="92"/>
        <v>953</v>
      </c>
      <c r="F337" s="1">
        <f t="shared" si="93"/>
        <v>28</v>
      </c>
      <c r="G337" s="1">
        <f t="shared" si="94"/>
        <v>12</v>
      </c>
      <c r="H337" s="4">
        <f t="shared" si="89"/>
        <v>121</v>
      </c>
      <c r="I337">
        <f t="shared" si="95"/>
        <v>4</v>
      </c>
      <c r="J337">
        <f t="shared" si="96"/>
        <v>2</v>
      </c>
      <c r="K337" s="4">
        <f t="shared" si="97"/>
        <v>136</v>
      </c>
      <c r="L337">
        <f t="shared" si="98"/>
        <v>4</v>
      </c>
      <c r="M337">
        <f t="shared" si="99"/>
        <v>1</v>
      </c>
      <c r="N337">
        <f t="shared" si="100"/>
        <v>1</v>
      </c>
      <c r="O337">
        <f t="shared" si="101"/>
        <v>1</v>
      </c>
      <c r="P337">
        <f t="shared" si="102"/>
        <v>2</v>
      </c>
      <c r="R337" s="7">
        <f t="shared" si="90"/>
        <v>19735</v>
      </c>
    </row>
    <row r="338" spans="1:18" x14ac:dyDescent="0.35">
      <c r="A338" s="6">
        <v>44240</v>
      </c>
      <c r="B338" s="1">
        <f t="shared" si="87"/>
        <v>12145431</v>
      </c>
      <c r="C338" s="9">
        <f t="shared" si="88"/>
        <v>0.17400107455689348</v>
      </c>
      <c r="D338" s="1">
        <f t="shared" si="91"/>
        <v>2113487</v>
      </c>
      <c r="E338" s="1">
        <f t="shared" si="92"/>
        <v>932</v>
      </c>
      <c r="F338" s="1">
        <f t="shared" si="93"/>
        <v>27</v>
      </c>
      <c r="G338" s="1">
        <f t="shared" si="94"/>
        <v>12</v>
      </c>
      <c r="H338" s="4">
        <f t="shared" si="89"/>
        <v>118</v>
      </c>
      <c r="I338">
        <f t="shared" si="95"/>
        <v>4</v>
      </c>
      <c r="J338">
        <f t="shared" si="96"/>
        <v>1</v>
      </c>
      <c r="K338" s="4">
        <f t="shared" si="97"/>
        <v>133</v>
      </c>
      <c r="L338">
        <f t="shared" si="98"/>
        <v>4</v>
      </c>
      <c r="M338">
        <f t="shared" si="99"/>
        <v>1</v>
      </c>
      <c r="N338">
        <f t="shared" si="100"/>
        <v>1</v>
      </c>
      <c r="O338">
        <f t="shared" si="101"/>
        <v>1</v>
      </c>
      <c r="P338">
        <f t="shared" si="102"/>
        <v>2</v>
      </c>
      <c r="R338" s="7">
        <f t="shared" si="90"/>
        <v>19737</v>
      </c>
    </row>
    <row r="339" spans="1:18" x14ac:dyDescent="0.35">
      <c r="A339" s="6">
        <v>44241</v>
      </c>
      <c r="B339" s="1">
        <f t="shared" si="87"/>
        <v>12145446</v>
      </c>
      <c r="C339" s="9">
        <f t="shared" si="88"/>
        <v>0.17401253622988549</v>
      </c>
      <c r="D339" s="1">
        <f t="shared" si="91"/>
        <v>2113625</v>
      </c>
      <c r="E339" s="1">
        <f t="shared" si="92"/>
        <v>912</v>
      </c>
      <c r="F339" s="1">
        <f t="shared" si="93"/>
        <v>26</v>
      </c>
      <c r="G339" s="1">
        <f t="shared" si="94"/>
        <v>11</v>
      </c>
      <c r="H339" s="4">
        <f t="shared" si="89"/>
        <v>116</v>
      </c>
      <c r="I339">
        <f t="shared" si="95"/>
        <v>4</v>
      </c>
      <c r="J339">
        <f t="shared" si="96"/>
        <v>1</v>
      </c>
      <c r="K339" s="4">
        <f t="shared" si="97"/>
        <v>130</v>
      </c>
      <c r="L339">
        <f t="shared" si="98"/>
        <v>4</v>
      </c>
      <c r="M339">
        <f t="shared" si="99"/>
        <v>1</v>
      </c>
      <c r="N339">
        <f t="shared" si="100"/>
        <v>1</v>
      </c>
      <c r="O339">
        <f t="shared" si="101"/>
        <v>1</v>
      </c>
      <c r="P339">
        <f t="shared" si="102"/>
        <v>2</v>
      </c>
      <c r="R339" s="7">
        <f t="shared" si="90"/>
        <v>19739</v>
      </c>
    </row>
    <row r="340" spans="1:18" x14ac:dyDescent="0.35">
      <c r="A340" s="6">
        <v>44242</v>
      </c>
      <c r="B340" s="1">
        <f t="shared" si="87"/>
        <v>12145460</v>
      </c>
      <c r="C340" s="9">
        <f t="shared" si="88"/>
        <v>0.17402375092908279</v>
      </c>
      <c r="D340" s="1">
        <f t="shared" si="91"/>
        <v>2113760</v>
      </c>
      <c r="E340" s="1">
        <f t="shared" si="92"/>
        <v>893</v>
      </c>
      <c r="F340" s="1">
        <f t="shared" si="93"/>
        <v>25</v>
      </c>
      <c r="G340" s="1">
        <f t="shared" si="94"/>
        <v>10</v>
      </c>
      <c r="H340" s="4">
        <f t="shared" si="89"/>
        <v>114</v>
      </c>
      <c r="I340">
        <f t="shared" si="95"/>
        <v>4</v>
      </c>
      <c r="J340">
        <f t="shared" si="96"/>
        <v>1</v>
      </c>
      <c r="K340" s="4">
        <f t="shared" si="97"/>
        <v>128</v>
      </c>
      <c r="L340">
        <f t="shared" si="98"/>
        <v>4</v>
      </c>
      <c r="M340">
        <f t="shared" si="99"/>
        <v>1</v>
      </c>
      <c r="N340">
        <f t="shared" si="100"/>
        <v>1</v>
      </c>
      <c r="O340">
        <f t="shared" si="101"/>
        <v>1</v>
      </c>
      <c r="P340">
        <f t="shared" si="102"/>
        <v>2</v>
      </c>
      <c r="R340" s="7">
        <f t="shared" si="90"/>
        <v>19741</v>
      </c>
    </row>
    <row r="341" spans="1:18" x14ac:dyDescent="0.35">
      <c r="A341" s="6">
        <v>44243</v>
      </c>
      <c r="B341" s="1">
        <f t="shared" ref="B341:B404" si="103">B340-SUM(H340:J340)+SUM(K340:M340)</f>
        <v>12145474</v>
      </c>
      <c r="C341" s="9">
        <f t="shared" ref="C341:C404" si="104">D341/SUM(B341,E341:G341)</f>
        <v>0.17403480098310764</v>
      </c>
      <c r="D341" s="1">
        <f t="shared" si="91"/>
        <v>2113893</v>
      </c>
      <c r="E341" s="1">
        <f t="shared" si="92"/>
        <v>874</v>
      </c>
      <c r="F341" s="1">
        <f t="shared" si="93"/>
        <v>24</v>
      </c>
      <c r="G341" s="1">
        <f t="shared" si="94"/>
        <v>9</v>
      </c>
      <c r="H341" s="4">
        <f t="shared" si="89"/>
        <v>111</v>
      </c>
      <c r="I341">
        <f t="shared" si="95"/>
        <v>4</v>
      </c>
      <c r="J341">
        <f t="shared" si="96"/>
        <v>1</v>
      </c>
      <c r="K341" s="4">
        <f t="shared" si="97"/>
        <v>125</v>
      </c>
      <c r="L341">
        <f t="shared" si="98"/>
        <v>3</v>
      </c>
      <c r="M341">
        <f t="shared" si="99"/>
        <v>1</v>
      </c>
      <c r="N341">
        <f t="shared" si="100"/>
        <v>1</v>
      </c>
      <c r="O341">
        <f t="shared" si="101"/>
        <v>1</v>
      </c>
      <c r="P341">
        <f t="shared" si="102"/>
        <v>2</v>
      </c>
      <c r="R341" s="7">
        <f t="shared" si="90"/>
        <v>19743</v>
      </c>
    </row>
    <row r="342" spans="1:18" x14ac:dyDescent="0.35">
      <c r="A342" s="6">
        <v>44244</v>
      </c>
      <c r="B342" s="1">
        <f t="shared" si="103"/>
        <v>12145487</v>
      </c>
      <c r="C342" s="9">
        <f t="shared" si="104"/>
        <v>0.17404552173348195</v>
      </c>
      <c r="D342" s="1">
        <f t="shared" si="91"/>
        <v>2114022</v>
      </c>
      <c r="E342" s="1">
        <f t="shared" si="92"/>
        <v>855</v>
      </c>
      <c r="F342" s="1">
        <f t="shared" si="93"/>
        <v>24</v>
      </c>
      <c r="G342" s="1">
        <f t="shared" si="94"/>
        <v>8</v>
      </c>
      <c r="H342" s="4">
        <f t="shared" ref="H342:H405" si="105">MAX(ROUND(SUM(E342:G342)*(($A$8*(1-C342))^(1/$A$4)),0)-SUM(E342:G342)+SUM(K342:O342),0)</f>
        <v>108</v>
      </c>
      <c r="I342">
        <f t="shared" si="95"/>
        <v>4</v>
      </c>
      <c r="J342">
        <f t="shared" si="96"/>
        <v>1</v>
      </c>
      <c r="K342" s="4">
        <f t="shared" si="97"/>
        <v>122</v>
      </c>
      <c r="L342">
        <f t="shared" si="98"/>
        <v>3</v>
      </c>
      <c r="M342">
        <f t="shared" si="99"/>
        <v>1</v>
      </c>
      <c r="N342">
        <f t="shared" si="100"/>
        <v>1</v>
      </c>
      <c r="O342">
        <f t="shared" si="101"/>
        <v>1</v>
      </c>
      <c r="P342">
        <f t="shared" si="102"/>
        <v>2</v>
      </c>
      <c r="R342" s="7">
        <f t="shared" ref="R342:R405" si="106">P342+R341</f>
        <v>19745</v>
      </c>
    </row>
    <row r="343" spans="1:18" x14ac:dyDescent="0.35">
      <c r="A343" s="6">
        <v>44245</v>
      </c>
      <c r="B343" s="1">
        <f t="shared" si="103"/>
        <v>12145500</v>
      </c>
      <c r="C343" s="9">
        <f t="shared" si="104"/>
        <v>0.17405599550878054</v>
      </c>
      <c r="D343" s="1">
        <f t="shared" si="91"/>
        <v>2114148</v>
      </c>
      <c r="E343" s="1">
        <f t="shared" si="92"/>
        <v>836</v>
      </c>
      <c r="F343" s="1">
        <f t="shared" si="93"/>
        <v>24</v>
      </c>
      <c r="G343" s="1">
        <f t="shared" si="94"/>
        <v>7</v>
      </c>
      <c r="H343" s="4">
        <f t="shared" si="105"/>
        <v>105</v>
      </c>
      <c r="I343">
        <f t="shared" si="95"/>
        <v>4</v>
      </c>
      <c r="J343">
        <f t="shared" si="96"/>
        <v>1</v>
      </c>
      <c r="K343" s="4">
        <f t="shared" si="97"/>
        <v>119</v>
      </c>
      <c r="L343">
        <f t="shared" si="98"/>
        <v>3</v>
      </c>
      <c r="M343">
        <f t="shared" si="99"/>
        <v>1</v>
      </c>
      <c r="N343">
        <f t="shared" si="100"/>
        <v>1</v>
      </c>
      <c r="O343">
        <f t="shared" si="101"/>
        <v>1</v>
      </c>
      <c r="P343">
        <f t="shared" si="102"/>
        <v>2</v>
      </c>
      <c r="R343" s="7">
        <f t="shared" si="106"/>
        <v>19747</v>
      </c>
    </row>
    <row r="344" spans="1:18" x14ac:dyDescent="0.35">
      <c r="A344" s="6">
        <v>44246</v>
      </c>
      <c r="B344" s="1">
        <f t="shared" si="103"/>
        <v>12145513</v>
      </c>
      <c r="C344" s="9">
        <f t="shared" si="104"/>
        <v>0.17406622230857641</v>
      </c>
      <c r="D344" s="1">
        <f t="shared" si="91"/>
        <v>2114271</v>
      </c>
      <c r="E344" s="1">
        <f t="shared" si="92"/>
        <v>817</v>
      </c>
      <c r="F344" s="1">
        <f t="shared" si="93"/>
        <v>24</v>
      </c>
      <c r="G344" s="1">
        <f t="shared" si="94"/>
        <v>6</v>
      </c>
      <c r="H344" s="4">
        <f t="shared" si="105"/>
        <v>103</v>
      </c>
      <c r="I344">
        <f t="shared" si="95"/>
        <v>4</v>
      </c>
      <c r="J344">
        <f t="shared" si="96"/>
        <v>1</v>
      </c>
      <c r="K344" s="4">
        <f t="shared" si="97"/>
        <v>117</v>
      </c>
      <c r="L344">
        <f t="shared" si="98"/>
        <v>3</v>
      </c>
      <c r="M344">
        <f t="shared" si="99"/>
        <v>1</v>
      </c>
      <c r="N344">
        <f t="shared" si="100"/>
        <v>1</v>
      </c>
      <c r="O344">
        <f t="shared" si="101"/>
        <v>0</v>
      </c>
      <c r="P344">
        <f t="shared" si="102"/>
        <v>1</v>
      </c>
      <c r="R344" s="7">
        <f t="shared" si="106"/>
        <v>19748</v>
      </c>
    </row>
    <row r="345" spans="1:18" x14ac:dyDescent="0.35">
      <c r="A345" s="6">
        <v>44247</v>
      </c>
      <c r="B345" s="1">
        <f t="shared" si="103"/>
        <v>12145526</v>
      </c>
      <c r="C345" s="9">
        <f t="shared" si="104"/>
        <v>0.17407627013011476</v>
      </c>
      <c r="D345" s="1">
        <f t="shared" si="91"/>
        <v>2114392</v>
      </c>
      <c r="E345" s="1">
        <f t="shared" si="92"/>
        <v>798</v>
      </c>
      <c r="F345" s="1">
        <f t="shared" si="93"/>
        <v>24</v>
      </c>
      <c r="G345" s="1">
        <f t="shared" si="94"/>
        <v>6</v>
      </c>
      <c r="H345" s="4">
        <f t="shared" si="105"/>
        <v>100</v>
      </c>
      <c r="I345">
        <f t="shared" si="95"/>
        <v>3</v>
      </c>
      <c r="J345">
        <f t="shared" si="96"/>
        <v>1</v>
      </c>
      <c r="K345" s="4">
        <f t="shared" si="97"/>
        <v>114</v>
      </c>
      <c r="L345">
        <f t="shared" si="98"/>
        <v>3</v>
      </c>
      <c r="M345">
        <f t="shared" si="99"/>
        <v>1</v>
      </c>
      <c r="N345">
        <f t="shared" si="100"/>
        <v>1</v>
      </c>
      <c r="O345">
        <f t="shared" si="101"/>
        <v>0</v>
      </c>
      <c r="P345">
        <f t="shared" si="102"/>
        <v>1</v>
      </c>
      <c r="R345" s="7">
        <f t="shared" si="106"/>
        <v>19749</v>
      </c>
    </row>
    <row r="346" spans="1:18" x14ac:dyDescent="0.35">
      <c r="A346" s="6">
        <v>44248</v>
      </c>
      <c r="B346" s="1">
        <f t="shared" si="103"/>
        <v>12145540</v>
      </c>
      <c r="C346" s="9">
        <f t="shared" si="104"/>
        <v>0.17408605664138252</v>
      </c>
      <c r="D346" s="1">
        <f t="shared" si="91"/>
        <v>2114510</v>
      </c>
      <c r="E346" s="1">
        <f t="shared" si="92"/>
        <v>780</v>
      </c>
      <c r="F346" s="1">
        <f t="shared" si="93"/>
        <v>23</v>
      </c>
      <c r="G346" s="1">
        <f t="shared" si="94"/>
        <v>6</v>
      </c>
      <c r="H346" s="4">
        <f t="shared" si="105"/>
        <v>98</v>
      </c>
      <c r="I346">
        <f t="shared" si="95"/>
        <v>3</v>
      </c>
      <c r="J346">
        <f t="shared" si="96"/>
        <v>1</v>
      </c>
      <c r="K346" s="4">
        <f t="shared" si="97"/>
        <v>111</v>
      </c>
      <c r="L346">
        <f t="shared" si="98"/>
        <v>3</v>
      </c>
      <c r="M346">
        <f t="shared" si="99"/>
        <v>1</v>
      </c>
      <c r="N346">
        <f t="shared" si="100"/>
        <v>1</v>
      </c>
      <c r="O346">
        <f t="shared" si="101"/>
        <v>0</v>
      </c>
      <c r="P346">
        <f t="shared" si="102"/>
        <v>1</v>
      </c>
      <c r="R346" s="7">
        <f t="shared" si="106"/>
        <v>19750</v>
      </c>
    </row>
    <row r="347" spans="1:18" x14ac:dyDescent="0.35">
      <c r="A347" s="6">
        <v>44249</v>
      </c>
      <c r="B347" s="1">
        <f t="shared" si="103"/>
        <v>12145553</v>
      </c>
      <c r="C347" s="9">
        <f t="shared" si="104"/>
        <v>0.17409559617280723</v>
      </c>
      <c r="D347" s="1">
        <f t="shared" si="91"/>
        <v>2114625</v>
      </c>
      <c r="E347" s="1">
        <f t="shared" si="92"/>
        <v>763</v>
      </c>
      <c r="F347" s="1">
        <f t="shared" si="93"/>
        <v>22</v>
      </c>
      <c r="G347" s="1">
        <f t="shared" si="94"/>
        <v>6</v>
      </c>
      <c r="H347" s="4">
        <f t="shared" si="105"/>
        <v>96</v>
      </c>
      <c r="I347">
        <f t="shared" si="95"/>
        <v>3</v>
      </c>
      <c r="J347">
        <f t="shared" si="96"/>
        <v>1</v>
      </c>
      <c r="K347" s="4">
        <f t="shared" si="97"/>
        <v>109</v>
      </c>
      <c r="L347">
        <f t="shared" si="98"/>
        <v>3</v>
      </c>
      <c r="M347">
        <f t="shared" si="99"/>
        <v>1</v>
      </c>
      <c r="N347">
        <f t="shared" si="100"/>
        <v>1</v>
      </c>
      <c r="O347">
        <f t="shared" si="101"/>
        <v>0</v>
      </c>
      <c r="P347">
        <f t="shared" si="102"/>
        <v>1</v>
      </c>
      <c r="R347" s="7">
        <f t="shared" si="106"/>
        <v>19751</v>
      </c>
    </row>
    <row r="348" spans="1:18" x14ac:dyDescent="0.35">
      <c r="A348" s="6">
        <v>44250</v>
      </c>
      <c r="B348" s="1">
        <f t="shared" si="103"/>
        <v>12145566</v>
      </c>
      <c r="C348" s="9">
        <f t="shared" si="104"/>
        <v>0.17410497105341782</v>
      </c>
      <c r="D348" s="1">
        <f t="shared" si="91"/>
        <v>2114738</v>
      </c>
      <c r="E348" s="1">
        <f t="shared" si="92"/>
        <v>746</v>
      </c>
      <c r="F348" s="1">
        <f t="shared" si="93"/>
        <v>21</v>
      </c>
      <c r="G348" s="1">
        <f t="shared" si="94"/>
        <v>6</v>
      </c>
      <c r="H348" s="4">
        <f t="shared" si="105"/>
        <v>95</v>
      </c>
      <c r="I348">
        <f t="shared" si="95"/>
        <v>3</v>
      </c>
      <c r="J348">
        <f t="shared" si="96"/>
        <v>1</v>
      </c>
      <c r="K348" s="4">
        <f t="shared" si="97"/>
        <v>107</v>
      </c>
      <c r="L348">
        <f t="shared" si="98"/>
        <v>3</v>
      </c>
      <c r="M348">
        <f t="shared" si="99"/>
        <v>1</v>
      </c>
      <c r="N348">
        <f t="shared" si="100"/>
        <v>1</v>
      </c>
      <c r="O348">
        <f t="shared" si="101"/>
        <v>0</v>
      </c>
      <c r="P348">
        <f t="shared" si="102"/>
        <v>1</v>
      </c>
      <c r="R348" s="7">
        <f t="shared" si="106"/>
        <v>19752</v>
      </c>
    </row>
    <row r="349" spans="1:18" x14ac:dyDescent="0.35">
      <c r="A349" s="6">
        <v>44251</v>
      </c>
      <c r="B349" s="1">
        <f t="shared" si="103"/>
        <v>12145578</v>
      </c>
      <c r="C349" s="9">
        <f t="shared" si="104"/>
        <v>0.17411418128301098</v>
      </c>
      <c r="D349" s="1">
        <f t="shared" si="91"/>
        <v>2114849</v>
      </c>
      <c r="E349" s="1">
        <f t="shared" si="92"/>
        <v>730</v>
      </c>
      <c r="F349" s="1">
        <f t="shared" si="93"/>
        <v>20</v>
      </c>
      <c r="G349" s="1">
        <f t="shared" si="94"/>
        <v>6</v>
      </c>
      <c r="H349" s="4">
        <f t="shared" si="105"/>
        <v>92</v>
      </c>
      <c r="I349">
        <f t="shared" si="95"/>
        <v>3</v>
      </c>
      <c r="J349">
        <f t="shared" si="96"/>
        <v>1</v>
      </c>
      <c r="K349" s="4">
        <f t="shared" si="97"/>
        <v>104</v>
      </c>
      <c r="L349">
        <f t="shared" si="98"/>
        <v>3</v>
      </c>
      <c r="M349">
        <f t="shared" si="99"/>
        <v>1</v>
      </c>
      <c r="N349">
        <f t="shared" si="100"/>
        <v>1</v>
      </c>
      <c r="O349">
        <f t="shared" si="101"/>
        <v>0</v>
      </c>
      <c r="P349">
        <f t="shared" si="102"/>
        <v>1</v>
      </c>
      <c r="R349" s="7">
        <f t="shared" si="106"/>
        <v>19753</v>
      </c>
    </row>
    <row r="350" spans="1:18" x14ac:dyDescent="0.35">
      <c r="A350" s="6">
        <v>44252</v>
      </c>
      <c r="B350" s="1">
        <f t="shared" si="103"/>
        <v>12145590</v>
      </c>
      <c r="C350" s="9">
        <f t="shared" si="104"/>
        <v>0.17412314453198163</v>
      </c>
      <c r="D350" s="1">
        <f t="shared" si="91"/>
        <v>2114957</v>
      </c>
      <c r="E350" s="1">
        <f t="shared" si="92"/>
        <v>714</v>
      </c>
      <c r="F350" s="1">
        <f t="shared" si="93"/>
        <v>19</v>
      </c>
      <c r="G350" s="1">
        <f t="shared" si="94"/>
        <v>6</v>
      </c>
      <c r="H350" s="4">
        <f t="shared" si="105"/>
        <v>90</v>
      </c>
      <c r="I350">
        <f t="shared" si="95"/>
        <v>3</v>
      </c>
      <c r="J350">
        <f t="shared" si="96"/>
        <v>1</v>
      </c>
      <c r="K350" s="4">
        <f t="shared" si="97"/>
        <v>102</v>
      </c>
      <c r="L350">
        <f t="shared" si="98"/>
        <v>3</v>
      </c>
      <c r="M350">
        <f t="shared" si="99"/>
        <v>1</v>
      </c>
      <c r="N350">
        <f t="shared" si="100"/>
        <v>1</v>
      </c>
      <c r="O350">
        <f t="shared" si="101"/>
        <v>0</v>
      </c>
      <c r="P350">
        <f t="shared" si="102"/>
        <v>1</v>
      </c>
      <c r="R350" s="7">
        <f t="shared" si="106"/>
        <v>19754</v>
      </c>
    </row>
    <row r="351" spans="1:18" x14ac:dyDescent="0.35">
      <c r="A351" s="6">
        <v>44253</v>
      </c>
      <c r="B351" s="1">
        <f t="shared" si="103"/>
        <v>12145602</v>
      </c>
      <c r="C351" s="9">
        <f t="shared" si="104"/>
        <v>0.1741319431294604</v>
      </c>
      <c r="D351" s="1">
        <f t="shared" si="91"/>
        <v>2115063</v>
      </c>
      <c r="E351" s="1">
        <f t="shared" si="92"/>
        <v>698</v>
      </c>
      <c r="F351" s="1">
        <f t="shared" si="93"/>
        <v>18</v>
      </c>
      <c r="G351" s="1">
        <f t="shared" si="94"/>
        <v>6</v>
      </c>
      <c r="H351" s="4">
        <f t="shared" si="105"/>
        <v>89</v>
      </c>
      <c r="I351">
        <f t="shared" si="95"/>
        <v>3</v>
      </c>
      <c r="J351">
        <f t="shared" si="96"/>
        <v>1</v>
      </c>
      <c r="K351" s="4">
        <f t="shared" si="97"/>
        <v>100</v>
      </c>
      <c r="L351">
        <f t="shared" si="98"/>
        <v>3</v>
      </c>
      <c r="M351">
        <f t="shared" si="99"/>
        <v>1</v>
      </c>
      <c r="N351">
        <f t="shared" si="100"/>
        <v>1</v>
      </c>
      <c r="O351">
        <f t="shared" si="101"/>
        <v>0</v>
      </c>
      <c r="P351">
        <f t="shared" si="102"/>
        <v>1</v>
      </c>
      <c r="R351" s="7">
        <f t="shared" si="106"/>
        <v>19755</v>
      </c>
    </row>
    <row r="352" spans="1:18" x14ac:dyDescent="0.35">
      <c r="A352" s="6">
        <v>44254</v>
      </c>
      <c r="B352" s="1">
        <f t="shared" si="103"/>
        <v>12145613</v>
      </c>
      <c r="C352" s="9">
        <f t="shared" si="104"/>
        <v>0.17414057707524394</v>
      </c>
      <c r="D352" s="1">
        <f t="shared" si="91"/>
        <v>2115167</v>
      </c>
      <c r="E352" s="1">
        <f t="shared" si="92"/>
        <v>683</v>
      </c>
      <c r="F352" s="1">
        <f t="shared" si="93"/>
        <v>17</v>
      </c>
      <c r="G352" s="1">
        <f t="shared" si="94"/>
        <v>6</v>
      </c>
      <c r="H352" s="4">
        <f t="shared" si="105"/>
        <v>85</v>
      </c>
      <c r="I352">
        <f t="shared" si="95"/>
        <v>3</v>
      </c>
      <c r="J352">
        <f t="shared" si="96"/>
        <v>1</v>
      </c>
      <c r="K352" s="4">
        <f t="shared" si="97"/>
        <v>98</v>
      </c>
      <c r="L352">
        <f t="shared" si="98"/>
        <v>2</v>
      </c>
      <c r="M352">
        <f t="shared" si="99"/>
        <v>1</v>
      </c>
      <c r="N352">
        <f t="shared" si="100"/>
        <v>0</v>
      </c>
      <c r="O352">
        <f t="shared" si="101"/>
        <v>0</v>
      </c>
      <c r="P352">
        <f t="shared" si="102"/>
        <v>0</v>
      </c>
      <c r="R352" s="7">
        <f t="shared" si="106"/>
        <v>19755</v>
      </c>
    </row>
    <row r="353" spans="1:18" x14ac:dyDescent="0.35">
      <c r="A353" s="6">
        <v>44255</v>
      </c>
      <c r="B353" s="1">
        <f t="shared" si="103"/>
        <v>12145625</v>
      </c>
      <c r="C353" s="9">
        <f t="shared" si="104"/>
        <v>0.17414894970202896</v>
      </c>
      <c r="D353" s="1">
        <f t="shared" ref="D353:D416" si="107">D352+SUM(K352:M352)</f>
        <v>2115268</v>
      </c>
      <c r="E353" s="1">
        <f t="shared" ref="E353:E416" si="108">E352+H352-K352-I352-J352</f>
        <v>666</v>
      </c>
      <c r="F353" s="1">
        <f t="shared" ref="F353:F416" si="109">F352+I352-L352-N352</f>
        <v>18</v>
      </c>
      <c r="G353" s="1">
        <f t="shared" ref="G353:G416" si="110">G352+J352-M352-O352</f>
        <v>6</v>
      </c>
      <c r="H353" s="4">
        <f t="shared" si="105"/>
        <v>84</v>
      </c>
      <c r="I353">
        <f t="shared" ref="I353:I416" si="111">ROUND(H353*$H$11,0)</f>
        <v>3</v>
      </c>
      <c r="J353">
        <f t="shared" ref="J353:J416" si="112">ROUND(H353*$H$12,0)</f>
        <v>1</v>
      </c>
      <c r="K353" s="4">
        <f t="shared" ref="K353:K416" si="113">ROUND(E353/$A$5,0)</f>
        <v>95</v>
      </c>
      <c r="L353">
        <f t="shared" ref="L353:L416" si="114">ROUND(F353/$H$3*(1-$H$5),0)</f>
        <v>3</v>
      </c>
      <c r="M353">
        <f t="shared" ref="M353:M416" si="115">ROUND(G353/$H$6*(1-$H$8),0)</f>
        <v>1</v>
      </c>
      <c r="N353">
        <f t="shared" ref="N353:N416" si="116">ROUND(F353/$H$4*$H$5,0)</f>
        <v>1</v>
      </c>
      <c r="O353">
        <f t="shared" ref="O353:O416" si="117">ROUND(G353/$H$7*$H$8,0)</f>
        <v>0</v>
      </c>
      <c r="P353">
        <f t="shared" ref="P353:P416" si="118">SUM(N353:O353)</f>
        <v>1</v>
      </c>
      <c r="R353" s="7">
        <f t="shared" si="106"/>
        <v>19756</v>
      </c>
    </row>
    <row r="354" spans="1:18" x14ac:dyDescent="0.35">
      <c r="A354" s="6">
        <v>44256</v>
      </c>
      <c r="B354" s="1">
        <f t="shared" si="103"/>
        <v>12145636</v>
      </c>
      <c r="C354" s="9">
        <f t="shared" si="104"/>
        <v>0.17415717201355801</v>
      </c>
      <c r="D354" s="1">
        <f t="shared" si="107"/>
        <v>2115367</v>
      </c>
      <c r="E354" s="1">
        <f t="shared" si="108"/>
        <v>651</v>
      </c>
      <c r="F354" s="1">
        <f t="shared" si="109"/>
        <v>17</v>
      </c>
      <c r="G354" s="1">
        <f t="shared" si="110"/>
        <v>6</v>
      </c>
      <c r="H354" s="4">
        <f t="shared" si="105"/>
        <v>81</v>
      </c>
      <c r="I354">
        <f t="shared" si="111"/>
        <v>3</v>
      </c>
      <c r="J354">
        <f t="shared" si="112"/>
        <v>1</v>
      </c>
      <c r="K354" s="4">
        <f t="shared" si="113"/>
        <v>93</v>
      </c>
      <c r="L354">
        <f t="shared" si="114"/>
        <v>2</v>
      </c>
      <c r="M354">
        <f t="shared" si="115"/>
        <v>1</v>
      </c>
      <c r="N354">
        <f t="shared" si="116"/>
        <v>0</v>
      </c>
      <c r="O354">
        <f t="shared" si="117"/>
        <v>0</v>
      </c>
      <c r="P354">
        <f t="shared" si="118"/>
        <v>0</v>
      </c>
      <c r="R354" s="7">
        <f t="shared" si="106"/>
        <v>19756</v>
      </c>
    </row>
    <row r="355" spans="1:18" x14ac:dyDescent="0.35">
      <c r="A355" s="6">
        <v>44257</v>
      </c>
      <c r="B355" s="1">
        <f t="shared" si="103"/>
        <v>12145647</v>
      </c>
      <c r="C355" s="9">
        <f t="shared" si="104"/>
        <v>0.17416513300422368</v>
      </c>
      <c r="D355" s="1">
        <f t="shared" si="107"/>
        <v>2115463</v>
      </c>
      <c r="E355" s="1">
        <f t="shared" si="108"/>
        <v>635</v>
      </c>
      <c r="F355" s="1">
        <f t="shared" si="109"/>
        <v>18</v>
      </c>
      <c r="G355" s="1">
        <f t="shared" si="110"/>
        <v>6</v>
      </c>
      <c r="H355" s="4">
        <f t="shared" si="105"/>
        <v>81</v>
      </c>
      <c r="I355">
        <f t="shared" si="111"/>
        <v>3</v>
      </c>
      <c r="J355">
        <f t="shared" si="112"/>
        <v>1</v>
      </c>
      <c r="K355" s="4">
        <f t="shared" si="113"/>
        <v>91</v>
      </c>
      <c r="L355">
        <f t="shared" si="114"/>
        <v>3</v>
      </c>
      <c r="M355">
        <f t="shared" si="115"/>
        <v>1</v>
      </c>
      <c r="N355">
        <f t="shared" si="116"/>
        <v>1</v>
      </c>
      <c r="O355">
        <f t="shared" si="117"/>
        <v>0</v>
      </c>
      <c r="P355">
        <f t="shared" si="118"/>
        <v>1</v>
      </c>
      <c r="R355" s="7">
        <f t="shared" si="106"/>
        <v>19757</v>
      </c>
    </row>
    <row r="356" spans="1:18" x14ac:dyDescent="0.35">
      <c r="A356" s="6">
        <v>44258</v>
      </c>
      <c r="B356" s="1">
        <f t="shared" si="103"/>
        <v>12145657</v>
      </c>
      <c r="C356" s="9">
        <f t="shared" si="104"/>
        <v>0.17417302601014087</v>
      </c>
      <c r="D356" s="1">
        <f t="shared" si="107"/>
        <v>2115558</v>
      </c>
      <c r="E356" s="1">
        <f t="shared" si="108"/>
        <v>621</v>
      </c>
      <c r="F356" s="1">
        <f t="shared" si="109"/>
        <v>17</v>
      </c>
      <c r="G356" s="1">
        <f t="shared" si="110"/>
        <v>6</v>
      </c>
      <c r="H356" s="4">
        <f t="shared" si="105"/>
        <v>77</v>
      </c>
      <c r="I356">
        <f t="shared" si="111"/>
        <v>3</v>
      </c>
      <c r="J356">
        <f t="shared" si="112"/>
        <v>1</v>
      </c>
      <c r="K356" s="4">
        <f t="shared" si="113"/>
        <v>89</v>
      </c>
      <c r="L356">
        <f t="shared" si="114"/>
        <v>2</v>
      </c>
      <c r="M356">
        <f t="shared" si="115"/>
        <v>1</v>
      </c>
      <c r="N356">
        <f t="shared" si="116"/>
        <v>0</v>
      </c>
      <c r="O356">
        <f t="shared" si="117"/>
        <v>0</v>
      </c>
      <c r="P356">
        <f t="shared" si="118"/>
        <v>0</v>
      </c>
      <c r="R356" s="7">
        <f t="shared" si="106"/>
        <v>19757</v>
      </c>
    </row>
    <row r="357" spans="1:18" x14ac:dyDescent="0.35">
      <c r="A357" s="6">
        <v>44259</v>
      </c>
      <c r="B357" s="1">
        <f t="shared" si="103"/>
        <v>12145668</v>
      </c>
      <c r="C357" s="9">
        <f t="shared" si="104"/>
        <v>0.17418065769345176</v>
      </c>
      <c r="D357" s="1">
        <f t="shared" si="107"/>
        <v>2115650</v>
      </c>
      <c r="E357" s="1">
        <f t="shared" si="108"/>
        <v>605</v>
      </c>
      <c r="F357" s="1">
        <f t="shared" si="109"/>
        <v>18</v>
      </c>
      <c r="G357" s="1">
        <f t="shared" si="110"/>
        <v>6</v>
      </c>
      <c r="H357" s="4">
        <f t="shared" si="105"/>
        <v>77</v>
      </c>
      <c r="I357">
        <f t="shared" si="111"/>
        <v>3</v>
      </c>
      <c r="J357">
        <f t="shared" si="112"/>
        <v>1</v>
      </c>
      <c r="K357" s="4">
        <f t="shared" si="113"/>
        <v>86</v>
      </c>
      <c r="L357">
        <f t="shared" si="114"/>
        <v>3</v>
      </c>
      <c r="M357">
        <f t="shared" si="115"/>
        <v>1</v>
      </c>
      <c r="N357">
        <f t="shared" si="116"/>
        <v>1</v>
      </c>
      <c r="O357">
        <f t="shared" si="117"/>
        <v>0</v>
      </c>
      <c r="P357">
        <f t="shared" si="118"/>
        <v>1</v>
      </c>
      <c r="R357" s="7">
        <f t="shared" si="106"/>
        <v>19758</v>
      </c>
    </row>
    <row r="358" spans="1:18" x14ac:dyDescent="0.35">
      <c r="A358" s="6">
        <v>44260</v>
      </c>
      <c r="B358" s="1">
        <f t="shared" si="103"/>
        <v>12145677</v>
      </c>
      <c r="C358" s="9">
        <f t="shared" si="104"/>
        <v>0.17418813906334543</v>
      </c>
      <c r="D358" s="1">
        <f t="shared" si="107"/>
        <v>2115740</v>
      </c>
      <c r="E358" s="1">
        <f t="shared" si="108"/>
        <v>592</v>
      </c>
      <c r="F358" s="1">
        <f t="shared" si="109"/>
        <v>17</v>
      </c>
      <c r="G358" s="1">
        <f t="shared" si="110"/>
        <v>6</v>
      </c>
      <c r="H358" s="4">
        <f t="shared" si="105"/>
        <v>74</v>
      </c>
      <c r="I358">
        <f t="shared" si="111"/>
        <v>3</v>
      </c>
      <c r="J358">
        <f t="shared" si="112"/>
        <v>1</v>
      </c>
      <c r="K358" s="4">
        <f t="shared" si="113"/>
        <v>85</v>
      </c>
      <c r="L358">
        <f t="shared" si="114"/>
        <v>2</v>
      </c>
      <c r="M358">
        <f t="shared" si="115"/>
        <v>1</v>
      </c>
      <c r="N358">
        <f t="shared" si="116"/>
        <v>0</v>
      </c>
      <c r="O358">
        <f t="shared" si="117"/>
        <v>0</v>
      </c>
      <c r="P358">
        <f t="shared" si="118"/>
        <v>0</v>
      </c>
      <c r="R358" s="7">
        <f t="shared" si="106"/>
        <v>19758</v>
      </c>
    </row>
    <row r="359" spans="1:18" x14ac:dyDescent="0.35">
      <c r="A359" s="6">
        <v>44261</v>
      </c>
      <c r="B359" s="1">
        <f t="shared" si="103"/>
        <v>12145687</v>
      </c>
      <c r="C359" s="9">
        <f t="shared" si="104"/>
        <v>0.17419544143856955</v>
      </c>
      <c r="D359" s="1">
        <f t="shared" si="107"/>
        <v>2115828</v>
      </c>
      <c r="E359" s="1">
        <f t="shared" si="108"/>
        <v>577</v>
      </c>
      <c r="F359" s="1">
        <f t="shared" si="109"/>
        <v>18</v>
      </c>
      <c r="G359" s="1">
        <f t="shared" si="110"/>
        <v>6</v>
      </c>
      <c r="H359" s="4">
        <f t="shared" si="105"/>
        <v>73</v>
      </c>
      <c r="I359">
        <f t="shared" si="111"/>
        <v>3</v>
      </c>
      <c r="J359">
        <f t="shared" si="112"/>
        <v>1</v>
      </c>
      <c r="K359" s="4">
        <f t="shared" si="113"/>
        <v>82</v>
      </c>
      <c r="L359">
        <f t="shared" si="114"/>
        <v>3</v>
      </c>
      <c r="M359">
        <f t="shared" si="115"/>
        <v>1</v>
      </c>
      <c r="N359">
        <f t="shared" si="116"/>
        <v>1</v>
      </c>
      <c r="O359">
        <f t="shared" si="117"/>
        <v>0</v>
      </c>
      <c r="P359">
        <f t="shared" si="118"/>
        <v>1</v>
      </c>
      <c r="R359" s="7">
        <f t="shared" si="106"/>
        <v>19759</v>
      </c>
    </row>
    <row r="360" spans="1:18" x14ac:dyDescent="0.35">
      <c r="A360" s="6">
        <v>44262</v>
      </c>
      <c r="B360" s="1">
        <f t="shared" si="103"/>
        <v>12145696</v>
      </c>
      <c r="C360" s="9">
        <f t="shared" si="104"/>
        <v>0.17420259350123821</v>
      </c>
      <c r="D360" s="1">
        <f t="shared" si="107"/>
        <v>2115914</v>
      </c>
      <c r="E360" s="1">
        <f t="shared" si="108"/>
        <v>564</v>
      </c>
      <c r="F360" s="1">
        <f t="shared" si="109"/>
        <v>17</v>
      </c>
      <c r="G360" s="1">
        <f t="shared" si="110"/>
        <v>6</v>
      </c>
      <c r="H360" s="4">
        <f t="shared" si="105"/>
        <v>71</v>
      </c>
      <c r="I360">
        <f t="shared" si="111"/>
        <v>2</v>
      </c>
      <c r="J360">
        <f t="shared" si="112"/>
        <v>1</v>
      </c>
      <c r="K360" s="4">
        <f t="shared" si="113"/>
        <v>81</v>
      </c>
      <c r="L360">
        <f t="shared" si="114"/>
        <v>2</v>
      </c>
      <c r="M360">
        <f t="shared" si="115"/>
        <v>1</v>
      </c>
      <c r="N360">
        <f t="shared" si="116"/>
        <v>0</v>
      </c>
      <c r="O360">
        <f t="shared" si="117"/>
        <v>0</v>
      </c>
      <c r="P360">
        <f t="shared" si="118"/>
        <v>0</v>
      </c>
      <c r="R360" s="7">
        <f t="shared" si="106"/>
        <v>19759</v>
      </c>
    </row>
    <row r="361" spans="1:18" x14ac:dyDescent="0.35">
      <c r="A361" s="6">
        <v>44263</v>
      </c>
      <c r="B361" s="1">
        <f t="shared" si="103"/>
        <v>12145706</v>
      </c>
      <c r="C361" s="9">
        <f t="shared" si="104"/>
        <v>0.17420955222504339</v>
      </c>
      <c r="D361" s="1">
        <f t="shared" si="107"/>
        <v>2115998</v>
      </c>
      <c r="E361" s="1">
        <f t="shared" si="108"/>
        <v>551</v>
      </c>
      <c r="F361" s="1">
        <f t="shared" si="109"/>
        <v>17</v>
      </c>
      <c r="G361" s="1">
        <f t="shared" si="110"/>
        <v>6</v>
      </c>
      <c r="H361" s="4">
        <f t="shared" si="105"/>
        <v>69</v>
      </c>
      <c r="I361">
        <f t="shared" si="111"/>
        <v>2</v>
      </c>
      <c r="J361">
        <f t="shared" si="112"/>
        <v>1</v>
      </c>
      <c r="K361" s="4">
        <f t="shared" si="113"/>
        <v>79</v>
      </c>
      <c r="L361">
        <f t="shared" si="114"/>
        <v>2</v>
      </c>
      <c r="M361">
        <f t="shared" si="115"/>
        <v>1</v>
      </c>
      <c r="N361">
        <f t="shared" si="116"/>
        <v>0</v>
      </c>
      <c r="O361">
        <f t="shared" si="117"/>
        <v>0</v>
      </c>
      <c r="P361">
        <f t="shared" si="118"/>
        <v>0</v>
      </c>
      <c r="R361" s="7">
        <f t="shared" si="106"/>
        <v>19759</v>
      </c>
    </row>
    <row r="362" spans="1:18" x14ac:dyDescent="0.35">
      <c r="A362" s="6">
        <v>44264</v>
      </c>
      <c r="B362" s="1">
        <f t="shared" si="103"/>
        <v>12145716</v>
      </c>
      <c r="C362" s="9">
        <f t="shared" si="104"/>
        <v>0.1742163462927776</v>
      </c>
      <c r="D362" s="1">
        <f t="shared" si="107"/>
        <v>2116080</v>
      </c>
      <c r="E362" s="1">
        <f t="shared" si="108"/>
        <v>538</v>
      </c>
      <c r="F362" s="1">
        <f t="shared" si="109"/>
        <v>17</v>
      </c>
      <c r="G362" s="1">
        <f t="shared" si="110"/>
        <v>6</v>
      </c>
      <c r="H362" s="4">
        <f t="shared" si="105"/>
        <v>67</v>
      </c>
      <c r="I362">
        <f t="shared" si="111"/>
        <v>2</v>
      </c>
      <c r="J362">
        <f t="shared" si="112"/>
        <v>1</v>
      </c>
      <c r="K362" s="4">
        <f t="shared" si="113"/>
        <v>77</v>
      </c>
      <c r="L362">
        <f t="shared" si="114"/>
        <v>2</v>
      </c>
      <c r="M362">
        <f t="shared" si="115"/>
        <v>1</v>
      </c>
      <c r="N362">
        <f t="shared" si="116"/>
        <v>0</v>
      </c>
      <c r="O362">
        <f t="shared" si="117"/>
        <v>0</v>
      </c>
      <c r="P362">
        <f t="shared" si="118"/>
        <v>0</v>
      </c>
      <c r="R362" s="7">
        <f t="shared" si="106"/>
        <v>19759</v>
      </c>
    </row>
    <row r="363" spans="1:18" x14ac:dyDescent="0.35">
      <c r="A363" s="6">
        <v>44265</v>
      </c>
      <c r="B363" s="1">
        <f t="shared" si="103"/>
        <v>12145726</v>
      </c>
      <c r="C363" s="9">
        <f t="shared" si="104"/>
        <v>0.17422297570431888</v>
      </c>
      <c r="D363" s="1">
        <f t="shared" si="107"/>
        <v>2116160</v>
      </c>
      <c r="E363" s="1">
        <f t="shared" si="108"/>
        <v>525</v>
      </c>
      <c r="F363" s="1">
        <f t="shared" si="109"/>
        <v>17</v>
      </c>
      <c r="G363" s="1">
        <f t="shared" si="110"/>
        <v>6</v>
      </c>
      <c r="H363" s="4">
        <f t="shared" si="105"/>
        <v>66</v>
      </c>
      <c r="I363">
        <f t="shared" si="111"/>
        <v>2</v>
      </c>
      <c r="J363">
        <f t="shared" si="112"/>
        <v>1</v>
      </c>
      <c r="K363" s="4">
        <f t="shared" si="113"/>
        <v>75</v>
      </c>
      <c r="L363">
        <f t="shared" si="114"/>
        <v>2</v>
      </c>
      <c r="M363">
        <f t="shared" si="115"/>
        <v>1</v>
      </c>
      <c r="N363">
        <f t="shared" si="116"/>
        <v>0</v>
      </c>
      <c r="O363">
        <f t="shared" si="117"/>
        <v>0</v>
      </c>
      <c r="P363">
        <f t="shared" si="118"/>
        <v>0</v>
      </c>
      <c r="R363" s="7">
        <f t="shared" si="106"/>
        <v>19759</v>
      </c>
    </row>
    <row r="364" spans="1:18" x14ac:dyDescent="0.35">
      <c r="A364" s="6">
        <v>44266</v>
      </c>
      <c r="B364" s="1">
        <f t="shared" si="103"/>
        <v>12145735</v>
      </c>
      <c r="C364" s="9">
        <f t="shared" si="104"/>
        <v>0.17422944045954517</v>
      </c>
      <c r="D364" s="1">
        <f t="shared" si="107"/>
        <v>2116238</v>
      </c>
      <c r="E364" s="1">
        <f t="shared" si="108"/>
        <v>513</v>
      </c>
      <c r="F364" s="1">
        <f t="shared" si="109"/>
        <v>17</v>
      </c>
      <c r="G364" s="1">
        <f t="shared" si="110"/>
        <v>6</v>
      </c>
      <c r="H364" s="4">
        <f t="shared" si="105"/>
        <v>64</v>
      </c>
      <c r="I364">
        <f t="shared" si="111"/>
        <v>2</v>
      </c>
      <c r="J364">
        <f t="shared" si="112"/>
        <v>1</v>
      </c>
      <c r="K364" s="4">
        <f t="shared" si="113"/>
        <v>73</v>
      </c>
      <c r="L364">
        <f t="shared" si="114"/>
        <v>2</v>
      </c>
      <c r="M364">
        <f t="shared" si="115"/>
        <v>1</v>
      </c>
      <c r="N364">
        <f t="shared" si="116"/>
        <v>0</v>
      </c>
      <c r="O364">
        <f t="shared" si="117"/>
        <v>0</v>
      </c>
      <c r="P364">
        <f t="shared" si="118"/>
        <v>0</v>
      </c>
      <c r="R364" s="7">
        <f t="shared" si="106"/>
        <v>19759</v>
      </c>
    </row>
    <row r="365" spans="1:18" x14ac:dyDescent="0.35">
      <c r="A365" s="6">
        <v>44267</v>
      </c>
      <c r="B365" s="1">
        <f t="shared" si="103"/>
        <v>12145744</v>
      </c>
      <c r="C365" s="9">
        <f t="shared" si="104"/>
        <v>0.17423574055833446</v>
      </c>
      <c r="D365" s="1">
        <f t="shared" si="107"/>
        <v>2116314</v>
      </c>
      <c r="E365" s="1">
        <f t="shared" si="108"/>
        <v>501</v>
      </c>
      <c r="F365" s="1">
        <f t="shared" si="109"/>
        <v>17</v>
      </c>
      <c r="G365" s="1">
        <f t="shared" si="110"/>
        <v>6</v>
      </c>
      <c r="H365" s="4">
        <f t="shared" si="105"/>
        <v>63</v>
      </c>
      <c r="I365">
        <f t="shared" si="111"/>
        <v>2</v>
      </c>
      <c r="J365">
        <f t="shared" si="112"/>
        <v>1</v>
      </c>
      <c r="K365" s="4">
        <f t="shared" si="113"/>
        <v>72</v>
      </c>
      <c r="L365">
        <f t="shared" si="114"/>
        <v>2</v>
      </c>
      <c r="M365">
        <f t="shared" si="115"/>
        <v>1</v>
      </c>
      <c r="N365">
        <f t="shared" si="116"/>
        <v>0</v>
      </c>
      <c r="O365">
        <f t="shared" si="117"/>
        <v>0</v>
      </c>
      <c r="P365">
        <f t="shared" si="118"/>
        <v>0</v>
      </c>
      <c r="R365" s="7">
        <f t="shared" si="106"/>
        <v>19759</v>
      </c>
    </row>
    <row r="366" spans="1:18" x14ac:dyDescent="0.35">
      <c r="A366" s="6">
        <v>44268</v>
      </c>
      <c r="B366" s="1">
        <f t="shared" si="103"/>
        <v>12145753</v>
      </c>
      <c r="C366" s="9">
        <f t="shared" si="104"/>
        <v>0.17424195833040032</v>
      </c>
      <c r="D366" s="1">
        <f t="shared" si="107"/>
        <v>2116389</v>
      </c>
      <c r="E366" s="1">
        <f t="shared" si="108"/>
        <v>489</v>
      </c>
      <c r="F366" s="1">
        <f t="shared" si="109"/>
        <v>17</v>
      </c>
      <c r="G366" s="1">
        <f t="shared" si="110"/>
        <v>6</v>
      </c>
      <c r="H366" s="4">
        <f t="shared" si="105"/>
        <v>61</v>
      </c>
      <c r="I366">
        <f t="shared" si="111"/>
        <v>2</v>
      </c>
      <c r="J366">
        <f t="shared" si="112"/>
        <v>1</v>
      </c>
      <c r="K366" s="4">
        <f t="shared" si="113"/>
        <v>70</v>
      </c>
      <c r="L366">
        <f t="shared" si="114"/>
        <v>2</v>
      </c>
      <c r="M366">
        <f t="shared" si="115"/>
        <v>1</v>
      </c>
      <c r="N366">
        <f t="shared" si="116"/>
        <v>0</v>
      </c>
      <c r="O366">
        <f t="shared" si="117"/>
        <v>0</v>
      </c>
      <c r="P366">
        <f t="shared" si="118"/>
        <v>0</v>
      </c>
      <c r="R366" s="7">
        <f t="shared" si="106"/>
        <v>19759</v>
      </c>
    </row>
    <row r="367" spans="1:18" x14ac:dyDescent="0.35">
      <c r="A367" s="6">
        <v>44269</v>
      </c>
      <c r="B367" s="1">
        <f t="shared" si="103"/>
        <v>12145762</v>
      </c>
      <c r="C367" s="9">
        <f t="shared" si="104"/>
        <v>0.17424801144582588</v>
      </c>
      <c r="D367" s="1">
        <f t="shared" si="107"/>
        <v>2116462</v>
      </c>
      <c r="E367" s="1">
        <f t="shared" si="108"/>
        <v>477</v>
      </c>
      <c r="F367" s="1">
        <f t="shared" si="109"/>
        <v>17</v>
      </c>
      <c r="G367" s="1">
        <f t="shared" si="110"/>
        <v>6</v>
      </c>
      <c r="H367" s="4">
        <f t="shared" si="105"/>
        <v>60</v>
      </c>
      <c r="I367">
        <f t="shared" si="111"/>
        <v>2</v>
      </c>
      <c r="J367">
        <f t="shared" si="112"/>
        <v>1</v>
      </c>
      <c r="K367" s="4">
        <f t="shared" si="113"/>
        <v>68</v>
      </c>
      <c r="L367">
        <f t="shared" si="114"/>
        <v>2</v>
      </c>
      <c r="M367">
        <f t="shared" si="115"/>
        <v>1</v>
      </c>
      <c r="N367">
        <f t="shared" si="116"/>
        <v>0</v>
      </c>
      <c r="O367">
        <f t="shared" si="117"/>
        <v>0</v>
      </c>
      <c r="P367">
        <f t="shared" si="118"/>
        <v>0</v>
      </c>
      <c r="R367" s="7">
        <f t="shared" si="106"/>
        <v>19759</v>
      </c>
    </row>
    <row r="368" spans="1:18" x14ac:dyDescent="0.35">
      <c r="A368" s="6">
        <v>44270</v>
      </c>
      <c r="B368" s="1">
        <f t="shared" si="103"/>
        <v>12145770</v>
      </c>
      <c r="C368" s="9">
        <f t="shared" si="104"/>
        <v>0.17425389990448911</v>
      </c>
      <c r="D368" s="1">
        <f t="shared" si="107"/>
        <v>2116533</v>
      </c>
      <c r="E368" s="1">
        <f t="shared" si="108"/>
        <v>466</v>
      </c>
      <c r="F368" s="1">
        <f t="shared" si="109"/>
        <v>17</v>
      </c>
      <c r="G368" s="1">
        <f t="shared" si="110"/>
        <v>6</v>
      </c>
      <c r="H368" s="4">
        <f t="shared" si="105"/>
        <v>59</v>
      </c>
      <c r="I368">
        <f t="shared" si="111"/>
        <v>2</v>
      </c>
      <c r="J368">
        <f t="shared" si="112"/>
        <v>1</v>
      </c>
      <c r="K368" s="4">
        <f t="shared" si="113"/>
        <v>67</v>
      </c>
      <c r="L368">
        <f t="shared" si="114"/>
        <v>2</v>
      </c>
      <c r="M368">
        <f t="shared" si="115"/>
        <v>1</v>
      </c>
      <c r="N368">
        <f t="shared" si="116"/>
        <v>0</v>
      </c>
      <c r="O368">
        <f t="shared" si="117"/>
        <v>0</v>
      </c>
      <c r="P368">
        <f t="shared" si="118"/>
        <v>0</v>
      </c>
      <c r="R368" s="7">
        <f t="shared" si="106"/>
        <v>19759</v>
      </c>
    </row>
    <row r="369" spans="1:18" x14ac:dyDescent="0.35">
      <c r="A369" s="6">
        <v>44271</v>
      </c>
      <c r="B369" s="1">
        <f t="shared" si="103"/>
        <v>12145778</v>
      </c>
      <c r="C369" s="9">
        <f t="shared" si="104"/>
        <v>0.17425970603616456</v>
      </c>
      <c r="D369" s="1">
        <f t="shared" si="107"/>
        <v>2116603</v>
      </c>
      <c r="E369" s="1">
        <f t="shared" si="108"/>
        <v>455</v>
      </c>
      <c r="F369" s="1">
        <f t="shared" si="109"/>
        <v>17</v>
      </c>
      <c r="G369" s="1">
        <f t="shared" si="110"/>
        <v>6</v>
      </c>
      <c r="H369" s="4">
        <f t="shared" si="105"/>
        <v>57</v>
      </c>
      <c r="I369">
        <f t="shared" si="111"/>
        <v>2</v>
      </c>
      <c r="J369">
        <f t="shared" si="112"/>
        <v>1</v>
      </c>
      <c r="K369" s="4">
        <f t="shared" si="113"/>
        <v>65</v>
      </c>
      <c r="L369">
        <f t="shared" si="114"/>
        <v>2</v>
      </c>
      <c r="M369">
        <f t="shared" si="115"/>
        <v>1</v>
      </c>
      <c r="N369">
        <f t="shared" si="116"/>
        <v>0</v>
      </c>
      <c r="O369">
        <f t="shared" si="117"/>
        <v>0</v>
      </c>
      <c r="P369">
        <f t="shared" si="118"/>
        <v>0</v>
      </c>
      <c r="R369" s="7">
        <f t="shared" si="106"/>
        <v>19759</v>
      </c>
    </row>
    <row r="370" spans="1:18" x14ac:dyDescent="0.35">
      <c r="A370" s="6">
        <v>44272</v>
      </c>
      <c r="B370" s="1">
        <f t="shared" si="103"/>
        <v>12145786</v>
      </c>
      <c r="C370" s="9">
        <f t="shared" si="104"/>
        <v>0.17426534751087433</v>
      </c>
      <c r="D370" s="1">
        <f t="shared" si="107"/>
        <v>2116671</v>
      </c>
      <c r="E370" s="1">
        <f t="shared" si="108"/>
        <v>444</v>
      </c>
      <c r="F370" s="1">
        <f t="shared" si="109"/>
        <v>17</v>
      </c>
      <c r="G370" s="1">
        <f t="shared" si="110"/>
        <v>6</v>
      </c>
      <c r="H370" s="4">
        <f t="shared" si="105"/>
        <v>55</v>
      </c>
      <c r="I370">
        <f t="shared" si="111"/>
        <v>2</v>
      </c>
      <c r="J370">
        <f t="shared" si="112"/>
        <v>1</v>
      </c>
      <c r="K370" s="4">
        <f t="shared" si="113"/>
        <v>63</v>
      </c>
      <c r="L370">
        <f t="shared" si="114"/>
        <v>2</v>
      </c>
      <c r="M370">
        <f t="shared" si="115"/>
        <v>1</v>
      </c>
      <c r="N370">
        <f t="shared" si="116"/>
        <v>0</v>
      </c>
      <c r="O370">
        <f t="shared" si="117"/>
        <v>0</v>
      </c>
      <c r="P370">
        <f t="shared" si="118"/>
        <v>0</v>
      </c>
      <c r="R370" s="7">
        <f t="shared" si="106"/>
        <v>19759</v>
      </c>
    </row>
    <row r="371" spans="1:18" x14ac:dyDescent="0.35">
      <c r="A371" s="6">
        <v>44273</v>
      </c>
      <c r="B371" s="1">
        <f t="shared" si="103"/>
        <v>12145794</v>
      </c>
      <c r="C371" s="9">
        <f t="shared" si="104"/>
        <v>0.17427082432849644</v>
      </c>
      <c r="D371" s="1">
        <f t="shared" si="107"/>
        <v>2116737</v>
      </c>
      <c r="E371" s="1">
        <f t="shared" si="108"/>
        <v>433</v>
      </c>
      <c r="F371" s="1">
        <f t="shared" si="109"/>
        <v>17</v>
      </c>
      <c r="G371" s="1">
        <f t="shared" si="110"/>
        <v>6</v>
      </c>
      <c r="H371" s="4">
        <f t="shared" si="105"/>
        <v>55</v>
      </c>
      <c r="I371">
        <f t="shared" si="111"/>
        <v>2</v>
      </c>
      <c r="J371">
        <f t="shared" si="112"/>
        <v>1</v>
      </c>
      <c r="K371" s="4">
        <f t="shared" si="113"/>
        <v>62</v>
      </c>
      <c r="L371">
        <f t="shared" si="114"/>
        <v>2</v>
      </c>
      <c r="M371">
        <f t="shared" si="115"/>
        <v>1</v>
      </c>
      <c r="N371">
        <f t="shared" si="116"/>
        <v>0</v>
      </c>
      <c r="O371">
        <f t="shared" si="117"/>
        <v>0</v>
      </c>
      <c r="P371">
        <f t="shared" si="118"/>
        <v>0</v>
      </c>
      <c r="R371" s="7">
        <f t="shared" si="106"/>
        <v>19759</v>
      </c>
    </row>
    <row r="372" spans="1:18" x14ac:dyDescent="0.35">
      <c r="A372" s="6">
        <v>44274</v>
      </c>
      <c r="B372" s="1">
        <f t="shared" si="103"/>
        <v>12145801</v>
      </c>
      <c r="C372" s="9">
        <f t="shared" si="104"/>
        <v>0.17427621881886643</v>
      </c>
      <c r="D372" s="1">
        <f t="shared" si="107"/>
        <v>2116802</v>
      </c>
      <c r="E372" s="1">
        <f t="shared" si="108"/>
        <v>423</v>
      </c>
      <c r="F372" s="1">
        <f t="shared" si="109"/>
        <v>17</v>
      </c>
      <c r="G372" s="1">
        <f t="shared" si="110"/>
        <v>6</v>
      </c>
      <c r="H372" s="4">
        <f t="shared" si="105"/>
        <v>53</v>
      </c>
      <c r="I372">
        <f t="shared" si="111"/>
        <v>2</v>
      </c>
      <c r="J372">
        <f t="shared" si="112"/>
        <v>1</v>
      </c>
      <c r="K372" s="4">
        <f t="shared" si="113"/>
        <v>60</v>
      </c>
      <c r="L372">
        <f t="shared" si="114"/>
        <v>2</v>
      </c>
      <c r="M372">
        <f t="shared" si="115"/>
        <v>1</v>
      </c>
      <c r="N372">
        <f t="shared" si="116"/>
        <v>0</v>
      </c>
      <c r="O372">
        <f t="shared" si="117"/>
        <v>0</v>
      </c>
      <c r="P372">
        <f t="shared" si="118"/>
        <v>0</v>
      </c>
      <c r="R372" s="7">
        <f t="shared" si="106"/>
        <v>19759</v>
      </c>
    </row>
    <row r="373" spans="1:18" x14ac:dyDescent="0.35">
      <c r="A373" s="6">
        <v>44275</v>
      </c>
      <c r="B373" s="1">
        <f t="shared" si="103"/>
        <v>12145808</v>
      </c>
      <c r="C373" s="9">
        <f t="shared" si="104"/>
        <v>0.17428144865194542</v>
      </c>
      <c r="D373" s="1">
        <f t="shared" si="107"/>
        <v>2116865</v>
      </c>
      <c r="E373" s="1">
        <f t="shared" si="108"/>
        <v>413</v>
      </c>
      <c r="F373" s="1">
        <f t="shared" si="109"/>
        <v>17</v>
      </c>
      <c r="G373" s="1">
        <f t="shared" si="110"/>
        <v>6</v>
      </c>
      <c r="H373" s="4">
        <f t="shared" si="105"/>
        <v>52</v>
      </c>
      <c r="I373">
        <f t="shared" si="111"/>
        <v>2</v>
      </c>
      <c r="J373">
        <f t="shared" si="112"/>
        <v>1</v>
      </c>
      <c r="K373" s="4">
        <f t="shared" si="113"/>
        <v>59</v>
      </c>
      <c r="L373">
        <f t="shared" si="114"/>
        <v>2</v>
      </c>
      <c r="M373">
        <f t="shared" si="115"/>
        <v>1</v>
      </c>
      <c r="N373">
        <f t="shared" si="116"/>
        <v>0</v>
      </c>
      <c r="O373">
        <f t="shared" si="117"/>
        <v>0</v>
      </c>
      <c r="P373">
        <f t="shared" si="118"/>
        <v>0</v>
      </c>
      <c r="R373" s="7">
        <f t="shared" si="106"/>
        <v>19759</v>
      </c>
    </row>
    <row r="374" spans="1:18" x14ac:dyDescent="0.35">
      <c r="A374" s="6">
        <v>44276</v>
      </c>
      <c r="B374" s="1">
        <f t="shared" si="103"/>
        <v>12145815</v>
      </c>
      <c r="C374" s="9">
        <f t="shared" si="104"/>
        <v>0.17428659615760958</v>
      </c>
      <c r="D374" s="1">
        <f t="shared" si="107"/>
        <v>2116927</v>
      </c>
      <c r="E374" s="1">
        <f t="shared" si="108"/>
        <v>403</v>
      </c>
      <c r="F374" s="1">
        <f t="shared" si="109"/>
        <v>17</v>
      </c>
      <c r="G374" s="1">
        <f t="shared" si="110"/>
        <v>6</v>
      </c>
      <c r="H374" s="4">
        <f t="shared" si="105"/>
        <v>51</v>
      </c>
      <c r="I374">
        <f t="shared" si="111"/>
        <v>2</v>
      </c>
      <c r="J374">
        <f t="shared" si="112"/>
        <v>1</v>
      </c>
      <c r="K374" s="4">
        <f t="shared" si="113"/>
        <v>58</v>
      </c>
      <c r="L374">
        <f t="shared" si="114"/>
        <v>2</v>
      </c>
      <c r="M374">
        <f t="shared" si="115"/>
        <v>1</v>
      </c>
      <c r="N374">
        <f t="shared" si="116"/>
        <v>0</v>
      </c>
      <c r="O374">
        <f t="shared" si="117"/>
        <v>0</v>
      </c>
      <c r="P374">
        <f t="shared" si="118"/>
        <v>0</v>
      </c>
      <c r="R374" s="7">
        <f t="shared" si="106"/>
        <v>19759</v>
      </c>
    </row>
    <row r="375" spans="1:18" x14ac:dyDescent="0.35">
      <c r="A375" s="6">
        <v>44277</v>
      </c>
      <c r="B375" s="1">
        <f t="shared" si="103"/>
        <v>12145822</v>
      </c>
      <c r="C375" s="9">
        <f t="shared" si="104"/>
        <v>0.17429166133579796</v>
      </c>
      <c r="D375" s="1">
        <f t="shared" si="107"/>
        <v>2116988</v>
      </c>
      <c r="E375" s="1">
        <f t="shared" si="108"/>
        <v>393</v>
      </c>
      <c r="F375" s="1">
        <f t="shared" si="109"/>
        <v>17</v>
      </c>
      <c r="G375" s="1">
        <f t="shared" si="110"/>
        <v>6</v>
      </c>
      <c r="H375" s="4">
        <f t="shared" si="105"/>
        <v>50</v>
      </c>
      <c r="I375">
        <f t="shared" si="111"/>
        <v>2</v>
      </c>
      <c r="J375">
        <f t="shared" si="112"/>
        <v>1</v>
      </c>
      <c r="K375" s="4">
        <f t="shared" si="113"/>
        <v>56</v>
      </c>
      <c r="L375">
        <f t="shared" si="114"/>
        <v>2</v>
      </c>
      <c r="M375">
        <f t="shared" si="115"/>
        <v>1</v>
      </c>
      <c r="N375">
        <f t="shared" si="116"/>
        <v>0</v>
      </c>
      <c r="O375">
        <f t="shared" si="117"/>
        <v>0</v>
      </c>
      <c r="P375">
        <f t="shared" si="118"/>
        <v>0</v>
      </c>
      <c r="R375" s="7">
        <f t="shared" si="106"/>
        <v>19759</v>
      </c>
    </row>
    <row r="376" spans="1:18" x14ac:dyDescent="0.35">
      <c r="A376" s="6">
        <v>44278</v>
      </c>
      <c r="B376" s="1">
        <f t="shared" si="103"/>
        <v>12145828</v>
      </c>
      <c r="C376" s="9">
        <f t="shared" si="104"/>
        <v>0.17429656185641065</v>
      </c>
      <c r="D376" s="1">
        <f t="shared" si="107"/>
        <v>2117047</v>
      </c>
      <c r="E376" s="1">
        <f t="shared" si="108"/>
        <v>384</v>
      </c>
      <c r="F376" s="1">
        <f t="shared" si="109"/>
        <v>17</v>
      </c>
      <c r="G376" s="1">
        <f t="shared" si="110"/>
        <v>6</v>
      </c>
      <c r="H376" s="4">
        <f t="shared" si="105"/>
        <v>49</v>
      </c>
      <c r="I376">
        <f t="shared" si="111"/>
        <v>2</v>
      </c>
      <c r="J376">
        <f t="shared" si="112"/>
        <v>1</v>
      </c>
      <c r="K376" s="4">
        <f t="shared" si="113"/>
        <v>55</v>
      </c>
      <c r="L376">
        <f t="shared" si="114"/>
        <v>2</v>
      </c>
      <c r="M376">
        <f t="shared" si="115"/>
        <v>1</v>
      </c>
      <c r="N376">
        <f t="shared" si="116"/>
        <v>0</v>
      </c>
      <c r="O376">
        <f t="shared" si="117"/>
        <v>0</v>
      </c>
      <c r="P376">
        <f t="shared" si="118"/>
        <v>0</v>
      </c>
      <c r="R376" s="7">
        <f t="shared" si="106"/>
        <v>19759</v>
      </c>
    </row>
    <row r="377" spans="1:18" x14ac:dyDescent="0.35">
      <c r="A377" s="6">
        <v>44279</v>
      </c>
      <c r="B377" s="1">
        <f t="shared" si="103"/>
        <v>12145834</v>
      </c>
      <c r="C377" s="9">
        <f t="shared" si="104"/>
        <v>0.17430138004938486</v>
      </c>
      <c r="D377" s="1">
        <f t="shared" si="107"/>
        <v>2117105</v>
      </c>
      <c r="E377" s="1">
        <f t="shared" si="108"/>
        <v>375</v>
      </c>
      <c r="F377" s="1">
        <f t="shared" si="109"/>
        <v>17</v>
      </c>
      <c r="G377" s="1">
        <f t="shared" si="110"/>
        <v>6</v>
      </c>
      <c r="H377" s="4">
        <f t="shared" si="105"/>
        <v>48</v>
      </c>
      <c r="I377">
        <f t="shared" si="111"/>
        <v>2</v>
      </c>
      <c r="J377">
        <f t="shared" si="112"/>
        <v>1</v>
      </c>
      <c r="K377" s="4">
        <f t="shared" si="113"/>
        <v>54</v>
      </c>
      <c r="L377">
        <f t="shared" si="114"/>
        <v>2</v>
      </c>
      <c r="M377">
        <f t="shared" si="115"/>
        <v>1</v>
      </c>
      <c r="N377">
        <f t="shared" si="116"/>
        <v>0</v>
      </c>
      <c r="O377">
        <f t="shared" si="117"/>
        <v>0</v>
      </c>
      <c r="P377">
        <f t="shared" si="118"/>
        <v>0</v>
      </c>
      <c r="R377" s="7">
        <f t="shared" si="106"/>
        <v>19759</v>
      </c>
    </row>
    <row r="378" spans="1:18" x14ac:dyDescent="0.35">
      <c r="A378" s="6">
        <v>44280</v>
      </c>
      <c r="B378" s="1">
        <f t="shared" si="103"/>
        <v>12145840</v>
      </c>
      <c r="C378" s="9">
        <f t="shared" si="104"/>
        <v>0.17430611591465961</v>
      </c>
      <c r="D378" s="1">
        <f t="shared" si="107"/>
        <v>2117162</v>
      </c>
      <c r="E378" s="1">
        <f t="shared" si="108"/>
        <v>366</v>
      </c>
      <c r="F378" s="1">
        <f t="shared" si="109"/>
        <v>17</v>
      </c>
      <c r="G378" s="1">
        <f t="shared" si="110"/>
        <v>6</v>
      </c>
      <c r="H378" s="4">
        <f t="shared" si="105"/>
        <v>46</v>
      </c>
      <c r="I378">
        <f t="shared" si="111"/>
        <v>2</v>
      </c>
      <c r="J378">
        <f t="shared" si="112"/>
        <v>1</v>
      </c>
      <c r="K378" s="4">
        <f t="shared" si="113"/>
        <v>52</v>
      </c>
      <c r="L378">
        <f t="shared" si="114"/>
        <v>2</v>
      </c>
      <c r="M378">
        <f t="shared" si="115"/>
        <v>1</v>
      </c>
      <c r="N378">
        <f t="shared" si="116"/>
        <v>0</v>
      </c>
      <c r="O378">
        <f t="shared" si="117"/>
        <v>0</v>
      </c>
      <c r="P378">
        <f t="shared" si="118"/>
        <v>0</v>
      </c>
      <c r="R378" s="7">
        <f t="shared" si="106"/>
        <v>19759</v>
      </c>
    </row>
    <row r="379" spans="1:18" x14ac:dyDescent="0.35">
      <c r="A379" s="6">
        <v>44281</v>
      </c>
      <c r="B379" s="1">
        <f t="shared" si="103"/>
        <v>12145846</v>
      </c>
      <c r="C379" s="9">
        <f t="shared" si="104"/>
        <v>0.17431068712207395</v>
      </c>
      <c r="D379" s="1">
        <f t="shared" si="107"/>
        <v>2117217</v>
      </c>
      <c r="E379" s="1">
        <f t="shared" si="108"/>
        <v>357</v>
      </c>
      <c r="F379" s="1">
        <f t="shared" si="109"/>
        <v>17</v>
      </c>
      <c r="G379" s="1">
        <f t="shared" si="110"/>
        <v>6</v>
      </c>
      <c r="H379" s="4">
        <f t="shared" si="105"/>
        <v>45</v>
      </c>
      <c r="I379">
        <f t="shared" si="111"/>
        <v>2</v>
      </c>
      <c r="J379">
        <f t="shared" si="112"/>
        <v>1</v>
      </c>
      <c r="K379" s="4">
        <f t="shared" si="113"/>
        <v>51</v>
      </c>
      <c r="L379">
        <f t="shared" si="114"/>
        <v>2</v>
      </c>
      <c r="M379">
        <f t="shared" si="115"/>
        <v>1</v>
      </c>
      <c r="N379">
        <f t="shared" si="116"/>
        <v>0</v>
      </c>
      <c r="O379">
        <f t="shared" si="117"/>
        <v>0</v>
      </c>
      <c r="P379">
        <f t="shared" si="118"/>
        <v>0</v>
      </c>
      <c r="R379" s="7">
        <f t="shared" si="106"/>
        <v>19759</v>
      </c>
    </row>
    <row r="380" spans="1:18" x14ac:dyDescent="0.35">
      <c r="A380" s="6">
        <v>44282</v>
      </c>
      <c r="B380" s="1">
        <f t="shared" si="103"/>
        <v>12145852</v>
      </c>
      <c r="C380" s="9">
        <f t="shared" si="104"/>
        <v>0.17431517600162619</v>
      </c>
      <c r="D380" s="1">
        <f t="shared" si="107"/>
        <v>2117271</v>
      </c>
      <c r="E380" s="1">
        <f t="shared" si="108"/>
        <v>348</v>
      </c>
      <c r="F380" s="1">
        <f t="shared" si="109"/>
        <v>17</v>
      </c>
      <c r="G380" s="1">
        <f t="shared" si="110"/>
        <v>6</v>
      </c>
      <c r="H380" s="4">
        <f t="shared" si="105"/>
        <v>45</v>
      </c>
      <c r="I380">
        <f t="shared" si="111"/>
        <v>2</v>
      </c>
      <c r="J380">
        <f t="shared" si="112"/>
        <v>1</v>
      </c>
      <c r="K380" s="4">
        <f t="shared" si="113"/>
        <v>50</v>
      </c>
      <c r="L380">
        <f t="shared" si="114"/>
        <v>2</v>
      </c>
      <c r="M380">
        <f t="shared" si="115"/>
        <v>1</v>
      </c>
      <c r="N380">
        <f t="shared" si="116"/>
        <v>0</v>
      </c>
      <c r="O380">
        <f t="shared" si="117"/>
        <v>0</v>
      </c>
      <c r="P380">
        <f t="shared" si="118"/>
        <v>0</v>
      </c>
      <c r="R380" s="7">
        <f t="shared" si="106"/>
        <v>19759</v>
      </c>
    </row>
    <row r="381" spans="1:18" x14ac:dyDescent="0.35">
      <c r="A381" s="6">
        <v>44283</v>
      </c>
      <c r="B381" s="1">
        <f t="shared" si="103"/>
        <v>12145857</v>
      </c>
      <c r="C381" s="9">
        <f t="shared" si="104"/>
        <v>0.17431958255325525</v>
      </c>
      <c r="D381" s="1">
        <f t="shared" si="107"/>
        <v>2117324</v>
      </c>
      <c r="E381" s="1">
        <f t="shared" si="108"/>
        <v>340</v>
      </c>
      <c r="F381" s="1">
        <f t="shared" si="109"/>
        <v>17</v>
      </c>
      <c r="G381" s="1">
        <f t="shared" si="110"/>
        <v>6</v>
      </c>
      <c r="H381" s="4">
        <f t="shared" si="105"/>
        <v>44</v>
      </c>
      <c r="I381">
        <f t="shared" si="111"/>
        <v>2</v>
      </c>
      <c r="J381">
        <f t="shared" si="112"/>
        <v>1</v>
      </c>
      <c r="K381" s="4">
        <f t="shared" si="113"/>
        <v>49</v>
      </c>
      <c r="L381">
        <f t="shared" si="114"/>
        <v>2</v>
      </c>
      <c r="M381">
        <f t="shared" si="115"/>
        <v>1</v>
      </c>
      <c r="N381">
        <f t="shared" si="116"/>
        <v>0</v>
      </c>
      <c r="O381">
        <f t="shared" si="117"/>
        <v>0</v>
      </c>
      <c r="P381">
        <f t="shared" si="118"/>
        <v>0</v>
      </c>
      <c r="R381" s="7">
        <f t="shared" si="106"/>
        <v>19759</v>
      </c>
    </row>
    <row r="382" spans="1:18" x14ac:dyDescent="0.35">
      <c r="A382" s="6">
        <v>44284</v>
      </c>
      <c r="B382" s="1">
        <f t="shared" si="103"/>
        <v>12145862</v>
      </c>
      <c r="C382" s="9">
        <f t="shared" si="104"/>
        <v>0.17432390677690016</v>
      </c>
      <c r="D382" s="1">
        <f t="shared" si="107"/>
        <v>2117376</v>
      </c>
      <c r="E382" s="1">
        <f t="shared" si="108"/>
        <v>332</v>
      </c>
      <c r="F382" s="1">
        <f t="shared" si="109"/>
        <v>17</v>
      </c>
      <c r="G382" s="1">
        <f t="shared" si="110"/>
        <v>6</v>
      </c>
      <c r="H382" s="4">
        <f t="shared" si="105"/>
        <v>42</v>
      </c>
      <c r="I382">
        <f t="shared" si="111"/>
        <v>1</v>
      </c>
      <c r="J382">
        <f t="shared" si="112"/>
        <v>1</v>
      </c>
      <c r="K382" s="4">
        <f t="shared" si="113"/>
        <v>47</v>
      </c>
      <c r="L382">
        <f t="shared" si="114"/>
        <v>2</v>
      </c>
      <c r="M382">
        <f t="shared" si="115"/>
        <v>1</v>
      </c>
      <c r="N382">
        <f t="shared" si="116"/>
        <v>0</v>
      </c>
      <c r="O382">
        <f t="shared" si="117"/>
        <v>0</v>
      </c>
      <c r="P382">
        <f t="shared" si="118"/>
        <v>0</v>
      </c>
      <c r="R382" s="7">
        <f t="shared" si="106"/>
        <v>19759</v>
      </c>
    </row>
    <row r="383" spans="1:18" x14ac:dyDescent="0.35">
      <c r="A383" s="6">
        <v>44285</v>
      </c>
      <c r="B383" s="1">
        <f t="shared" si="103"/>
        <v>12145868</v>
      </c>
      <c r="C383" s="9">
        <f t="shared" si="104"/>
        <v>0.17432805198985857</v>
      </c>
      <c r="D383" s="1">
        <f t="shared" si="107"/>
        <v>2117426</v>
      </c>
      <c r="E383" s="1">
        <f t="shared" si="108"/>
        <v>325</v>
      </c>
      <c r="F383" s="1">
        <f t="shared" si="109"/>
        <v>16</v>
      </c>
      <c r="G383" s="1">
        <f t="shared" si="110"/>
        <v>6</v>
      </c>
      <c r="H383" s="4">
        <f t="shared" si="105"/>
        <v>41</v>
      </c>
      <c r="I383">
        <f t="shared" si="111"/>
        <v>1</v>
      </c>
      <c r="J383">
        <f t="shared" si="112"/>
        <v>1</v>
      </c>
      <c r="K383" s="4">
        <f t="shared" si="113"/>
        <v>46</v>
      </c>
      <c r="L383">
        <f t="shared" si="114"/>
        <v>2</v>
      </c>
      <c r="M383">
        <f t="shared" si="115"/>
        <v>1</v>
      </c>
      <c r="N383">
        <f t="shared" si="116"/>
        <v>0</v>
      </c>
      <c r="O383">
        <f t="shared" si="117"/>
        <v>0</v>
      </c>
      <c r="P383">
        <f t="shared" si="118"/>
        <v>0</v>
      </c>
      <c r="R383" s="7">
        <f t="shared" si="106"/>
        <v>19759</v>
      </c>
    </row>
    <row r="384" spans="1:18" x14ac:dyDescent="0.35">
      <c r="A384" s="6">
        <v>44286</v>
      </c>
      <c r="B384" s="1">
        <f t="shared" si="103"/>
        <v>12145874</v>
      </c>
      <c r="C384" s="9">
        <f t="shared" si="104"/>
        <v>0.17433211487399405</v>
      </c>
      <c r="D384" s="1">
        <f t="shared" si="107"/>
        <v>2117475</v>
      </c>
      <c r="E384" s="1">
        <f t="shared" si="108"/>
        <v>318</v>
      </c>
      <c r="F384" s="1">
        <f t="shared" si="109"/>
        <v>15</v>
      </c>
      <c r="G384" s="1">
        <f t="shared" si="110"/>
        <v>6</v>
      </c>
      <c r="H384" s="4">
        <f t="shared" si="105"/>
        <v>40</v>
      </c>
      <c r="I384">
        <f t="shared" si="111"/>
        <v>1</v>
      </c>
      <c r="J384">
        <f t="shared" si="112"/>
        <v>1</v>
      </c>
      <c r="K384" s="4">
        <f t="shared" si="113"/>
        <v>45</v>
      </c>
      <c r="L384">
        <f t="shared" si="114"/>
        <v>2</v>
      </c>
      <c r="M384">
        <f t="shared" si="115"/>
        <v>1</v>
      </c>
      <c r="N384">
        <f t="shared" si="116"/>
        <v>0</v>
      </c>
      <c r="O384">
        <f t="shared" si="117"/>
        <v>0</v>
      </c>
      <c r="P384">
        <f t="shared" si="118"/>
        <v>0</v>
      </c>
      <c r="R384" s="7">
        <f t="shared" si="106"/>
        <v>19759</v>
      </c>
    </row>
    <row r="385" spans="1:18" x14ac:dyDescent="0.35">
      <c r="A385" s="6">
        <v>44287</v>
      </c>
      <c r="B385" s="1">
        <f t="shared" si="103"/>
        <v>12145880</v>
      </c>
      <c r="C385" s="9">
        <f t="shared" si="104"/>
        <v>0.17433609542926595</v>
      </c>
      <c r="D385" s="1">
        <f t="shared" si="107"/>
        <v>2117523</v>
      </c>
      <c r="E385" s="1">
        <f t="shared" si="108"/>
        <v>311</v>
      </c>
      <c r="F385" s="1">
        <f t="shared" si="109"/>
        <v>14</v>
      </c>
      <c r="G385" s="1">
        <f t="shared" si="110"/>
        <v>6</v>
      </c>
      <c r="H385" s="4">
        <f t="shared" si="105"/>
        <v>39</v>
      </c>
      <c r="I385">
        <f t="shared" si="111"/>
        <v>1</v>
      </c>
      <c r="J385">
        <f t="shared" si="112"/>
        <v>0</v>
      </c>
      <c r="K385" s="4">
        <f t="shared" si="113"/>
        <v>44</v>
      </c>
      <c r="L385">
        <f t="shared" si="114"/>
        <v>2</v>
      </c>
      <c r="M385">
        <f t="shared" si="115"/>
        <v>1</v>
      </c>
      <c r="N385">
        <f t="shared" si="116"/>
        <v>0</v>
      </c>
      <c r="O385">
        <f t="shared" si="117"/>
        <v>0</v>
      </c>
      <c r="P385">
        <f t="shared" si="118"/>
        <v>0</v>
      </c>
      <c r="R385" s="7">
        <f t="shared" si="106"/>
        <v>19759</v>
      </c>
    </row>
    <row r="386" spans="1:18" x14ac:dyDescent="0.35">
      <c r="A386" s="6">
        <v>44288</v>
      </c>
      <c r="B386" s="1">
        <f t="shared" si="103"/>
        <v>12145887</v>
      </c>
      <c r="C386" s="9">
        <f t="shared" si="104"/>
        <v>0.17433997930218562</v>
      </c>
      <c r="D386" s="1">
        <f t="shared" si="107"/>
        <v>2117570</v>
      </c>
      <c r="E386" s="1">
        <f t="shared" si="108"/>
        <v>305</v>
      </c>
      <c r="F386" s="1">
        <f t="shared" si="109"/>
        <v>13</v>
      </c>
      <c r="G386" s="1">
        <f t="shared" si="110"/>
        <v>5</v>
      </c>
      <c r="H386" s="4">
        <f t="shared" si="105"/>
        <v>40</v>
      </c>
      <c r="I386">
        <f t="shared" si="111"/>
        <v>1</v>
      </c>
      <c r="J386">
        <f t="shared" si="112"/>
        <v>1</v>
      </c>
      <c r="K386" s="4">
        <f t="shared" si="113"/>
        <v>44</v>
      </c>
      <c r="L386">
        <f t="shared" si="114"/>
        <v>2</v>
      </c>
      <c r="M386">
        <f t="shared" si="115"/>
        <v>1</v>
      </c>
      <c r="N386">
        <f t="shared" si="116"/>
        <v>0</v>
      </c>
      <c r="O386">
        <f t="shared" si="117"/>
        <v>0</v>
      </c>
      <c r="P386">
        <f t="shared" si="118"/>
        <v>0</v>
      </c>
      <c r="R386" s="7">
        <f t="shared" si="106"/>
        <v>19759</v>
      </c>
    </row>
    <row r="387" spans="1:18" x14ac:dyDescent="0.35">
      <c r="A387" s="6">
        <v>44289</v>
      </c>
      <c r="B387" s="1">
        <f t="shared" si="103"/>
        <v>12145892</v>
      </c>
      <c r="C387" s="9">
        <f t="shared" si="104"/>
        <v>0.17434387752951375</v>
      </c>
      <c r="D387" s="1">
        <f t="shared" si="107"/>
        <v>2117617</v>
      </c>
      <c r="E387" s="1">
        <f t="shared" si="108"/>
        <v>299</v>
      </c>
      <c r="F387" s="1">
        <f t="shared" si="109"/>
        <v>12</v>
      </c>
      <c r="G387" s="1">
        <f t="shared" si="110"/>
        <v>5</v>
      </c>
      <c r="H387" s="4">
        <f t="shared" si="105"/>
        <v>39</v>
      </c>
      <c r="I387">
        <f t="shared" si="111"/>
        <v>1</v>
      </c>
      <c r="J387">
        <f t="shared" si="112"/>
        <v>0</v>
      </c>
      <c r="K387" s="4">
        <f t="shared" si="113"/>
        <v>43</v>
      </c>
      <c r="L387">
        <f t="shared" si="114"/>
        <v>2</v>
      </c>
      <c r="M387">
        <f t="shared" si="115"/>
        <v>1</v>
      </c>
      <c r="N387">
        <f t="shared" si="116"/>
        <v>0</v>
      </c>
      <c r="O387">
        <f t="shared" si="117"/>
        <v>0</v>
      </c>
      <c r="P387">
        <f t="shared" si="118"/>
        <v>0</v>
      </c>
      <c r="R387" s="7">
        <f t="shared" si="106"/>
        <v>19759</v>
      </c>
    </row>
    <row r="388" spans="1:18" x14ac:dyDescent="0.35">
      <c r="A388" s="6">
        <v>44290</v>
      </c>
      <c r="B388" s="1">
        <f t="shared" si="103"/>
        <v>12145898</v>
      </c>
      <c r="C388" s="9">
        <f t="shared" si="104"/>
        <v>0.17434767907380469</v>
      </c>
      <c r="D388" s="1">
        <f t="shared" si="107"/>
        <v>2117663</v>
      </c>
      <c r="E388" s="1">
        <f t="shared" si="108"/>
        <v>294</v>
      </c>
      <c r="F388" s="1">
        <f t="shared" si="109"/>
        <v>11</v>
      </c>
      <c r="G388" s="1">
        <f t="shared" si="110"/>
        <v>4</v>
      </c>
      <c r="H388" s="4">
        <f t="shared" si="105"/>
        <v>37</v>
      </c>
      <c r="I388">
        <f t="shared" si="111"/>
        <v>1</v>
      </c>
      <c r="J388">
        <f t="shared" si="112"/>
        <v>0</v>
      </c>
      <c r="K388" s="4">
        <f t="shared" si="113"/>
        <v>42</v>
      </c>
      <c r="L388">
        <f t="shared" si="114"/>
        <v>2</v>
      </c>
      <c r="M388">
        <f t="shared" si="115"/>
        <v>0</v>
      </c>
      <c r="N388">
        <f t="shared" si="116"/>
        <v>0</v>
      </c>
      <c r="O388">
        <f t="shared" si="117"/>
        <v>0</v>
      </c>
      <c r="P388">
        <f t="shared" si="118"/>
        <v>0</v>
      </c>
      <c r="R388" s="7">
        <f t="shared" si="106"/>
        <v>19759</v>
      </c>
    </row>
    <row r="389" spans="1:18" x14ac:dyDescent="0.35">
      <c r="A389" s="6">
        <v>44291</v>
      </c>
      <c r="B389" s="1">
        <f t="shared" si="103"/>
        <v>12145904</v>
      </c>
      <c r="C389" s="9">
        <f t="shared" si="104"/>
        <v>0.17435131595825068</v>
      </c>
      <c r="D389" s="1">
        <f t="shared" si="107"/>
        <v>2117707</v>
      </c>
      <c r="E389" s="1">
        <f t="shared" si="108"/>
        <v>288</v>
      </c>
      <c r="F389" s="1">
        <f t="shared" si="109"/>
        <v>10</v>
      </c>
      <c r="G389" s="1">
        <f t="shared" si="110"/>
        <v>4</v>
      </c>
      <c r="H389" s="4">
        <f t="shared" si="105"/>
        <v>35</v>
      </c>
      <c r="I389">
        <f t="shared" si="111"/>
        <v>1</v>
      </c>
      <c r="J389">
        <f t="shared" si="112"/>
        <v>0</v>
      </c>
      <c r="K389" s="4">
        <f t="shared" si="113"/>
        <v>41</v>
      </c>
      <c r="L389">
        <f t="shared" si="114"/>
        <v>1</v>
      </c>
      <c r="M389">
        <f t="shared" si="115"/>
        <v>0</v>
      </c>
      <c r="N389">
        <f t="shared" si="116"/>
        <v>0</v>
      </c>
      <c r="O389">
        <f t="shared" si="117"/>
        <v>0</v>
      </c>
      <c r="P389">
        <f t="shared" si="118"/>
        <v>0</v>
      </c>
      <c r="R389" s="7">
        <f t="shared" si="106"/>
        <v>19759</v>
      </c>
    </row>
    <row r="390" spans="1:18" x14ac:dyDescent="0.35">
      <c r="A390" s="6">
        <v>44292</v>
      </c>
      <c r="B390" s="1">
        <f t="shared" si="103"/>
        <v>12145910</v>
      </c>
      <c r="C390" s="9">
        <f t="shared" si="104"/>
        <v>0.174354788182811</v>
      </c>
      <c r="D390" s="1">
        <f t="shared" si="107"/>
        <v>2117749</v>
      </c>
      <c r="E390" s="1">
        <f t="shared" si="108"/>
        <v>281</v>
      </c>
      <c r="F390" s="1">
        <f t="shared" si="109"/>
        <v>10</v>
      </c>
      <c r="G390" s="1">
        <f t="shared" si="110"/>
        <v>4</v>
      </c>
      <c r="H390" s="4">
        <f t="shared" si="105"/>
        <v>34</v>
      </c>
      <c r="I390">
        <f t="shared" si="111"/>
        <v>1</v>
      </c>
      <c r="J390">
        <f t="shared" si="112"/>
        <v>0</v>
      </c>
      <c r="K390" s="4">
        <f t="shared" si="113"/>
        <v>40</v>
      </c>
      <c r="L390">
        <f t="shared" si="114"/>
        <v>1</v>
      </c>
      <c r="M390">
        <f t="shared" si="115"/>
        <v>0</v>
      </c>
      <c r="N390">
        <f t="shared" si="116"/>
        <v>0</v>
      </c>
      <c r="O390">
        <f t="shared" si="117"/>
        <v>0</v>
      </c>
      <c r="P390">
        <f t="shared" si="118"/>
        <v>0</v>
      </c>
      <c r="R390" s="7">
        <f t="shared" si="106"/>
        <v>19759</v>
      </c>
    </row>
    <row r="391" spans="1:18" x14ac:dyDescent="0.35">
      <c r="A391" s="6">
        <v>44293</v>
      </c>
      <c r="B391" s="1">
        <f t="shared" si="103"/>
        <v>12145916</v>
      </c>
      <c r="C391" s="9">
        <f t="shared" si="104"/>
        <v>0.17435817807769408</v>
      </c>
      <c r="D391" s="1">
        <f t="shared" si="107"/>
        <v>2117790</v>
      </c>
      <c r="E391" s="1">
        <f t="shared" si="108"/>
        <v>274</v>
      </c>
      <c r="F391" s="1">
        <f t="shared" si="109"/>
        <v>10</v>
      </c>
      <c r="G391" s="1">
        <f t="shared" si="110"/>
        <v>4</v>
      </c>
      <c r="H391" s="4">
        <f t="shared" si="105"/>
        <v>33</v>
      </c>
      <c r="I391">
        <f t="shared" si="111"/>
        <v>1</v>
      </c>
      <c r="J391">
        <f t="shared" si="112"/>
        <v>0</v>
      </c>
      <c r="K391" s="4">
        <f t="shared" si="113"/>
        <v>39</v>
      </c>
      <c r="L391">
        <f t="shared" si="114"/>
        <v>1</v>
      </c>
      <c r="M391">
        <f t="shared" si="115"/>
        <v>0</v>
      </c>
      <c r="N391">
        <f t="shared" si="116"/>
        <v>0</v>
      </c>
      <c r="O391">
        <f t="shared" si="117"/>
        <v>0</v>
      </c>
      <c r="P391">
        <f t="shared" si="118"/>
        <v>0</v>
      </c>
      <c r="R391" s="7">
        <f t="shared" si="106"/>
        <v>19759</v>
      </c>
    </row>
    <row r="392" spans="1:18" x14ac:dyDescent="0.35">
      <c r="A392" s="6">
        <v>44294</v>
      </c>
      <c r="B392" s="1">
        <f t="shared" si="103"/>
        <v>12145922</v>
      </c>
      <c r="C392" s="9">
        <f t="shared" si="104"/>
        <v>0.17436148564287951</v>
      </c>
      <c r="D392" s="1">
        <f t="shared" si="107"/>
        <v>2117830</v>
      </c>
      <c r="E392" s="1">
        <f t="shared" si="108"/>
        <v>267</v>
      </c>
      <c r="F392" s="1">
        <f t="shared" si="109"/>
        <v>10</v>
      </c>
      <c r="G392" s="1">
        <f t="shared" si="110"/>
        <v>4</v>
      </c>
      <c r="H392" s="4">
        <f t="shared" si="105"/>
        <v>33</v>
      </c>
      <c r="I392">
        <f t="shared" si="111"/>
        <v>1</v>
      </c>
      <c r="J392">
        <f t="shared" si="112"/>
        <v>0</v>
      </c>
      <c r="K392" s="4">
        <f t="shared" si="113"/>
        <v>38</v>
      </c>
      <c r="L392">
        <f t="shared" si="114"/>
        <v>1</v>
      </c>
      <c r="M392">
        <f t="shared" si="115"/>
        <v>0</v>
      </c>
      <c r="N392">
        <f t="shared" si="116"/>
        <v>0</v>
      </c>
      <c r="O392">
        <f t="shared" si="117"/>
        <v>0</v>
      </c>
      <c r="P392">
        <f t="shared" si="118"/>
        <v>0</v>
      </c>
      <c r="R392" s="7">
        <f t="shared" si="106"/>
        <v>19759</v>
      </c>
    </row>
    <row r="393" spans="1:18" x14ac:dyDescent="0.35">
      <c r="A393" s="6">
        <v>44295</v>
      </c>
      <c r="B393" s="1">
        <f t="shared" si="103"/>
        <v>12145927</v>
      </c>
      <c r="C393" s="9">
        <f t="shared" si="104"/>
        <v>0.17436471087834698</v>
      </c>
      <c r="D393" s="1">
        <f t="shared" si="107"/>
        <v>2117869</v>
      </c>
      <c r="E393" s="1">
        <f t="shared" si="108"/>
        <v>261</v>
      </c>
      <c r="F393" s="1">
        <f t="shared" si="109"/>
        <v>10</v>
      </c>
      <c r="G393" s="1">
        <f t="shared" si="110"/>
        <v>4</v>
      </c>
      <c r="H393" s="4">
        <f t="shared" si="105"/>
        <v>32</v>
      </c>
      <c r="I393">
        <f t="shared" si="111"/>
        <v>1</v>
      </c>
      <c r="J393">
        <f t="shared" si="112"/>
        <v>0</v>
      </c>
      <c r="K393" s="4">
        <f t="shared" si="113"/>
        <v>37</v>
      </c>
      <c r="L393">
        <f t="shared" si="114"/>
        <v>1</v>
      </c>
      <c r="M393">
        <f t="shared" si="115"/>
        <v>0</v>
      </c>
      <c r="N393">
        <f t="shared" si="116"/>
        <v>0</v>
      </c>
      <c r="O393">
        <f t="shared" si="117"/>
        <v>0</v>
      </c>
      <c r="P393">
        <f t="shared" si="118"/>
        <v>0</v>
      </c>
      <c r="R393" s="7">
        <f t="shared" si="106"/>
        <v>19759</v>
      </c>
    </row>
    <row r="394" spans="1:18" x14ac:dyDescent="0.35">
      <c r="A394" s="6">
        <v>44296</v>
      </c>
      <c r="B394" s="1">
        <f t="shared" si="103"/>
        <v>12145932</v>
      </c>
      <c r="C394" s="9">
        <f t="shared" si="104"/>
        <v>0.17436785378407618</v>
      </c>
      <c r="D394" s="1">
        <f t="shared" si="107"/>
        <v>2117907</v>
      </c>
      <c r="E394" s="1">
        <f t="shared" si="108"/>
        <v>255</v>
      </c>
      <c r="F394" s="1">
        <f t="shared" si="109"/>
        <v>10</v>
      </c>
      <c r="G394" s="1">
        <f t="shared" si="110"/>
        <v>4</v>
      </c>
      <c r="H394" s="4">
        <f t="shared" si="105"/>
        <v>31</v>
      </c>
      <c r="I394">
        <f t="shared" si="111"/>
        <v>1</v>
      </c>
      <c r="J394">
        <f t="shared" si="112"/>
        <v>0</v>
      </c>
      <c r="K394" s="4">
        <f t="shared" si="113"/>
        <v>36</v>
      </c>
      <c r="L394">
        <f t="shared" si="114"/>
        <v>1</v>
      </c>
      <c r="M394">
        <f t="shared" si="115"/>
        <v>0</v>
      </c>
      <c r="N394">
        <f t="shared" si="116"/>
        <v>0</v>
      </c>
      <c r="O394">
        <f t="shared" si="117"/>
        <v>0</v>
      </c>
      <c r="P394">
        <f t="shared" si="118"/>
        <v>0</v>
      </c>
      <c r="R394" s="7">
        <f t="shared" si="106"/>
        <v>19759</v>
      </c>
    </row>
    <row r="395" spans="1:18" x14ac:dyDescent="0.35">
      <c r="A395" s="6">
        <v>44297</v>
      </c>
      <c r="B395" s="1">
        <f t="shared" si="103"/>
        <v>12145937</v>
      </c>
      <c r="C395" s="9">
        <f t="shared" si="104"/>
        <v>0.17437091436004676</v>
      </c>
      <c r="D395" s="1">
        <f t="shared" si="107"/>
        <v>2117944</v>
      </c>
      <c r="E395" s="1">
        <f t="shared" si="108"/>
        <v>249</v>
      </c>
      <c r="F395" s="1">
        <f t="shared" si="109"/>
        <v>10</v>
      </c>
      <c r="G395" s="1">
        <f t="shared" si="110"/>
        <v>4</v>
      </c>
      <c r="H395" s="4">
        <f t="shared" si="105"/>
        <v>31</v>
      </c>
      <c r="I395">
        <f t="shared" si="111"/>
        <v>1</v>
      </c>
      <c r="J395">
        <f t="shared" si="112"/>
        <v>0</v>
      </c>
      <c r="K395" s="4">
        <f t="shared" si="113"/>
        <v>36</v>
      </c>
      <c r="L395">
        <f t="shared" si="114"/>
        <v>1</v>
      </c>
      <c r="M395">
        <f t="shared" si="115"/>
        <v>0</v>
      </c>
      <c r="N395">
        <f t="shared" si="116"/>
        <v>0</v>
      </c>
      <c r="O395">
        <f t="shared" si="117"/>
        <v>0</v>
      </c>
      <c r="P395">
        <f t="shared" si="118"/>
        <v>0</v>
      </c>
      <c r="R395" s="7">
        <f t="shared" si="106"/>
        <v>19759</v>
      </c>
    </row>
    <row r="396" spans="1:18" x14ac:dyDescent="0.35">
      <c r="A396" s="6">
        <v>44298</v>
      </c>
      <c r="B396" s="1">
        <f t="shared" si="103"/>
        <v>12145942</v>
      </c>
      <c r="C396" s="9">
        <f t="shared" si="104"/>
        <v>0.17437397493652129</v>
      </c>
      <c r="D396" s="1">
        <f t="shared" si="107"/>
        <v>2117981</v>
      </c>
      <c r="E396" s="1">
        <f t="shared" si="108"/>
        <v>243</v>
      </c>
      <c r="F396" s="1">
        <f t="shared" si="109"/>
        <v>10</v>
      </c>
      <c r="G396" s="1">
        <f t="shared" si="110"/>
        <v>4</v>
      </c>
      <c r="H396" s="4">
        <f t="shared" si="105"/>
        <v>30</v>
      </c>
      <c r="I396">
        <f t="shared" si="111"/>
        <v>1</v>
      </c>
      <c r="J396">
        <f t="shared" si="112"/>
        <v>0</v>
      </c>
      <c r="K396" s="4">
        <f t="shared" si="113"/>
        <v>35</v>
      </c>
      <c r="L396">
        <f t="shared" si="114"/>
        <v>1</v>
      </c>
      <c r="M396">
        <f t="shared" si="115"/>
        <v>0</v>
      </c>
      <c r="N396">
        <f t="shared" si="116"/>
        <v>0</v>
      </c>
      <c r="O396">
        <f t="shared" si="117"/>
        <v>0</v>
      </c>
      <c r="P396">
        <f t="shared" si="118"/>
        <v>0</v>
      </c>
      <c r="R396" s="7">
        <f t="shared" si="106"/>
        <v>19759</v>
      </c>
    </row>
    <row r="397" spans="1:18" x14ac:dyDescent="0.35">
      <c r="A397" s="6">
        <v>44299</v>
      </c>
      <c r="B397" s="1">
        <f t="shared" si="103"/>
        <v>12145947</v>
      </c>
      <c r="C397" s="9">
        <f t="shared" si="104"/>
        <v>0.17437695318321009</v>
      </c>
      <c r="D397" s="1">
        <f t="shared" si="107"/>
        <v>2118017</v>
      </c>
      <c r="E397" s="1">
        <f t="shared" si="108"/>
        <v>237</v>
      </c>
      <c r="F397" s="1">
        <f t="shared" si="109"/>
        <v>10</v>
      </c>
      <c r="G397" s="1">
        <f t="shared" si="110"/>
        <v>4</v>
      </c>
      <c r="H397" s="4">
        <f t="shared" si="105"/>
        <v>29</v>
      </c>
      <c r="I397">
        <f t="shared" si="111"/>
        <v>1</v>
      </c>
      <c r="J397">
        <f t="shared" si="112"/>
        <v>0</v>
      </c>
      <c r="K397" s="4">
        <f t="shared" si="113"/>
        <v>34</v>
      </c>
      <c r="L397">
        <f t="shared" si="114"/>
        <v>1</v>
      </c>
      <c r="M397">
        <f t="shared" si="115"/>
        <v>0</v>
      </c>
      <c r="N397">
        <f t="shared" si="116"/>
        <v>0</v>
      </c>
      <c r="O397">
        <f t="shared" si="117"/>
        <v>0</v>
      </c>
      <c r="P397">
        <f t="shared" si="118"/>
        <v>0</v>
      </c>
      <c r="R397" s="7">
        <f t="shared" si="106"/>
        <v>19759</v>
      </c>
    </row>
    <row r="398" spans="1:18" x14ac:dyDescent="0.35">
      <c r="A398" s="6">
        <v>44300</v>
      </c>
      <c r="B398" s="1">
        <f t="shared" si="103"/>
        <v>12145952</v>
      </c>
      <c r="C398" s="9">
        <f t="shared" si="104"/>
        <v>0.1743798491000928</v>
      </c>
      <c r="D398" s="1">
        <f t="shared" si="107"/>
        <v>2118052</v>
      </c>
      <c r="E398" s="1">
        <f t="shared" si="108"/>
        <v>231</v>
      </c>
      <c r="F398" s="1">
        <f t="shared" si="109"/>
        <v>10</v>
      </c>
      <c r="G398" s="1">
        <f t="shared" si="110"/>
        <v>4</v>
      </c>
      <c r="H398" s="4">
        <f t="shared" si="105"/>
        <v>28</v>
      </c>
      <c r="I398">
        <f t="shared" si="111"/>
        <v>1</v>
      </c>
      <c r="J398">
        <f t="shared" si="112"/>
        <v>0</v>
      </c>
      <c r="K398" s="4">
        <f t="shared" si="113"/>
        <v>33</v>
      </c>
      <c r="L398">
        <f t="shared" si="114"/>
        <v>1</v>
      </c>
      <c r="M398">
        <f t="shared" si="115"/>
        <v>0</v>
      </c>
      <c r="N398">
        <f t="shared" si="116"/>
        <v>0</v>
      </c>
      <c r="O398">
        <f t="shared" si="117"/>
        <v>0</v>
      </c>
      <c r="P398">
        <f t="shared" si="118"/>
        <v>0</v>
      </c>
      <c r="R398" s="7">
        <f t="shared" si="106"/>
        <v>19759</v>
      </c>
    </row>
    <row r="399" spans="1:18" x14ac:dyDescent="0.35">
      <c r="A399" s="6">
        <v>44301</v>
      </c>
      <c r="B399" s="1">
        <f t="shared" si="103"/>
        <v>12145957</v>
      </c>
      <c r="C399" s="9">
        <f t="shared" si="104"/>
        <v>0.17438266268714914</v>
      </c>
      <c r="D399" s="1">
        <f t="shared" si="107"/>
        <v>2118086</v>
      </c>
      <c r="E399" s="1">
        <f t="shared" si="108"/>
        <v>225</v>
      </c>
      <c r="F399" s="1">
        <f t="shared" si="109"/>
        <v>10</v>
      </c>
      <c r="G399" s="1">
        <f t="shared" si="110"/>
        <v>4</v>
      </c>
      <c r="H399" s="4">
        <f t="shared" si="105"/>
        <v>28</v>
      </c>
      <c r="I399">
        <f t="shared" si="111"/>
        <v>1</v>
      </c>
      <c r="J399">
        <f t="shared" si="112"/>
        <v>0</v>
      </c>
      <c r="K399" s="4">
        <f t="shared" si="113"/>
        <v>32</v>
      </c>
      <c r="L399">
        <f t="shared" si="114"/>
        <v>1</v>
      </c>
      <c r="M399">
        <f t="shared" si="115"/>
        <v>0</v>
      </c>
      <c r="N399">
        <f t="shared" si="116"/>
        <v>0</v>
      </c>
      <c r="O399">
        <f t="shared" si="117"/>
        <v>0</v>
      </c>
      <c r="P399">
        <f t="shared" si="118"/>
        <v>0</v>
      </c>
      <c r="R399" s="7">
        <f t="shared" si="106"/>
        <v>19759</v>
      </c>
    </row>
    <row r="400" spans="1:18" x14ac:dyDescent="0.35">
      <c r="A400" s="6">
        <v>44302</v>
      </c>
      <c r="B400" s="1">
        <f t="shared" si="103"/>
        <v>12145961</v>
      </c>
      <c r="C400" s="9">
        <f t="shared" si="104"/>
        <v>0.1743853939443587</v>
      </c>
      <c r="D400" s="1">
        <f t="shared" si="107"/>
        <v>2118119</v>
      </c>
      <c r="E400" s="1">
        <f t="shared" si="108"/>
        <v>220</v>
      </c>
      <c r="F400" s="1">
        <f t="shared" si="109"/>
        <v>10</v>
      </c>
      <c r="G400" s="1">
        <f t="shared" si="110"/>
        <v>4</v>
      </c>
      <c r="H400" s="4">
        <f t="shared" si="105"/>
        <v>27</v>
      </c>
      <c r="I400">
        <f t="shared" si="111"/>
        <v>1</v>
      </c>
      <c r="J400">
        <f t="shared" si="112"/>
        <v>0</v>
      </c>
      <c r="K400" s="4">
        <f t="shared" si="113"/>
        <v>31</v>
      </c>
      <c r="L400">
        <f t="shared" si="114"/>
        <v>1</v>
      </c>
      <c r="M400">
        <f t="shared" si="115"/>
        <v>0</v>
      </c>
      <c r="N400">
        <f t="shared" si="116"/>
        <v>0</v>
      </c>
      <c r="O400">
        <f t="shared" si="117"/>
        <v>0</v>
      </c>
      <c r="P400">
        <f t="shared" si="118"/>
        <v>0</v>
      </c>
      <c r="R400" s="7">
        <f t="shared" si="106"/>
        <v>19759</v>
      </c>
    </row>
    <row r="401" spans="1:18" x14ac:dyDescent="0.35">
      <c r="A401" s="6">
        <v>44303</v>
      </c>
      <c r="B401" s="1">
        <f t="shared" si="103"/>
        <v>12145965</v>
      </c>
      <c r="C401" s="9">
        <f t="shared" si="104"/>
        <v>0.1743880428717012</v>
      </c>
      <c r="D401" s="1">
        <f t="shared" si="107"/>
        <v>2118151</v>
      </c>
      <c r="E401" s="1">
        <f t="shared" si="108"/>
        <v>215</v>
      </c>
      <c r="F401" s="1">
        <f t="shared" si="109"/>
        <v>10</v>
      </c>
      <c r="G401" s="1">
        <f t="shared" si="110"/>
        <v>4</v>
      </c>
      <c r="H401" s="4">
        <f t="shared" si="105"/>
        <v>27</v>
      </c>
      <c r="I401">
        <f t="shared" si="111"/>
        <v>1</v>
      </c>
      <c r="J401">
        <f t="shared" si="112"/>
        <v>0</v>
      </c>
      <c r="K401" s="4">
        <f t="shared" si="113"/>
        <v>31</v>
      </c>
      <c r="L401">
        <f t="shared" si="114"/>
        <v>1</v>
      </c>
      <c r="M401">
        <f t="shared" si="115"/>
        <v>0</v>
      </c>
      <c r="N401">
        <f t="shared" si="116"/>
        <v>0</v>
      </c>
      <c r="O401">
        <f t="shared" si="117"/>
        <v>0</v>
      </c>
      <c r="P401">
        <f t="shared" si="118"/>
        <v>0</v>
      </c>
      <c r="R401" s="7">
        <f t="shared" si="106"/>
        <v>19759</v>
      </c>
    </row>
    <row r="402" spans="1:18" x14ac:dyDescent="0.35">
      <c r="A402" s="6">
        <v>44304</v>
      </c>
      <c r="B402" s="1">
        <f t="shared" si="103"/>
        <v>12145969</v>
      </c>
      <c r="C402" s="9">
        <f t="shared" si="104"/>
        <v>0.17439069179947989</v>
      </c>
      <c r="D402" s="1">
        <f t="shared" si="107"/>
        <v>2118183</v>
      </c>
      <c r="E402" s="1">
        <f t="shared" si="108"/>
        <v>210</v>
      </c>
      <c r="F402" s="1">
        <f t="shared" si="109"/>
        <v>10</v>
      </c>
      <c r="G402" s="1">
        <f t="shared" si="110"/>
        <v>4</v>
      </c>
      <c r="H402" s="4">
        <f t="shared" si="105"/>
        <v>26</v>
      </c>
      <c r="I402">
        <f t="shared" si="111"/>
        <v>1</v>
      </c>
      <c r="J402">
        <f t="shared" si="112"/>
        <v>0</v>
      </c>
      <c r="K402" s="4">
        <f t="shared" si="113"/>
        <v>30</v>
      </c>
      <c r="L402">
        <f t="shared" si="114"/>
        <v>1</v>
      </c>
      <c r="M402">
        <f t="shared" si="115"/>
        <v>0</v>
      </c>
      <c r="N402">
        <f t="shared" si="116"/>
        <v>0</v>
      </c>
      <c r="O402">
        <f t="shared" si="117"/>
        <v>0</v>
      </c>
      <c r="P402">
        <f t="shared" si="118"/>
        <v>0</v>
      </c>
      <c r="R402" s="7">
        <f t="shared" si="106"/>
        <v>19759</v>
      </c>
    </row>
    <row r="403" spans="1:18" x14ac:dyDescent="0.35">
      <c r="A403" s="6">
        <v>44305</v>
      </c>
      <c r="B403" s="1">
        <f t="shared" si="103"/>
        <v>12145973</v>
      </c>
      <c r="C403" s="9">
        <f t="shared" si="104"/>
        <v>0.17439325839736439</v>
      </c>
      <c r="D403" s="1">
        <f t="shared" si="107"/>
        <v>2118214</v>
      </c>
      <c r="E403" s="1">
        <f t="shared" si="108"/>
        <v>205</v>
      </c>
      <c r="F403" s="1">
        <f t="shared" si="109"/>
        <v>10</v>
      </c>
      <c r="G403" s="1">
        <f t="shared" si="110"/>
        <v>4</v>
      </c>
      <c r="H403" s="4">
        <f t="shared" si="105"/>
        <v>25</v>
      </c>
      <c r="I403">
        <f t="shared" si="111"/>
        <v>1</v>
      </c>
      <c r="J403">
        <f t="shared" si="112"/>
        <v>0</v>
      </c>
      <c r="K403" s="4">
        <f t="shared" si="113"/>
        <v>29</v>
      </c>
      <c r="L403">
        <f t="shared" si="114"/>
        <v>1</v>
      </c>
      <c r="M403">
        <f t="shared" si="115"/>
        <v>0</v>
      </c>
      <c r="N403">
        <f t="shared" si="116"/>
        <v>0</v>
      </c>
      <c r="O403">
        <f t="shared" si="117"/>
        <v>0</v>
      </c>
      <c r="P403">
        <f t="shared" si="118"/>
        <v>0</v>
      </c>
      <c r="R403" s="7">
        <f t="shared" si="106"/>
        <v>19759</v>
      </c>
    </row>
    <row r="404" spans="1:18" x14ac:dyDescent="0.35">
      <c r="A404" s="6">
        <v>44306</v>
      </c>
      <c r="B404" s="1">
        <f t="shared" si="103"/>
        <v>12145977</v>
      </c>
      <c r="C404" s="9">
        <f t="shared" si="104"/>
        <v>0.17439574266533434</v>
      </c>
      <c r="D404" s="1">
        <f t="shared" si="107"/>
        <v>2118244</v>
      </c>
      <c r="E404" s="1">
        <f t="shared" si="108"/>
        <v>200</v>
      </c>
      <c r="F404" s="1">
        <f t="shared" si="109"/>
        <v>10</v>
      </c>
      <c r="G404" s="1">
        <f t="shared" si="110"/>
        <v>4</v>
      </c>
      <c r="H404" s="4">
        <f t="shared" si="105"/>
        <v>25</v>
      </c>
      <c r="I404">
        <f t="shared" si="111"/>
        <v>1</v>
      </c>
      <c r="J404">
        <f t="shared" si="112"/>
        <v>0</v>
      </c>
      <c r="K404" s="4">
        <f t="shared" si="113"/>
        <v>29</v>
      </c>
      <c r="L404">
        <f t="shared" si="114"/>
        <v>1</v>
      </c>
      <c r="M404">
        <f t="shared" si="115"/>
        <v>0</v>
      </c>
      <c r="N404">
        <f t="shared" si="116"/>
        <v>0</v>
      </c>
      <c r="O404">
        <f t="shared" si="117"/>
        <v>0</v>
      </c>
      <c r="P404">
        <f t="shared" si="118"/>
        <v>0</v>
      </c>
      <c r="R404" s="7">
        <f t="shared" si="106"/>
        <v>19759</v>
      </c>
    </row>
    <row r="405" spans="1:18" x14ac:dyDescent="0.35">
      <c r="A405" s="6">
        <v>44307</v>
      </c>
      <c r="B405" s="1">
        <f t="shared" ref="B405:B468" si="119">B404-SUM(H404:J404)+SUM(K404:M404)</f>
        <v>12145981</v>
      </c>
      <c r="C405" s="9">
        <f t="shared" ref="C405:C468" si="120">D405/SUM(B405,E405:G405)</f>
        <v>0.17439822693371337</v>
      </c>
      <c r="D405" s="1">
        <f t="shared" si="107"/>
        <v>2118274</v>
      </c>
      <c r="E405" s="1">
        <f t="shared" si="108"/>
        <v>195</v>
      </c>
      <c r="F405" s="1">
        <f t="shared" si="109"/>
        <v>10</v>
      </c>
      <c r="G405" s="1">
        <f t="shared" si="110"/>
        <v>4</v>
      </c>
      <c r="H405" s="4">
        <f t="shared" si="105"/>
        <v>24</v>
      </c>
      <c r="I405">
        <f t="shared" si="111"/>
        <v>1</v>
      </c>
      <c r="J405">
        <f t="shared" si="112"/>
        <v>0</v>
      </c>
      <c r="K405" s="4">
        <f t="shared" si="113"/>
        <v>28</v>
      </c>
      <c r="L405">
        <f t="shared" si="114"/>
        <v>1</v>
      </c>
      <c r="M405">
        <f t="shared" si="115"/>
        <v>0</v>
      </c>
      <c r="N405">
        <f t="shared" si="116"/>
        <v>0</v>
      </c>
      <c r="O405">
        <f t="shared" si="117"/>
        <v>0</v>
      </c>
      <c r="P405">
        <f t="shared" si="118"/>
        <v>0</v>
      </c>
      <c r="R405" s="7">
        <f t="shared" si="106"/>
        <v>19759</v>
      </c>
    </row>
    <row r="406" spans="1:18" x14ac:dyDescent="0.35">
      <c r="A406" s="6">
        <v>44308</v>
      </c>
      <c r="B406" s="1">
        <f t="shared" si="119"/>
        <v>12145985</v>
      </c>
      <c r="C406" s="9">
        <f t="shared" si="120"/>
        <v>0.17440062887215077</v>
      </c>
      <c r="D406" s="1">
        <f t="shared" si="107"/>
        <v>2118303</v>
      </c>
      <c r="E406" s="1">
        <f t="shared" si="108"/>
        <v>190</v>
      </c>
      <c r="F406" s="1">
        <f t="shared" si="109"/>
        <v>10</v>
      </c>
      <c r="G406" s="1">
        <f t="shared" si="110"/>
        <v>4</v>
      </c>
      <c r="H406" s="4">
        <f t="shared" ref="H406:H469" si="121">MAX(ROUND(SUM(E406:G406)*(($A$8*(1-C406))^(1/$A$4)),0)-SUM(E406:G406)+SUM(K406:O406),0)</f>
        <v>23</v>
      </c>
      <c r="I406">
        <f t="shared" si="111"/>
        <v>1</v>
      </c>
      <c r="J406">
        <f t="shared" si="112"/>
        <v>0</v>
      </c>
      <c r="K406" s="4">
        <f t="shared" si="113"/>
        <v>27</v>
      </c>
      <c r="L406">
        <f t="shared" si="114"/>
        <v>1</v>
      </c>
      <c r="M406">
        <f t="shared" si="115"/>
        <v>0</v>
      </c>
      <c r="N406">
        <f t="shared" si="116"/>
        <v>0</v>
      </c>
      <c r="O406">
        <f t="shared" si="117"/>
        <v>0</v>
      </c>
      <c r="P406">
        <f t="shared" si="118"/>
        <v>0</v>
      </c>
      <c r="R406" s="7">
        <f t="shared" ref="R406:R469" si="122">P406+R405</f>
        <v>19759</v>
      </c>
    </row>
    <row r="407" spans="1:18" x14ac:dyDescent="0.35">
      <c r="A407" s="6">
        <v>44309</v>
      </c>
      <c r="B407" s="1">
        <f t="shared" si="119"/>
        <v>12145989</v>
      </c>
      <c r="C407" s="9">
        <f t="shared" si="120"/>
        <v>0.17440294848062618</v>
      </c>
      <c r="D407" s="1">
        <f t="shared" si="107"/>
        <v>2118331</v>
      </c>
      <c r="E407" s="1">
        <f t="shared" si="108"/>
        <v>185</v>
      </c>
      <c r="F407" s="1">
        <f t="shared" si="109"/>
        <v>10</v>
      </c>
      <c r="G407" s="1">
        <f t="shared" si="110"/>
        <v>4</v>
      </c>
      <c r="H407" s="4">
        <f t="shared" si="121"/>
        <v>22</v>
      </c>
      <c r="I407">
        <f t="shared" si="111"/>
        <v>1</v>
      </c>
      <c r="J407">
        <f t="shared" si="112"/>
        <v>0</v>
      </c>
      <c r="K407" s="4">
        <f t="shared" si="113"/>
        <v>26</v>
      </c>
      <c r="L407">
        <f t="shared" si="114"/>
        <v>1</v>
      </c>
      <c r="M407">
        <f t="shared" si="115"/>
        <v>0</v>
      </c>
      <c r="N407">
        <f t="shared" si="116"/>
        <v>0</v>
      </c>
      <c r="O407">
        <f t="shared" si="117"/>
        <v>0</v>
      </c>
      <c r="P407">
        <f t="shared" si="118"/>
        <v>0</v>
      </c>
      <c r="R407" s="7">
        <f t="shared" si="122"/>
        <v>19759</v>
      </c>
    </row>
    <row r="408" spans="1:18" x14ac:dyDescent="0.35">
      <c r="A408" s="6">
        <v>44310</v>
      </c>
      <c r="B408" s="1">
        <f t="shared" si="119"/>
        <v>12145993</v>
      </c>
      <c r="C408" s="9">
        <f t="shared" si="120"/>
        <v>0.17440518575911931</v>
      </c>
      <c r="D408" s="1">
        <f t="shared" si="107"/>
        <v>2118358</v>
      </c>
      <c r="E408" s="1">
        <f t="shared" si="108"/>
        <v>180</v>
      </c>
      <c r="F408" s="1">
        <f t="shared" si="109"/>
        <v>10</v>
      </c>
      <c r="G408" s="1">
        <f t="shared" si="110"/>
        <v>4</v>
      </c>
      <c r="H408" s="4">
        <f t="shared" si="121"/>
        <v>23</v>
      </c>
      <c r="I408">
        <f t="shared" si="111"/>
        <v>1</v>
      </c>
      <c r="J408">
        <f t="shared" si="112"/>
        <v>0</v>
      </c>
      <c r="K408" s="4">
        <f t="shared" si="113"/>
        <v>26</v>
      </c>
      <c r="L408">
        <f t="shared" si="114"/>
        <v>1</v>
      </c>
      <c r="M408">
        <f t="shared" si="115"/>
        <v>0</v>
      </c>
      <c r="N408">
        <f t="shared" si="116"/>
        <v>0</v>
      </c>
      <c r="O408">
        <f t="shared" si="117"/>
        <v>0</v>
      </c>
      <c r="P408">
        <f t="shared" si="118"/>
        <v>0</v>
      </c>
      <c r="R408" s="7">
        <f t="shared" si="122"/>
        <v>19759</v>
      </c>
    </row>
    <row r="409" spans="1:18" x14ac:dyDescent="0.35">
      <c r="A409" s="6">
        <v>44311</v>
      </c>
      <c r="B409" s="1">
        <f t="shared" si="119"/>
        <v>12145996</v>
      </c>
      <c r="C409" s="9">
        <f t="shared" si="120"/>
        <v>0.17440742303798082</v>
      </c>
      <c r="D409" s="1">
        <f t="shared" si="107"/>
        <v>2118385</v>
      </c>
      <c r="E409" s="1">
        <f t="shared" si="108"/>
        <v>176</v>
      </c>
      <c r="F409" s="1">
        <f t="shared" si="109"/>
        <v>10</v>
      </c>
      <c r="G409" s="1">
        <f t="shared" si="110"/>
        <v>4</v>
      </c>
      <c r="H409" s="4">
        <f t="shared" si="121"/>
        <v>22</v>
      </c>
      <c r="I409">
        <f t="shared" si="111"/>
        <v>1</v>
      </c>
      <c r="J409">
        <f t="shared" si="112"/>
        <v>0</v>
      </c>
      <c r="K409" s="4">
        <f t="shared" si="113"/>
        <v>25</v>
      </c>
      <c r="L409">
        <f t="shared" si="114"/>
        <v>1</v>
      </c>
      <c r="M409">
        <f t="shared" si="115"/>
        <v>0</v>
      </c>
      <c r="N409">
        <f t="shared" si="116"/>
        <v>0</v>
      </c>
      <c r="O409">
        <f t="shared" si="117"/>
        <v>0</v>
      </c>
      <c r="P409">
        <f t="shared" si="118"/>
        <v>0</v>
      </c>
      <c r="R409" s="7">
        <f t="shared" si="122"/>
        <v>19759</v>
      </c>
    </row>
    <row r="410" spans="1:18" x14ac:dyDescent="0.35">
      <c r="A410" s="6">
        <v>44312</v>
      </c>
      <c r="B410" s="1">
        <f t="shared" si="119"/>
        <v>12145999</v>
      </c>
      <c r="C410" s="9">
        <f t="shared" si="120"/>
        <v>0.1744095779868329</v>
      </c>
      <c r="D410" s="1">
        <f t="shared" si="107"/>
        <v>2118411</v>
      </c>
      <c r="E410" s="1">
        <f t="shared" si="108"/>
        <v>172</v>
      </c>
      <c r="F410" s="1">
        <f t="shared" si="109"/>
        <v>10</v>
      </c>
      <c r="G410" s="1">
        <f t="shared" si="110"/>
        <v>4</v>
      </c>
      <c r="H410" s="4">
        <f t="shared" si="121"/>
        <v>22</v>
      </c>
      <c r="I410">
        <f t="shared" si="111"/>
        <v>1</v>
      </c>
      <c r="J410">
        <f t="shared" si="112"/>
        <v>0</v>
      </c>
      <c r="K410" s="4">
        <f t="shared" si="113"/>
        <v>25</v>
      </c>
      <c r="L410">
        <f t="shared" si="114"/>
        <v>1</v>
      </c>
      <c r="M410">
        <f t="shared" si="115"/>
        <v>0</v>
      </c>
      <c r="N410">
        <f t="shared" si="116"/>
        <v>0</v>
      </c>
      <c r="O410">
        <f t="shared" si="117"/>
        <v>0</v>
      </c>
      <c r="P410">
        <f t="shared" si="118"/>
        <v>0</v>
      </c>
      <c r="R410" s="7">
        <f t="shared" si="122"/>
        <v>19759</v>
      </c>
    </row>
    <row r="411" spans="1:18" x14ac:dyDescent="0.35">
      <c r="A411" s="6">
        <v>44313</v>
      </c>
      <c r="B411" s="1">
        <f t="shared" si="119"/>
        <v>12146002</v>
      </c>
      <c r="C411" s="9">
        <f t="shared" si="120"/>
        <v>0.17441173293603984</v>
      </c>
      <c r="D411" s="1">
        <f t="shared" si="107"/>
        <v>2118437</v>
      </c>
      <c r="E411" s="1">
        <f t="shared" si="108"/>
        <v>168</v>
      </c>
      <c r="F411" s="1">
        <f t="shared" si="109"/>
        <v>10</v>
      </c>
      <c r="G411" s="1">
        <f t="shared" si="110"/>
        <v>4</v>
      </c>
      <c r="H411" s="4">
        <f t="shared" si="121"/>
        <v>21</v>
      </c>
      <c r="I411">
        <f t="shared" si="111"/>
        <v>1</v>
      </c>
      <c r="J411">
        <f t="shared" si="112"/>
        <v>0</v>
      </c>
      <c r="K411" s="4">
        <f t="shared" si="113"/>
        <v>24</v>
      </c>
      <c r="L411">
        <f t="shared" si="114"/>
        <v>1</v>
      </c>
      <c r="M411">
        <f t="shared" si="115"/>
        <v>0</v>
      </c>
      <c r="N411">
        <f t="shared" si="116"/>
        <v>0</v>
      </c>
      <c r="O411">
        <f t="shared" si="117"/>
        <v>0</v>
      </c>
      <c r="P411">
        <f t="shared" si="118"/>
        <v>0</v>
      </c>
      <c r="R411" s="7">
        <f t="shared" si="122"/>
        <v>19759</v>
      </c>
    </row>
    <row r="412" spans="1:18" x14ac:dyDescent="0.35">
      <c r="A412" s="6">
        <v>44314</v>
      </c>
      <c r="B412" s="1">
        <f t="shared" si="119"/>
        <v>12146005</v>
      </c>
      <c r="C412" s="9">
        <f t="shared" si="120"/>
        <v>0.17441380555521022</v>
      </c>
      <c r="D412" s="1">
        <f t="shared" si="107"/>
        <v>2118462</v>
      </c>
      <c r="E412" s="1">
        <f t="shared" si="108"/>
        <v>164</v>
      </c>
      <c r="F412" s="1">
        <f t="shared" si="109"/>
        <v>10</v>
      </c>
      <c r="G412" s="1">
        <f t="shared" si="110"/>
        <v>4</v>
      </c>
      <c r="H412" s="4">
        <f t="shared" si="121"/>
        <v>20</v>
      </c>
      <c r="I412">
        <f t="shared" si="111"/>
        <v>1</v>
      </c>
      <c r="J412">
        <f t="shared" si="112"/>
        <v>0</v>
      </c>
      <c r="K412" s="4">
        <f t="shared" si="113"/>
        <v>23</v>
      </c>
      <c r="L412">
        <f t="shared" si="114"/>
        <v>1</v>
      </c>
      <c r="M412">
        <f t="shared" si="115"/>
        <v>0</v>
      </c>
      <c r="N412">
        <f t="shared" si="116"/>
        <v>0</v>
      </c>
      <c r="O412">
        <f t="shared" si="117"/>
        <v>0</v>
      </c>
      <c r="P412">
        <f t="shared" si="118"/>
        <v>0</v>
      </c>
      <c r="R412" s="7">
        <f t="shared" si="122"/>
        <v>19759</v>
      </c>
    </row>
    <row r="413" spans="1:18" x14ac:dyDescent="0.35">
      <c r="A413" s="6">
        <v>44315</v>
      </c>
      <c r="B413" s="1">
        <f t="shared" si="119"/>
        <v>12146008</v>
      </c>
      <c r="C413" s="9">
        <f t="shared" si="120"/>
        <v>0.17441579584432376</v>
      </c>
      <c r="D413" s="1">
        <f t="shared" si="107"/>
        <v>2118486</v>
      </c>
      <c r="E413" s="1">
        <f t="shared" si="108"/>
        <v>160</v>
      </c>
      <c r="F413" s="1">
        <f t="shared" si="109"/>
        <v>10</v>
      </c>
      <c r="G413" s="1">
        <f t="shared" si="110"/>
        <v>4</v>
      </c>
      <c r="H413" s="4">
        <f t="shared" si="121"/>
        <v>20</v>
      </c>
      <c r="I413">
        <f t="shared" si="111"/>
        <v>1</v>
      </c>
      <c r="J413">
        <f t="shared" si="112"/>
        <v>0</v>
      </c>
      <c r="K413" s="4">
        <f t="shared" si="113"/>
        <v>23</v>
      </c>
      <c r="L413">
        <f t="shared" si="114"/>
        <v>1</v>
      </c>
      <c r="M413">
        <f t="shared" si="115"/>
        <v>0</v>
      </c>
      <c r="N413">
        <f t="shared" si="116"/>
        <v>0</v>
      </c>
      <c r="O413">
        <f t="shared" si="117"/>
        <v>0</v>
      </c>
      <c r="P413">
        <f t="shared" si="118"/>
        <v>0</v>
      </c>
      <c r="R413" s="7">
        <f t="shared" si="122"/>
        <v>19759</v>
      </c>
    </row>
    <row r="414" spans="1:18" x14ac:dyDescent="0.35">
      <c r="A414" s="6">
        <v>44316</v>
      </c>
      <c r="B414" s="1">
        <f t="shared" si="119"/>
        <v>12146011</v>
      </c>
      <c r="C414" s="9">
        <f t="shared" si="120"/>
        <v>0.17441778613376502</v>
      </c>
      <c r="D414" s="1">
        <f t="shared" si="107"/>
        <v>2118510</v>
      </c>
      <c r="E414" s="1">
        <f t="shared" si="108"/>
        <v>156</v>
      </c>
      <c r="F414" s="1">
        <f t="shared" si="109"/>
        <v>10</v>
      </c>
      <c r="G414" s="1">
        <f t="shared" si="110"/>
        <v>4</v>
      </c>
      <c r="H414" s="4">
        <f t="shared" si="121"/>
        <v>19</v>
      </c>
      <c r="I414">
        <f t="shared" si="111"/>
        <v>1</v>
      </c>
      <c r="J414">
        <f t="shared" si="112"/>
        <v>0</v>
      </c>
      <c r="K414" s="4">
        <f t="shared" si="113"/>
        <v>22</v>
      </c>
      <c r="L414">
        <f t="shared" si="114"/>
        <v>1</v>
      </c>
      <c r="M414">
        <f t="shared" si="115"/>
        <v>0</v>
      </c>
      <c r="N414">
        <f t="shared" si="116"/>
        <v>0</v>
      </c>
      <c r="O414">
        <f t="shared" si="117"/>
        <v>0</v>
      </c>
      <c r="P414">
        <f t="shared" si="118"/>
        <v>0</v>
      </c>
      <c r="R414" s="7">
        <f t="shared" si="122"/>
        <v>19759</v>
      </c>
    </row>
    <row r="415" spans="1:18" x14ac:dyDescent="0.35">
      <c r="A415" s="6">
        <v>44317</v>
      </c>
      <c r="B415" s="1">
        <f t="shared" si="119"/>
        <v>12146014</v>
      </c>
      <c r="C415" s="9">
        <f t="shared" si="120"/>
        <v>0.17441969409312227</v>
      </c>
      <c r="D415" s="1">
        <f t="shared" si="107"/>
        <v>2118533</v>
      </c>
      <c r="E415" s="1">
        <f t="shared" si="108"/>
        <v>152</v>
      </c>
      <c r="F415" s="1">
        <f t="shared" si="109"/>
        <v>10</v>
      </c>
      <c r="G415" s="1">
        <f t="shared" si="110"/>
        <v>4</v>
      </c>
      <c r="H415" s="4">
        <f t="shared" si="121"/>
        <v>19</v>
      </c>
      <c r="I415">
        <f t="shared" si="111"/>
        <v>1</v>
      </c>
      <c r="J415">
        <f t="shared" si="112"/>
        <v>0</v>
      </c>
      <c r="K415" s="4">
        <f t="shared" si="113"/>
        <v>22</v>
      </c>
      <c r="L415">
        <f t="shared" si="114"/>
        <v>1</v>
      </c>
      <c r="M415">
        <f t="shared" si="115"/>
        <v>0</v>
      </c>
      <c r="N415">
        <f t="shared" si="116"/>
        <v>0</v>
      </c>
      <c r="O415">
        <f t="shared" si="117"/>
        <v>0</v>
      </c>
      <c r="P415">
        <f t="shared" si="118"/>
        <v>0</v>
      </c>
      <c r="R415" s="7">
        <f t="shared" si="122"/>
        <v>19759</v>
      </c>
    </row>
    <row r="416" spans="1:18" x14ac:dyDescent="0.35">
      <c r="A416" s="6">
        <v>44318</v>
      </c>
      <c r="B416" s="1">
        <f t="shared" si="119"/>
        <v>12146017</v>
      </c>
      <c r="C416" s="9">
        <f t="shared" si="120"/>
        <v>0.17442160205279372</v>
      </c>
      <c r="D416" s="1">
        <f t="shared" si="107"/>
        <v>2118556</v>
      </c>
      <c r="E416" s="1">
        <f t="shared" si="108"/>
        <v>148</v>
      </c>
      <c r="F416" s="1">
        <f t="shared" si="109"/>
        <v>10</v>
      </c>
      <c r="G416" s="1">
        <f t="shared" si="110"/>
        <v>4</v>
      </c>
      <c r="H416" s="4">
        <f t="shared" si="121"/>
        <v>18</v>
      </c>
      <c r="I416">
        <f t="shared" si="111"/>
        <v>1</v>
      </c>
      <c r="J416">
        <f t="shared" si="112"/>
        <v>0</v>
      </c>
      <c r="K416" s="4">
        <f t="shared" si="113"/>
        <v>21</v>
      </c>
      <c r="L416">
        <f t="shared" si="114"/>
        <v>1</v>
      </c>
      <c r="M416">
        <f t="shared" si="115"/>
        <v>0</v>
      </c>
      <c r="N416">
        <f t="shared" si="116"/>
        <v>0</v>
      </c>
      <c r="O416">
        <f t="shared" si="117"/>
        <v>0</v>
      </c>
      <c r="P416">
        <f t="shared" si="118"/>
        <v>0</v>
      </c>
      <c r="R416" s="7">
        <f t="shared" si="122"/>
        <v>19759</v>
      </c>
    </row>
    <row r="417" spans="1:18" x14ac:dyDescent="0.35">
      <c r="A417" s="6">
        <v>44319</v>
      </c>
      <c r="B417" s="1">
        <f t="shared" si="119"/>
        <v>12146020</v>
      </c>
      <c r="C417" s="9">
        <f t="shared" si="120"/>
        <v>0.17442342768235408</v>
      </c>
      <c r="D417" s="1">
        <f t="shared" ref="D417:D480" si="123">D416+SUM(K416:M416)</f>
        <v>2118578</v>
      </c>
      <c r="E417" s="1">
        <f t="shared" ref="E417:E480" si="124">E416+H416-K416-I416-J416</f>
        <v>144</v>
      </c>
      <c r="F417" s="1">
        <f t="shared" ref="F417:F480" si="125">F416+I416-L416-N416</f>
        <v>10</v>
      </c>
      <c r="G417" s="1">
        <f t="shared" ref="G417:G480" si="126">G416+J416-M416-O416</f>
        <v>4</v>
      </c>
      <c r="H417" s="4">
        <f t="shared" si="121"/>
        <v>18</v>
      </c>
      <c r="I417">
        <f t="shared" ref="I417:I480" si="127">ROUND(H417*$H$11,0)</f>
        <v>1</v>
      </c>
      <c r="J417">
        <f t="shared" ref="J417:J480" si="128">ROUND(H417*$H$12,0)</f>
        <v>0</v>
      </c>
      <c r="K417" s="4">
        <f t="shared" ref="K417:K480" si="129">ROUND(E417/$A$5,0)</f>
        <v>21</v>
      </c>
      <c r="L417">
        <f t="shared" ref="L417:L480" si="130">ROUND(F417/$H$3*(1-$H$5),0)</f>
        <v>1</v>
      </c>
      <c r="M417">
        <f t="shared" ref="M417:M480" si="131">ROUND(G417/$H$6*(1-$H$8),0)</f>
        <v>0</v>
      </c>
      <c r="N417">
        <f t="shared" ref="N417:N480" si="132">ROUND(F417/$H$4*$H$5,0)</f>
        <v>0</v>
      </c>
      <c r="O417">
        <f t="shared" ref="O417:O480" si="133">ROUND(G417/$H$7*$H$8,0)</f>
        <v>0</v>
      </c>
      <c r="P417">
        <f t="shared" ref="P417:P480" si="134">SUM(N417:O417)</f>
        <v>0</v>
      </c>
      <c r="R417" s="7">
        <f t="shared" si="122"/>
        <v>19759</v>
      </c>
    </row>
    <row r="418" spans="1:18" x14ac:dyDescent="0.35">
      <c r="A418" s="6">
        <v>44320</v>
      </c>
      <c r="B418" s="1">
        <f t="shared" si="119"/>
        <v>12146023</v>
      </c>
      <c r="C418" s="9">
        <f t="shared" si="120"/>
        <v>0.17442525331221503</v>
      </c>
      <c r="D418" s="1">
        <f t="shared" si="123"/>
        <v>2118600</v>
      </c>
      <c r="E418" s="1">
        <f t="shared" si="124"/>
        <v>140</v>
      </c>
      <c r="F418" s="1">
        <f t="shared" si="125"/>
        <v>10</v>
      </c>
      <c r="G418" s="1">
        <f t="shared" si="126"/>
        <v>4</v>
      </c>
      <c r="H418" s="4">
        <f t="shared" si="121"/>
        <v>18</v>
      </c>
      <c r="I418">
        <f t="shared" si="127"/>
        <v>1</v>
      </c>
      <c r="J418">
        <f t="shared" si="128"/>
        <v>0</v>
      </c>
      <c r="K418" s="4">
        <f t="shared" si="129"/>
        <v>20</v>
      </c>
      <c r="L418">
        <f t="shared" si="130"/>
        <v>1</v>
      </c>
      <c r="M418">
        <f t="shared" si="131"/>
        <v>0</v>
      </c>
      <c r="N418">
        <f t="shared" si="132"/>
        <v>0</v>
      </c>
      <c r="O418">
        <f t="shared" si="133"/>
        <v>0</v>
      </c>
      <c r="P418">
        <f t="shared" si="134"/>
        <v>0</v>
      </c>
      <c r="R418" s="7">
        <f t="shared" si="122"/>
        <v>19759</v>
      </c>
    </row>
    <row r="419" spans="1:18" x14ac:dyDescent="0.35">
      <c r="A419" s="6">
        <v>44321</v>
      </c>
      <c r="B419" s="1">
        <f t="shared" si="119"/>
        <v>12146025</v>
      </c>
      <c r="C419" s="9">
        <f t="shared" si="120"/>
        <v>0.17442699661193778</v>
      </c>
      <c r="D419" s="1">
        <f t="shared" si="123"/>
        <v>2118621</v>
      </c>
      <c r="E419" s="1">
        <f t="shared" si="124"/>
        <v>137</v>
      </c>
      <c r="F419" s="1">
        <f t="shared" si="125"/>
        <v>10</v>
      </c>
      <c r="G419" s="1">
        <f t="shared" si="126"/>
        <v>4</v>
      </c>
      <c r="H419" s="4">
        <f t="shared" si="121"/>
        <v>18</v>
      </c>
      <c r="I419">
        <f t="shared" si="127"/>
        <v>1</v>
      </c>
      <c r="J419">
        <f t="shared" si="128"/>
        <v>0</v>
      </c>
      <c r="K419" s="4">
        <f t="shared" si="129"/>
        <v>20</v>
      </c>
      <c r="L419">
        <f t="shared" si="130"/>
        <v>1</v>
      </c>
      <c r="M419">
        <f t="shared" si="131"/>
        <v>0</v>
      </c>
      <c r="N419">
        <f t="shared" si="132"/>
        <v>0</v>
      </c>
      <c r="O419">
        <f t="shared" si="133"/>
        <v>0</v>
      </c>
      <c r="P419">
        <f t="shared" si="134"/>
        <v>0</v>
      </c>
      <c r="R419" s="7">
        <f t="shared" si="122"/>
        <v>19759</v>
      </c>
    </row>
    <row r="420" spans="1:18" x14ac:dyDescent="0.35">
      <c r="A420" s="6">
        <v>44322</v>
      </c>
      <c r="B420" s="1">
        <f t="shared" si="119"/>
        <v>12146027</v>
      </c>
      <c r="C420" s="9">
        <f t="shared" si="120"/>
        <v>0.1744287399119476</v>
      </c>
      <c r="D420" s="1">
        <f t="shared" si="123"/>
        <v>2118642</v>
      </c>
      <c r="E420" s="1">
        <f t="shared" si="124"/>
        <v>134</v>
      </c>
      <c r="F420" s="1">
        <f t="shared" si="125"/>
        <v>10</v>
      </c>
      <c r="G420" s="1">
        <f t="shared" si="126"/>
        <v>4</v>
      </c>
      <c r="H420" s="4">
        <f t="shared" si="121"/>
        <v>17</v>
      </c>
      <c r="I420">
        <f t="shared" si="127"/>
        <v>1</v>
      </c>
      <c r="J420">
        <f t="shared" si="128"/>
        <v>0</v>
      </c>
      <c r="K420" s="4">
        <f t="shared" si="129"/>
        <v>19</v>
      </c>
      <c r="L420">
        <f t="shared" si="130"/>
        <v>1</v>
      </c>
      <c r="M420">
        <f t="shared" si="131"/>
        <v>0</v>
      </c>
      <c r="N420">
        <f t="shared" si="132"/>
        <v>0</v>
      </c>
      <c r="O420">
        <f t="shared" si="133"/>
        <v>0</v>
      </c>
      <c r="P420">
        <f t="shared" si="134"/>
        <v>0</v>
      </c>
      <c r="R420" s="7">
        <f t="shared" si="122"/>
        <v>19759</v>
      </c>
    </row>
    <row r="421" spans="1:18" x14ac:dyDescent="0.35">
      <c r="A421" s="6">
        <v>44323</v>
      </c>
      <c r="B421" s="1">
        <f t="shared" si="119"/>
        <v>12146029</v>
      </c>
      <c r="C421" s="9">
        <f t="shared" si="120"/>
        <v>0.17443040088179207</v>
      </c>
      <c r="D421" s="1">
        <f t="shared" si="123"/>
        <v>2118662</v>
      </c>
      <c r="E421" s="1">
        <f t="shared" si="124"/>
        <v>131</v>
      </c>
      <c r="F421" s="1">
        <f t="shared" si="125"/>
        <v>10</v>
      </c>
      <c r="G421" s="1">
        <f t="shared" si="126"/>
        <v>4</v>
      </c>
      <c r="H421" s="4">
        <f t="shared" si="121"/>
        <v>17</v>
      </c>
      <c r="I421">
        <f t="shared" si="127"/>
        <v>1</v>
      </c>
      <c r="J421">
        <f t="shared" si="128"/>
        <v>0</v>
      </c>
      <c r="K421" s="4">
        <f t="shared" si="129"/>
        <v>19</v>
      </c>
      <c r="L421">
        <f t="shared" si="130"/>
        <v>1</v>
      </c>
      <c r="M421">
        <f t="shared" si="131"/>
        <v>0</v>
      </c>
      <c r="N421">
        <f t="shared" si="132"/>
        <v>0</v>
      </c>
      <c r="O421">
        <f t="shared" si="133"/>
        <v>0</v>
      </c>
      <c r="P421">
        <f t="shared" si="134"/>
        <v>0</v>
      </c>
      <c r="R421" s="7">
        <f t="shared" si="122"/>
        <v>19759</v>
      </c>
    </row>
    <row r="422" spans="1:18" x14ac:dyDescent="0.35">
      <c r="A422" s="6">
        <v>44324</v>
      </c>
      <c r="B422" s="1">
        <f t="shared" si="119"/>
        <v>12146031</v>
      </c>
      <c r="C422" s="9">
        <f t="shared" si="120"/>
        <v>0.17443206185191007</v>
      </c>
      <c r="D422" s="1">
        <f t="shared" si="123"/>
        <v>2118682</v>
      </c>
      <c r="E422" s="1">
        <f t="shared" si="124"/>
        <v>128</v>
      </c>
      <c r="F422" s="1">
        <f t="shared" si="125"/>
        <v>10</v>
      </c>
      <c r="G422" s="1">
        <f t="shared" si="126"/>
        <v>4</v>
      </c>
      <c r="H422" s="4">
        <f t="shared" si="121"/>
        <v>16</v>
      </c>
      <c r="I422">
        <f t="shared" si="127"/>
        <v>1</v>
      </c>
      <c r="J422">
        <f t="shared" si="128"/>
        <v>0</v>
      </c>
      <c r="K422" s="4">
        <f t="shared" si="129"/>
        <v>18</v>
      </c>
      <c r="L422">
        <f t="shared" si="130"/>
        <v>1</v>
      </c>
      <c r="M422">
        <f t="shared" si="131"/>
        <v>0</v>
      </c>
      <c r="N422">
        <f t="shared" si="132"/>
        <v>0</v>
      </c>
      <c r="O422">
        <f t="shared" si="133"/>
        <v>0</v>
      </c>
      <c r="P422">
        <f t="shared" si="134"/>
        <v>0</v>
      </c>
      <c r="R422" s="7">
        <f t="shared" si="122"/>
        <v>19759</v>
      </c>
    </row>
    <row r="423" spans="1:18" x14ac:dyDescent="0.35">
      <c r="A423" s="6">
        <v>44325</v>
      </c>
      <c r="B423" s="1">
        <f t="shared" si="119"/>
        <v>12146033</v>
      </c>
      <c r="C423" s="9">
        <f t="shared" si="120"/>
        <v>0.17443364049183563</v>
      </c>
      <c r="D423" s="1">
        <f t="shared" si="123"/>
        <v>2118701</v>
      </c>
      <c r="E423" s="1">
        <f t="shared" si="124"/>
        <v>125</v>
      </c>
      <c r="F423" s="1">
        <f t="shared" si="125"/>
        <v>10</v>
      </c>
      <c r="G423" s="1">
        <f t="shared" si="126"/>
        <v>4</v>
      </c>
      <c r="H423" s="4">
        <f t="shared" si="121"/>
        <v>16</v>
      </c>
      <c r="I423">
        <f t="shared" si="127"/>
        <v>1</v>
      </c>
      <c r="J423">
        <f t="shared" si="128"/>
        <v>0</v>
      </c>
      <c r="K423" s="4">
        <f t="shared" si="129"/>
        <v>18</v>
      </c>
      <c r="L423">
        <f t="shared" si="130"/>
        <v>1</v>
      </c>
      <c r="M423">
        <f t="shared" si="131"/>
        <v>0</v>
      </c>
      <c r="N423">
        <f t="shared" si="132"/>
        <v>0</v>
      </c>
      <c r="O423">
        <f t="shared" si="133"/>
        <v>0</v>
      </c>
      <c r="P423">
        <f t="shared" si="134"/>
        <v>0</v>
      </c>
      <c r="R423" s="7">
        <f t="shared" si="122"/>
        <v>19759</v>
      </c>
    </row>
    <row r="424" spans="1:18" x14ac:dyDescent="0.35">
      <c r="A424" s="6">
        <v>44326</v>
      </c>
      <c r="B424" s="1">
        <f t="shared" si="119"/>
        <v>12146035</v>
      </c>
      <c r="C424" s="9">
        <f t="shared" si="120"/>
        <v>0.17443521913202112</v>
      </c>
      <c r="D424" s="1">
        <f t="shared" si="123"/>
        <v>2118720</v>
      </c>
      <c r="E424" s="1">
        <f t="shared" si="124"/>
        <v>122</v>
      </c>
      <c r="F424" s="1">
        <f t="shared" si="125"/>
        <v>10</v>
      </c>
      <c r="G424" s="1">
        <f t="shared" si="126"/>
        <v>4</v>
      </c>
      <c r="H424" s="4">
        <f t="shared" si="121"/>
        <v>15</v>
      </c>
      <c r="I424">
        <f t="shared" si="127"/>
        <v>1</v>
      </c>
      <c r="J424">
        <f t="shared" si="128"/>
        <v>0</v>
      </c>
      <c r="K424" s="4">
        <f t="shared" si="129"/>
        <v>17</v>
      </c>
      <c r="L424">
        <f t="shared" si="130"/>
        <v>1</v>
      </c>
      <c r="M424">
        <f t="shared" si="131"/>
        <v>0</v>
      </c>
      <c r="N424">
        <f t="shared" si="132"/>
        <v>0</v>
      </c>
      <c r="O424">
        <f t="shared" si="133"/>
        <v>0</v>
      </c>
      <c r="P424">
        <f t="shared" si="134"/>
        <v>0</v>
      </c>
      <c r="R424" s="7">
        <f t="shared" si="122"/>
        <v>19759</v>
      </c>
    </row>
    <row r="425" spans="1:18" x14ac:dyDescent="0.35">
      <c r="A425" s="6">
        <v>44327</v>
      </c>
      <c r="B425" s="1">
        <f t="shared" si="119"/>
        <v>12146037</v>
      </c>
      <c r="C425" s="9">
        <f t="shared" si="120"/>
        <v>0.17443671544198705</v>
      </c>
      <c r="D425" s="1">
        <f t="shared" si="123"/>
        <v>2118738</v>
      </c>
      <c r="E425" s="1">
        <f t="shared" si="124"/>
        <v>119</v>
      </c>
      <c r="F425" s="1">
        <f t="shared" si="125"/>
        <v>10</v>
      </c>
      <c r="G425" s="1">
        <f t="shared" si="126"/>
        <v>4</v>
      </c>
      <c r="H425" s="4">
        <f t="shared" si="121"/>
        <v>15</v>
      </c>
      <c r="I425">
        <f t="shared" si="127"/>
        <v>1</v>
      </c>
      <c r="J425">
        <f t="shared" si="128"/>
        <v>0</v>
      </c>
      <c r="K425" s="4">
        <f t="shared" si="129"/>
        <v>17</v>
      </c>
      <c r="L425">
        <f t="shared" si="130"/>
        <v>1</v>
      </c>
      <c r="M425">
        <f t="shared" si="131"/>
        <v>0</v>
      </c>
      <c r="N425">
        <f t="shared" si="132"/>
        <v>0</v>
      </c>
      <c r="O425">
        <f t="shared" si="133"/>
        <v>0</v>
      </c>
      <c r="P425">
        <f t="shared" si="134"/>
        <v>0</v>
      </c>
      <c r="R425" s="7">
        <f t="shared" si="122"/>
        <v>19759</v>
      </c>
    </row>
    <row r="426" spans="1:18" x14ac:dyDescent="0.35">
      <c r="A426" s="6">
        <v>44328</v>
      </c>
      <c r="B426" s="1">
        <f t="shared" si="119"/>
        <v>12146039</v>
      </c>
      <c r="C426" s="9">
        <f t="shared" si="120"/>
        <v>0.1744382117521994</v>
      </c>
      <c r="D426" s="1">
        <f t="shared" si="123"/>
        <v>2118756</v>
      </c>
      <c r="E426" s="1">
        <f t="shared" si="124"/>
        <v>116</v>
      </c>
      <c r="F426" s="1">
        <f t="shared" si="125"/>
        <v>10</v>
      </c>
      <c r="G426" s="1">
        <f t="shared" si="126"/>
        <v>4</v>
      </c>
      <c r="H426" s="4">
        <f t="shared" si="121"/>
        <v>15</v>
      </c>
      <c r="I426">
        <f t="shared" si="127"/>
        <v>1</v>
      </c>
      <c r="J426">
        <f t="shared" si="128"/>
        <v>0</v>
      </c>
      <c r="K426" s="4">
        <f t="shared" si="129"/>
        <v>17</v>
      </c>
      <c r="L426">
        <f t="shared" si="130"/>
        <v>1</v>
      </c>
      <c r="M426">
        <f t="shared" si="131"/>
        <v>0</v>
      </c>
      <c r="N426">
        <f t="shared" si="132"/>
        <v>0</v>
      </c>
      <c r="O426">
        <f t="shared" si="133"/>
        <v>0</v>
      </c>
      <c r="P426">
        <f t="shared" si="134"/>
        <v>0</v>
      </c>
      <c r="R426" s="7">
        <f t="shared" si="122"/>
        <v>19759</v>
      </c>
    </row>
    <row r="427" spans="1:18" x14ac:dyDescent="0.35">
      <c r="A427" s="6">
        <v>44329</v>
      </c>
      <c r="B427" s="1">
        <f t="shared" si="119"/>
        <v>12146041</v>
      </c>
      <c r="C427" s="9">
        <f t="shared" si="120"/>
        <v>0.17443970806265813</v>
      </c>
      <c r="D427" s="1">
        <f t="shared" si="123"/>
        <v>2118774</v>
      </c>
      <c r="E427" s="1">
        <f t="shared" si="124"/>
        <v>113</v>
      </c>
      <c r="F427" s="1">
        <f t="shared" si="125"/>
        <v>10</v>
      </c>
      <c r="G427" s="1">
        <f t="shared" si="126"/>
        <v>4</v>
      </c>
      <c r="H427" s="4">
        <f t="shared" si="121"/>
        <v>14</v>
      </c>
      <c r="I427">
        <f t="shared" si="127"/>
        <v>0</v>
      </c>
      <c r="J427">
        <f t="shared" si="128"/>
        <v>0</v>
      </c>
      <c r="K427" s="4">
        <f t="shared" si="129"/>
        <v>16</v>
      </c>
      <c r="L427">
        <f t="shared" si="130"/>
        <v>1</v>
      </c>
      <c r="M427">
        <f t="shared" si="131"/>
        <v>0</v>
      </c>
      <c r="N427">
        <f t="shared" si="132"/>
        <v>0</v>
      </c>
      <c r="O427">
        <f t="shared" si="133"/>
        <v>0</v>
      </c>
      <c r="P427">
        <f t="shared" si="134"/>
        <v>0</v>
      </c>
      <c r="R427" s="7">
        <f t="shared" si="122"/>
        <v>19759</v>
      </c>
    </row>
    <row r="428" spans="1:18" x14ac:dyDescent="0.35">
      <c r="A428" s="6">
        <v>44330</v>
      </c>
      <c r="B428" s="1">
        <f t="shared" si="119"/>
        <v>12146044</v>
      </c>
      <c r="C428" s="9">
        <f t="shared" si="120"/>
        <v>0.17444110768103982</v>
      </c>
      <c r="D428" s="1">
        <f t="shared" si="123"/>
        <v>2118791</v>
      </c>
      <c r="E428" s="1">
        <f t="shared" si="124"/>
        <v>111</v>
      </c>
      <c r="F428" s="1">
        <f t="shared" si="125"/>
        <v>9</v>
      </c>
      <c r="G428" s="1">
        <f t="shared" si="126"/>
        <v>4</v>
      </c>
      <c r="H428" s="4">
        <f t="shared" si="121"/>
        <v>14</v>
      </c>
      <c r="I428">
        <f t="shared" si="127"/>
        <v>0</v>
      </c>
      <c r="J428">
        <f t="shared" si="128"/>
        <v>0</v>
      </c>
      <c r="K428" s="4">
        <f t="shared" si="129"/>
        <v>16</v>
      </c>
      <c r="L428">
        <f t="shared" si="130"/>
        <v>1</v>
      </c>
      <c r="M428">
        <f t="shared" si="131"/>
        <v>0</v>
      </c>
      <c r="N428">
        <f t="shared" si="132"/>
        <v>0</v>
      </c>
      <c r="O428">
        <f t="shared" si="133"/>
        <v>0</v>
      </c>
      <c r="P428">
        <f t="shared" si="134"/>
        <v>0</v>
      </c>
      <c r="R428" s="7">
        <f t="shared" si="122"/>
        <v>19759</v>
      </c>
    </row>
    <row r="429" spans="1:18" x14ac:dyDescent="0.35">
      <c r="A429" s="6">
        <v>44331</v>
      </c>
      <c r="B429" s="1">
        <f t="shared" si="119"/>
        <v>12146047</v>
      </c>
      <c r="C429" s="9">
        <f t="shared" si="120"/>
        <v>0.17444250729942151</v>
      </c>
      <c r="D429" s="1">
        <f t="shared" si="123"/>
        <v>2118808</v>
      </c>
      <c r="E429" s="1">
        <f t="shared" si="124"/>
        <v>109</v>
      </c>
      <c r="F429" s="1">
        <f t="shared" si="125"/>
        <v>8</v>
      </c>
      <c r="G429" s="1">
        <f t="shared" si="126"/>
        <v>4</v>
      </c>
      <c r="H429" s="4">
        <f t="shared" si="121"/>
        <v>14</v>
      </c>
      <c r="I429">
        <f t="shared" si="127"/>
        <v>0</v>
      </c>
      <c r="J429">
        <f t="shared" si="128"/>
        <v>0</v>
      </c>
      <c r="K429" s="4">
        <f t="shared" si="129"/>
        <v>16</v>
      </c>
      <c r="L429">
        <f t="shared" si="130"/>
        <v>1</v>
      </c>
      <c r="M429">
        <f t="shared" si="131"/>
        <v>0</v>
      </c>
      <c r="N429">
        <f t="shared" si="132"/>
        <v>0</v>
      </c>
      <c r="O429">
        <f t="shared" si="133"/>
        <v>0</v>
      </c>
      <c r="P429">
        <f t="shared" si="134"/>
        <v>0</v>
      </c>
      <c r="R429" s="7">
        <f t="shared" si="122"/>
        <v>19759</v>
      </c>
    </row>
    <row r="430" spans="1:18" x14ac:dyDescent="0.35">
      <c r="A430" s="6">
        <v>44332</v>
      </c>
      <c r="B430" s="1">
        <f t="shared" si="119"/>
        <v>12146050</v>
      </c>
      <c r="C430" s="9">
        <f t="shared" si="120"/>
        <v>0.1744439069178032</v>
      </c>
      <c r="D430" s="1">
        <f t="shared" si="123"/>
        <v>2118825</v>
      </c>
      <c r="E430" s="1">
        <f t="shared" si="124"/>
        <v>107</v>
      </c>
      <c r="F430" s="1">
        <f t="shared" si="125"/>
        <v>7</v>
      </c>
      <c r="G430" s="1">
        <f t="shared" si="126"/>
        <v>4</v>
      </c>
      <c r="H430" s="4">
        <f t="shared" si="121"/>
        <v>13</v>
      </c>
      <c r="I430">
        <f t="shared" si="127"/>
        <v>0</v>
      </c>
      <c r="J430">
        <f t="shared" si="128"/>
        <v>0</v>
      </c>
      <c r="K430" s="4">
        <f t="shared" si="129"/>
        <v>15</v>
      </c>
      <c r="L430">
        <f t="shared" si="130"/>
        <v>1</v>
      </c>
      <c r="M430">
        <f t="shared" si="131"/>
        <v>0</v>
      </c>
      <c r="N430">
        <f t="shared" si="132"/>
        <v>0</v>
      </c>
      <c r="O430">
        <f t="shared" si="133"/>
        <v>0</v>
      </c>
      <c r="P430">
        <f t="shared" si="134"/>
        <v>0</v>
      </c>
      <c r="R430" s="7">
        <f t="shared" si="122"/>
        <v>19759</v>
      </c>
    </row>
    <row r="431" spans="1:18" x14ac:dyDescent="0.35">
      <c r="A431" s="6">
        <v>44333</v>
      </c>
      <c r="B431" s="1">
        <f t="shared" si="119"/>
        <v>12146053</v>
      </c>
      <c r="C431" s="9">
        <f t="shared" si="120"/>
        <v>0.17444522420569186</v>
      </c>
      <c r="D431" s="1">
        <f t="shared" si="123"/>
        <v>2118841</v>
      </c>
      <c r="E431" s="1">
        <f t="shared" si="124"/>
        <v>105</v>
      </c>
      <c r="F431" s="1">
        <f t="shared" si="125"/>
        <v>6</v>
      </c>
      <c r="G431" s="1">
        <f t="shared" si="126"/>
        <v>4</v>
      </c>
      <c r="H431" s="4">
        <f t="shared" si="121"/>
        <v>13</v>
      </c>
      <c r="I431">
        <f t="shared" si="127"/>
        <v>0</v>
      </c>
      <c r="J431">
        <f t="shared" si="128"/>
        <v>0</v>
      </c>
      <c r="K431" s="4">
        <f t="shared" si="129"/>
        <v>15</v>
      </c>
      <c r="L431">
        <f t="shared" si="130"/>
        <v>1</v>
      </c>
      <c r="M431">
        <f t="shared" si="131"/>
        <v>0</v>
      </c>
      <c r="N431">
        <f t="shared" si="132"/>
        <v>0</v>
      </c>
      <c r="O431">
        <f t="shared" si="133"/>
        <v>0</v>
      </c>
      <c r="P431">
        <f t="shared" si="134"/>
        <v>0</v>
      </c>
      <c r="R431" s="7">
        <f t="shared" si="122"/>
        <v>19759</v>
      </c>
    </row>
    <row r="432" spans="1:18" x14ac:dyDescent="0.35">
      <c r="A432" s="6">
        <v>44334</v>
      </c>
      <c r="B432" s="1">
        <f t="shared" si="119"/>
        <v>12146056</v>
      </c>
      <c r="C432" s="9">
        <f t="shared" si="120"/>
        <v>0.17444654149358052</v>
      </c>
      <c r="D432" s="1">
        <f t="shared" si="123"/>
        <v>2118857</v>
      </c>
      <c r="E432" s="1">
        <f t="shared" si="124"/>
        <v>103</v>
      </c>
      <c r="F432" s="1">
        <f t="shared" si="125"/>
        <v>5</v>
      </c>
      <c r="G432" s="1">
        <f t="shared" si="126"/>
        <v>4</v>
      </c>
      <c r="H432" s="4">
        <f t="shared" si="121"/>
        <v>13</v>
      </c>
      <c r="I432">
        <f t="shared" si="127"/>
        <v>0</v>
      </c>
      <c r="J432">
        <f t="shared" si="128"/>
        <v>0</v>
      </c>
      <c r="K432" s="4">
        <f t="shared" si="129"/>
        <v>15</v>
      </c>
      <c r="L432">
        <f t="shared" si="130"/>
        <v>1</v>
      </c>
      <c r="M432">
        <f t="shared" si="131"/>
        <v>0</v>
      </c>
      <c r="N432">
        <f t="shared" si="132"/>
        <v>0</v>
      </c>
      <c r="O432">
        <f t="shared" si="133"/>
        <v>0</v>
      </c>
      <c r="P432">
        <f t="shared" si="134"/>
        <v>0</v>
      </c>
      <c r="R432" s="7">
        <f t="shared" si="122"/>
        <v>19759</v>
      </c>
    </row>
    <row r="433" spans="1:18" x14ac:dyDescent="0.35">
      <c r="A433" s="6">
        <v>44335</v>
      </c>
      <c r="B433" s="1">
        <f t="shared" si="119"/>
        <v>12146059</v>
      </c>
      <c r="C433" s="9">
        <f t="shared" si="120"/>
        <v>0.17444785878146918</v>
      </c>
      <c r="D433" s="1">
        <f t="shared" si="123"/>
        <v>2118873</v>
      </c>
      <c r="E433" s="1">
        <f t="shared" si="124"/>
        <v>101</v>
      </c>
      <c r="F433" s="1">
        <f t="shared" si="125"/>
        <v>4</v>
      </c>
      <c r="G433" s="1">
        <f t="shared" si="126"/>
        <v>4</v>
      </c>
      <c r="H433" s="4">
        <f t="shared" si="121"/>
        <v>13</v>
      </c>
      <c r="I433">
        <f t="shared" si="127"/>
        <v>0</v>
      </c>
      <c r="J433">
        <f t="shared" si="128"/>
        <v>0</v>
      </c>
      <c r="K433" s="4">
        <f t="shared" si="129"/>
        <v>14</v>
      </c>
      <c r="L433">
        <f t="shared" si="130"/>
        <v>1</v>
      </c>
      <c r="M433">
        <f t="shared" si="131"/>
        <v>0</v>
      </c>
      <c r="N433">
        <f t="shared" si="132"/>
        <v>0</v>
      </c>
      <c r="O433">
        <f t="shared" si="133"/>
        <v>0</v>
      </c>
      <c r="P433">
        <f t="shared" si="134"/>
        <v>0</v>
      </c>
      <c r="R433" s="7">
        <f t="shared" si="122"/>
        <v>19759</v>
      </c>
    </row>
    <row r="434" spans="1:18" x14ac:dyDescent="0.35">
      <c r="A434" s="6">
        <v>44336</v>
      </c>
      <c r="B434" s="1">
        <f t="shared" si="119"/>
        <v>12146061</v>
      </c>
      <c r="C434" s="9">
        <f t="shared" si="120"/>
        <v>0.1744490937388648</v>
      </c>
      <c r="D434" s="1">
        <f t="shared" si="123"/>
        <v>2118888</v>
      </c>
      <c r="E434" s="1">
        <f t="shared" si="124"/>
        <v>100</v>
      </c>
      <c r="F434" s="1">
        <f t="shared" si="125"/>
        <v>3</v>
      </c>
      <c r="G434" s="1">
        <f t="shared" si="126"/>
        <v>4</v>
      </c>
      <c r="H434" s="4">
        <f t="shared" si="121"/>
        <v>12</v>
      </c>
      <c r="I434">
        <f t="shared" si="127"/>
        <v>0</v>
      </c>
      <c r="J434">
        <f t="shared" si="128"/>
        <v>0</v>
      </c>
      <c r="K434" s="4">
        <f t="shared" si="129"/>
        <v>14</v>
      </c>
      <c r="L434">
        <f t="shared" si="130"/>
        <v>0</v>
      </c>
      <c r="M434">
        <f t="shared" si="131"/>
        <v>0</v>
      </c>
      <c r="N434">
        <f t="shared" si="132"/>
        <v>0</v>
      </c>
      <c r="O434">
        <f t="shared" si="133"/>
        <v>0</v>
      </c>
      <c r="P434">
        <f t="shared" si="134"/>
        <v>0</v>
      </c>
      <c r="R434" s="7">
        <f t="shared" si="122"/>
        <v>19759</v>
      </c>
    </row>
    <row r="435" spans="1:18" x14ac:dyDescent="0.35">
      <c r="A435" s="6">
        <v>44337</v>
      </c>
      <c r="B435" s="1">
        <f t="shared" si="119"/>
        <v>12146063</v>
      </c>
      <c r="C435" s="9">
        <f t="shared" si="120"/>
        <v>0.17445024636576736</v>
      </c>
      <c r="D435" s="1">
        <f t="shared" si="123"/>
        <v>2118902</v>
      </c>
      <c r="E435" s="1">
        <f t="shared" si="124"/>
        <v>98</v>
      </c>
      <c r="F435" s="1">
        <f t="shared" si="125"/>
        <v>3</v>
      </c>
      <c r="G435" s="1">
        <f t="shared" si="126"/>
        <v>4</v>
      </c>
      <c r="H435" s="4">
        <f t="shared" si="121"/>
        <v>12</v>
      </c>
      <c r="I435">
        <f t="shared" si="127"/>
        <v>0</v>
      </c>
      <c r="J435">
        <f t="shared" si="128"/>
        <v>0</v>
      </c>
      <c r="K435" s="4">
        <f t="shared" si="129"/>
        <v>14</v>
      </c>
      <c r="L435">
        <f t="shared" si="130"/>
        <v>0</v>
      </c>
      <c r="M435">
        <f t="shared" si="131"/>
        <v>0</v>
      </c>
      <c r="N435">
        <f t="shared" si="132"/>
        <v>0</v>
      </c>
      <c r="O435">
        <f t="shared" si="133"/>
        <v>0</v>
      </c>
      <c r="P435">
        <f t="shared" si="134"/>
        <v>0</v>
      </c>
      <c r="R435" s="7">
        <f t="shared" si="122"/>
        <v>19759</v>
      </c>
    </row>
    <row r="436" spans="1:18" x14ac:dyDescent="0.35">
      <c r="A436" s="6">
        <v>44338</v>
      </c>
      <c r="B436" s="1">
        <f t="shared" si="119"/>
        <v>12146065</v>
      </c>
      <c r="C436" s="9">
        <f t="shared" si="120"/>
        <v>0.17445139899266995</v>
      </c>
      <c r="D436" s="1">
        <f t="shared" si="123"/>
        <v>2118916</v>
      </c>
      <c r="E436" s="1">
        <f t="shared" si="124"/>
        <v>96</v>
      </c>
      <c r="F436" s="1">
        <f t="shared" si="125"/>
        <v>3</v>
      </c>
      <c r="G436" s="1">
        <f t="shared" si="126"/>
        <v>4</v>
      </c>
      <c r="H436" s="4">
        <f t="shared" si="121"/>
        <v>12</v>
      </c>
      <c r="I436">
        <f t="shared" si="127"/>
        <v>0</v>
      </c>
      <c r="J436">
        <f t="shared" si="128"/>
        <v>0</v>
      </c>
      <c r="K436" s="4">
        <f t="shared" si="129"/>
        <v>14</v>
      </c>
      <c r="L436">
        <f t="shared" si="130"/>
        <v>0</v>
      </c>
      <c r="M436">
        <f t="shared" si="131"/>
        <v>0</v>
      </c>
      <c r="N436">
        <f t="shared" si="132"/>
        <v>0</v>
      </c>
      <c r="O436">
        <f t="shared" si="133"/>
        <v>0</v>
      </c>
      <c r="P436">
        <f t="shared" si="134"/>
        <v>0</v>
      </c>
      <c r="R436" s="7">
        <f t="shared" si="122"/>
        <v>19759</v>
      </c>
    </row>
    <row r="437" spans="1:18" x14ac:dyDescent="0.35">
      <c r="A437" s="6">
        <v>44339</v>
      </c>
      <c r="B437" s="1">
        <f t="shared" si="119"/>
        <v>12146067</v>
      </c>
      <c r="C437" s="9">
        <f t="shared" si="120"/>
        <v>0.17445255161957252</v>
      </c>
      <c r="D437" s="1">
        <f t="shared" si="123"/>
        <v>2118930</v>
      </c>
      <c r="E437" s="1">
        <f t="shared" si="124"/>
        <v>94</v>
      </c>
      <c r="F437" s="1">
        <f t="shared" si="125"/>
        <v>3</v>
      </c>
      <c r="G437" s="1">
        <f t="shared" si="126"/>
        <v>4</v>
      </c>
      <c r="H437" s="4">
        <f t="shared" si="121"/>
        <v>11</v>
      </c>
      <c r="I437">
        <f t="shared" si="127"/>
        <v>0</v>
      </c>
      <c r="J437">
        <f t="shared" si="128"/>
        <v>0</v>
      </c>
      <c r="K437" s="4">
        <f t="shared" si="129"/>
        <v>13</v>
      </c>
      <c r="L437">
        <f t="shared" si="130"/>
        <v>0</v>
      </c>
      <c r="M437">
        <f t="shared" si="131"/>
        <v>0</v>
      </c>
      <c r="N437">
        <f t="shared" si="132"/>
        <v>0</v>
      </c>
      <c r="O437">
        <f t="shared" si="133"/>
        <v>0</v>
      </c>
      <c r="P437">
        <f t="shared" si="134"/>
        <v>0</v>
      </c>
      <c r="R437" s="7">
        <f t="shared" si="122"/>
        <v>19759</v>
      </c>
    </row>
    <row r="438" spans="1:18" x14ac:dyDescent="0.35">
      <c r="A438" s="6">
        <v>44340</v>
      </c>
      <c r="B438" s="1">
        <f t="shared" si="119"/>
        <v>12146069</v>
      </c>
      <c r="C438" s="9">
        <f t="shared" si="120"/>
        <v>0.17445362191598207</v>
      </c>
      <c r="D438" s="1">
        <f t="shared" si="123"/>
        <v>2118943</v>
      </c>
      <c r="E438" s="1">
        <f t="shared" si="124"/>
        <v>92</v>
      </c>
      <c r="F438" s="1">
        <f t="shared" si="125"/>
        <v>3</v>
      </c>
      <c r="G438" s="1">
        <f t="shared" si="126"/>
        <v>4</v>
      </c>
      <c r="H438" s="4">
        <f t="shared" si="121"/>
        <v>11</v>
      </c>
      <c r="I438">
        <f t="shared" si="127"/>
        <v>0</v>
      </c>
      <c r="J438">
        <f t="shared" si="128"/>
        <v>0</v>
      </c>
      <c r="K438" s="4">
        <f t="shared" si="129"/>
        <v>13</v>
      </c>
      <c r="L438">
        <f t="shared" si="130"/>
        <v>0</v>
      </c>
      <c r="M438">
        <f t="shared" si="131"/>
        <v>0</v>
      </c>
      <c r="N438">
        <f t="shared" si="132"/>
        <v>0</v>
      </c>
      <c r="O438">
        <f t="shared" si="133"/>
        <v>0</v>
      </c>
      <c r="P438">
        <f t="shared" si="134"/>
        <v>0</v>
      </c>
      <c r="R438" s="7">
        <f t="shared" si="122"/>
        <v>19759</v>
      </c>
    </row>
    <row r="439" spans="1:18" x14ac:dyDescent="0.35">
      <c r="A439" s="6">
        <v>44341</v>
      </c>
      <c r="B439" s="1">
        <f t="shared" si="119"/>
        <v>12146071</v>
      </c>
      <c r="C439" s="9">
        <f t="shared" si="120"/>
        <v>0.1744546922123916</v>
      </c>
      <c r="D439" s="1">
        <f t="shared" si="123"/>
        <v>2118956</v>
      </c>
      <c r="E439" s="1">
        <f t="shared" si="124"/>
        <v>90</v>
      </c>
      <c r="F439" s="1">
        <f t="shared" si="125"/>
        <v>3</v>
      </c>
      <c r="G439" s="1">
        <f t="shared" si="126"/>
        <v>4</v>
      </c>
      <c r="H439" s="4">
        <f t="shared" si="121"/>
        <v>11</v>
      </c>
      <c r="I439">
        <f t="shared" si="127"/>
        <v>0</v>
      </c>
      <c r="J439">
        <f t="shared" si="128"/>
        <v>0</v>
      </c>
      <c r="K439" s="4">
        <f t="shared" si="129"/>
        <v>13</v>
      </c>
      <c r="L439">
        <f t="shared" si="130"/>
        <v>0</v>
      </c>
      <c r="M439">
        <f t="shared" si="131"/>
        <v>0</v>
      </c>
      <c r="N439">
        <f t="shared" si="132"/>
        <v>0</v>
      </c>
      <c r="O439">
        <f t="shared" si="133"/>
        <v>0</v>
      </c>
      <c r="P439">
        <f t="shared" si="134"/>
        <v>0</v>
      </c>
      <c r="R439" s="7">
        <f t="shared" si="122"/>
        <v>19759</v>
      </c>
    </row>
    <row r="440" spans="1:18" x14ac:dyDescent="0.35">
      <c r="A440" s="6">
        <v>44342</v>
      </c>
      <c r="B440" s="1">
        <f t="shared" si="119"/>
        <v>12146073</v>
      </c>
      <c r="C440" s="9">
        <f t="shared" si="120"/>
        <v>0.17445576250880113</v>
      </c>
      <c r="D440" s="1">
        <f t="shared" si="123"/>
        <v>2118969</v>
      </c>
      <c r="E440" s="1">
        <f t="shared" si="124"/>
        <v>88</v>
      </c>
      <c r="F440" s="1">
        <f t="shared" si="125"/>
        <v>3</v>
      </c>
      <c r="G440" s="1">
        <f t="shared" si="126"/>
        <v>4</v>
      </c>
      <c r="H440" s="4">
        <f t="shared" si="121"/>
        <v>11</v>
      </c>
      <c r="I440">
        <f t="shared" si="127"/>
        <v>0</v>
      </c>
      <c r="J440">
        <f t="shared" si="128"/>
        <v>0</v>
      </c>
      <c r="K440" s="4">
        <f t="shared" si="129"/>
        <v>13</v>
      </c>
      <c r="L440">
        <f t="shared" si="130"/>
        <v>0</v>
      </c>
      <c r="M440">
        <f t="shared" si="131"/>
        <v>0</v>
      </c>
      <c r="N440">
        <f t="shared" si="132"/>
        <v>0</v>
      </c>
      <c r="O440">
        <f t="shared" si="133"/>
        <v>0</v>
      </c>
      <c r="P440">
        <f t="shared" si="134"/>
        <v>0</v>
      </c>
      <c r="R440" s="7">
        <f t="shared" si="122"/>
        <v>19759</v>
      </c>
    </row>
    <row r="441" spans="1:18" x14ac:dyDescent="0.35">
      <c r="A441" s="6">
        <v>44343</v>
      </c>
      <c r="B441" s="1">
        <f t="shared" si="119"/>
        <v>12146075</v>
      </c>
      <c r="C441" s="9">
        <f t="shared" si="120"/>
        <v>0.17445683280521065</v>
      </c>
      <c r="D441" s="1">
        <f t="shared" si="123"/>
        <v>2118982</v>
      </c>
      <c r="E441" s="1">
        <f t="shared" si="124"/>
        <v>86</v>
      </c>
      <c r="F441" s="1">
        <f t="shared" si="125"/>
        <v>3</v>
      </c>
      <c r="G441" s="1">
        <f t="shared" si="126"/>
        <v>4</v>
      </c>
      <c r="H441" s="4">
        <f t="shared" si="121"/>
        <v>10</v>
      </c>
      <c r="I441">
        <f t="shared" si="127"/>
        <v>0</v>
      </c>
      <c r="J441">
        <f t="shared" si="128"/>
        <v>0</v>
      </c>
      <c r="K441" s="4">
        <f t="shared" si="129"/>
        <v>12</v>
      </c>
      <c r="L441">
        <f t="shared" si="130"/>
        <v>0</v>
      </c>
      <c r="M441">
        <f t="shared" si="131"/>
        <v>0</v>
      </c>
      <c r="N441">
        <f t="shared" si="132"/>
        <v>0</v>
      </c>
      <c r="O441">
        <f t="shared" si="133"/>
        <v>0</v>
      </c>
      <c r="P441">
        <f t="shared" si="134"/>
        <v>0</v>
      </c>
      <c r="R441" s="7">
        <f t="shared" si="122"/>
        <v>19759</v>
      </c>
    </row>
    <row r="442" spans="1:18" x14ac:dyDescent="0.35">
      <c r="A442" s="6">
        <v>44344</v>
      </c>
      <c r="B442" s="1">
        <f t="shared" si="119"/>
        <v>12146077</v>
      </c>
      <c r="C442" s="9">
        <f t="shared" si="120"/>
        <v>0.17445782077112715</v>
      </c>
      <c r="D442" s="1">
        <f t="shared" si="123"/>
        <v>2118994</v>
      </c>
      <c r="E442" s="1">
        <f t="shared" si="124"/>
        <v>84</v>
      </c>
      <c r="F442" s="1">
        <f t="shared" si="125"/>
        <v>3</v>
      </c>
      <c r="G442" s="1">
        <f t="shared" si="126"/>
        <v>4</v>
      </c>
      <c r="H442" s="4">
        <f t="shared" si="121"/>
        <v>10</v>
      </c>
      <c r="I442">
        <f t="shared" si="127"/>
        <v>0</v>
      </c>
      <c r="J442">
        <f t="shared" si="128"/>
        <v>0</v>
      </c>
      <c r="K442" s="4">
        <f t="shared" si="129"/>
        <v>12</v>
      </c>
      <c r="L442">
        <f t="shared" si="130"/>
        <v>0</v>
      </c>
      <c r="M442">
        <f t="shared" si="131"/>
        <v>0</v>
      </c>
      <c r="N442">
        <f t="shared" si="132"/>
        <v>0</v>
      </c>
      <c r="O442">
        <f t="shared" si="133"/>
        <v>0</v>
      </c>
      <c r="P442">
        <f t="shared" si="134"/>
        <v>0</v>
      </c>
      <c r="R442" s="7">
        <f t="shared" si="122"/>
        <v>19759</v>
      </c>
    </row>
    <row r="443" spans="1:18" x14ac:dyDescent="0.35">
      <c r="A443" s="6">
        <v>44345</v>
      </c>
      <c r="B443" s="1">
        <f t="shared" si="119"/>
        <v>12146079</v>
      </c>
      <c r="C443" s="9">
        <f t="shared" si="120"/>
        <v>0.17445880873704364</v>
      </c>
      <c r="D443" s="1">
        <f t="shared" si="123"/>
        <v>2119006</v>
      </c>
      <c r="E443" s="1">
        <f t="shared" si="124"/>
        <v>82</v>
      </c>
      <c r="F443" s="1">
        <f t="shared" si="125"/>
        <v>3</v>
      </c>
      <c r="G443" s="1">
        <f t="shared" si="126"/>
        <v>4</v>
      </c>
      <c r="H443" s="4">
        <f t="shared" si="121"/>
        <v>10</v>
      </c>
      <c r="I443">
        <f t="shared" si="127"/>
        <v>0</v>
      </c>
      <c r="J443">
        <f t="shared" si="128"/>
        <v>0</v>
      </c>
      <c r="K443" s="4">
        <f t="shared" si="129"/>
        <v>12</v>
      </c>
      <c r="L443">
        <f t="shared" si="130"/>
        <v>0</v>
      </c>
      <c r="M443">
        <f t="shared" si="131"/>
        <v>0</v>
      </c>
      <c r="N443">
        <f t="shared" si="132"/>
        <v>0</v>
      </c>
      <c r="O443">
        <f t="shared" si="133"/>
        <v>0</v>
      </c>
      <c r="P443">
        <f t="shared" si="134"/>
        <v>0</v>
      </c>
      <c r="R443" s="7">
        <f t="shared" si="122"/>
        <v>19759</v>
      </c>
    </row>
    <row r="444" spans="1:18" x14ac:dyDescent="0.35">
      <c r="A444" s="6">
        <v>44346</v>
      </c>
      <c r="B444" s="1">
        <f t="shared" si="119"/>
        <v>12146081</v>
      </c>
      <c r="C444" s="9">
        <f t="shared" si="120"/>
        <v>0.17445979670296013</v>
      </c>
      <c r="D444" s="1">
        <f t="shared" si="123"/>
        <v>2119018</v>
      </c>
      <c r="E444" s="1">
        <f t="shared" si="124"/>
        <v>80</v>
      </c>
      <c r="F444" s="1">
        <f t="shared" si="125"/>
        <v>3</v>
      </c>
      <c r="G444" s="1">
        <f t="shared" si="126"/>
        <v>4</v>
      </c>
      <c r="H444" s="4">
        <f t="shared" si="121"/>
        <v>9</v>
      </c>
      <c r="I444">
        <f t="shared" si="127"/>
        <v>0</v>
      </c>
      <c r="J444">
        <f t="shared" si="128"/>
        <v>0</v>
      </c>
      <c r="K444" s="4">
        <f t="shared" si="129"/>
        <v>11</v>
      </c>
      <c r="L444">
        <f t="shared" si="130"/>
        <v>0</v>
      </c>
      <c r="M444">
        <f t="shared" si="131"/>
        <v>0</v>
      </c>
      <c r="N444">
        <f t="shared" si="132"/>
        <v>0</v>
      </c>
      <c r="O444">
        <f t="shared" si="133"/>
        <v>0</v>
      </c>
      <c r="P444">
        <f t="shared" si="134"/>
        <v>0</v>
      </c>
      <c r="R444" s="7">
        <f t="shared" si="122"/>
        <v>19759</v>
      </c>
    </row>
    <row r="445" spans="1:18" x14ac:dyDescent="0.35">
      <c r="A445" s="6">
        <v>44347</v>
      </c>
      <c r="B445" s="1">
        <f t="shared" si="119"/>
        <v>12146083</v>
      </c>
      <c r="C445" s="9">
        <f t="shared" si="120"/>
        <v>0.17446070233838359</v>
      </c>
      <c r="D445" s="1">
        <f t="shared" si="123"/>
        <v>2119029</v>
      </c>
      <c r="E445" s="1">
        <f t="shared" si="124"/>
        <v>78</v>
      </c>
      <c r="F445" s="1">
        <f t="shared" si="125"/>
        <v>3</v>
      </c>
      <c r="G445" s="1">
        <f t="shared" si="126"/>
        <v>4</v>
      </c>
      <c r="H445" s="4">
        <f t="shared" si="121"/>
        <v>9</v>
      </c>
      <c r="I445">
        <f t="shared" si="127"/>
        <v>0</v>
      </c>
      <c r="J445">
        <f t="shared" si="128"/>
        <v>0</v>
      </c>
      <c r="K445" s="4">
        <f t="shared" si="129"/>
        <v>11</v>
      </c>
      <c r="L445">
        <f t="shared" si="130"/>
        <v>0</v>
      </c>
      <c r="M445">
        <f t="shared" si="131"/>
        <v>0</v>
      </c>
      <c r="N445">
        <f t="shared" si="132"/>
        <v>0</v>
      </c>
      <c r="O445">
        <f t="shared" si="133"/>
        <v>0</v>
      </c>
      <c r="P445">
        <f t="shared" si="134"/>
        <v>0</v>
      </c>
      <c r="R445" s="7">
        <f t="shared" si="122"/>
        <v>19759</v>
      </c>
    </row>
    <row r="446" spans="1:18" x14ac:dyDescent="0.35">
      <c r="A446" s="6">
        <v>44348</v>
      </c>
      <c r="B446" s="1">
        <f t="shared" si="119"/>
        <v>12146085</v>
      </c>
      <c r="C446" s="9">
        <f t="shared" si="120"/>
        <v>0.17446160797380705</v>
      </c>
      <c r="D446" s="1">
        <f t="shared" si="123"/>
        <v>2119040</v>
      </c>
      <c r="E446" s="1">
        <f t="shared" si="124"/>
        <v>76</v>
      </c>
      <c r="F446" s="1">
        <f t="shared" si="125"/>
        <v>3</v>
      </c>
      <c r="G446" s="1">
        <f t="shared" si="126"/>
        <v>4</v>
      </c>
      <c r="H446" s="4">
        <f t="shared" si="121"/>
        <v>9</v>
      </c>
      <c r="I446">
        <f t="shared" si="127"/>
        <v>0</v>
      </c>
      <c r="J446">
        <f t="shared" si="128"/>
        <v>0</v>
      </c>
      <c r="K446" s="4">
        <f t="shared" si="129"/>
        <v>11</v>
      </c>
      <c r="L446">
        <f t="shared" si="130"/>
        <v>0</v>
      </c>
      <c r="M446">
        <f t="shared" si="131"/>
        <v>0</v>
      </c>
      <c r="N446">
        <f t="shared" si="132"/>
        <v>0</v>
      </c>
      <c r="O446">
        <f t="shared" si="133"/>
        <v>0</v>
      </c>
      <c r="P446">
        <f t="shared" si="134"/>
        <v>0</v>
      </c>
      <c r="R446" s="7">
        <f t="shared" si="122"/>
        <v>19759</v>
      </c>
    </row>
    <row r="447" spans="1:18" x14ac:dyDescent="0.35">
      <c r="A447" s="6">
        <v>44349</v>
      </c>
      <c r="B447" s="1">
        <f t="shared" si="119"/>
        <v>12146087</v>
      </c>
      <c r="C447" s="9">
        <f t="shared" si="120"/>
        <v>0.17446251360923051</v>
      </c>
      <c r="D447" s="1">
        <f t="shared" si="123"/>
        <v>2119051</v>
      </c>
      <c r="E447" s="1">
        <f t="shared" si="124"/>
        <v>74</v>
      </c>
      <c r="F447" s="1">
        <f t="shared" si="125"/>
        <v>3</v>
      </c>
      <c r="G447" s="1">
        <f t="shared" si="126"/>
        <v>4</v>
      </c>
      <c r="H447" s="4">
        <f t="shared" si="121"/>
        <v>9</v>
      </c>
      <c r="I447">
        <f t="shared" si="127"/>
        <v>0</v>
      </c>
      <c r="J447">
        <f t="shared" si="128"/>
        <v>0</v>
      </c>
      <c r="K447" s="4">
        <f t="shared" si="129"/>
        <v>11</v>
      </c>
      <c r="L447">
        <f t="shared" si="130"/>
        <v>0</v>
      </c>
      <c r="M447">
        <f t="shared" si="131"/>
        <v>0</v>
      </c>
      <c r="N447">
        <f t="shared" si="132"/>
        <v>0</v>
      </c>
      <c r="O447">
        <f t="shared" si="133"/>
        <v>0</v>
      </c>
      <c r="P447">
        <f t="shared" si="134"/>
        <v>0</v>
      </c>
      <c r="R447" s="7">
        <f t="shared" si="122"/>
        <v>19759</v>
      </c>
    </row>
    <row r="448" spans="1:18" x14ac:dyDescent="0.35">
      <c r="A448" s="6">
        <v>44350</v>
      </c>
      <c r="B448" s="1">
        <f t="shared" si="119"/>
        <v>12146089</v>
      </c>
      <c r="C448" s="9">
        <f t="shared" si="120"/>
        <v>0.17446341924465394</v>
      </c>
      <c r="D448" s="1">
        <f t="shared" si="123"/>
        <v>2119062</v>
      </c>
      <c r="E448" s="1">
        <f t="shared" si="124"/>
        <v>72</v>
      </c>
      <c r="F448" s="1">
        <f t="shared" si="125"/>
        <v>3</v>
      </c>
      <c r="G448" s="1">
        <f t="shared" si="126"/>
        <v>4</v>
      </c>
      <c r="H448" s="4">
        <f t="shared" si="121"/>
        <v>8</v>
      </c>
      <c r="I448">
        <f t="shared" si="127"/>
        <v>0</v>
      </c>
      <c r="J448">
        <f t="shared" si="128"/>
        <v>0</v>
      </c>
      <c r="K448" s="4">
        <f t="shared" si="129"/>
        <v>10</v>
      </c>
      <c r="L448">
        <f t="shared" si="130"/>
        <v>0</v>
      </c>
      <c r="M448">
        <f t="shared" si="131"/>
        <v>0</v>
      </c>
      <c r="N448">
        <f t="shared" si="132"/>
        <v>0</v>
      </c>
      <c r="O448">
        <f t="shared" si="133"/>
        <v>0</v>
      </c>
      <c r="P448">
        <f t="shared" si="134"/>
        <v>0</v>
      </c>
      <c r="R448" s="7">
        <f t="shared" si="122"/>
        <v>19759</v>
      </c>
    </row>
    <row r="449" spans="1:18" x14ac:dyDescent="0.35">
      <c r="A449" s="6">
        <v>44351</v>
      </c>
      <c r="B449" s="1">
        <f t="shared" si="119"/>
        <v>12146091</v>
      </c>
      <c r="C449" s="9">
        <f t="shared" si="120"/>
        <v>0.17446424254958437</v>
      </c>
      <c r="D449" s="1">
        <f t="shared" si="123"/>
        <v>2119072</v>
      </c>
      <c r="E449" s="1">
        <f t="shared" si="124"/>
        <v>70</v>
      </c>
      <c r="F449" s="1">
        <f t="shared" si="125"/>
        <v>3</v>
      </c>
      <c r="G449" s="1">
        <f t="shared" si="126"/>
        <v>4</v>
      </c>
      <c r="H449" s="4">
        <f t="shared" si="121"/>
        <v>8</v>
      </c>
      <c r="I449">
        <f t="shared" si="127"/>
        <v>0</v>
      </c>
      <c r="J449">
        <f t="shared" si="128"/>
        <v>0</v>
      </c>
      <c r="K449" s="4">
        <f t="shared" si="129"/>
        <v>10</v>
      </c>
      <c r="L449">
        <f t="shared" si="130"/>
        <v>0</v>
      </c>
      <c r="M449">
        <f t="shared" si="131"/>
        <v>0</v>
      </c>
      <c r="N449">
        <f t="shared" si="132"/>
        <v>0</v>
      </c>
      <c r="O449">
        <f t="shared" si="133"/>
        <v>0</v>
      </c>
      <c r="P449">
        <f t="shared" si="134"/>
        <v>0</v>
      </c>
      <c r="R449" s="7">
        <f t="shared" si="122"/>
        <v>19759</v>
      </c>
    </row>
    <row r="450" spans="1:18" x14ac:dyDescent="0.35">
      <c r="A450" s="6">
        <v>44352</v>
      </c>
      <c r="B450" s="1">
        <f t="shared" si="119"/>
        <v>12146093</v>
      </c>
      <c r="C450" s="9">
        <f t="shared" si="120"/>
        <v>0.17446506585451477</v>
      </c>
      <c r="D450" s="1">
        <f t="shared" si="123"/>
        <v>2119082</v>
      </c>
      <c r="E450" s="1">
        <f t="shared" si="124"/>
        <v>68</v>
      </c>
      <c r="F450" s="1">
        <f t="shared" si="125"/>
        <v>3</v>
      </c>
      <c r="G450" s="1">
        <f t="shared" si="126"/>
        <v>4</v>
      </c>
      <c r="H450" s="4">
        <f t="shared" si="121"/>
        <v>8</v>
      </c>
      <c r="I450">
        <f t="shared" si="127"/>
        <v>0</v>
      </c>
      <c r="J450">
        <f t="shared" si="128"/>
        <v>0</v>
      </c>
      <c r="K450" s="4">
        <f t="shared" si="129"/>
        <v>10</v>
      </c>
      <c r="L450">
        <f t="shared" si="130"/>
        <v>0</v>
      </c>
      <c r="M450">
        <f t="shared" si="131"/>
        <v>0</v>
      </c>
      <c r="N450">
        <f t="shared" si="132"/>
        <v>0</v>
      </c>
      <c r="O450">
        <f t="shared" si="133"/>
        <v>0</v>
      </c>
      <c r="P450">
        <f t="shared" si="134"/>
        <v>0</v>
      </c>
      <c r="R450" s="7">
        <f t="shared" si="122"/>
        <v>19759</v>
      </c>
    </row>
    <row r="451" spans="1:18" x14ac:dyDescent="0.35">
      <c r="A451" s="6">
        <v>44353</v>
      </c>
      <c r="B451" s="1">
        <f t="shared" si="119"/>
        <v>12146095</v>
      </c>
      <c r="C451" s="9">
        <f t="shared" si="120"/>
        <v>0.17446588915944519</v>
      </c>
      <c r="D451" s="1">
        <f t="shared" si="123"/>
        <v>2119092</v>
      </c>
      <c r="E451" s="1">
        <f t="shared" si="124"/>
        <v>66</v>
      </c>
      <c r="F451" s="1">
        <f t="shared" si="125"/>
        <v>3</v>
      </c>
      <c r="G451" s="1">
        <f t="shared" si="126"/>
        <v>4</v>
      </c>
      <c r="H451" s="4">
        <f t="shared" si="121"/>
        <v>7</v>
      </c>
      <c r="I451">
        <f t="shared" si="127"/>
        <v>0</v>
      </c>
      <c r="J451">
        <f t="shared" si="128"/>
        <v>0</v>
      </c>
      <c r="K451" s="4">
        <f t="shared" si="129"/>
        <v>9</v>
      </c>
      <c r="L451">
        <f t="shared" si="130"/>
        <v>0</v>
      </c>
      <c r="M451">
        <f t="shared" si="131"/>
        <v>0</v>
      </c>
      <c r="N451">
        <f t="shared" si="132"/>
        <v>0</v>
      </c>
      <c r="O451">
        <f t="shared" si="133"/>
        <v>0</v>
      </c>
      <c r="P451">
        <f t="shared" si="134"/>
        <v>0</v>
      </c>
      <c r="R451" s="7">
        <f t="shared" si="122"/>
        <v>19759</v>
      </c>
    </row>
    <row r="452" spans="1:18" x14ac:dyDescent="0.35">
      <c r="A452" s="6">
        <v>44354</v>
      </c>
      <c r="B452" s="1">
        <f t="shared" si="119"/>
        <v>12146097</v>
      </c>
      <c r="C452" s="9">
        <f t="shared" si="120"/>
        <v>0.17446663013388256</v>
      </c>
      <c r="D452" s="1">
        <f t="shared" si="123"/>
        <v>2119101</v>
      </c>
      <c r="E452" s="1">
        <f t="shared" si="124"/>
        <v>64</v>
      </c>
      <c r="F452" s="1">
        <f t="shared" si="125"/>
        <v>3</v>
      </c>
      <c r="G452" s="1">
        <f t="shared" si="126"/>
        <v>4</v>
      </c>
      <c r="H452" s="4">
        <f t="shared" si="121"/>
        <v>7</v>
      </c>
      <c r="I452">
        <f t="shared" si="127"/>
        <v>0</v>
      </c>
      <c r="J452">
        <f t="shared" si="128"/>
        <v>0</v>
      </c>
      <c r="K452" s="4">
        <f t="shared" si="129"/>
        <v>9</v>
      </c>
      <c r="L452">
        <f t="shared" si="130"/>
        <v>0</v>
      </c>
      <c r="M452">
        <f t="shared" si="131"/>
        <v>0</v>
      </c>
      <c r="N452">
        <f t="shared" si="132"/>
        <v>0</v>
      </c>
      <c r="O452">
        <f t="shared" si="133"/>
        <v>0</v>
      </c>
      <c r="P452">
        <f t="shared" si="134"/>
        <v>0</v>
      </c>
      <c r="R452" s="7">
        <f t="shared" si="122"/>
        <v>19759</v>
      </c>
    </row>
    <row r="453" spans="1:18" x14ac:dyDescent="0.35">
      <c r="A453" s="6">
        <v>44355</v>
      </c>
      <c r="B453" s="1">
        <f t="shared" si="119"/>
        <v>12146099</v>
      </c>
      <c r="C453" s="9">
        <f t="shared" si="120"/>
        <v>0.17446737110831992</v>
      </c>
      <c r="D453" s="1">
        <f t="shared" si="123"/>
        <v>2119110</v>
      </c>
      <c r="E453" s="1">
        <f t="shared" si="124"/>
        <v>62</v>
      </c>
      <c r="F453" s="1">
        <f t="shared" si="125"/>
        <v>3</v>
      </c>
      <c r="G453" s="1">
        <f t="shared" si="126"/>
        <v>4</v>
      </c>
      <c r="H453" s="4">
        <f t="shared" si="121"/>
        <v>7</v>
      </c>
      <c r="I453">
        <f t="shared" si="127"/>
        <v>0</v>
      </c>
      <c r="J453">
        <f t="shared" si="128"/>
        <v>0</v>
      </c>
      <c r="K453" s="4">
        <f t="shared" si="129"/>
        <v>9</v>
      </c>
      <c r="L453">
        <f t="shared" si="130"/>
        <v>0</v>
      </c>
      <c r="M453">
        <f t="shared" si="131"/>
        <v>0</v>
      </c>
      <c r="N453">
        <f t="shared" si="132"/>
        <v>0</v>
      </c>
      <c r="O453">
        <f t="shared" si="133"/>
        <v>0</v>
      </c>
      <c r="P453">
        <f t="shared" si="134"/>
        <v>0</v>
      </c>
      <c r="R453" s="7">
        <f t="shared" si="122"/>
        <v>19759</v>
      </c>
    </row>
    <row r="454" spans="1:18" x14ac:dyDescent="0.35">
      <c r="A454" s="6">
        <v>44356</v>
      </c>
      <c r="B454" s="1">
        <f t="shared" si="119"/>
        <v>12146101</v>
      </c>
      <c r="C454" s="9">
        <f t="shared" si="120"/>
        <v>0.17446811208275728</v>
      </c>
      <c r="D454" s="1">
        <f t="shared" si="123"/>
        <v>2119119</v>
      </c>
      <c r="E454" s="1">
        <f t="shared" si="124"/>
        <v>60</v>
      </c>
      <c r="F454" s="1">
        <f t="shared" si="125"/>
        <v>3</v>
      </c>
      <c r="G454" s="1">
        <f t="shared" si="126"/>
        <v>4</v>
      </c>
      <c r="H454" s="4">
        <f t="shared" si="121"/>
        <v>7</v>
      </c>
      <c r="I454">
        <f t="shared" si="127"/>
        <v>0</v>
      </c>
      <c r="J454">
        <f t="shared" si="128"/>
        <v>0</v>
      </c>
      <c r="K454" s="4">
        <f t="shared" si="129"/>
        <v>9</v>
      </c>
      <c r="L454">
        <f t="shared" si="130"/>
        <v>0</v>
      </c>
      <c r="M454">
        <f t="shared" si="131"/>
        <v>0</v>
      </c>
      <c r="N454">
        <f t="shared" si="132"/>
        <v>0</v>
      </c>
      <c r="O454">
        <f t="shared" si="133"/>
        <v>0</v>
      </c>
      <c r="P454">
        <f t="shared" si="134"/>
        <v>0</v>
      </c>
      <c r="R454" s="7">
        <f t="shared" si="122"/>
        <v>19759</v>
      </c>
    </row>
    <row r="455" spans="1:18" x14ac:dyDescent="0.35">
      <c r="A455" s="6">
        <v>44357</v>
      </c>
      <c r="B455" s="1">
        <f t="shared" si="119"/>
        <v>12146103</v>
      </c>
      <c r="C455" s="9">
        <f t="shared" si="120"/>
        <v>0.17446885305719467</v>
      </c>
      <c r="D455" s="1">
        <f t="shared" si="123"/>
        <v>2119128</v>
      </c>
      <c r="E455" s="1">
        <f t="shared" si="124"/>
        <v>58</v>
      </c>
      <c r="F455" s="1">
        <f t="shared" si="125"/>
        <v>3</v>
      </c>
      <c r="G455" s="1">
        <f t="shared" si="126"/>
        <v>4</v>
      </c>
      <c r="H455" s="4">
        <f t="shared" si="121"/>
        <v>7</v>
      </c>
      <c r="I455">
        <f t="shared" si="127"/>
        <v>0</v>
      </c>
      <c r="J455">
        <f t="shared" si="128"/>
        <v>0</v>
      </c>
      <c r="K455" s="4">
        <f t="shared" si="129"/>
        <v>8</v>
      </c>
      <c r="L455">
        <f t="shared" si="130"/>
        <v>0</v>
      </c>
      <c r="M455">
        <f t="shared" si="131"/>
        <v>0</v>
      </c>
      <c r="N455">
        <f t="shared" si="132"/>
        <v>0</v>
      </c>
      <c r="O455">
        <f t="shared" si="133"/>
        <v>0</v>
      </c>
      <c r="P455">
        <f t="shared" si="134"/>
        <v>0</v>
      </c>
      <c r="R455" s="7">
        <f t="shared" si="122"/>
        <v>19759</v>
      </c>
    </row>
    <row r="456" spans="1:18" x14ac:dyDescent="0.35">
      <c r="A456" s="6">
        <v>44358</v>
      </c>
      <c r="B456" s="1">
        <f t="shared" si="119"/>
        <v>12146104</v>
      </c>
      <c r="C456" s="9">
        <f t="shared" si="120"/>
        <v>0.174469511701139</v>
      </c>
      <c r="D456" s="1">
        <f t="shared" si="123"/>
        <v>2119136</v>
      </c>
      <c r="E456" s="1">
        <f t="shared" si="124"/>
        <v>57</v>
      </c>
      <c r="F456" s="1">
        <f t="shared" si="125"/>
        <v>3</v>
      </c>
      <c r="G456" s="1">
        <f t="shared" si="126"/>
        <v>4</v>
      </c>
      <c r="H456" s="4">
        <f t="shared" si="121"/>
        <v>7</v>
      </c>
      <c r="I456">
        <f t="shared" si="127"/>
        <v>0</v>
      </c>
      <c r="J456">
        <f t="shared" si="128"/>
        <v>0</v>
      </c>
      <c r="K456" s="4">
        <f t="shared" si="129"/>
        <v>8</v>
      </c>
      <c r="L456">
        <f t="shared" si="130"/>
        <v>0</v>
      </c>
      <c r="M456">
        <f t="shared" si="131"/>
        <v>0</v>
      </c>
      <c r="N456">
        <f t="shared" si="132"/>
        <v>0</v>
      </c>
      <c r="O456">
        <f t="shared" si="133"/>
        <v>0</v>
      </c>
      <c r="P456">
        <f t="shared" si="134"/>
        <v>0</v>
      </c>
      <c r="R456" s="7">
        <f t="shared" si="122"/>
        <v>19759</v>
      </c>
    </row>
    <row r="457" spans="1:18" x14ac:dyDescent="0.35">
      <c r="A457" s="6">
        <v>44359</v>
      </c>
      <c r="B457" s="1">
        <f t="shared" si="119"/>
        <v>12146105</v>
      </c>
      <c r="C457" s="9">
        <f t="shared" si="120"/>
        <v>0.17447017034508333</v>
      </c>
      <c r="D457" s="1">
        <f t="shared" si="123"/>
        <v>2119144</v>
      </c>
      <c r="E457" s="1">
        <f t="shared" si="124"/>
        <v>56</v>
      </c>
      <c r="F457" s="1">
        <f t="shared" si="125"/>
        <v>3</v>
      </c>
      <c r="G457" s="1">
        <f t="shared" si="126"/>
        <v>4</v>
      </c>
      <c r="H457" s="4">
        <f t="shared" si="121"/>
        <v>7</v>
      </c>
      <c r="I457">
        <f t="shared" si="127"/>
        <v>0</v>
      </c>
      <c r="J457">
        <f t="shared" si="128"/>
        <v>0</v>
      </c>
      <c r="K457" s="4">
        <f t="shared" si="129"/>
        <v>8</v>
      </c>
      <c r="L457">
        <f t="shared" si="130"/>
        <v>0</v>
      </c>
      <c r="M457">
        <f t="shared" si="131"/>
        <v>0</v>
      </c>
      <c r="N457">
        <f t="shared" si="132"/>
        <v>0</v>
      </c>
      <c r="O457">
        <f t="shared" si="133"/>
        <v>0</v>
      </c>
      <c r="P457">
        <f t="shared" si="134"/>
        <v>0</v>
      </c>
      <c r="R457" s="7">
        <f t="shared" si="122"/>
        <v>19759</v>
      </c>
    </row>
    <row r="458" spans="1:18" x14ac:dyDescent="0.35">
      <c r="A458" s="6">
        <v>44360</v>
      </c>
      <c r="B458" s="1">
        <f t="shared" si="119"/>
        <v>12146106</v>
      </c>
      <c r="C458" s="9">
        <f t="shared" si="120"/>
        <v>0.17447082898902766</v>
      </c>
      <c r="D458" s="1">
        <f t="shared" si="123"/>
        <v>2119152</v>
      </c>
      <c r="E458" s="1">
        <f t="shared" si="124"/>
        <v>55</v>
      </c>
      <c r="F458" s="1">
        <f t="shared" si="125"/>
        <v>3</v>
      </c>
      <c r="G458" s="1">
        <f t="shared" si="126"/>
        <v>4</v>
      </c>
      <c r="H458" s="4">
        <f t="shared" si="121"/>
        <v>7</v>
      </c>
      <c r="I458">
        <f t="shared" si="127"/>
        <v>0</v>
      </c>
      <c r="J458">
        <f t="shared" si="128"/>
        <v>0</v>
      </c>
      <c r="K458" s="4">
        <f t="shared" si="129"/>
        <v>8</v>
      </c>
      <c r="L458">
        <f t="shared" si="130"/>
        <v>0</v>
      </c>
      <c r="M458">
        <f t="shared" si="131"/>
        <v>0</v>
      </c>
      <c r="N458">
        <f t="shared" si="132"/>
        <v>0</v>
      </c>
      <c r="O458">
        <f t="shared" si="133"/>
        <v>0</v>
      </c>
      <c r="P458">
        <f t="shared" si="134"/>
        <v>0</v>
      </c>
      <c r="R458" s="7">
        <f t="shared" si="122"/>
        <v>19759</v>
      </c>
    </row>
    <row r="459" spans="1:18" x14ac:dyDescent="0.35">
      <c r="A459" s="6">
        <v>44361</v>
      </c>
      <c r="B459" s="1">
        <f t="shared" si="119"/>
        <v>12146107</v>
      </c>
      <c r="C459" s="9">
        <f t="shared" si="120"/>
        <v>0.17447148763297199</v>
      </c>
      <c r="D459" s="1">
        <f t="shared" si="123"/>
        <v>2119160</v>
      </c>
      <c r="E459" s="1">
        <f t="shared" si="124"/>
        <v>54</v>
      </c>
      <c r="F459" s="1">
        <f t="shared" si="125"/>
        <v>3</v>
      </c>
      <c r="G459" s="1">
        <f t="shared" si="126"/>
        <v>4</v>
      </c>
      <c r="H459" s="4">
        <f t="shared" si="121"/>
        <v>7</v>
      </c>
      <c r="I459">
        <f t="shared" si="127"/>
        <v>0</v>
      </c>
      <c r="J459">
        <f t="shared" si="128"/>
        <v>0</v>
      </c>
      <c r="K459" s="4">
        <f t="shared" si="129"/>
        <v>8</v>
      </c>
      <c r="L459">
        <f t="shared" si="130"/>
        <v>0</v>
      </c>
      <c r="M459">
        <f t="shared" si="131"/>
        <v>0</v>
      </c>
      <c r="N459">
        <f t="shared" si="132"/>
        <v>0</v>
      </c>
      <c r="O459">
        <f t="shared" si="133"/>
        <v>0</v>
      </c>
      <c r="P459">
        <f t="shared" si="134"/>
        <v>0</v>
      </c>
      <c r="R459" s="7">
        <f t="shared" si="122"/>
        <v>19759</v>
      </c>
    </row>
    <row r="460" spans="1:18" x14ac:dyDescent="0.35">
      <c r="A460" s="6">
        <v>44362</v>
      </c>
      <c r="B460" s="1">
        <f t="shared" si="119"/>
        <v>12146108</v>
      </c>
      <c r="C460" s="9">
        <f t="shared" si="120"/>
        <v>0.17447214627691632</v>
      </c>
      <c r="D460" s="1">
        <f t="shared" si="123"/>
        <v>2119168</v>
      </c>
      <c r="E460" s="1">
        <f t="shared" si="124"/>
        <v>53</v>
      </c>
      <c r="F460" s="1">
        <f t="shared" si="125"/>
        <v>3</v>
      </c>
      <c r="G460" s="1">
        <f t="shared" si="126"/>
        <v>4</v>
      </c>
      <c r="H460" s="4">
        <f t="shared" si="121"/>
        <v>7</v>
      </c>
      <c r="I460">
        <f t="shared" si="127"/>
        <v>0</v>
      </c>
      <c r="J460">
        <f t="shared" si="128"/>
        <v>0</v>
      </c>
      <c r="K460" s="4">
        <f t="shared" si="129"/>
        <v>8</v>
      </c>
      <c r="L460">
        <f t="shared" si="130"/>
        <v>0</v>
      </c>
      <c r="M460">
        <f t="shared" si="131"/>
        <v>0</v>
      </c>
      <c r="N460">
        <f t="shared" si="132"/>
        <v>0</v>
      </c>
      <c r="O460">
        <f t="shared" si="133"/>
        <v>0</v>
      </c>
      <c r="P460">
        <f t="shared" si="134"/>
        <v>0</v>
      </c>
      <c r="R460" s="7">
        <f t="shared" si="122"/>
        <v>19759</v>
      </c>
    </row>
    <row r="461" spans="1:18" x14ac:dyDescent="0.35">
      <c r="A461" s="6">
        <v>44363</v>
      </c>
      <c r="B461" s="1">
        <f t="shared" si="119"/>
        <v>12146109</v>
      </c>
      <c r="C461" s="9">
        <f t="shared" si="120"/>
        <v>0.17447280492086065</v>
      </c>
      <c r="D461" s="1">
        <f t="shared" si="123"/>
        <v>2119176</v>
      </c>
      <c r="E461" s="1">
        <f t="shared" si="124"/>
        <v>52</v>
      </c>
      <c r="F461" s="1">
        <f t="shared" si="125"/>
        <v>3</v>
      </c>
      <c r="G461" s="1">
        <f t="shared" si="126"/>
        <v>4</v>
      </c>
      <c r="H461" s="4">
        <f t="shared" si="121"/>
        <v>6</v>
      </c>
      <c r="I461">
        <f t="shared" si="127"/>
        <v>0</v>
      </c>
      <c r="J461">
        <f t="shared" si="128"/>
        <v>0</v>
      </c>
      <c r="K461" s="4">
        <f t="shared" si="129"/>
        <v>7</v>
      </c>
      <c r="L461">
        <f t="shared" si="130"/>
        <v>0</v>
      </c>
      <c r="M461">
        <f t="shared" si="131"/>
        <v>0</v>
      </c>
      <c r="N461">
        <f t="shared" si="132"/>
        <v>0</v>
      </c>
      <c r="O461">
        <f t="shared" si="133"/>
        <v>0</v>
      </c>
      <c r="P461">
        <f t="shared" si="134"/>
        <v>0</v>
      </c>
      <c r="R461" s="7">
        <f t="shared" si="122"/>
        <v>19759</v>
      </c>
    </row>
    <row r="462" spans="1:18" x14ac:dyDescent="0.35">
      <c r="A462" s="6">
        <v>44364</v>
      </c>
      <c r="B462" s="1">
        <f t="shared" si="119"/>
        <v>12146110</v>
      </c>
      <c r="C462" s="9">
        <f t="shared" si="120"/>
        <v>0.17447338123431191</v>
      </c>
      <c r="D462" s="1">
        <f t="shared" si="123"/>
        <v>2119183</v>
      </c>
      <c r="E462" s="1">
        <f t="shared" si="124"/>
        <v>51</v>
      </c>
      <c r="F462" s="1">
        <f t="shared" si="125"/>
        <v>3</v>
      </c>
      <c r="G462" s="1">
        <f t="shared" si="126"/>
        <v>4</v>
      </c>
      <c r="H462" s="4">
        <f t="shared" si="121"/>
        <v>6</v>
      </c>
      <c r="I462">
        <f t="shared" si="127"/>
        <v>0</v>
      </c>
      <c r="J462">
        <f t="shared" si="128"/>
        <v>0</v>
      </c>
      <c r="K462" s="4">
        <f t="shared" si="129"/>
        <v>7</v>
      </c>
      <c r="L462">
        <f t="shared" si="130"/>
        <v>0</v>
      </c>
      <c r="M462">
        <f t="shared" si="131"/>
        <v>0</v>
      </c>
      <c r="N462">
        <f t="shared" si="132"/>
        <v>0</v>
      </c>
      <c r="O462">
        <f t="shared" si="133"/>
        <v>0</v>
      </c>
      <c r="P462">
        <f t="shared" si="134"/>
        <v>0</v>
      </c>
      <c r="R462" s="7">
        <f t="shared" si="122"/>
        <v>19759</v>
      </c>
    </row>
    <row r="463" spans="1:18" x14ac:dyDescent="0.35">
      <c r="A463" s="6">
        <v>44365</v>
      </c>
      <c r="B463" s="1">
        <f t="shared" si="119"/>
        <v>12146111</v>
      </c>
      <c r="C463" s="9">
        <f t="shared" si="120"/>
        <v>0.17447395754776321</v>
      </c>
      <c r="D463" s="1">
        <f t="shared" si="123"/>
        <v>2119190</v>
      </c>
      <c r="E463" s="1">
        <f t="shared" si="124"/>
        <v>50</v>
      </c>
      <c r="F463" s="1">
        <f t="shared" si="125"/>
        <v>3</v>
      </c>
      <c r="G463" s="1">
        <f t="shared" si="126"/>
        <v>4</v>
      </c>
      <c r="H463" s="4">
        <f t="shared" si="121"/>
        <v>6</v>
      </c>
      <c r="I463">
        <f t="shared" si="127"/>
        <v>0</v>
      </c>
      <c r="J463">
        <f t="shared" si="128"/>
        <v>0</v>
      </c>
      <c r="K463" s="4">
        <f t="shared" si="129"/>
        <v>7</v>
      </c>
      <c r="L463">
        <f t="shared" si="130"/>
        <v>0</v>
      </c>
      <c r="M463">
        <f t="shared" si="131"/>
        <v>0</v>
      </c>
      <c r="N463">
        <f t="shared" si="132"/>
        <v>0</v>
      </c>
      <c r="O463">
        <f t="shared" si="133"/>
        <v>0</v>
      </c>
      <c r="P463">
        <f t="shared" si="134"/>
        <v>0</v>
      </c>
      <c r="R463" s="7">
        <f t="shared" si="122"/>
        <v>19759</v>
      </c>
    </row>
    <row r="464" spans="1:18" x14ac:dyDescent="0.35">
      <c r="A464" s="6">
        <v>44366</v>
      </c>
      <c r="B464" s="1">
        <f t="shared" si="119"/>
        <v>12146112</v>
      </c>
      <c r="C464" s="9">
        <f t="shared" si="120"/>
        <v>0.1744745338612145</v>
      </c>
      <c r="D464" s="1">
        <f t="shared" si="123"/>
        <v>2119197</v>
      </c>
      <c r="E464" s="1">
        <f t="shared" si="124"/>
        <v>49</v>
      </c>
      <c r="F464" s="1">
        <f t="shared" si="125"/>
        <v>3</v>
      </c>
      <c r="G464" s="1">
        <f t="shared" si="126"/>
        <v>4</v>
      </c>
      <c r="H464" s="4">
        <f t="shared" si="121"/>
        <v>6</v>
      </c>
      <c r="I464">
        <f t="shared" si="127"/>
        <v>0</v>
      </c>
      <c r="J464">
        <f t="shared" si="128"/>
        <v>0</v>
      </c>
      <c r="K464" s="4">
        <f t="shared" si="129"/>
        <v>7</v>
      </c>
      <c r="L464">
        <f t="shared" si="130"/>
        <v>0</v>
      </c>
      <c r="M464">
        <f t="shared" si="131"/>
        <v>0</v>
      </c>
      <c r="N464">
        <f t="shared" si="132"/>
        <v>0</v>
      </c>
      <c r="O464">
        <f t="shared" si="133"/>
        <v>0</v>
      </c>
      <c r="P464">
        <f t="shared" si="134"/>
        <v>0</v>
      </c>
      <c r="R464" s="7">
        <f t="shared" si="122"/>
        <v>19759</v>
      </c>
    </row>
    <row r="465" spans="1:18" x14ac:dyDescent="0.35">
      <c r="A465" s="6">
        <v>44367</v>
      </c>
      <c r="B465" s="1">
        <f t="shared" si="119"/>
        <v>12146113</v>
      </c>
      <c r="C465" s="9">
        <f t="shared" si="120"/>
        <v>0.1744751101746658</v>
      </c>
      <c r="D465" s="1">
        <f t="shared" si="123"/>
        <v>2119204</v>
      </c>
      <c r="E465" s="1">
        <f t="shared" si="124"/>
        <v>48</v>
      </c>
      <c r="F465" s="1">
        <f t="shared" si="125"/>
        <v>3</v>
      </c>
      <c r="G465" s="1">
        <f t="shared" si="126"/>
        <v>4</v>
      </c>
      <c r="H465" s="4">
        <f t="shared" si="121"/>
        <v>6</v>
      </c>
      <c r="I465">
        <f t="shared" si="127"/>
        <v>0</v>
      </c>
      <c r="J465">
        <f t="shared" si="128"/>
        <v>0</v>
      </c>
      <c r="K465" s="4">
        <f t="shared" si="129"/>
        <v>7</v>
      </c>
      <c r="L465">
        <f t="shared" si="130"/>
        <v>0</v>
      </c>
      <c r="M465">
        <f t="shared" si="131"/>
        <v>0</v>
      </c>
      <c r="N465">
        <f t="shared" si="132"/>
        <v>0</v>
      </c>
      <c r="O465">
        <f t="shared" si="133"/>
        <v>0</v>
      </c>
      <c r="P465">
        <f t="shared" si="134"/>
        <v>0</v>
      </c>
      <c r="R465" s="7">
        <f t="shared" si="122"/>
        <v>19759</v>
      </c>
    </row>
    <row r="466" spans="1:18" x14ac:dyDescent="0.35">
      <c r="A466" s="6">
        <v>44368</v>
      </c>
      <c r="B466" s="1">
        <f t="shared" si="119"/>
        <v>12146114</v>
      </c>
      <c r="C466" s="9">
        <f t="shared" si="120"/>
        <v>0.17447568648811707</v>
      </c>
      <c r="D466" s="1">
        <f t="shared" si="123"/>
        <v>2119211</v>
      </c>
      <c r="E466" s="1">
        <f t="shared" si="124"/>
        <v>47</v>
      </c>
      <c r="F466" s="1">
        <f t="shared" si="125"/>
        <v>3</v>
      </c>
      <c r="G466" s="1">
        <f t="shared" si="126"/>
        <v>4</v>
      </c>
      <c r="H466" s="4">
        <f t="shared" si="121"/>
        <v>6</v>
      </c>
      <c r="I466">
        <f t="shared" si="127"/>
        <v>0</v>
      </c>
      <c r="J466">
        <f t="shared" si="128"/>
        <v>0</v>
      </c>
      <c r="K466" s="4">
        <f t="shared" si="129"/>
        <v>7</v>
      </c>
      <c r="L466">
        <f t="shared" si="130"/>
        <v>0</v>
      </c>
      <c r="M466">
        <f t="shared" si="131"/>
        <v>0</v>
      </c>
      <c r="N466">
        <f t="shared" si="132"/>
        <v>0</v>
      </c>
      <c r="O466">
        <f t="shared" si="133"/>
        <v>0</v>
      </c>
      <c r="P466">
        <f t="shared" si="134"/>
        <v>0</v>
      </c>
      <c r="R466" s="7">
        <f t="shared" si="122"/>
        <v>19759</v>
      </c>
    </row>
    <row r="467" spans="1:18" x14ac:dyDescent="0.35">
      <c r="A467" s="6">
        <v>44369</v>
      </c>
      <c r="B467" s="1">
        <f t="shared" si="119"/>
        <v>12146115</v>
      </c>
      <c r="C467" s="9">
        <f t="shared" si="120"/>
        <v>0.17447626280156836</v>
      </c>
      <c r="D467" s="1">
        <f t="shared" si="123"/>
        <v>2119218</v>
      </c>
      <c r="E467" s="1">
        <f t="shared" si="124"/>
        <v>46</v>
      </c>
      <c r="F467" s="1">
        <f t="shared" si="125"/>
        <v>3</v>
      </c>
      <c r="G467" s="1">
        <f t="shared" si="126"/>
        <v>4</v>
      </c>
      <c r="H467" s="4">
        <f t="shared" si="121"/>
        <v>6</v>
      </c>
      <c r="I467">
        <f t="shared" si="127"/>
        <v>0</v>
      </c>
      <c r="J467">
        <f t="shared" si="128"/>
        <v>0</v>
      </c>
      <c r="K467" s="4">
        <f t="shared" si="129"/>
        <v>7</v>
      </c>
      <c r="L467">
        <f t="shared" si="130"/>
        <v>0</v>
      </c>
      <c r="M467">
        <f t="shared" si="131"/>
        <v>0</v>
      </c>
      <c r="N467">
        <f t="shared" si="132"/>
        <v>0</v>
      </c>
      <c r="O467">
        <f t="shared" si="133"/>
        <v>0</v>
      </c>
      <c r="P467">
        <f t="shared" si="134"/>
        <v>0</v>
      </c>
      <c r="R467" s="7">
        <f t="shared" si="122"/>
        <v>19759</v>
      </c>
    </row>
    <row r="468" spans="1:18" x14ac:dyDescent="0.35">
      <c r="A468" s="6">
        <v>44370</v>
      </c>
      <c r="B468" s="1">
        <f t="shared" si="119"/>
        <v>12146116</v>
      </c>
      <c r="C468" s="9">
        <f t="shared" si="120"/>
        <v>0.17447683911501966</v>
      </c>
      <c r="D468" s="1">
        <f t="shared" si="123"/>
        <v>2119225</v>
      </c>
      <c r="E468" s="1">
        <f t="shared" si="124"/>
        <v>45</v>
      </c>
      <c r="F468" s="1">
        <f t="shared" si="125"/>
        <v>3</v>
      </c>
      <c r="G468" s="1">
        <f t="shared" si="126"/>
        <v>4</v>
      </c>
      <c r="H468" s="4">
        <f t="shared" si="121"/>
        <v>5</v>
      </c>
      <c r="I468">
        <f t="shared" si="127"/>
        <v>0</v>
      </c>
      <c r="J468">
        <f t="shared" si="128"/>
        <v>0</v>
      </c>
      <c r="K468" s="4">
        <f t="shared" si="129"/>
        <v>6</v>
      </c>
      <c r="L468">
        <f t="shared" si="130"/>
        <v>0</v>
      </c>
      <c r="M468">
        <f t="shared" si="131"/>
        <v>0</v>
      </c>
      <c r="N468">
        <f t="shared" si="132"/>
        <v>0</v>
      </c>
      <c r="O468">
        <f t="shared" si="133"/>
        <v>0</v>
      </c>
      <c r="P468">
        <f t="shared" si="134"/>
        <v>0</v>
      </c>
      <c r="R468" s="7">
        <f t="shared" si="122"/>
        <v>19759</v>
      </c>
    </row>
    <row r="469" spans="1:18" x14ac:dyDescent="0.35">
      <c r="A469" s="6">
        <v>44371</v>
      </c>
      <c r="B469" s="1">
        <f t="shared" ref="B469:B480" si="135">B468-SUM(H468:J468)+SUM(K468:M468)</f>
        <v>12146117</v>
      </c>
      <c r="C469" s="9">
        <f t="shared" ref="C469:C480" si="136">D469/SUM(B469,E469:G469)</f>
        <v>0.17447733309797789</v>
      </c>
      <c r="D469" s="1">
        <f t="shared" si="123"/>
        <v>2119231</v>
      </c>
      <c r="E469" s="1">
        <f t="shared" si="124"/>
        <v>44</v>
      </c>
      <c r="F469" s="1">
        <f t="shared" si="125"/>
        <v>3</v>
      </c>
      <c r="G469" s="1">
        <f t="shared" si="126"/>
        <v>4</v>
      </c>
      <c r="H469" s="4">
        <f t="shared" si="121"/>
        <v>5</v>
      </c>
      <c r="I469">
        <f t="shared" si="127"/>
        <v>0</v>
      </c>
      <c r="J469">
        <f t="shared" si="128"/>
        <v>0</v>
      </c>
      <c r="K469" s="4">
        <f t="shared" si="129"/>
        <v>6</v>
      </c>
      <c r="L469">
        <f t="shared" si="130"/>
        <v>0</v>
      </c>
      <c r="M469">
        <f t="shared" si="131"/>
        <v>0</v>
      </c>
      <c r="N469">
        <f t="shared" si="132"/>
        <v>0</v>
      </c>
      <c r="O469">
        <f t="shared" si="133"/>
        <v>0</v>
      </c>
      <c r="P469">
        <f t="shared" si="134"/>
        <v>0</v>
      </c>
      <c r="R469" s="7">
        <f t="shared" si="122"/>
        <v>19759</v>
      </c>
    </row>
    <row r="470" spans="1:18" x14ac:dyDescent="0.35">
      <c r="A470" s="6">
        <v>44372</v>
      </c>
      <c r="B470" s="1">
        <f t="shared" si="135"/>
        <v>12146118</v>
      </c>
      <c r="C470" s="9">
        <f t="shared" si="136"/>
        <v>0.17447782708093615</v>
      </c>
      <c r="D470" s="1">
        <f t="shared" si="123"/>
        <v>2119237</v>
      </c>
      <c r="E470" s="1">
        <f t="shared" si="124"/>
        <v>43</v>
      </c>
      <c r="F470" s="1">
        <f t="shared" si="125"/>
        <v>3</v>
      </c>
      <c r="G470" s="1">
        <f t="shared" si="126"/>
        <v>4</v>
      </c>
      <c r="H470" s="4">
        <f t="shared" ref="H470:H480" si="137">MAX(ROUND(SUM(E470:G470)*(($A$8*(1-C470))^(1/$A$4)),0)-SUM(E470:G470)+SUM(K470:O470),0)</f>
        <v>5</v>
      </c>
      <c r="I470">
        <f t="shared" si="127"/>
        <v>0</v>
      </c>
      <c r="J470">
        <f t="shared" si="128"/>
        <v>0</v>
      </c>
      <c r="K470" s="4">
        <f t="shared" si="129"/>
        <v>6</v>
      </c>
      <c r="L470">
        <f t="shared" si="130"/>
        <v>0</v>
      </c>
      <c r="M470">
        <f t="shared" si="131"/>
        <v>0</v>
      </c>
      <c r="N470">
        <f t="shared" si="132"/>
        <v>0</v>
      </c>
      <c r="O470">
        <f t="shared" si="133"/>
        <v>0</v>
      </c>
      <c r="P470">
        <f t="shared" si="134"/>
        <v>0</v>
      </c>
      <c r="R470" s="7">
        <f t="shared" ref="R470:R480" si="138">P470+R469</f>
        <v>19759</v>
      </c>
    </row>
    <row r="471" spans="1:18" x14ac:dyDescent="0.35">
      <c r="A471" s="6">
        <v>44373</v>
      </c>
      <c r="B471" s="1">
        <f t="shared" si="135"/>
        <v>12146119</v>
      </c>
      <c r="C471" s="9">
        <f t="shared" si="136"/>
        <v>0.17447832106389438</v>
      </c>
      <c r="D471" s="1">
        <f t="shared" si="123"/>
        <v>2119243</v>
      </c>
      <c r="E471" s="1">
        <f t="shared" si="124"/>
        <v>42</v>
      </c>
      <c r="F471" s="1">
        <f t="shared" si="125"/>
        <v>3</v>
      </c>
      <c r="G471" s="1">
        <f t="shared" si="126"/>
        <v>4</v>
      </c>
      <c r="H471" s="4">
        <f t="shared" si="137"/>
        <v>5</v>
      </c>
      <c r="I471">
        <f t="shared" si="127"/>
        <v>0</v>
      </c>
      <c r="J471">
        <f t="shared" si="128"/>
        <v>0</v>
      </c>
      <c r="K471" s="4">
        <f t="shared" si="129"/>
        <v>6</v>
      </c>
      <c r="L471">
        <f t="shared" si="130"/>
        <v>0</v>
      </c>
      <c r="M471">
        <f t="shared" si="131"/>
        <v>0</v>
      </c>
      <c r="N471">
        <f t="shared" si="132"/>
        <v>0</v>
      </c>
      <c r="O471">
        <f t="shared" si="133"/>
        <v>0</v>
      </c>
      <c r="P471">
        <f t="shared" si="134"/>
        <v>0</v>
      </c>
      <c r="R471" s="7">
        <f t="shared" si="138"/>
        <v>19759</v>
      </c>
    </row>
    <row r="472" spans="1:18" x14ac:dyDescent="0.35">
      <c r="A472" s="6">
        <v>44374</v>
      </c>
      <c r="B472" s="1">
        <f t="shared" si="135"/>
        <v>12146120</v>
      </c>
      <c r="C472" s="9">
        <f t="shared" si="136"/>
        <v>0.17447881504685264</v>
      </c>
      <c r="D472" s="1">
        <f t="shared" si="123"/>
        <v>2119249</v>
      </c>
      <c r="E472" s="1">
        <f t="shared" si="124"/>
        <v>41</v>
      </c>
      <c r="F472" s="1">
        <f t="shared" si="125"/>
        <v>3</v>
      </c>
      <c r="G472" s="1">
        <f t="shared" si="126"/>
        <v>4</v>
      </c>
      <c r="H472" s="4">
        <f t="shared" si="137"/>
        <v>5</v>
      </c>
      <c r="I472">
        <f t="shared" si="127"/>
        <v>0</v>
      </c>
      <c r="J472">
        <f t="shared" si="128"/>
        <v>0</v>
      </c>
      <c r="K472" s="4">
        <f t="shared" si="129"/>
        <v>6</v>
      </c>
      <c r="L472">
        <f t="shared" si="130"/>
        <v>0</v>
      </c>
      <c r="M472">
        <f t="shared" si="131"/>
        <v>0</v>
      </c>
      <c r="N472">
        <f t="shared" si="132"/>
        <v>0</v>
      </c>
      <c r="O472">
        <f t="shared" si="133"/>
        <v>0</v>
      </c>
      <c r="P472">
        <f t="shared" si="134"/>
        <v>0</v>
      </c>
      <c r="R472" s="7">
        <f t="shared" si="138"/>
        <v>19759</v>
      </c>
    </row>
    <row r="473" spans="1:18" x14ac:dyDescent="0.35">
      <c r="A473" s="6">
        <v>44375</v>
      </c>
      <c r="B473" s="1">
        <f t="shared" si="135"/>
        <v>12146121</v>
      </c>
      <c r="C473" s="9">
        <f t="shared" si="136"/>
        <v>0.17447930902981088</v>
      </c>
      <c r="D473" s="1">
        <f t="shared" si="123"/>
        <v>2119255</v>
      </c>
      <c r="E473" s="1">
        <f t="shared" si="124"/>
        <v>40</v>
      </c>
      <c r="F473" s="1">
        <f t="shared" si="125"/>
        <v>3</v>
      </c>
      <c r="G473" s="1">
        <f t="shared" si="126"/>
        <v>4</v>
      </c>
      <c r="H473" s="4">
        <f t="shared" si="137"/>
        <v>5</v>
      </c>
      <c r="I473">
        <f t="shared" si="127"/>
        <v>0</v>
      </c>
      <c r="J473">
        <f t="shared" si="128"/>
        <v>0</v>
      </c>
      <c r="K473" s="4">
        <f t="shared" si="129"/>
        <v>6</v>
      </c>
      <c r="L473">
        <f t="shared" si="130"/>
        <v>0</v>
      </c>
      <c r="M473">
        <f t="shared" si="131"/>
        <v>0</v>
      </c>
      <c r="N473">
        <f t="shared" si="132"/>
        <v>0</v>
      </c>
      <c r="O473">
        <f t="shared" si="133"/>
        <v>0</v>
      </c>
      <c r="P473">
        <f t="shared" si="134"/>
        <v>0</v>
      </c>
      <c r="R473" s="7">
        <f t="shared" si="138"/>
        <v>19759</v>
      </c>
    </row>
    <row r="474" spans="1:18" x14ac:dyDescent="0.35">
      <c r="A474" s="6">
        <v>44376</v>
      </c>
      <c r="B474" s="1">
        <f t="shared" si="135"/>
        <v>12146122</v>
      </c>
      <c r="C474" s="9">
        <f t="shared" si="136"/>
        <v>0.17447980301276914</v>
      </c>
      <c r="D474" s="1">
        <f t="shared" si="123"/>
        <v>2119261</v>
      </c>
      <c r="E474" s="1">
        <f t="shared" si="124"/>
        <v>39</v>
      </c>
      <c r="F474" s="1">
        <f t="shared" si="125"/>
        <v>3</v>
      </c>
      <c r="G474" s="1">
        <f t="shared" si="126"/>
        <v>4</v>
      </c>
      <c r="H474" s="4">
        <f t="shared" si="137"/>
        <v>5</v>
      </c>
      <c r="I474">
        <f t="shared" si="127"/>
        <v>0</v>
      </c>
      <c r="J474">
        <f t="shared" si="128"/>
        <v>0</v>
      </c>
      <c r="K474" s="4">
        <f t="shared" si="129"/>
        <v>6</v>
      </c>
      <c r="L474">
        <f t="shared" si="130"/>
        <v>0</v>
      </c>
      <c r="M474">
        <f t="shared" si="131"/>
        <v>0</v>
      </c>
      <c r="N474">
        <f t="shared" si="132"/>
        <v>0</v>
      </c>
      <c r="O474">
        <f t="shared" si="133"/>
        <v>0</v>
      </c>
      <c r="P474">
        <f t="shared" si="134"/>
        <v>0</v>
      </c>
      <c r="R474" s="7">
        <f t="shared" si="138"/>
        <v>19759</v>
      </c>
    </row>
    <row r="475" spans="1:18" x14ac:dyDescent="0.35">
      <c r="A475" s="6">
        <v>44377</v>
      </c>
      <c r="B475" s="1">
        <f t="shared" si="135"/>
        <v>12146123</v>
      </c>
      <c r="C475" s="9">
        <f t="shared" si="136"/>
        <v>0.17448029699572737</v>
      </c>
      <c r="D475" s="1">
        <f t="shared" si="123"/>
        <v>2119267</v>
      </c>
      <c r="E475" s="1">
        <f t="shared" si="124"/>
        <v>38</v>
      </c>
      <c r="F475" s="1">
        <f t="shared" si="125"/>
        <v>3</v>
      </c>
      <c r="G475" s="1">
        <f t="shared" si="126"/>
        <v>4</v>
      </c>
      <c r="H475" s="4">
        <f t="shared" si="137"/>
        <v>4</v>
      </c>
      <c r="I475">
        <f t="shared" si="127"/>
        <v>0</v>
      </c>
      <c r="J475">
        <f t="shared" si="128"/>
        <v>0</v>
      </c>
      <c r="K475" s="4">
        <f t="shared" si="129"/>
        <v>5</v>
      </c>
      <c r="L475">
        <f t="shared" si="130"/>
        <v>0</v>
      </c>
      <c r="M475">
        <f t="shared" si="131"/>
        <v>0</v>
      </c>
      <c r="N475">
        <f t="shared" si="132"/>
        <v>0</v>
      </c>
      <c r="O475">
        <f t="shared" si="133"/>
        <v>0</v>
      </c>
      <c r="P475">
        <f t="shared" si="134"/>
        <v>0</v>
      </c>
      <c r="R475" s="7">
        <f t="shared" si="138"/>
        <v>19759</v>
      </c>
    </row>
    <row r="476" spans="1:18" x14ac:dyDescent="0.35">
      <c r="A476" s="6">
        <v>44378</v>
      </c>
      <c r="B476" s="1">
        <f t="shared" si="135"/>
        <v>12146124</v>
      </c>
      <c r="C476" s="9">
        <f t="shared" si="136"/>
        <v>0.1744807086481926</v>
      </c>
      <c r="D476" s="1">
        <f t="shared" si="123"/>
        <v>2119272</v>
      </c>
      <c r="E476" s="1">
        <f t="shared" si="124"/>
        <v>37</v>
      </c>
      <c r="F476" s="1">
        <f t="shared" si="125"/>
        <v>3</v>
      </c>
      <c r="G476" s="1">
        <f t="shared" si="126"/>
        <v>4</v>
      </c>
      <c r="H476" s="4">
        <f t="shared" si="137"/>
        <v>4</v>
      </c>
      <c r="I476">
        <f t="shared" si="127"/>
        <v>0</v>
      </c>
      <c r="J476">
        <f t="shared" si="128"/>
        <v>0</v>
      </c>
      <c r="K476" s="4">
        <f t="shared" si="129"/>
        <v>5</v>
      </c>
      <c r="L476">
        <f t="shared" si="130"/>
        <v>0</v>
      </c>
      <c r="M476">
        <f t="shared" si="131"/>
        <v>0</v>
      </c>
      <c r="N476">
        <f t="shared" si="132"/>
        <v>0</v>
      </c>
      <c r="O476">
        <f t="shared" si="133"/>
        <v>0</v>
      </c>
      <c r="P476">
        <f t="shared" si="134"/>
        <v>0</v>
      </c>
      <c r="R476" s="7">
        <f t="shared" si="138"/>
        <v>19759</v>
      </c>
    </row>
    <row r="477" spans="1:18" x14ac:dyDescent="0.35">
      <c r="A477" s="6">
        <v>44379</v>
      </c>
      <c r="B477" s="1">
        <f t="shared" si="135"/>
        <v>12146125</v>
      </c>
      <c r="C477" s="9">
        <f t="shared" si="136"/>
        <v>0.17448112030065779</v>
      </c>
      <c r="D477" s="1">
        <f t="shared" si="123"/>
        <v>2119277</v>
      </c>
      <c r="E477" s="1">
        <f t="shared" si="124"/>
        <v>36</v>
      </c>
      <c r="F477" s="1">
        <f t="shared" si="125"/>
        <v>3</v>
      </c>
      <c r="G477" s="1">
        <f t="shared" si="126"/>
        <v>4</v>
      </c>
      <c r="H477" s="4">
        <f t="shared" si="137"/>
        <v>4</v>
      </c>
      <c r="I477">
        <f t="shared" si="127"/>
        <v>0</v>
      </c>
      <c r="J477">
        <f t="shared" si="128"/>
        <v>0</v>
      </c>
      <c r="K477" s="4">
        <f t="shared" si="129"/>
        <v>5</v>
      </c>
      <c r="L477">
        <f t="shared" si="130"/>
        <v>0</v>
      </c>
      <c r="M477">
        <f t="shared" si="131"/>
        <v>0</v>
      </c>
      <c r="N477">
        <f t="shared" si="132"/>
        <v>0</v>
      </c>
      <c r="O477">
        <f t="shared" si="133"/>
        <v>0</v>
      </c>
      <c r="P477">
        <f t="shared" si="134"/>
        <v>0</v>
      </c>
      <c r="R477" s="7">
        <f t="shared" si="138"/>
        <v>19759</v>
      </c>
    </row>
    <row r="478" spans="1:18" x14ac:dyDescent="0.35">
      <c r="A478" s="6">
        <v>44380</v>
      </c>
      <c r="B478" s="1">
        <f t="shared" si="135"/>
        <v>12146126</v>
      </c>
      <c r="C478" s="9">
        <f t="shared" si="136"/>
        <v>0.17448153195312299</v>
      </c>
      <c r="D478" s="1">
        <f t="shared" si="123"/>
        <v>2119282</v>
      </c>
      <c r="E478" s="1">
        <f t="shared" si="124"/>
        <v>35</v>
      </c>
      <c r="F478" s="1">
        <f t="shared" si="125"/>
        <v>3</v>
      </c>
      <c r="G478" s="1">
        <f t="shared" si="126"/>
        <v>4</v>
      </c>
      <c r="H478" s="4">
        <f t="shared" si="137"/>
        <v>4</v>
      </c>
      <c r="I478">
        <f t="shared" si="127"/>
        <v>0</v>
      </c>
      <c r="J478">
        <f t="shared" si="128"/>
        <v>0</v>
      </c>
      <c r="K478" s="4">
        <f t="shared" si="129"/>
        <v>5</v>
      </c>
      <c r="L478">
        <f t="shared" si="130"/>
        <v>0</v>
      </c>
      <c r="M478">
        <f t="shared" si="131"/>
        <v>0</v>
      </c>
      <c r="N478">
        <f t="shared" si="132"/>
        <v>0</v>
      </c>
      <c r="O478">
        <f t="shared" si="133"/>
        <v>0</v>
      </c>
      <c r="P478">
        <f t="shared" si="134"/>
        <v>0</v>
      </c>
      <c r="R478" s="7">
        <f t="shared" si="138"/>
        <v>19759</v>
      </c>
    </row>
    <row r="479" spans="1:18" x14ac:dyDescent="0.35">
      <c r="A479" s="6">
        <v>44381</v>
      </c>
      <c r="B479" s="1">
        <f t="shared" si="135"/>
        <v>12146127</v>
      </c>
      <c r="C479" s="9">
        <f t="shared" si="136"/>
        <v>0.17448194360558819</v>
      </c>
      <c r="D479" s="1">
        <f t="shared" si="123"/>
        <v>2119287</v>
      </c>
      <c r="E479" s="1">
        <f t="shared" si="124"/>
        <v>34</v>
      </c>
      <c r="F479" s="1">
        <f t="shared" si="125"/>
        <v>3</v>
      </c>
      <c r="G479" s="1">
        <f t="shared" si="126"/>
        <v>4</v>
      </c>
      <c r="H479" s="4">
        <f t="shared" si="137"/>
        <v>4</v>
      </c>
      <c r="I479">
        <f t="shared" si="127"/>
        <v>0</v>
      </c>
      <c r="J479">
        <f t="shared" si="128"/>
        <v>0</v>
      </c>
      <c r="K479" s="4">
        <f t="shared" si="129"/>
        <v>5</v>
      </c>
      <c r="L479">
        <f t="shared" si="130"/>
        <v>0</v>
      </c>
      <c r="M479">
        <f t="shared" si="131"/>
        <v>0</v>
      </c>
      <c r="N479">
        <f t="shared" si="132"/>
        <v>0</v>
      </c>
      <c r="O479">
        <f t="shared" si="133"/>
        <v>0</v>
      </c>
      <c r="P479">
        <f t="shared" si="134"/>
        <v>0</v>
      </c>
      <c r="R479" s="7">
        <f t="shared" si="138"/>
        <v>19759</v>
      </c>
    </row>
    <row r="480" spans="1:18" x14ac:dyDescent="0.35">
      <c r="A480" s="6">
        <v>44382</v>
      </c>
      <c r="B480" s="1">
        <f t="shared" si="135"/>
        <v>12146128</v>
      </c>
      <c r="C480" s="9">
        <f t="shared" si="136"/>
        <v>0.17448235525805342</v>
      </c>
      <c r="D480" s="1">
        <f t="shared" si="123"/>
        <v>2119292</v>
      </c>
      <c r="E480" s="1">
        <f t="shared" si="124"/>
        <v>33</v>
      </c>
      <c r="F480" s="1">
        <f t="shared" si="125"/>
        <v>3</v>
      </c>
      <c r="G480" s="1">
        <f t="shared" si="126"/>
        <v>4</v>
      </c>
      <c r="H480" s="4">
        <f t="shared" si="137"/>
        <v>4</v>
      </c>
      <c r="I480">
        <f t="shared" si="127"/>
        <v>0</v>
      </c>
      <c r="J480">
        <f t="shared" si="128"/>
        <v>0</v>
      </c>
      <c r="K480" s="4">
        <f t="shared" si="129"/>
        <v>5</v>
      </c>
      <c r="L480">
        <f t="shared" si="130"/>
        <v>0</v>
      </c>
      <c r="M480">
        <f t="shared" si="131"/>
        <v>0</v>
      </c>
      <c r="N480">
        <f t="shared" si="132"/>
        <v>0</v>
      </c>
      <c r="O480">
        <f t="shared" si="133"/>
        <v>0</v>
      </c>
      <c r="P480">
        <f t="shared" si="134"/>
        <v>0</v>
      </c>
      <c r="R480" s="7">
        <f t="shared" si="138"/>
        <v>19759</v>
      </c>
    </row>
    <row r="482" spans="3:3" x14ac:dyDescent="0.35">
      <c r="C482" s="2"/>
    </row>
  </sheetData>
  <mergeCells count="2">
    <mergeCell ref="H18:O18"/>
    <mergeCell ref="B18:G1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Alves Hodgson</dc:creator>
  <cp:lastModifiedBy>Rodrigo Alves Hodgson</cp:lastModifiedBy>
  <dcterms:created xsi:type="dcterms:W3CDTF">2020-06-24T22:50:36Z</dcterms:created>
  <dcterms:modified xsi:type="dcterms:W3CDTF">2020-06-28T20:42:56Z</dcterms:modified>
</cp:coreProperties>
</file>