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0" windowWidth="24000" windowHeight="9735" activeTab="1"/>
  </bookViews>
  <sheets>
    <sheet name="Sheet2" sheetId="4" r:id="rId1"/>
    <sheet name="Val" sheetId="1" r:id="rId2"/>
    <sheet name="Hoja1" sheetId="5" r:id="rId3"/>
    <sheet name="Hoja2" sheetId="6" r:id="rId4"/>
  </sheets>
  <externalReferences>
    <externalReference r:id="rId5"/>
  </externalReferences>
  <definedNames>
    <definedName name="_xlnm._FilterDatabase" localSheetId="1" hidden="1">Val!$A$1:$AE$1</definedName>
  </definedNames>
  <calcPr calcId="125725"/>
  <pivotCaches>
    <pivotCache cacheId="0" r:id="rId6"/>
  </pivotCaches>
</workbook>
</file>

<file path=xl/calcChain.xml><?xml version="1.0" encoding="utf-8"?>
<calcChain xmlns="http://schemas.openxmlformats.org/spreadsheetml/2006/main">
  <c r="A167" i="6"/>
  <c r="A163"/>
  <c r="A159"/>
  <c r="A155"/>
  <c r="A151"/>
  <c r="A147"/>
  <c r="A143"/>
  <c r="A139"/>
  <c r="A135"/>
  <c r="A131"/>
  <c r="A127"/>
  <c r="A123"/>
  <c r="A119"/>
  <c r="A115"/>
  <c r="A111"/>
  <c r="A107"/>
  <c r="A103"/>
  <c r="A99"/>
  <c r="A95"/>
  <c r="A91"/>
  <c r="A87"/>
  <c r="A83"/>
  <c r="A79"/>
  <c r="A75"/>
  <c r="A71"/>
  <c r="A67"/>
  <c r="A63"/>
  <c r="A59"/>
  <c r="A55"/>
  <c r="A51"/>
  <c r="A47"/>
  <c r="A43"/>
  <c r="A39"/>
  <c r="A35"/>
  <c r="A31"/>
  <c r="A27"/>
  <c r="A23"/>
  <c r="A19"/>
  <c r="A15"/>
  <c r="A11"/>
  <c r="A7"/>
  <c r="A3"/>
  <c r="H3" i="5"/>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2"/>
  <c r="AD169"/>
  <c r="AB169"/>
  <c r="Z169"/>
  <c r="X169"/>
  <c r="V169"/>
  <c r="T169"/>
  <c r="R169"/>
  <c r="P169"/>
  <c r="N169"/>
  <c r="L169"/>
  <c r="J169"/>
  <c r="F169"/>
  <c r="D169"/>
  <c r="B169"/>
  <c r="A169" i="6" s="1"/>
  <c r="AD168" i="5"/>
  <c r="AB168"/>
  <c r="Z168"/>
  <c r="X168"/>
  <c r="V168"/>
  <c r="T168"/>
  <c r="R168"/>
  <c r="P168"/>
  <c r="N168"/>
  <c r="L168"/>
  <c r="J168"/>
  <c r="F168"/>
  <c r="D168"/>
  <c r="B168"/>
  <c r="A168" i="6" s="1"/>
  <c r="AD167" i="5"/>
  <c r="AB167"/>
  <c r="Z167"/>
  <c r="X167"/>
  <c r="V167"/>
  <c r="T167"/>
  <c r="R167"/>
  <c r="P167"/>
  <c r="N167"/>
  <c r="L167"/>
  <c r="J167"/>
  <c r="F167"/>
  <c r="D167"/>
  <c r="B167"/>
  <c r="AD166"/>
  <c r="AB166"/>
  <c r="Z166"/>
  <c r="X166"/>
  <c r="V166"/>
  <c r="T166"/>
  <c r="R166"/>
  <c r="P166"/>
  <c r="N166"/>
  <c r="L166"/>
  <c r="J166"/>
  <c r="F166"/>
  <c r="D166"/>
  <c r="B166"/>
  <c r="A166" i="6" s="1"/>
  <c r="AD165" i="5"/>
  <c r="AB165"/>
  <c r="Z165"/>
  <c r="X165"/>
  <c r="V165"/>
  <c r="T165"/>
  <c r="R165"/>
  <c r="P165"/>
  <c r="N165"/>
  <c r="L165"/>
  <c r="J165"/>
  <c r="F165"/>
  <c r="D165"/>
  <c r="B165"/>
  <c r="A165" i="6" s="1"/>
  <c r="AD164" i="5"/>
  <c r="AB164"/>
  <c r="Z164"/>
  <c r="X164"/>
  <c r="V164"/>
  <c r="T164"/>
  <c r="R164"/>
  <c r="P164"/>
  <c r="N164"/>
  <c r="L164"/>
  <c r="J164"/>
  <c r="F164"/>
  <c r="D164"/>
  <c r="B164"/>
  <c r="A164" i="6" s="1"/>
  <c r="AD163" i="5"/>
  <c r="AB163"/>
  <c r="Z163"/>
  <c r="X163"/>
  <c r="V163"/>
  <c r="T163"/>
  <c r="R163"/>
  <c r="P163"/>
  <c r="N163"/>
  <c r="L163"/>
  <c r="J163"/>
  <c r="F163"/>
  <c r="D163"/>
  <c r="B163"/>
  <c r="AD162"/>
  <c r="AB162"/>
  <c r="Z162"/>
  <c r="X162"/>
  <c r="V162"/>
  <c r="T162"/>
  <c r="R162"/>
  <c r="P162"/>
  <c r="N162"/>
  <c r="L162"/>
  <c r="J162"/>
  <c r="F162"/>
  <c r="D162"/>
  <c r="B162"/>
  <c r="A162" i="6" s="1"/>
  <c r="AD161" i="5"/>
  <c r="AB161"/>
  <c r="Z161"/>
  <c r="X161"/>
  <c r="V161"/>
  <c r="T161"/>
  <c r="R161"/>
  <c r="P161"/>
  <c r="N161"/>
  <c r="L161"/>
  <c r="J161"/>
  <c r="F161"/>
  <c r="D161"/>
  <c r="B161"/>
  <c r="A161" i="6" s="1"/>
  <c r="AD160" i="5"/>
  <c r="AB160"/>
  <c r="Z160"/>
  <c r="X160"/>
  <c r="V160"/>
  <c r="T160"/>
  <c r="R160"/>
  <c r="P160"/>
  <c r="N160"/>
  <c r="L160"/>
  <c r="J160"/>
  <c r="F160"/>
  <c r="D160"/>
  <c r="B160"/>
  <c r="A160" i="6" s="1"/>
  <c r="AD159" i="5"/>
  <c r="AB159"/>
  <c r="Z159"/>
  <c r="X159"/>
  <c r="V159"/>
  <c r="T159"/>
  <c r="R159"/>
  <c r="P159"/>
  <c r="N159"/>
  <c r="L159"/>
  <c r="J159"/>
  <c r="F159"/>
  <c r="D159"/>
  <c r="B159"/>
  <c r="AD158"/>
  <c r="AB158"/>
  <c r="Z158"/>
  <c r="X158"/>
  <c r="V158"/>
  <c r="T158"/>
  <c r="R158"/>
  <c r="P158"/>
  <c r="N158"/>
  <c r="L158"/>
  <c r="J158"/>
  <c r="F158"/>
  <c r="D158"/>
  <c r="B158"/>
  <c r="A158" i="6" s="1"/>
  <c r="AD157" i="5"/>
  <c r="AB157"/>
  <c r="Z157"/>
  <c r="X157"/>
  <c r="V157"/>
  <c r="T157"/>
  <c r="R157"/>
  <c r="P157"/>
  <c r="N157"/>
  <c r="L157"/>
  <c r="J157"/>
  <c r="F157"/>
  <c r="D157"/>
  <c r="B157"/>
  <c r="A157" i="6" s="1"/>
  <c r="AD156" i="5"/>
  <c r="AB156"/>
  <c r="Z156"/>
  <c r="X156"/>
  <c r="V156"/>
  <c r="T156"/>
  <c r="R156"/>
  <c r="P156"/>
  <c r="N156"/>
  <c r="L156"/>
  <c r="J156"/>
  <c r="F156"/>
  <c r="D156"/>
  <c r="B156"/>
  <c r="A156" i="6" s="1"/>
  <c r="AD155" i="5"/>
  <c r="AB155"/>
  <c r="Z155"/>
  <c r="X155"/>
  <c r="V155"/>
  <c r="T155"/>
  <c r="R155"/>
  <c r="P155"/>
  <c r="N155"/>
  <c r="L155"/>
  <c r="J155"/>
  <c r="F155"/>
  <c r="D155"/>
  <c r="B155"/>
  <c r="AD154"/>
  <c r="AB154"/>
  <c r="Z154"/>
  <c r="X154"/>
  <c r="V154"/>
  <c r="T154"/>
  <c r="R154"/>
  <c r="P154"/>
  <c r="N154"/>
  <c r="L154"/>
  <c r="J154"/>
  <c r="F154"/>
  <c r="D154"/>
  <c r="B154"/>
  <c r="A154" i="6" s="1"/>
  <c r="AD153" i="5"/>
  <c r="AB153"/>
  <c r="Z153"/>
  <c r="X153"/>
  <c r="V153"/>
  <c r="T153"/>
  <c r="R153"/>
  <c r="P153"/>
  <c r="N153"/>
  <c r="L153"/>
  <c r="J153"/>
  <c r="F153"/>
  <c r="D153"/>
  <c r="B153"/>
  <c r="A153" i="6" s="1"/>
  <c r="AD152" i="5"/>
  <c r="AB152"/>
  <c r="Z152"/>
  <c r="X152"/>
  <c r="V152"/>
  <c r="T152"/>
  <c r="R152"/>
  <c r="P152"/>
  <c r="N152"/>
  <c r="L152"/>
  <c r="J152"/>
  <c r="F152"/>
  <c r="D152"/>
  <c r="B152"/>
  <c r="A152" i="6" s="1"/>
  <c r="AD151" i="5"/>
  <c r="AB151"/>
  <c r="Z151"/>
  <c r="X151"/>
  <c r="V151"/>
  <c r="T151"/>
  <c r="R151"/>
  <c r="P151"/>
  <c r="N151"/>
  <c r="L151"/>
  <c r="J151"/>
  <c r="F151"/>
  <c r="D151"/>
  <c r="B151"/>
  <c r="AD150"/>
  <c r="AB150"/>
  <c r="Z150"/>
  <c r="X150"/>
  <c r="V150"/>
  <c r="T150"/>
  <c r="R150"/>
  <c r="P150"/>
  <c r="N150"/>
  <c r="L150"/>
  <c r="J150"/>
  <c r="F150"/>
  <c r="D150"/>
  <c r="B150"/>
  <c r="A150" i="6" s="1"/>
  <c r="AD149" i="5"/>
  <c r="AB149"/>
  <c r="Z149"/>
  <c r="X149"/>
  <c r="V149"/>
  <c r="T149"/>
  <c r="R149"/>
  <c r="P149"/>
  <c r="N149"/>
  <c r="L149"/>
  <c r="J149"/>
  <c r="F149"/>
  <c r="D149"/>
  <c r="B149"/>
  <c r="A149" i="6" s="1"/>
  <c r="AD148" i="5"/>
  <c r="AB148"/>
  <c r="Z148"/>
  <c r="X148"/>
  <c r="V148"/>
  <c r="T148"/>
  <c r="R148"/>
  <c r="P148"/>
  <c r="N148"/>
  <c r="L148"/>
  <c r="J148"/>
  <c r="F148"/>
  <c r="D148"/>
  <c r="B148"/>
  <c r="A148" i="6" s="1"/>
  <c r="AD147" i="5"/>
  <c r="AB147"/>
  <c r="Z147"/>
  <c r="X147"/>
  <c r="V147"/>
  <c r="T147"/>
  <c r="R147"/>
  <c r="P147"/>
  <c r="N147"/>
  <c r="L147"/>
  <c r="J147"/>
  <c r="F147"/>
  <c r="D147"/>
  <c r="B147"/>
  <c r="AD146"/>
  <c r="AB146"/>
  <c r="Z146"/>
  <c r="X146"/>
  <c r="V146"/>
  <c r="T146"/>
  <c r="R146"/>
  <c r="P146"/>
  <c r="N146"/>
  <c r="L146"/>
  <c r="J146"/>
  <c r="F146"/>
  <c r="D146"/>
  <c r="B146"/>
  <c r="A146" i="6" s="1"/>
  <c r="AD145" i="5"/>
  <c r="AB145"/>
  <c r="Z145"/>
  <c r="X145"/>
  <c r="V145"/>
  <c r="T145"/>
  <c r="R145"/>
  <c r="P145"/>
  <c r="N145"/>
  <c r="L145"/>
  <c r="J145"/>
  <c r="F145"/>
  <c r="D145"/>
  <c r="B145"/>
  <c r="A145" i="6" s="1"/>
  <c r="AD144" i="5"/>
  <c r="AB144"/>
  <c r="Z144"/>
  <c r="X144"/>
  <c r="V144"/>
  <c r="T144"/>
  <c r="R144"/>
  <c r="P144"/>
  <c r="N144"/>
  <c r="L144"/>
  <c r="J144"/>
  <c r="F144"/>
  <c r="D144"/>
  <c r="B144"/>
  <c r="A144" i="6" s="1"/>
  <c r="AD143" i="5"/>
  <c r="AB143"/>
  <c r="Z143"/>
  <c r="X143"/>
  <c r="V143"/>
  <c r="T143"/>
  <c r="R143"/>
  <c r="P143"/>
  <c r="N143"/>
  <c r="L143"/>
  <c r="J143"/>
  <c r="F143"/>
  <c r="D143"/>
  <c r="B143"/>
  <c r="AD142"/>
  <c r="AB142"/>
  <c r="Z142"/>
  <c r="X142"/>
  <c r="V142"/>
  <c r="T142"/>
  <c r="R142"/>
  <c r="P142"/>
  <c r="N142"/>
  <c r="L142"/>
  <c r="J142"/>
  <c r="F142"/>
  <c r="D142"/>
  <c r="B142"/>
  <c r="A142" i="6" s="1"/>
  <c r="AD141" i="5"/>
  <c r="AB141"/>
  <c r="Z141"/>
  <c r="X141"/>
  <c r="V141"/>
  <c r="T141"/>
  <c r="R141"/>
  <c r="P141"/>
  <c r="N141"/>
  <c r="L141"/>
  <c r="J141"/>
  <c r="F141"/>
  <c r="D141"/>
  <c r="B141"/>
  <c r="A141" i="6" s="1"/>
  <c r="AD140" i="5"/>
  <c r="AB140"/>
  <c r="Z140"/>
  <c r="X140"/>
  <c r="V140"/>
  <c r="T140"/>
  <c r="R140"/>
  <c r="P140"/>
  <c r="N140"/>
  <c r="L140"/>
  <c r="J140"/>
  <c r="F140"/>
  <c r="D140"/>
  <c r="B140"/>
  <c r="A140" i="6" s="1"/>
  <c r="AD139" i="5"/>
  <c r="AB139"/>
  <c r="Z139"/>
  <c r="X139"/>
  <c r="V139"/>
  <c r="T139"/>
  <c r="R139"/>
  <c r="P139"/>
  <c r="N139"/>
  <c r="L139"/>
  <c r="J139"/>
  <c r="F139"/>
  <c r="D139"/>
  <c r="B139"/>
  <c r="AD138"/>
  <c r="AB138"/>
  <c r="Z138"/>
  <c r="X138"/>
  <c r="V138"/>
  <c r="T138"/>
  <c r="R138"/>
  <c r="P138"/>
  <c r="N138"/>
  <c r="L138"/>
  <c r="J138"/>
  <c r="F138"/>
  <c r="D138"/>
  <c r="B138"/>
  <c r="A138" i="6" s="1"/>
  <c r="AD137" i="5"/>
  <c r="AB137"/>
  <c r="Z137"/>
  <c r="X137"/>
  <c r="V137"/>
  <c r="T137"/>
  <c r="R137"/>
  <c r="P137"/>
  <c r="N137"/>
  <c r="L137"/>
  <c r="J137"/>
  <c r="F137"/>
  <c r="D137"/>
  <c r="B137"/>
  <c r="A137" i="6" s="1"/>
  <c r="AD136" i="5"/>
  <c r="AB136"/>
  <c r="Z136"/>
  <c r="X136"/>
  <c r="V136"/>
  <c r="T136"/>
  <c r="R136"/>
  <c r="P136"/>
  <c r="N136"/>
  <c r="L136"/>
  <c r="J136"/>
  <c r="F136"/>
  <c r="D136"/>
  <c r="B136"/>
  <c r="A136" i="6" s="1"/>
  <c r="AD135" i="5"/>
  <c r="AB135"/>
  <c r="Z135"/>
  <c r="X135"/>
  <c r="V135"/>
  <c r="T135"/>
  <c r="R135"/>
  <c r="P135"/>
  <c r="N135"/>
  <c r="L135"/>
  <c r="J135"/>
  <c r="F135"/>
  <c r="D135"/>
  <c r="B135"/>
  <c r="AD134"/>
  <c r="AB134"/>
  <c r="Z134"/>
  <c r="X134"/>
  <c r="V134"/>
  <c r="T134"/>
  <c r="R134"/>
  <c r="P134"/>
  <c r="N134"/>
  <c r="L134"/>
  <c r="J134"/>
  <c r="F134"/>
  <c r="D134"/>
  <c r="B134"/>
  <c r="A134" i="6" s="1"/>
  <c r="AD133" i="5"/>
  <c r="AB133"/>
  <c r="Z133"/>
  <c r="X133"/>
  <c r="V133"/>
  <c r="T133"/>
  <c r="R133"/>
  <c r="P133"/>
  <c r="N133"/>
  <c r="L133"/>
  <c r="J133"/>
  <c r="F133"/>
  <c r="D133"/>
  <c r="B133"/>
  <c r="A133" i="6" s="1"/>
  <c r="AD132" i="5"/>
  <c r="AB132"/>
  <c r="Z132"/>
  <c r="X132"/>
  <c r="V132"/>
  <c r="T132"/>
  <c r="R132"/>
  <c r="P132"/>
  <c r="N132"/>
  <c r="L132"/>
  <c r="J132"/>
  <c r="F132"/>
  <c r="D132"/>
  <c r="B132"/>
  <c r="A132" i="6" s="1"/>
  <c r="AD131" i="5"/>
  <c r="AB131"/>
  <c r="Z131"/>
  <c r="X131"/>
  <c r="V131"/>
  <c r="T131"/>
  <c r="R131"/>
  <c r="P131"/>
  <c r="N131"/>
  <c r="L131"/>
  <c r="J131"/>
  <c r="F131"/>
  <c r="D131"/>
  <c r="B131"/>
  <c r="AD130"/>
  <c r="AB130"/>
  <c r="Z130"/>
  <c r="X130"/>
  <c r="V130"/>
  <c r="T130"/>
  <c r="R130"/>
  <c r="P130"/>
  <c r="N130"/>
  <c r="L130"/>
  <c r="J130"/>
  <c r="F130"/>
  <c r="D130"/>
  <c r="B130"/>
  <c r="A130" i="6" s="1"/>
  <c r="AD129" i="5"/>
  <c r="AB129"/>
  <c r="Z129"/>
  <c r="X129"/>
  <c r="V129"/>
  <c r="T129"/>
  <c r="R129"/>
  <c r="P129"/>
  <c r="N129"/>
  <c r="L129"/>
  <c r="J129"/>
  <c r="F129"/>
  <c r="D129"/>
  <c r="B129"/>
  <c r="A129" i="6" s="1"/>
  <c r="AD128" i="5"/>
  <c r="AB128"/>
  <c r="Z128"/>
  <c r="X128"/>
  <c r="V128"/>
  <c r="T128"/>
  <c r="R128"/>
  <c r="P128"/>
  <c r="N128"/>
  <c r="L128"/>
  <c r="J128"/>
  <c r="F128"/>
  <c r="D128"/>
  <c r="B128"/>
  <c r="A128" i="6" s="1"/>
  <c r="AD127" i="5"/>
  <c r="AB127"/>
  <c r="Z127"/>
  <c r="X127"/>
  <c r="V127"/>
  <c r="T127"/>
  <c r="R127"/>
  <c r="P127"/>
  <c r="N127"/>
  <c r="L127"/>
  <c r="J127"/>
  <c r="F127"/>
  <c r="D127"/>
  <c r="B127"/>
  <c r="AD126"/>
  <c r="AB126"/>
  <c r="Z126"/>
  <c r="X126"/>
  <c r="V126"/>
  <c r="T126"/>
  <c r="R126"/>
  <c r="P126"/>
  <c r="N126"/>
  <c r="L126"/>
  <c r="J126"/>
  <c r="F126"/>
  <c r="D126"/>
  <c r="B126"/>
  <c r="A126" i="6" s="1"/>
  <c r="AD125" i="5"/>
  <c r="AB125"/>
  <c r="Z125"/>
  <c r="X125"/>
  <c r="V125"/>
  <c r="T125"/>
  <c r="R125"/>
  <c r="P125"/>
  <c r="N125"/>
  <c r="L125"/>
  <c r="J125"/>
  <c r="F125"/>
  <c r="D125"/>
  <c r="B125"/>
  <c r="A125" i="6" s="1"/>
  <c r="AD124" i="5"/>
  <c r="AB124"/>
  <c r="Z124"/>
  <c r="X124"/>
  <c r="V124"/>
  <c r="T124"/>
  <c r="R124"/>
  <c r="P124"/>
  <c r="N124"/>
  <c r="L124"/>
  <c r="J124"/>
  <c r="F124"/>
  <c r="D124"/>
  <c r="B124"/>
  <c r="A124" i="6" s="1"/>
  <c r="AD123" i="5"/>
  <c r="AB123"/>
  <c r="Z123"/>
  <c r="X123"/>
  <c r="V123"/>
  <c r="T123"/>
  <c r="R123"/>
  <c r="P123"/>
  <c r="N123"/>
  <c r="L123"/>
  <c r="J123"/>
  <c r="F123"/>
  <c r="D123"/>
  <c r="B123"/>
  <c r="AD122"/>
  <c r="AB122"/>
  <c r="Z122"/>
  <c r="X122"/>
  <c r="V122"/>
  <c r="T122"/>
  <c r="R122"/>
  <c r="P122"/>
  <c r="N122"/>
  <c r="L122"/>
  <c r="J122"/>
  <c r="F122"/>
  <c r="D122"/>
  <c r="B122"/>
  <c r="A122" i="6" s="1"/>
  <c r="AD121" i="5"/>
  <c r="AB121"/>
  <c r="Z121"/>
  <c r="X121"/>
  <c r="V121"/>
  <c r="T121"/>
  <c r="R121"/>
  <c r="P121"/>
  <c r="N121"/>
  <c r="L121"/>
  <c r="J121"/>
  <c r="F121"/>
  <c r="D121"/>
  <c r="B121"/>
  <c r="A121" i="6" s="1"/>
  <c r="AD120" i="5"/>
  <c r="AB120"/>
  <c r="Z120"/>
  <c r="X120"/>
  <c r="V120"/>
  <c r="T120"/>
  <c r="R120"/>
  <c r="P120"/>
  <c r="N120"/>
  <c r="L120"/>
  <c r="J120"/>
  <c r="F120"/>
  <c r="D120"/>
  <c r="B120"/>
  <c r="A120" i="6" s="1"/>
  <c r="AD119" i="5"/>
  <c r="AB119"/>
  <c r="Z119"/>
  <c r="X119"/>
  <c r="V119"/>
  <c r="T119"/>
  <c r="R119"/>
  <c r="P119"/>
  <c r="N119"/>
  <c r="L119"/>
  <c r="J119"/>
  <c r="F119"/>
  <c r="D119"/>
  <c r="B119"/>
  <c r="AD118"/>
  <c r="AB118"/>
  <c r="Z118"/>
  <c r="X118"/>
  <c r="V118"/>
  <c r="T118"/>
  <c r="R118"/>
  <c r="P118"/>
  <c r="N118"/>
  <c r="L118"/>
  <c r="J118"/>
  <c r="F118"/>
  <c r="D118"/>
  <c r="B118"/>
  <c r="A118" i="6" s="1"/>
  <c r="AD117" i="5"/>
  <c r="AB117"/>
  <c r="Z117"/>
  <c r="X117"/>
  <c r="V117"/>
  <c r="T117"/>
  <c r="R117"/>
  <c r="P117"/>
  <c r="N117"/>
  <c r="L117"/>
  <c r="J117"/>
  <c r="F117"/>
  <c r="D117"/>
  <c r="B117"/>
  <c r="A117" i="6" s="1"/>
  <c r="AD116" i="5"/>
  <c r="AB116"/>
  <c r="Z116"/>
  <c r="X116"/>
  <c r="V116"/>
  <c r="T116"/>
  <c r="R116"/>
  <c r="P116"/>
  <c r="N116"/>
  <c r="L116"/>
  <c r="J116"/>
  <c r="F116"/>
  <c r="D116"/>
  <c r="B116"/>
  <c r="A116" i="6" s="1"/>
  <c r="AD115" i="5"/>
  <c r="AB115"/>
  <c r="Z115"/>
  <c r="X115"/>
  <c r="V115"/>
  <c r="T115"/>
  <c r="R115"/>
  <c r="P115"/>
  <c r="N115"/>
  <c r="L115"/>
  <c r="J115"/>
  <c r="F115"/>
  <c r="D115"/>
  <c r="B115"/>
  <c r="AD114"/>
  <c r="AB114"/>
  <c r="Z114"/>
  <c r="X114"/>
  <c r="V114"/>
  <c r="T114"/>
  <c r="R114"/>
  <c r="P114"/>
  <c r="N114"/>
  <c r="L114"/>
  <c r="J114"/>
  <c r="F114"/>
  <c r="D114"/>
  <c r="B114"/>
  <c r="A114" i="6" s="1"/>
  <c r="AD113" i="5"/>
  <c r="AB113"/>
  <c r="Z113"/>
  <c r="X113"/>
  <c r="V113"/>
  <c r="T113"/>
  <c r="R113"/>
  <c r="P113"/>
  <c r="N113"/>
  <c r="L113"/>
  <c r="J113"/>
  <c r="F113"/>
  <c r="D113"/>
  <c r="B113"/>
  <c r="A113" i="6" s="1"/>
  <c r="AD112" i="5"/>
  <c r="AB112"/>
  <c r="Z112"/>
  <c r="X112"/>
  <c r="V112"/>
  <c r="T112"/>
  <c r="R112"/>
  <c r="P112"/>
  <c r="N112"/>
  <c r="L112"/>
  <c r="J112"/>
  <c r="F112"/>
  <c r="D112"/>
  <c r="B112"/>
  <c r="A112" i="6" s="1"/>
  <c r="AD111" i="5"/>
  <c r="AB111"/>
  <c r="Z111"/>
  <c r="X111"/>
  <c r="V111"/>
  <c r="T111"/>
  <c r="R111"/>
  <c r="P111"/>
  <c r="N111"/>
  <c r="L111"/>
  <c r="J111"/>
  <c r="F111"/>
  <c r="D111"/>
  <c r="B111"/>
  <c r="AD110"/>
  <c r="AB110"/>
  <c r="Z110"/>
  <c r="X110"/>
  <c r="V110"/>
  <c r="T110"/>
  <c r="R110"/>
  <c r="P110"/>
  <c r="N110"/>
  <c r="L110"/>
  <c r="J110"/>
  <c r="F110"/>
  <c r="D110"/>
  <c r="B110"/>
  <c r="A110" i="6" s="1"/>
  <c r="AD109" i="5"/>
  <c r="AB109"/>
  <c r="Z109"/>
  <c r="X109"/>
  <c r="V109"/>
  <c r="T109"/>
  <c r="R109"/>
  <c r="P109"/>
  <c r="N109"/>
  <c r="L109"/>
  <c r="J109"/>
  <c r="F109"/>
  <c r="D109"/>
  <c r="B109"/>
  <c r="A109" i="6" s="1"/>
  <c r="AD108" i="5"/>
  <c r="AB108"/>
  <c r="Z108"/>
  <c r="X108"/>
  <c r="V108"/>
  <c r="T108"/>
  <c r="R108"/>
  <c r="P108"/>
  <c r="N108"/>
  <c r="L108"/>
  <c r="J108"/>
  <c r="F108"/>
  <c r="D108"/>
  <c r="B108"/>
  <c r="A108" i="6" s="1"/>
  <c r="AD107" i="5"/>
  <c r="AB107"/>
  <c r="Z107"/>
  <c r="X107"/>
  <c r="V107"/>
  <c r="T107"/>
  <c r="R107"/>
  <c r="P107"/>
  <c r="N107"/>
  <c r="L107"/>
  <c r="J107"/>
  <c r="F107"/>
  <c r="D107"/>
  <c r="B107"/>
  <c r="AD106"/>
  <c r="AB106"/>
  <c r="Z106"/>
  <c r="X106"/>
  <c r="V106"/>
  <c r="T106"/>
  <c r="R106"/>
  <c r="P106"/>
  <c r="N106"/>
  <c r="L106"/>
  <c r="J106"/>
  <c r="F106"/>
  <c r="D106"/>
  <c r="B106"/>
  <c r="A106" i="6" s="1"/>
  <c r="AD105" i="5"/>
  <c r="AB105"/>
  <c r="Z105"/>
  <c r="X105"/>
  <c r="V105"/>
  <c r="T105"/>
  <c r="R105"/>
  <c r="P105"/>
  <c r="N105"/>
  <c r="L105"/>
  <c r="J105"/>
  <c r="F105"/>
  <c r="D105"/>
  <c r="B105"/>
  <c r="A105" i="6" s="1"/>
  <c r="AD104" i="5"/>
  <c r="AB104"/>
  <c r="Z104"/>
  <c r="X104"/>
  <c r="V104"/>
  <c r="T104"/>
  <c r="R104"/>
  <c r="P104"/>
  <c r="N104"/>
  <c r="L104"/>
  <c r="J104"/>
  <c r="F104"/>
  <c r="D104"/>
  <c r="B104"/>
  <c r="A104" i="6" s="1"/>
  <c r="AD103" i="5"/>
  <c r="AB103"/>
  <c r="Z103"/>
  <c r="X103"/>
  <c r="V103"/>
  <c r="T103"/>
  <c r="R103"/>
  <c r="P103"/>
  <c r="N103"/>
  <c r="L103"/>
  <c r="J103"/>
  <c r="F103"/>
  <c r="D103"/>
  <c r="B103"/>
  <c r="AD102"/>
  <c r="AB102"/>
  <c r="Z102"/>
  <c r="X102"/>
  <c r="V102"/>
  <c r="T102"/>
  <c r="R102"/>
  <c r="P102"/>
  <c r="N102"/>
  <c r="L102"/>
  <c r="J102"/>
  <c r="F102"/>
  <c r="D102"/>
  <c r="B102"/>
  <c r="A102" i="6" s="1"/>
  <c r="AD101" i="5"/>
  <c r="AB101"/>
  <c r="Z101"/>
  <c r="X101"/>
  <c r="V101"/>
  <c r="T101"/>
  <c r="R101"/>
  <c r="P101"/>
  <c r="N101"/>
  <c r="L101"/>
  <c r="J101"/>
  <c r="F101"/>
  <c r="D101"/>
  <c r="B101"/>
  <c r="A101" i="6" s="1"/>
  <c r="AD100" i="5"/>
  <c r="AB100"/>
  <c r="Z100"/>
  <c r="X100"/>
  <c r="V100"/>
  <c r="T100"/>
  <c r="R100"/>
  <c r="P100"/>
  <c r="N100"/>
  <c r="L100"/>
  <c r="J100"/>
  <c r="F100"/>
  <c r="D100"/>
  <c r="B100"/>
  <c r="A100" i="6" s="1"/>
  <c r="AD99" i="5"/>
  <c r="AB99"/>
  <c r="Z99"/>
  <c r="X99"/>
  <c r="V99"/>
  <c r="T99"/>
  <c r="R99"/>
  <c r="P99"/>
  <c r="N99"/>
  <c r="L99"/>
  <c r="J99"/>
  <c r="F99"/>
  <c r="D99"/>
  <c r="B99"/>
  <c r="AD98"/>
  <c r="AB98"/>
  <c r="Z98"/>
  <c r="X98"/>
  <c r="V98"/>
  <c r="T98"/>
  <c r="R98"/>
  <c r="P98"/>
  <c r="N98"/>
  <c r="L98"/>
  <c r="J98"/>
  <c r="F98"/>
  <c r="D98"/>
  <c r="B98"/>
  <c r="A98" i="6" s="1"/>
  <c r="AD97" i="5"/>
  <c r="AB97"/>
  <c r="Z97"/>
  <c r="X97"/>
  <c r="V97"/>
  <c r="T97"/>
  <c r="R97"/>
  <c r="P97"/>
  <c r="N97"/>
  <c r="L97"/>
  <c r="J97"/>
  <c r="F97"/>
  <c r="D97"/>
  <c r="B97"/>
  <c r="A97" i="6" s="1"/>
  <c r="AD96" i="5"/>
  <c r="AB96"/>
  <c r="Z96"/>
  <c r="X96"/>
  <c r="V96"/>
  <c r="T96"/>
  <c r="R96"/>
  <c r="P96"/>
  <c r="N96"/>
  <c r="L96"/>
  <c r="J96"/>
  <c r="F96"/>
  <c r="D96"/>
  <c r="B96"/>
  <c r="A96" i="6" s="1"/>
  <c r="AD95" i="5"/>
  <c r="AB95"/>
  <c r="Z95"/>
  <c r="X95"/>
  <c r="V95"/>
  <c r="T95"/>
  <c r="R95"/>
  <c r="P95"/>
  <c r="N95"/>
  <c r="L95"/>
  <c r="J95"/>
  <c r="F95"/>
  <c r="D95"/>
  <c r="B95"/>
  <c r="AD94"/>
  <c r="AB94"/>
  <c r="Z94"/>
  <c r="X94"/>
  <c r="V94"/>
  <c r="T94"/>
  <c r="R94"/>
  <c r="P94"/>
  <c r="N94"/>
  <c r="L94"/>
  <c r="J94"/>
  <c r="F94"/>
  <c r="D94"/>
  <c r="B94"/>
  <c r="A94" i="6" s="1"/>
  <c r="AD93" i="5"/>
  <c r="AB93"/>
  <c r="Z93"/>
  <c r="X93"/>
  <c r="V93"/>
  <c r="T93"/>
  <c r="R93"/>
  <c r="P93"/>
  <c r="N93"/>
  <c r="L93"/>
  <c r="J93"/>
  <c r="F93"/>
  <c r="D93"/>
  <c r="B93"/>
  <c r="A93" i="6" s="1"/>
  <c r="AD92" i="5"/>
  <c r="AB92"/>
  <c r="Z92"/>
  <c r="X92"/>
  <c r="V92"/>
  <c r="T92"/>
  <c r="R92"/>
  <c r="P92"/>
  <c r="N92"/>
  <c r="L92"/>
  <c r="J92"/>
  <c r="F92"/>
  <c r="D92"/>
  <c r="B92"/>
  <c r="A92" i="6" s="1"/>
  <c r="AD91" i="5"/>
  <c r="AB91"/>
  <c r="Z91"/>
  <c r="X91"/>
  <c r="V91"/>
  <c r="T91"/>
  <c r="R91"/>
  <c r="P91"/>
  <c r="N91"/>
  <c r="L91"/>
  <c r="J91"/>
  <c r="F91"/>
  <c r="D91"/>
  <c r="B91"/>
  <c r="AD90"/>
  <c r="AB90"/>
  <c r="Z90"/>
  <c r="X90"/>
  <c r="V90"/>
  <c r="T90"/>
  <c r="R90"/>
  <c r="P90"/>
  <c r="N90"/>
  <c r="L90"/>
  <c r="J90"/>
  <c r="F90"/>
  <c r="D90"/>
  <c r="B90"/>
  <c r="A90" i="6" s="1"/>
  <c r="AD89" i="5"/>
  <c r="AB89"/>
  <c r="Z89"/>
  <c r="X89"/>
  <c r="V89"/>
  <c r="T89"/>
  <c r="R89"/>
  <c r="P89"/>
  <c r="N89"/>
  <c r="L89"/>
  <c r="J89"/>
  <c r="F89"/>
  <c r="D89"/>
  <c r="B89"/>
  <c r="A89" i="6" s="1"/>
  <c r="AD88" i="5"/>
  <c r="AB88"/>
  <c r="Z88"/>
  <c r="X88"/>
  <c r="V88"/>
  <c r="T88"/>
  <c r="R88"/>
  <c r="P88"/>
  <c r="N88"/>
  <c r="L88"/>
  <c r="J88"/>
  <c r="F88"/>
  <c r="D88"/>
  <c r="B88"/>
  <c r="A88" i="6" s="1"/>
  <c r="AD87" i="5"/>
  <c r="AB87"/>
  <c r="Z87"/>
  <c r="X87"/>
  <c r="V87"/>
  <c r="T87"/>
  <c r="R87"/>
  <c r="P87"/>
  <c r="N87"/>
  <c r="L87"/>
  <c r="J87"/>
  <c r="F87"/>
  <c r="D87"/>
  <c r="B87"/>
  <c r="AD86"/>
  <c r="AB86"/>
  <c r="Z86"/>
  <c r="X86"/>
  <c r="V86"/>
  <c r="T86"/>
  <c r="R86"/>
  <c r="P86"/>
  <c r="N86"/>
  <c r="L86"/>
  <c r="J86"/>
  <c r="F86"/>
  <c r="D86"/>
  <c r="B86"/>
  <c r="A86" i="6" s="1"/>
  <c r="AD85" i="5"/>
  <c r="AB85"/>
  <c r="Z85"/>
  <c r="X85"/>
  <c r="V85"/>
  <c r="T85"/>
  <c r="R85"/>
  <c r="P85"/>
  <c r="N85"/>
  <c r="L85"/>
  <c r="J85"/>
  <c r="F85"/>
  <c r="D85"/>
  <c r="B85"/>
  <c r="A85" i="6" s="1"/>
  <c r="AD84" i="5"/>
  <c r="AB84"/>
  <c r="Z84"/>
  <c r="X84"/>
  <c r="V84"/>
  <c r="T84"/>
  <c r="R84"/>
  <c r="P84"/>
  <c r="N84"/>
  <c r="L84"/>
  <c r="J84"/>
  <c r="F84"/>
  <c r="D84"/>
  <c r="B84"/>
  <c r="A84" i="6" s="1"/>
  <c r="AD83" i="5"/>
  <c r="AB83"/>
  <c r="Z83"/>
  <c r="X83"/>
  <c r="V83"/>
  <c r="T83"/>
  <c r="R83"/>
  <c r="P83"/>
  <c r="N83"/>
  <c r="L83"/>
  <c r="J83"/>
  <c r="F83"/>
  <c r="D83"/>
  <c r="B83"/>
  <c r="AD82"/>
  <c r="AB82"/>
  <c r="Z82"/>
  <c r="X82"/>
  <c r="V82"/>
  <c r="T82"/>
  <c r="R82"/>
  <c r="P82"/>
  <c r="N82"/>
  <c r="L82"/>
  <c r="J82"/>
  <c r="F82"/>
  <c r="D82"/>
  <c r="B82"/>
  <c r="A82" i="6" s="1"/>
  <c r="AD81" i="5"/>
  <c r="AB81"/>
  <c r="Z81"/>
  <c r="X81"/>
  <c r="V81"/>
  <c r="T81"/>
  <c r="R81"/>
  <c r="P81"/>
  <c r="N81"/>
  <c r="L81"/>
  <c r="J81"/>
  <c r="F81"/>
  <c r="D81"/>
  <c r="B81"/>
  <c r="A81" i="6" s="1"/>
  <c r="AD80" i="5"/>
  <c r="AB80"/>
  <c r="Z80"/>
  <c r="X80"/>
  <c r="V80"/>
  <c r="T80"/>
  <c r="R80"/>
  <c r="P80"/>
  <c r="N80"/>
  <c r="L80"/>
  <c r="J80"/>
  <c r="F80"/>
  <c r="D80"/>
  <c r="B80"/>
  <c r="A80" i="6" s="1"/>
  <c r="AD79" i="5"/>
  <c r="AB79"/>
  <c r="Z79"/>
  <c r="X79"/>
  <c r="V79"/>
  <c r="T79"/>
  <c r="R79"/>
  <c r="P79"/>
  <c r="N79"/>
  <c r="L79"/>
  <c r="J79"/>
  <c r="F79"/>
  <c r="D79"/>
  <c r="B79"/>
  <c r="AD78"/>
  <c r="AB78"/>
  <c r="Z78"/>
  <c r="X78"/>
  <c r="V78"/>
  <c r="T78"/>
  <c r="R78"/>
  <c r="P78"/>
  <c r="N78"/>
  <c r="L78"/>
  <c r="J78"/>
  <c r="F78"/>
  <c r="D78"/>
  <c r="B78"/>
  <c r="A78" i="6" s="1"/>
  <c r="AD77" i="5"/>
  <c r="AB77"/>
  <c r="Z77"/>
  <c r="X77"/>
  <c r="V77"/>
  <c r="T77"/>
  <c r="R77"/>
  <c r="P77"/>
  <c r="N77"/>
  <c r="L77"/>
  <c r="J77"/>
  <c r="F77"/>
  <c r="D77"/>
  <c r="B77"/>
  <c r="A77" i="6" s="1"/>
  <c r="AD76" i="5"/>
  <c r="AB76"/>
  <c r="Z76"/>
  <c r="X76"/>
  <c r="V76"/>
  <c r="T76"/>
  <c r="R76"/>
  <c r="P76"/>
  <c r="N76"/>
  <c r="L76"/>
  <c r="J76"/>
  <c r="F76"/>
  <c r="D76"/>
  <c r="B76"/>
  <c r="A76" i="6" s="1"/>
  <c r="AD75" i="5"/>
  <c r="AB75"/>
  <c r="Z75"/>
  <c r="X75"/>
  <c r="V75"/>
  <c r="T75"/>
  <c r="R75"/>
  <c r="P75"/>
  <c r="N75"/>
  <c r="L75"/>
  <c r="J75"/>
  <c r="F75"/>
  <c r="D75"/>
  <c r="B75"/>
  <c r="AD74"/>
  <c r="AB74"/>
  <c r="Z74"/>
  <c r="X74"/>
  <c r="V74"/>
  <c r="T74"/>
  <c r="R74"/>
  <c r="P74"/>
  <c r="N74"/>
  <c r="L74"/>
  <c r="J74"/>
  <c r="F74"/>
  <c r="D74"/>
  <c r="B74"/>
  <c r="A74" i="6" s="1"/>
  <c r="AD73" i="5"/>
  <c r="AB73"/>
  <c r="Z73"/>
  <c r="X73"/>
  <c r="V73"/>
  <c r="T73"/>
  <c r="R73"/>
  <c r="P73"/>
  <c r="N73"/>
  <c r="L73"/>
  <c r="J73"/>
  <c r="F73"/>
  <c r="D73"/>
  <c r="B73"/>
  <c r="A73" i="6" s="1"/>
  <c r="AD72" i="5"/>
  <c r="AB72"/>
  <c r="Z72"/>
  <c r="X72"/>
  <c r="V72"/>
  <c r="T72"/>
  <c r="R72"/>
  <c r="P72"/>
  <c r="N72"/>
  <c r="L72"/>
  <c r="J72"/>
  <c r="F72"/>
  <c r="D72"/>
  <c r="B72"/>
  <c r="A72" i="6" s="1"/>
  <c r="AD71" i="5"/>
  <c r="AB71"/>
  <c r="Z71"/>
  <c r="X71"/>
  <c r="V71"/>
  <c r="T71"/>
  <c r="R71"/>
  <c r="P71"/>
  <c r="N71"/>
  <c r="L71"/>
  <c r="J71"/>
  <c r="F71"/>
  <c r="D71"/>
  <c r="B71"/>
  <c r="AD70"/>
  <c r="AB70"/>
  <c r="Z70"/>
  <c r="X70"/>
  <c r="V70"/>
  <c r="T70"/>
  <c r="R70"/>
  <c r="P70"/>
  <c r="N70"/>
  <c r="L70"/>
  <c r="J70"/>
  <c r="F70"/>
  <c r="D70"/>
  <c r="B70"/>
  <c r="A70" i="6" s="1"/>
  <c r="AD69" i="5"/>
  <c r="AB69"/>
  <c r="Z69"/>
  <c r="X69"/>
  <c r="V69"/>
  <c r="T69"/>
  <c r="R69"/>
  <c r="P69"/>
  <c r="N69"/>
  <c r="L69"/>
  <c r="J69"/>
  <c r="F69"/>
  <c r="D69"/>
  <c r="B69"/>
  <c r="A69" i="6" s="1"/>
  <c r="AD68" i="5"/>
  <c r="AB68"/>
  <c r="Z68"/>
  <c r="X68"/>
  <c r="V68"/>
  <c r="T68"/>
  <c r="R68"/>
  <c r="P68"/>
  <c r="N68"/>
  <c r="L68"/>
  <c r="J68"/>
  <c r="F68"/>
  <c r="D68"/>
  <c r="B68"/>
  <c r="A68" i="6" s="1"/>
  <c r="AD67" i="5"/>
  <c r="AB67"/>
  <c r="Z67"/>
  <c r="X67"/>
  <c r="V67"/>
  <c r="T67"/>
  <c r="R67"/>
  <c r="P67"/>
  <c r="N67"/>
  <c r="L67"/>
  <c r="J67"/>
  <c r="F67"/>
  <c r="D67"/>
  <c r="B67"/>
  <c r="AD66"/>
  <c r="AB66"/>
  <c r="Z66"/>
  <c r="X66"/>
  <c r="V66"/>
  <c r="T66"/>
  <c r="R66"/>
  <c r="P66"/>
  <c r="N66"/>
  <c r="L66"/>
  <c r="J66"/>
  <c r="F66"/>
  <c r="D66"/>
  <c r="B66"/>
  <c r="A66" i="6" s="1"/>
  <c r="AD65" i="5"/>
  <c r="AB65"/>
  <c r="Z65"/>
  <c r="X65"/>
  <c r="V65"/>
  <c r="T65"/>
  <c r="R65"/>
  <c r="P65"/>
  <c r="N65"/>
  <c r="L65"/>
  <c r="J65"/>
  <c r="F65"/>
  <c r="D65"/>
  <c r="B65"/>
  <c r="A65" i="6" s="1"/>
  <c r="AD64" i="5"/>
  <c r="AB64"/>
  <c r="Z64"/>
  <c r="X64"/>
  <c r="V64"/>
  <c r="T64"/>
  <c r="R64"/>
  <c r="P64"/>
  <c r="N64"/>
  <c r="L64"/>
  <c r="J64"/>
  <c r="F64"/>
  <c r="D64"/>
  <c r="B64"/>
  <c r="A64" i="6" s="1"/>
  <c r="AD63" i="5"/>
  <c r="AB63"/>
  <c r="Z63"/>
  <c r="X63"/>
  <c r="V63"/>
  <c r="T63"/>
  <c r="R63"/>
  <c r="P63"/>
  <c r="N63"/>
  <c r="L63"/>
  <c r="J63"/>
  <c r="F63"/>
  <c r="D63"/>
  <c r="B63"/>
  <c r="AD62"/>
  <c r="AB62"/>
  <c r="Z62"/>
  <c r="X62"/>
  <c r="V62"/>
  <c r="T62"/>
  <c r="R62"/>
  <c r="P62"/>
  <c r="N62"/>
  <c r="L62"/>
  <c r="J62"/>
  <c r="F62"/>
  <c r="D62"/>
  <c r="B62"/>
  <c r="A62" i="6" s="1"/>
  <c r="AD61" i="5"/>
  <c r="AB61"/>
  <c r="Z61"/>
  <c r="X61"/>
  <c r="V61"/>
  <c r="T61"/>
  <c r="R61"/>
  <c r="P61"/>
  <c r="N61"/>
  <c r="L61"/>
  <c r="J61"/>
  <c r="F61"/>
  <c r="D61"/>
  <c r="B61"/>
  <c r="A61" i="6" s="1"/>
  <c r="AD60" i="5"/>
  <c r="AB60"/>
  <c r="Z60"/>
  <c r="X60"/>
  <c r="V60"/>
  <c r="T60"/>
  <c r="R60"/>
  <c r="P60"/>
  <c r="N60"/>
  <c r="L60"/>
  <c r="J60"/>
  <c r="F60"/>
  <c r="D60"/>
  <c r="B60"/>
  <c r="A60" i="6" s="1"/>
  <c r="AD59" i="5"/>
  <c r="AB59"/>
  <c r="Z59"/>
  <c r="X59"/>
  <c r="V59"/>
  <c r="T59"/>
  <c r="R59"/>
  <c r="P59"/>
  <c r="N59"/>
  <c r="L59"/>
  <c r="J59"/>
  <c r="F59"/>
  <c r="D59"/>
  <c r="B59"/>
  <c r="AD58"/>
  <c r="AB58"/>
  <c r="Z58"/>
  <c r="X58"/>
  <c r="V58"/>
  <c r="T58"/>
  <c r="R58"/>
  <c r="P58"/>
  <c r="N58"/>
  <c r="L58"/>
  <c r="J58"/>
  <c r="F58"/>
  <c r="D58"/>
  <c r="B58"/>
  <c r="A58" i="6" s="1"/>
  <c r="AD57" i="5"/>
  <c r="AB57"/>
  <c r="Z57"/>
  <c r="X57"/>
  <c r="V57"/>
  <c r="T57"/>
  <c r="R57"/>
  <c r="P57"/>
  <c r="N57"/>
  <c r="L57"/>
  <c r="J57"/>
  <c r="F57"/>
  <c r="D57"/>
  <c r="B57"/>
  <c r="A57" i="6" s="1"/>
  <c r="AD56" i="5"/>
  <c r="AB56"/>
  <c r="Z56"/>
  <c r="X56"/>
  <c r="V56"/>
  <c r="T56"/>
  <c r="R56"/>
  <c r="P56"/>
  <c r="N56"/>
  <c r="L56"/>
  <c r="J56"/>
  <c r="F56"/>
  <c r="D56"/>
  <c r="B56"/>
  <c r="A56" i="6" s="1"/>
  <c r="AD55" i="5"/>
  <c r="AB55"/>
  <c r="Z55"/>
  <c r="X55"/>
  <c r="V55"/>
  <c r="T55"/>
  <c r="R55"/>
  <c r="P55"/>
  <c r="N55"/>
  <c r="L55"/>
  <c r="J55"/>
  <c r="F55"/>
  <c r="D55"/>
  <c r="B55"/>
  <c r="AD54"/>
  <c r="AB54"/>
  <c r="Z54"/>
  <c r="X54"/>
  <c r="V54"/>
  <c r="T54"/>
  <c r="R54"/>
  <c r="P54"/>
  <c r="N54"/>
  <c r="L54"/>
  <c r="J54"/>
  <c r="F54"/>
  <c r="D54"/>
  <c r="B54"/>
  <c r="A54" i="6" s="1"/>
  <c r="AD53" i="5"/>
  <c r="AB53"/>
  <c r="Z53"/>
  <c r="X53"/>
  <c r="V53"/>
  <c r="T53"/>
  <c r="R53"/>
  <c r="P53"/>
  <c r="N53"/>
  <c r="L53"/>
  <c r="J53"/>
  <c r="F53"/>
  <c r="D53"/>
  <c r="B53"/>
  <c r="A53" i="6" s="1"/>
  <c r="AD52" i="5"/>
  <c r="AB52"/>
  <c r="Z52"/>
  <c r="X52"/>
  <c r="V52"/>
  <c r="T52"/>
  <c r="R52"/>
  <c r="P52"/>
  <c r="N52"/>
  <c r="L52"/>
  <c r="J52"/>
  <c r="F52"/>
  <c r="D52"/>
  <c r="B52"/>
  <c r="A52" i="6" s="1"/>
  <c r="AD51" i="5"/>
  <c r="AB51"/>
  <c r="Z51"/>
  <c r="X51"/>
  <c r="V51"/>
  <c r="T51"/>
  <c r="R51"/>
  <c r="P51"/>
  <c r="N51"/>
  <c r="L51"/>
  <c r="J51"/>
  <c r="F51"/>
  <c r="D51"/>
  <c r="B51"/>
  <c r="AD50"/>
  <c r="AB50"/>
  <c r="Z50"/>
  <c r="X50"/>
  <c r="V50"/>
  <c r="T50"/>
  <c r="R50"/>
  <c r="P50"/>
  <c r="N50"/>
  <c r="L50"/>
  <c r="J50"/>
  <c r="F50"/>
  <c r="D50"/>
  <c r="B50"/>
  <c r="A50" i="6" s="1"/>
  <c r="AD49" i="5"/>
  <c r="AB49"/>
  <c r="Z49"/>
  <c r="X49"/>
  <c r="V49"/>
  <c r="T49"/>
  <c r="R49"/>
  <c r="P49"/>
  <c r="N49"/>
  <c r="L49"/>
  <c r="J49"/>
  <c r="F49"/>
  <c r="D49"/>
  <c r="B49"/>
  <c r="A49" i="6" s="1"/>
  <c r="AD48" i="5"/>
  <c r="AB48"/>
  <c r="Z48"/>
  <c r="X48"/>
  <c r="V48"/>
  <c r="T48"/>
  <c r="R48"/>
  <c r="P48"/>
  <c r="N48"/>
  <c r="L48"/>
  <c r="J48"/>
  <c r="F48"/>
  <c r="D48"/>
  <c r="B48"/>
  <c r="A48" i="6" s="1"/>
  <c r="AD47" i="5"/>
  <c r="AB47"/>
  <c r="Z47"/>
  <c r="X47"/>
  <c r="V47"/>
  <c r="T47"/>
  <c r="R47"/>
  <c r="P47"/>
  <c r="N47"/>
  <c r="L47"/>
  <c r="J47"/>
  <c r="F47"/>
  <c r="D47"/>
  <c r="B47"/>
  <c r="AD46"/>
  <c r="AB46"/>
  <c r="Z46"/>
  <c r="X46"/>
  <c r="V46"/>
  <c r="T46"/>
  <c r="R46"/>
  <c r="P46"/>
  <c r="N46"/>
  <c r="L46"/>
  <c r="J46"/>
  <c r="F46"/>
  <c r="D46"/>
  <c r="B46"/>
  <c r="A46" i="6" s="1"/>
  <c r="AD45" i="5"/>
  <c r="AB45"/>
  <c r="Z45"/>
  <c r="X45"/>
  <c r="V45"/>
  <c r="T45"/>
  <c r="R45"/>
  <c r="P45"/>
  <c r="N45"/>
  <c r="L45"/>
  <c r="J45"/>
  <c r="F45"/>
  <c r="D45"/>
  <c r="B45"/>
  <c r="A45" i="6" s="1"/>
  <c r="AD44" i="5"/>
  <c r="AB44"/>
  <c r="Z44"/>
  <c r="X44"/>
  <c r="V44"/>
  <c r="T44"/>
  <c r="R44"/>
  <c r="P44"/>
  <c r="N44"/>
  <c r="L44"/>
  <c r="J44"/>
  <c r="F44"/>
  <c r="D44"/>
  <c r="B44"/>
  <c r="A44" i="6" s="1"/>
  <c r="AD43" i="5"/>
  <c r="AB43"/>
  <c r="Z43"/>
  <c r="X43"/>
  <c r="V43"/>
  <c r="T43"/>
  <c r="R43"/>
  <c r="P43"/>
  <c r="N43"/>
  <c r="L43"/>
  <c r="J43"/>
  <c r="F43"/>
  <c r="D43"/>
  <c r="B43"/>
  <c r="AD42"/>
  <c r="AB42"/>
  <c r="Z42"/>
  <c r="X42"/>
  <c r="V42"/>
  <c r="T42"/>
  <c r="R42"/>
  <c r="P42"/>
  <c r="N42"/>
  <c r="L42"/>
  <c r="J42"/>
  <c r="F42"/>
  <c r="D42"/>
  <c r="B42"/>
  <c r="A42" i="6" s="1"/>
  <c r="AD41" i="5"/>
  <c r="AB41"/>
  <c r="Z41"/>
  <c r="X41"/>
  <c r="V41"/>
  <c r="T41"/>
  <c r="R41"/>
  <c r="P41"/>
  <c r="N41"/>
  <c r="L41"/>
  <c r="J41"/>
  <c r="F41"/>
  <c r="D41"/>
  <c r="B41"/>
  <c r="A41" i="6" s="1"/>
  <c r="AD40" i="5"/>
  <c r="AB40"/>
  <c r="Z40"/>
  <c r="X40"/>
  <c r="V40"/>
  <c r="T40"/>
  <c r="R40"/>
  <c r="P40"/>
  <c r="N40"/>
  <c r="L40"/>
  <c r="J40"/>
  <c r="F40"/>
  <c r="D40"/>
  <c r="B40"/>
  <c r="A40" i="6" s="1"/>
  <c r="AD39" i="5"/>
  <c r="AB39"/>
  <c r="Z39"/>
  <c r="X39"/>
  <c r="V39"/>
  <c r="T39"/>
  <c r="R39"/>
  <c r="P39"/>
  <c r="N39"/>
  <c r="L39"/>
  <c r="J39"/>
  <c r="F39"/>
  <c r="D39"/>
  <c r="B39"/>
  <c r="AD38"/>
  <c r="AB38"/>
  <c r="Z38"/>
  <c r="X38"/>
  <c r="V38"/>
  <c r="T38"/>
  <c r="R38"/>
  <c r="P38"/>
  <c r="N38"/>
  <c r="L38"/>
  <c r="J38"/>
  <c r="F38"/>
  <c r="D38"/>
  <c r="B38"/>
  <c r="A38" i="6" s="1"/>
  <c r="AD37" i="5"/>
  <c r="AB37"/>
  <c r="Z37"/>
  <c r="X37"/>
  <c r="V37"/>
  <c r="T37"/>
  <c r="R37"/>
  <c r="P37"/>
  <c r="N37"/>
  <c r="L37"/>
  <c r="J37"/>
  <c r="F37"/>
  <c r="D37"/>
  <c r="B37"/>
  <c r="A37" i="6" s="1"/>
  <c r="AD36" i="5"/>
  <c r="AB36"/>
  <c r="Z36"/>
  <c r="X36"/>
  <c r="V36"/>
  <c r="T36"/>
  <c r="R36"/>
  <c r="P36"/>
  <c r="N36"/>
  <c r="L36"/>
  <c r="J36"/>
  <c r="F36"/>
  <c r="D36"/>
  <c r="B36"/>
  <c r="A36" i="6" s="1"/>
  <c r="AD35" i="5"/>
  <c r="AB35"/>
  <c r="Z35"/>
  <c r="X35"/>
  <c r="V35"/>
  <c r="T35"/>
  <c r="R35"/>
  <c r="P35"/>
  <c r="N35"/>
  <c r="L35"/>
  <c r="J35"/>
  <c r="F35"/>
  <c r="D35"/>
  <c r="B35"/>
  <c r="AD34"/>
  <c r="AB34"/>
  <c r="Z34"/>
  <c r="X34"/>
  <c r="V34"/>
  <c r="T34"/>
  <c r="R34"/>
  <c r="P34"/>
  <c r="N34"/>
  <c r="L34"/>
  <c r="J34"/>
  <c r="F34"/>
  <c r="D34"/>
  <c r="B34"/>
  <c r="A34" i="6" s="1"/>
  <c r="AD33" i="5"/>
  <c r="AB33"/>
  <c r="Z33"/>
  <c r="X33"/>
  <c r="V33"/>
  <c r="T33"/>
  <c r="R33"/>
  <c r="P33"/>
  <c r="N33"/>
  <c r="L33"/>
  <c r="J33"/>
  <c r="F33"/>
  <c r="D33"/>
  <c r="B33"/>
  <c r="A33" i="6" s="1"/>
  <c r="AD32" i="5"/>
  <c r="AB32"/>
  <c r="Z32"/>
  <c r="X32"/>
  <c r="V32"/>
  <c r="T32"/>
  <c r="R32"/>
  <c r="P32"/>
  <c r="N32"/>
  <c r="L32"/>
  <c r="J32"/>
  <c r="F32"/>
  <c r="D32"/>
  <c r="B32"/>
  <c r="A32" i="6" s="1"/>
  <c r="AD31" i="5"/>
  <c r="AB31"/>
  <c r="Z31"/>
  <c r="X31"/>
  <c r="V31"/>
  <c r="T31"/>
  <c r="R31"/>
  <c r="P31"/>
  <c r="N31"/>
  <c r="L31"/>
  <c r="J31"/>
  <c r="F31"/>
  <c r="D31"/>
  <c r="B31"/>
  <c r="AD30"/>
  <c r="AB30"/>
  <c r="Z30"/>
  <c r="X30"/>
  <c r="V30"/>
  <c r="T30"/>
  <c r="R30"/>
  <c r="P30"/>
  <c r="N30"/>
  <c r="L30"/>
  <c r="J30"/>
  <c r="F30"/>
  <c r="D30"/>
  <c r="B30"/>
  <c r="A30" i="6" s="1"/>
  <c r="AD29" i="5"/>
  <c r="AB29"/>
  <c r="Z29"/>
  <c r="X29"/>
  <c r="V29"/>
  <c r="T29"/>
  <c r="R29"/>
  <c r="P29"/>
  <c r="N29"/>
  <c r="L29"/>
  <c r="J29"/>
  <c r="F29"/>
  <c r="D29"/>
  <c r="B29"/>
  <c r="A29" i="6" s="1"/>
  <c r="AD28" i="5"/>
  <c r="AB28"/>
  <c r="Z28"/>
  <c r="X28"/>
  <c r="V28"/>
  <c r="T28"/>
  <c r="R28"/>
  <c r="P28"/>
  <c r="N28"/>
  <c r="L28"/>
  <c r="J28"/>
  <c r="F28"/>
  <c r="D28"/>
  <c r="B28"/>
  <c r="A28" i="6" s="1"/>
  <c r="AD27" i="5"/>
  <c r="AB27"/>
  <c r="Z27"/>
  <c r="X27"/>
  <c r="V27"/>
  <c r="T27"/>
  <c r="R27"/>
  <c r="P27"/>
  <c r="N27"/>
  <c r="L27"/>
  <c r="J27"/>
  <c r="F27"/>
  <c r="D27"/>
  <c r="B27"/>
  <c r="AD26"/>
  <c r="AB26"/>
  <c r="Z26"/>
  <c r="X26"/>
  <c r="V26"/>
  <c r="T26"/>
  <c r="R26"/>
  <c r="P26"/>
  <c r="N26"/>
  <c r="L26"/>
  <c r="J26"/>
  <c r="F26"/>
  <c r="D26"/>
  <c r="B26"/>
  <c r="A26" i="6" s="1"/>
  <c r="AD25" i="5"/>
  <c r="AB25"/>
  <c r="Z25"/>
  <c r="X25"/>
  <c r="V25"/>
  <c r="T25"/>
  <c r="R25"/>
  <c r="P25"/>
  <c r="N25"/>
  <c r="L25"/>
  <c r="J25"/>
  <c r="F25"/>
  <c r="D25"/>
  <c r="B25"/>
  <c r="A25" i="6" s="1"/>
  <c r="AD24" i="5"/>
  <c r="AB24"/>
  <c r="Z24"/>
  <c r="X24"/>
  <c r="V24"/>
  <c r="T24"/>
  <c r="R24"/>
  <c r="P24"/>
  <c r="N24"/>
  <c r="L24"/>
  <c r="J24"/>
  <c r="F24"/>
  <c r="D24"/>
  <c r="B24"/>
  <c r="A24" i="6" s="1"/>
  <c r="AD23" i="5"/>
  <c r="AB23"/>
  <c r="Z23"/>
  <c r="X23"/>
  <c r="V23"/>
  <c r="T23"/>
  <c r="R23"/>
  <c r="P23"/>
  <c r="N23"/>
  <c r="L23"/>
  <c r="J23"/>
  <c r="F23"/>
  <c r="D23"/>
  <c r="B23"/>
  <c r="AD22"/>
  <c r="AB22"/>
  <c r="Z22"/>
  <c r="X22"/>
  <c r="V22"/>
  <c r="T22"/>
  <c r="R22"/>
  <c r="P22"/>
  <c r="N22"/>
  <c r="L22"/>
  <c r="J22"/>
  <c r="F22"/>
  <c r="D22"/>
  <c r="B22"/>
  <c r="A22" i="6" s="1"/>
  <c r="AD21" i="5"/>
  <c r="AB21"/>
  <c r="Z21"/>
  <c r="X21"/>
  <c r="V21"/>
  <c r="T21"/>
  <c r="R21"/>
  <c r="P21"/>
  <c r="N21"/>
  <c r="L21"/>
  <c r="J21"/>
  <c r="F21"/>
  <c r="D21"/>
  <c r="B21"/>
  <c r="A21" i="6" s="1"/>
  <c r="AD20" i="5"/>
  <c r="AB20"/>
  <c r="Z20"/>
  <c r="X20"/>
  <c r="V20"/>
  <c r="T20"/>
  <c r="R20"/>
  <c r="P20"/>
  <c r="N20"/>
  <c r="L20"/>
  <c r="J20"/>
  <c r="F20"/>
  <c r="D20"/>
  <c r="B20"/>
  <c r="A20" i="6" s="1"/>
  <c r="AD19" i="5"/>
  <c r="AB19"/>
  <c r="Z19"/>
  <c r="X19"/>
  <c r="V19"/>
  <c r="T19"/>
  <c r="R19"/>
  <c r="P19"/>
  <c r="N19"/>
  <c r="L19"/>
  <c r="J19"/>
  <c r="F19"/>
  <c r="D19"/>
  <c r="B19"/>
  <c r="AD18"/>
  <c r="AB18"/>
  <c r="Z18"/>
  <c r="X18"/>
  <c r="V18"/>
  <c r="T18"/>
  <c r="R18"/>
  <c r="P18"/>
  <c r="N18"/>
  <c r="L18"/>
  <c r="J18"/>
  <c r="F18"/>
  <c r="D18"/>
  <c r="B18"/>
  <c r="A18" i="6" s="1"/>
  <c r="AD17" i="5"/>
  <c r="AB17"/>
  <c r="Z17"/>
  <c r="X17"/>
  <c r="V17"/>
  <c r="T17"/>
  <c r="R17"/>
  <c r="P17"/>
  <c r="N17"/>
  <c r="L17"/>
  <c r="J17"/>
  <c r="F17"/>
  <c r="D17"/>
  <c r="B17"/>
  <c r="A17" i="6" s="1"/>
  <c r="AD16" i="5"/>
  <c r="AB16"/>
  <c r="Z16"/>
  <c r="X16"/>
  <c r="V16"/>
  <c r="T16"/>
  <c r="R16"/>
  <c r="P16"/>
  <c r="N16"/>
  <c r="L16"/>
  <c r="J16"/>
  <c r="F16"/>
  <c r="D16"/>
  <c r="B16"/>
  <c r="A16" i="6" s="1"/>
  <c r="AD15" i="5"/>
  <c r="AB15"/>
  <c r="Z15"/>
  <c r="X15"/>
  <c r="V15"/>
  <c r="T15"/>
  <c r="R15"/>
  <c r="P15"/>
  <c r="N15"/>
  <c r="L15"/>
  <c r="J15"/>
  <c r="F15"/>
  <c r="D15"/>
  <c r="B15"/>
  <c r="AD14"/>
  <c r="AB14"/>
  <c r="Z14"/>
  <c r="X14"/>
  <c r="V14"/>
  <c r="T14"/>
  <c r="R14"/>
  <c r="P14"/>
  <c r="N14"/>
  <c r="L14"/>
  <c r="J14"/>
  <c r="F14"/>
  <c r="D14"/>
  <c r="B14"/>
  <c r="A14" i="6" s="1"/>
  <c r="AD13" i="5"/>
  <c r="AB13"/>
  <c r="Z13"/>
  <c r="X13"/>
  <c r="V13"/>
  <c r="T13"/>
  <c r="R13"/>
  <c r="P13"/>
  <c r="N13"/>
  <c r="L13"/>
  <c r="J13"/>
  <c r="F13"/>
  <c r="D13"/>
  <c r="B13"/>
  <c r="A13" i="6" s="1"/>
  <c r="AD12" i="5"/>
  <c r="AB12"/>
  <c r="Z12"/>
  <c r="X12"/>
  <c r="V12"/>
  <c r="T12"/>
  <c r="R12"/>
  <c r="P12"/>
  <c r="N12"/>
  <c r="L12"/>
  <c r="J12"/>
  <c r="F12"/>
  <c r="D12"/>
  <c r="B12"/>
  <c r="A12" i="6" s="1"/>
  <c r="AD11" i="5"/>
  <c r="AB11"/>
  <c r="Z11"/>
  <c r="X11"/>
  <c r="V11"/>
  <c r="T11"/>
  <c r="R11"/>
  <c r="P11"/>
  <c r="N11"/>
  <c r="L11"/>
  <c r="J11"/>
  <c r="F11"/>
  <c r="D11"/>
  <c r="B11"/>
  <c r="AD10"/>
  <c r="AB10"/>
  <c r="Z10"/>
  <c r="X10"/>
  <c r="V10"/>
  <c r="T10"/>
  <c r="R10"/>
  <c r="P10"/>
  <c r="N10"/>
  <c r="L10"/>
  <c r="J10"/>
  <c r="F10"/>
  <c r="D10"/>
  <c r="B10"/>
  <c r="A10" i="6" s="1"/>
  <c r="AD9" i="5"/>
  <c r="AB9"/>
  <c r="Z9"/>
  <c r="X9"/>
  <c r="V9"/>
  <c r="T9"/>
  <c r="R9"/>
  <c r="P9"/>
  <c r="N9"/>
  <c r="L9"/>
  <c r="J9"/>
  <c r="F9"/>
  <c r="D9"/>
  <c r="B9"/>
  <c r="A9" i="6" s="1"/>
  <c r="AD8" i="5"/>
  <c r="AB8"/>
  <c r="Z8"/>
  <c r="X8"/>
  <c r="V8"/>
  <c r="T8"/>
  <c r="R8"/>
  <c r="P8"/>
  <c r="N8"/>
  <c r="L8"/>
  <c r="J8"/>
  <c r="F8"/>
  <c r="D8"/>
  <c r="B8"/>
  <c r="A8" i="6" s="1"/>
  <c r="AD7" i="5"/>
  <c r="AB7"/>
  <c r="Z7"/>
  <c r="X7"/>
  <c r="V7"/>
  <c r="T7"/>
  <c r="R7"/>
  <c r="P7"/>
  <c r="N7"/>
  <c r="L7"/>
  <c r="J7"/>
  <c r="F7"/>
  <c r="D7"/>
  <c r="B7"/>
  <c r="AD6"/>
  <c r="AB6"/>
  <c r="Z6"/>
  <c r="X6"/>
  <c r="V6"/>
  <c r="T6"/>
  <c r="R6"/>
  <c r="P6"/>
  <c r="N6"/>
  <c r="L6"/>
  <c r="J6"/>
  <c r="F6"/>
  <c r="D6"/>
  <c r="B6"/>
  <c r="A6" i="6" s="1"/>
  <c r="AD5" i="5"/>
  <c r="AB5"/>
  <c r="Z5"/>
  <c r="X5"/>
  <c r="V5"/>
  <c r="T5"/>
  <c r="R5"/>
  <c r="P5"/>
  <c r="N5"/>
  <c r="L5"/>
  <c r="J5"/>
  <c r="F5"/>
  <c r="D5"/>
  <c r="B5"/>
  <c r="A5" i="6" s="1"/>
  <c r="AD4" i="5"/>
  <c r="AB4"/>
  <c r="Z4"/>
  <c r="X4"/>
  <c r="V4"/>
  <c r="T4"/>
  <c r="R4"/>
  <c r="P4"/>
  <c r="N4"/>
  <c r="L4"/>
  <c r="J4"/>
  <c r="F4"/>
  <c r="D4"/>
  <c r="B4"/>
  <c r="A4" i="6" s="1"/>
  <c r="AD3" i="5"/>
  <c r="AB3"/>
  <c r="Z3"/>
  <c r="X3"/>
  <c r="V3"/>
  <c r="T3"/>
  <c r="R3"/>
  <c r="P3"/>
  <c r="N3"/>
  <c r="L3"/>
  <c r="J3"/>
  <c r="F3"/>
  <c r="D3"/>
  <c r="B3"/>
  <c r="AD2"/>
  <c r="AB2"/>
  <c r="Z2"/>
  <c r="X2"/>
  <c r="V2"/>
  <c r="T2"/>
  <c r="R2"/>
  <c r="P2"/>
  <c r="N2"/>
  <c r="J2"/>
  <c r="F2"/>
  <c r="D2"/>
  <c r="B2"/>
  <c r="A2" i="6" s="1"/>
  <c r="L2" i="5"/>
  <c r="I7" i="4" l="1"/>
  <c r="N61" i="1" l="1"/>
  <c r="O61"/>
  <c r="U61"/>
  <c r="W61"/>
  <c r="X61"/>
  <c r="Y61"/>
  <c r="N62"/>
  <c r="O62"/>
  <c r="U62"/>
  <c r="W62"/>
  <c r="X62"/>
  <c r="Y62"/>
  <c r="N63"/>
  <c r="O63"/>
  <c r="U63"/>
  <c r="W63"/>
  <c r="X63"/>
  <c r="Y63"/>
  <c r="N64"/>
  <c r="O64"/>
  <c r="U64"/>
  <c r="W64"/>
  <c r="X64"/>
  <c r="Y64"/>
  <c r="N65"/>
  <c r="O65"/>
  <c r="U65"/>
  <c r="W65"/>
  <c r="X65"/>
  <c r="Y65"/>
  <c r="N66"/>
  <c r="O66"/>
  <c r="U66"/>
  <c r="W66"/>
  <c r="X66"/>
  <c r="Y66"/>
  <c r="N67"/>
  <c r="O67"/>
  <c r="U67"/>
  <c r="W67"/>
  <c r="X67"/>
  <c r="Y67"/>
  <c r="N68"/>
  <c r="O68"/>
  <c r="U68"/>
  <c r="W68"/>
  <c r="X68"/>
  <c r="Y68"/>
  <c r="N69"/>
  <c r="O69"/>
  <c r="U69"/>
  <c r="W69"/>
  <c r="X69"/>
  <c r="Y69"/>
  <c r="N70"/>
  <c r="O70"/>
  <c r="U70"/>
  <c r="W70"/>
  <c r="X70"/>
  <c r="Y70"/>
  <c r="N71"/>
  <c r="O71"/>
  <c r="U71"/>
  <c r="W71"/>
  <c r="X71"/>
  <c r="Y71"/>
  <c r="N72"/>
  <c r="O72"/>
  <c r="U72"/>
  <c r="W72"/>
  <c r="X72"/>
  <c r="Y72"/>
  <c r="N73"/>
  <c r="O73"/>
  <c r="U73"/>
  <c r="W73"/>
  <c r="X73"/>
  <c r="Y73"/>
  <c r="N74"/>
  <c r="O74"/>
  <c r="U74"/>
  <c r="W74"/>
  <c r="X74"/>
  <c r="Y74"/>
  <c r="N75"/>
  <c r="O75"/>
  <c r="U75"/>
  <c r="W75"/>
  <c r="X75"/>
  <c r="Y75"/>
  <c r="N76"/>
  <c r="O76"/>
  <c r="U76"/>
  <c r="W76"/>
  <c r="X76"/>
  <c r="Y76"/>
  <c r="N77"/>
  <c r="O77"/>
  <c r="U77"/>
  <c r="W77"/>
  <c r="X77"/>
  <c r="Y77"/>
  <c r="N78"/>
  <c r="O78"/>
  <c r="U78"/>
  <c r="W78"/>
  <c r="X78"/>
  <c r="Y78"/>
  <c r="N79"/>
  <c r="O79"/>
  <c r="U79"/>
  <c r="W79"/>
  <c r="X79"/>
  <c r="Y79"/>
  <c r="N80"/>
  <c r="O80"/>
  <c r="U80"/>
  <c r="W80"/>
  <c r="X80"/>
  <c r="Y80"/>
  <c r="N81"/>
  <c r="O81"/>
  <c r="U81"/>
  <c r="W81"/>
  <c r="X81"/>
  <c r="Y81"/>
  <c r="N82"/>
  <c r="O82"/>
  <c r="U82"/>
  <c r="W82"/>
  <c r="X82"/>
  <c r="Y82"/>
  <c r="N83"/>
  <c r="O83"/>
  <c r="U83"/>
  <c r="W83"/>
  <c r="X83"/>
  <c r="Y83"/>
  <c r="N84"/>
  <c r="O84"/>
  <c r="U84"/>
  <c r="W84"/>
  <c r="X84"/>
  <c r="Y84"/>
  <c r="N85"/>
  <c r="O85"/>
  <c r="U85"/>
  <c r="W85"/>
  <c r="X85"/>
  <c r="Y85"/>
  <c r="N86"/>
  <c r="O86"/>
  <c r="U86"/>
  <c r="W86"/>
  <c r="X86"/>
  <c r="Y86"/>
  <c r="N87"/>
  <c r="O87"/>
  <c r="U87"/>
  <c r="W87"/>
  <c r="X87"/>
  <c r="Y87"/>
  <c r="N88"/>
  <c r="O88"/>
  <c r="U88"/>
  <c r="W88"/>
  <c r="X88"/>
  <c r="Y88"/>
  <c r="N89"/>
  <c r="O89"/>
  <c r="U89"/>
  <c r="W89"/>
  <c r="X89"/>
  <c r="Y89"/>
  <c r="N90"/>
  <c r="O90"/>
  <c r="U90"/>
  <c r="W90"/>
  <c r="X90"/>
  <c r="Y90"/>
  <c r="N91"/>
  <c r="O91"/>
  <c r="U91"/>
  <c r="W91"/>
  <c r="X91"/>
  <c r="Y91"/>
  <c r="N92"/>
  <c r="O92"/>
  <c r="U92"/>
  <c r="W92"/>
  <c r="X92"/>
  <c r="Y92"/>
  <c r="N93"/>
  <c r="O93"/>
  <c r="U93"/>
  <c r="W93"/>
  <c r="X93"/>
  <c r="Y93"/>
  <c r="N94"/>
  <c r="O94"/>
  <c r="U94"/>
  <c r="W94"/>
  <c r="X94"/>
  <c r="Y94"/>
  <c r="N95"/>
  <c r="O95"/>
  <c r="U95"/>
  <c r="W95"/>
  <c r="X95"/>
  <c r="Y95"/>
  <c r="N96"/>
  <c r="O96"/>
  <c r="U96"/>
  <c r="W96"/>
  <c r="X96"/>
  <c r="Y96"/>
  <c r="N97"/>
  <c r="O97"/>
  <c r="U97"/>
  <c r="W97"/>
  <c r="X97"/>
  <c r="Y97"/>
  <c r="N98"/>
  <c r="O98"/>
  <c r="U98"/>
  <c r="W98"/>
  <c r="X98"/>
  <c r="Y98"/>
  <c r="N99"/>
  <c r="O99"/>
  <c r="U99"/>
  <c r="W99"/>
  <c r="X99"/>
  <c r="Y99"/>
  <c r="N100"/>
  <c r="O100"/>
  <c r="U100"/>
  <c r="W100"/>
  <c r="X100"/>
  <c r="Y100"/>
  <c r="N101"/>
  <c r="O101"/>
  <c r="U101"/>
  <c r="W101"/>
  <c r="X101"/>
  <c r="Y101"/>
  <c r="N102"/>
  <c r="O102"/>
  <c r="U102"/>
  <c r="W102"/>
  <c r="X102"/>
  <c r="Y102"/>
  <c r="N103"/>
  <c r="O103"/>
  <c r="U103"/>
  <c r="W103"/>
  <c r="X103"/>
  <c r="Y103"/>
  <c r="N104"/>
  <c r="O104"/>
  <c r="U104"/>
  <c r="W104"/>
  <c r="X104"/>
  <c r="Y104"/>
  <c r="N105"/>
  <c r="O105"/>
  <c r="U105"/>
  <c r="W105"/>
  <c r="X105"/>
  <c r="Y105"/>
  <c r="N106"/>
  <c r="O106"/>
  <c r="U106"/>
  <c r="W106"/>
  <c r="X106"/>
  <c r="Y106"/>
  <c r="N107"/>
  <c r="O107"/>
  <c r="U107"/>
  <c r="W107"/>
  <c r="X107"/>
  <c r="Y107"/>
  <c r="N108"/>
  <c r="O108"/>
  <c r="U108"/>
  <c r="W108"/>
  <c r="X108"/>
  <c r="Y108"/>
  <c r="N109"/>
  <c r="O109"/>
  <c r="U109"/>
  <c r="W109"/>
  <c r="X109"/>
  <c r="Y109"/>
  <c r="N110"/>
  <c r="O110"/>
  <c r="U110"/>
  <c r="W110"/>
  <c r="X110"/>
  <c r="Y110"/>
  <c r="N111"/>
  <c r="O111"/>
  <c r="U111"/>
  <c r="W111"/>
  <c r="X111"/>
  <c r="Y111"/>
  <c r="N112"/>
  <c r="O112"/>
  <c r="U112"/>
  <c r="W112"/>
  <c r="X112"/>
  <c r="Y112"/>
  <c r="N113"/>
  <c r="O113"/>
  <c r="U113"/>
  <c r="W113"/>
  <c r="X113"/>
  <c r="Y113"/>
  <c r="N114"/>
  <c r="O114"/>
  <c r="U114"/>
  <c r="W114"/>
  <c r="X114"/>
  <c r="Y114"/>
  <c r="N115"/>
  <c r="O115"/>
  <c r="U115"/>
  <c r="W115"/>
  <c r="X115"/>
  <c r="Y115"/>
  <c r="N116"/>
  <c r="O116"/>
  <c r="U116"/>
  <c r="W116"/>
  <c r="X116"/>
  <c r="Y116"/>
  <c r="N117"/>
  <c r="O117"/>
  <c r="U117"/>
  <c r="W117"/>
  <c r="X117"/>
  <c r="Y117"/>
  <c r="N118"/>
  <c r="O118"/>
  <c r="U118"/>
  <c r="W118"/>
  <c r="X118"/>
  <c r="Y118"/>
  <c r="N119"/>
  <c r="O119"/>
  <c r="U119"/>
  <c r="W119"/>
  <c r="X119"/>
  <c r="Y119"/>
  <c r="N120"/>
  <c r="O120"/>
  <c r="U120"/>
  <c r="W120"/>
  <c r="X120"/>
  <c r="Y120"/>
  <c r="N121"/>
  <c r="O121"/>
  <c r="U121"/>
  <c r="W121"/>
  <c r="X121"/>
  <c r="Y121"/>
  <c r="N122"/>
  <c r="O122"/>
  <c r="U122"/>
  <c r="W122"/>
  <c r="X122"/>
  <c r="Y122"/>
  <c r="N123"/>
  <c r="O123"/>
  <c r="U123"/>
  <c r="W123"/>
  <c r="X123"/>
  <c r="Y123"/>
  <c r="N124"/>
  <c r="O124"/>
  <c r="U124"/>
  <c r="W124"/>
  <c r="X124"/>
  <c r="Y124"/>
  <c r="N125"/>
  <c r="O125"/>
  <c r="U125"/>
  <c r="W125"/>
  <c r="X125"/>
  <c r="Y125"/>
  <c r="N126"/>
  <c r="O126"/>
  <c r="U126"/>
  <c r="W126"/>
  <c r="X126"/>
  <c r="Y126"/>
  <c r="N127"/>
  <c r="O127"/>
  <c r="U127"/>
  <c r="W127"/>
  <c r="X127"/>
  <c r="Y127"/>
  <c r="N128"/>
  <c r="O128"/>
  <c r="U128"/>
  <c r="W128"/>
  <c r="X128"/>
  <c r="Y128"/>
  <c r="N129"/>
  <c r="O129"/>
  <c r="U129"/>
  <c r="W129"/>
  <c r="X129"/>
  <c r="Y129"/>
  <c r="N130"/>
  <c r="O130"/>
  <c r="U130"/>
  <c r="W130"/>
  <c r="X130"/>
  <c r="Y130"/>
  <c r="N131"/>
  <c r="O131"/>
  <c r="U131"/>
  <c r="W131"/>
  <c r="X131"/>
  <c r="Y131"/>
  <c r="N132"/>
  <c r="O132"/>
  <c r="U132"/>
  <c r="W132"/>
  <c r="X132"/>
  <c r="Y132"/>
  <c r="N133"/>
  <c r="O133"/>
  <c r="U133"/>
  <c r="W133"/>
  <c r="X133"/>
  <c r="Y133"/>
  <c r="N134"/>
  <c r="O134"/>
  <c r="U134"/>
  <c r="W134"/>
  <c r="X134"/>
  <c r="Y134"/>
  <c r="N135"/>
  <c r="O135"/>
  <c r="U135"/>
  <c r="W135"/>
  <c r="X135"/>
  <c r="Y135"/>
  <c r="N136"/>
  <c r="O136"/>
  <c r="U136"/>
  <c r="W136"/>
  <c r="X136"/>
  <c r="Y136"/>
  <c r="N137"/>
  <c r="O137"/>
  <c r="U137"/>
  <c r="W137"/>
  <c r="X137"/>
  <c r="Y137"/>
  <c r="N138"/>
  <c r="O138"/>
  <c r="U138"/>
  <c r="W138"/>
  <c r="X138"/>
  <c r="Y138"/>
  <c r="N139"/>
  <c r="O139"/>
  <c r="U139"/>
  <c r="W139"/>
  <c r="X139"/>
  <c r="Y139"/>
  <c r="N140"/>
  <c r="O140"/>
  <c r="U140"/>
  <c r="W140"/>
  <c r="X140"/>
  <c r="Y140"/>
  <c r="N141"/>
  <c r="O141"/>
  <c r="U141"/>
  <c r="W141"/>
  <c r="X141"/>
  <c r="Y141"/>
  <c r="N142"/>
  <c r="O142"/>
  <c r="U142"/>
  <c r="W142"/>
  <c r="X142"/>
  <c r="Y142"/>
  <c r="N143"/>
  <c r="O143"/>
  <c r="U143"/>
  <c r="W143"/>
  <c r="X143"/>
  <c r="Y143"/>
  <c r="N144"/>
  <c r="O144"/>
  <c r="U144"/>
  <c r="W144"/>
  <c r="X144"/>
  <c r="Y144"/>
  <c r="N145"/>
  <c r="O145"/>
  <c r="U145"/>
  <c r="W145"/>
  <c r="X145"/>
  <c r="Y145"/>
  <c r="N146"/>
  <c r="O146"/>
  <c r="U146"/>
  <c r="W146"/>
  <c r="X146"/>
  <c r="Y146"/>
  <c r="N147"/>
  <c r="O147"/>
  <c r="U147"/>
  <c r="W147"/>
  <c r="X147"/>
  <c r="Y147"/>
  <c r="N148"/>
  <c r="O148"/>
  <c r="U148"/>
  <c r="W148"/>
  <c r="X148"/>
  <c r="Y148"/>
  <c r="N149"/>
  <c r="O149"/>
  <c r="U149"/>
  <c r="W149"/>
  <c r="X149"/>
  <c r="Y149"/>
  <c r="N150"/>
  <c r="O150"/>
  <c r="U150"/>
  <c r="W150"/>
  <c r="X150"/>
  <c r="Y150"/>
  <c r="N151"/>
  <c r="O151"/>
  <c r="U151"/>
  <c r="W151"/>
  <c r="X151"/>
  <c r="Y151"/>
  <c r="N152"/>
  <c r="O152"/>
  <c r="U152"/>
  <c r="W152"/>
  <c r="X152"/>
  <c r="Y152"/>
  <c r="N153"/>
  <c r="O153"/>
  <c r="U153"/>
  <c r="W153"/>
  <c r="X153"/>
  <c r="Y153"/>
  <c r="N154"/>
  <c r="O154"/>
  <c r="U154"/>
  <c r="W154"/>
  <c r="X154"/>
  <c r="Y154"/>
  <c r="N155"/>
  <c r="O155"/>
  <c r="U155"/>
  <c r="W155"/>
  <c r="X155"/>
  <c r="Y155"/>
  <c r="N156"/>
  <c r="O156"/>
  <c r="U156"/>
  <c r="W156"/>
  <c r="X156"/>
  <c r="Y156"/>
  <c r="N157"/>
  <c r="O157"/>
  <c r="U157"/>
  <c r="W157"/>
  <c r="X157"/>
  <c r="Y157"/>
  <c r="N158"/>
  <c r="O158"/>
  <c r="U158"/>
  <c r="W158"/>
  <c r="X158"/>
  <c r="Y158"/>
  <c r="N159"/>
  <c r="O159"/>
  <c r="U159"/>
  <c r="W159"/>
  <c r="X159"/>
  <c r="Y159"/>
  <c r="N160"/>
  <c r="O160"/>
  <c r="U160"/>
  <c r="W160"/>
  <c r="X160"/>
  <c r="Y160"/>
  <c r="N161"/>
  <c r="O161"/>
  <c r="U161"/>
  <c r="W161"/>
  <c r="X161"/>
  <c r="Y161"/>
  <c r="N162"/>
  <c r="O162"/>
  <c r="U162"/>
  <c r="W162"/>
  <c r="X162"/>
  <c r="Y162"/>
  <c r="N163"/>
  <c r="O163"/>
  <c r="U163"/>
  <c r="W163"/>
  <c r="X163"/>
  <c r="Y163"/>
  <c r="N164"/>
  <c r="O164"/>
  <c r="U164"/>
  <c r="W164"/>
  <c r="X164"/>
  <c r="Y164"/>
  <c r="N165"/>
  <c r="O165"/>
  <c r="U165"/>
  <c r="W165"/>
  <c r="X165"/>
  <c r="Y165"/>
  <c r="N166"/>
  <c r="O166"/>
  <c r="U166"/>
  <c r="W166"/>
  <c r="X166"/>
  <c r="Y166"/>
  <c r="N167"/>
  <c r="O167"/>
  <c r="U167"/>
  <c r="W167"/>
  <c r="X167"/>
  <c r="Y167"/>
  <c r="N168"/>
  <c r="O168"/>
  <c r="U168"/>
  <c r="W168"/>
  <c r="X168"/>
  <c r="Y168"/>
  <c r="N169"/>
  <c r="O169"/>
  <c r="U169"/>
  <c r="W169"/>
  <c r="X169"/>
  <c r="Y169"/>
  <c r="U7" l="1"/>
  <c r="W7"/>
  <c r="X7"/>
  <c r="Y7"/>
  <c r="U8"/>
  <c r="W8"/>
  <c r="X8"/>
  <c r="Y8"/>
  <c r="U9"/>
  <c r="W9"/>
  <c r="X9"/>
  <c r="Y9"/>
  <c r="U10"/>
  <c r="W10"/>
  <c r="X10"/>
  <c r="Y10"/>
  <c r="U11"/>
  <c r="W11"/>
  <c r="X11"/>
  <c r="Y11"/>
  <c r="U12"/>
  <c r="W12"/>
  <c r="X12"/>
  <c r="Y12"/>
  <c r="U13"/>
  <c r="W13"/>
  <c r="X13"/>
  <c r="Y13"/>
  <c r="U14"/>
  <c r="W14"/>
  <c r="X14"/>
  <c r="Y14"/>
  <c r="U15"/>
  <c r="W15"/>
  <c r="X15"/>
  <c r="Y15"/>
  <c r="U16"/>
  <c r="W16"/>
  <c r="X16"/>
  <c r="Y16"/>
  <c r="U17"/>
  <c r="W17"/>
  <c r="X17"/>
  <c r="Y17"/>
  <c r="U18"/>
  <c r="W18"/>
  <c r="X18"/>
  <c r="Y18"/>
  <c r="U19"/>
  <c r="W19"/>
  <c r="X19"/>
  <c r="Y19"/>
  <c r="U20"/>
  <c r="W20"/>
  <c r="X20"/>
  <c r="Y20"/>
  <c r="U21"/>
  <c r="W21"/>
  <c r="X21"/>
  <c r="Y21"/>
  <c r="U22"/>
  <c r="W22"/>
  <c r="X22"/>
  <c r="Y22"/>
  <c r="U23"/>
  <c r="W23"/>
  <c r="X23"/>
  <c r="Y23"/>
  <c r="U24"/>
  <c r="W24"/>
  <c r="X24"/>
  <c r="Y24"/>
  <c r="U25"/>
  <c r="W25"/>
  <c r="X25"/>
  <c r="Y25"/>
  <c r="U26"/>
  <c r="W26"/>
  <c r="X26"/>
  <c r="Y26"/>
  <c r="U27"/>
  <c r="W27"/>
  <c r="X27"/>
  <c r="Y27"/>
  <c r="U28"/>
  <c r="W28"/>
  <c r="X28"/>
  <c r="Y28"/>
  <c r="U29"/>
  <c r="W29"/>
  <c r="X29"/>
  <c r="Y29"/>
  <c r="U30"/>
  <c r="W30"/>
  <c r="X30"/>
  <c r="Y30"/>
  <c r="U31"/>
  <c r="W31"/>
  <c r="X31"/>
  <c r="Y31"/>
  <c r="U32"/>
  <c r="W32"/>
  <c r="X32"/>
  <c r="Y32"/>
  <c r="U33"/>
  <c r="W33"/>
  <c r="X33"/>
  <c r="Y33"/>
  <c r="U34"/>
  <c r="W34"/>
  <c r="X34"/>
  <c r="Y34"/>
  <c r="U35"/>
  <c r="W35"/>
  <c r="X35"/>
  <c r="Y35"/>
  <c r="U36"/>
  <c r="W36"/>
  <c r="X36"/>
  <c r="Y36"/>
  <c r="U37"/>
  <c r="W37"/>
  <c r="X37"/>
  <c r="Y37"/>
  <c r="U38"/>
  <c r="W38"/>
  <c r="X38"/>
  <c r="Y38"/>
  <c r="U39"/>
  <c r="W39"/>
  <c r="X39"/>
  <c r="Y39"/>
  <c r="U40"/>
  <c r="W40"/>
  <c r="X40"/>
  <c r="Y40"/>
  <c r="U41"/>
  <c r="W41"/>
  <c r="X41"/>
  <c r="Y41"/>
  <c r="U42"/>
  <c r="W42"/>
  <c r="X42"/>
  <c r="Y42"/>
  <c r="U43"/>
  <c r="W43"/>
  <c r="X43"/>
  <c r="Y43"/>
  <c r="U44"/>
  <c r="W44"/>
  <c r="X44"/>
  <c r="Y44"/>
  <c r="U45"/>
  <c r="W45"/>
  <c r="X45"/>
  <c r="Y45"/>
  <c r="U46"/>
  <c r="W46"/>
  <c r="X46"/>
  <c r="Y46"/>
  <c r="U47"/>
  <c r="W47"/>
  <c r="X47"/>
  <c r="Y47"/>
  <c r="U48"/>
  <c r="W48"/>
  <c r="X48"/>
  <c r="Y48"/>
  <c r="U49"/>
  <c r="W49"/>
  <c r="X49"/>
  <c r="Y49"/>
  <c r="U50"/>
  <c r="W50"/>
  <c r="X50"/>
  <c r="Y50"/>
  <c r="U51"/>
  <c r="W51"/>
  <c r="X51"/>
  <c r="Y51"/>
  <c r="U52"/>
  <c r="W52"/>
  <c r="X52"/>
  <c r="Y52"/>
  <c r="U53"/>
  <c r="W53"/>
  <c r="X53"/>
  <c r="Y53"/>
  <c r="U54"/>
  <c r="W54"/>
  <c r="X54"/>
  <c r="Y54"/>
  <c r="U55"/>
  <c r="W55"/>
  <c r="X55"/>
  <c r="Y55"/>
  <c r="U56"/>
  <c r="W56"/>
  <c r="X56"/>
  <c r="Y56"/>
  <c r="U57"/>
  <c r="W57"/>
  <c r="X57"/>
  <c r="Y57"/>
  <c r="U58"/>
  <c r="W58"/>
  <c r="X58"/>
  <c r="Y58"/>
  <c r="U59"/>
  <c r="W59"/>
  <c r="X59"/>
  <c r="Y59"/>
  <c r="U60"/>
  <c r="W60"/>
  <c r="X60"/>
  <c r="Y60"/>
  <c r="I6" i="4" l="1"/>
  <c r="N10" i="1" l="1"/>
  <c r="O10"/>
  <c r="N11"/>
  <c r="O11"/>
  <c r="N12"/>
  <c r="O12"/>
  <c r="N13"/>
  <c r="O13"/>
  <c r="N14"/>
  <c r="O14"/>
  <c r="N15"/>
  <c r="O15"/>
  <c r="N16"/>
  <c r="O16"/>
  <c r="N17"/>
  <c r="O17"/>
  <c r="N18"/>
  <c r="O18"/>
  <c r="N19"/>
  <c r="O19"/>
  <c r="N20"/>
  <c r="O20"/>
  <c r="N21"/>
  <c r="O21"/>
  <c r="N22"/>
  <c r="O22"/>
  <c r="N23"/>
  <c r="O23"/>
  <c r="N24"/>
  <c r="O24"/>
  <c r="N25"/>
  <c r="O25"/>
  <c r="N26"/>
  <c r="O26"/>
  <c r="N27"/>
  <c r="O27"/>
  <c r="N28"/>
  <c r="O28"/>
  <c r="N29"/>
  <c r="O29"/>
  <c r="N30"/>
  <c r="O30"/>
  <c r="N31"/>
  <c r="O31"/>
  <c r="N32"/>
  <c r="O32"/>
  <c r="N33"/>
  <c r="O33"/>
  <c r="N34"/>
  <c r="O34"/>
  <c r="N35"/>
  <c r="O35"/>
  <c r="N36"/>
  <c r="O36"/>
  <c r="N37"/>
  <c r="O37"/>
  <c r="N38"/>
  <c r="O38"/>
  <c r="N39"/>
  <c r="O39"/>
  <c r="N40"/>
  <c r="O40"/>
  <c r="N41"/>
  <c r="O41"/>
  <c r="N42"/>
  <c r="O42"/>
  <c r="N43"/>
  <c r="O43"/>
  <c r="N44"/>
  <c r="O44"/>
  <c r="N45"/>
  <c r="O45"/>
  <c r="N46"/>
  <c r="O46"/>
  <c r="N47"/>
  <c r="O47"/>
  <c r="N48"/>
  <c r="O48"/>
  <c r="N49"/>
  <c r="O49"/>
  <c r="N50"/>
  <c r="O50"/>
  <c r="N51"/>
  <c r="O51"/>
  <c r="N52"/>
  <c r="O52"/>
  <c r="N53"/>
  <c r="O53"/>
  <c r="N54"/>
  <c r="O54"/>
  <c r="N55"/>
  <c r="O55"/>
  <c r="N56"/>
  <c r="O56"/>
  <c r="N57"/>
  <c r="O57"/>
  <c r="N58"/>
  <c r="O58"/>
  <c r="N59"/>
  <c r="O59"/>
  <c r="N60"/>
  <c r="O60"/>
  <c r="N9" l="1"/>
  <c r="N8"/>
  <c r="N7"/>
  <c r="Y6"/>
  <c r="X6"/>
  <c r="W6"/>
  <c r="U6"/>
  <c r="N6"/>
  <c r="Y5"/>
  <c r="X5"/>
  <c r="W5"/>
  <c r="U5"/>
  <c r="N5"/>
  <c r="Y4"/>
  <c r="X4"/>
  <c r="W4"/>
  <c r="U4"/>
  <c r="N4"/>
  <c r="Y3"/>
  <c r="X3"/>
  <c r="W3"/>
  <c r="U3"/>
  <c r="N3"/>
  <c r="Y2"/>
  <c r="X2"/>
  <c r="W2"/>
  <c r="U2"/>
  <c r="N2"/>
  <c r="O3" l="1"/>
  <c r="O4"/>
  <c r="O5"/>
  <c r="O6"/>
  <c r="O7"/>
  <c r="O8"/>
  <c r="O9"/>
  <c r="O2"/>
</calcChain>
</file>

<file path=xl/sharedStrings.xml><?xml version="1.0" encoding="utf-8"?>
<sst xmlns="http://schemas.openxmlformats.org/spreadsheetml/2006/main" count="5466" uniqueCount="597">
  <si>
    <t>INVOICE N°</t>
    <phoneticPr fontId="2" type="noConversion"/>
  </si>
  <si>
    <t>INVOICE DATE</t>
    <phoneticPr fontId="2" type="noConversion"/>
  </si>
  <si>
    <t>MODEL VERSION</t>
    <phoneticPr fontId="2" type="noConversion"/>
  </si>
  <si>
    <t>PACKAGE</t>
    <phoneticPr fontId="2" type="noConversion"/>
  </si>
  <si>
    <t>VIN</t>
    <phoneticPr fontId="2" type="noConversion"/>
  </si>
  <si>
    <t>ENGINE N°</t>
    <phoneticPr fontId="2" type="noConversion"/>
  </si>
  <si>
    <t>KEY N°</t>
    <phoneticPr fontId="2" type="noConversion"/>
  </si>
  <si>
    <t>MODEL YEAR</t>
    <phoneticPr fontId="2" type="noConversion"/>
  </si>
  <si>
    <t>EXT COLOR (CODE)</t>
    <phoneticPr fontId="2" type="noConversion"/>
  </si>
  <si>
    <t>EXT COLOR (DESCRIPTION)</t>
    <phoneticPr fontId="2" type="noConversion"/>
  </si>
  <si>
    <t xml:space="preserve">INTERIOR COLOR </t>
    <phoneticPr fontId="2" type="noConversion"/>
  </si>
  <si>
    <t>INTERIOR  COLOR (CODE)</t>
    <phoneticPr fontId="2" type="noConversion"/>
  </si>
  <si>
    <t>ENGINE N°</t>
  </si>
  <si>
    <t>KEY N°</t>
  </si>
  <si>
    <t>CODIGO SAP</t>
  </si>
  <si>
    <t>SEUDONIMO SAP</t>
  </si>
  <si>
    <t>REFERENCIA</t>
  </si>
  <si>
    <t>TRAMITE</t>
  </si>
  <si>
    <t>DEALER</t>
  </si>
  <si>
    <t>NOMBRE AVISO</t>
  </si>
  <si>
    <t>AVISO DE ENTREGA</t>
  </si>
  <si>
    <t>BUQUE</t>
  </si>
  <si>
    <t>BL</t>
  </si>
  <si>
    <t>FECHA BL</t>
  </si>
  <si>
    <t>PROVEEDOR</t>
  </si>
  <si>
    <t>PLAN DE ENTREGA</t>
  </si>
  <si>
    <t>M99IWSR412MBH3.A1</t>
  </si>
  <si>
    <t>N300 MAX VAN 1.2 MT A/C DH</t>
  </si>
  <si>
    <t>020000A9G4</t>
  </si>
  <si>
    <t>M99IWSR412MEH3.A1</t>
  </si>
  <si>
    <t>N300 MAX E5 VAN 1.2 MT</t>
  </si>
  <si>
    <t>n</t>
  </si>
  <si>
    <t>(blank)</t>
  </si>
  <si>
    <t>Grand Total</t>
  </si>
  <si>
    <t>Count of VIN</t>
  </si>
  <si>
    <t>Invoice</t>
  </si>
  <si>
    <t>SAP</t>
  </si>
  <si>
    <t>LZW6407BC5</t>
  </si>
  <si>
    <t>IN BARE</t>
  </si>
  <si>
    <t>WWU</t>
  </si>
  <si>
    <t>Crescent White</t>
  </si>
  <si>
    <t>Dark Grey</t>
  </si>
  <si>
    <t>M99IWSR412MEH1.A1</t>
  </si>
  <si>
    <t>N300 MAX VAN 1.2 MT</t>
  </si>
  <si>
    <t>M99ICNR414LLH0.A1</t>
  </si>
  <si>
    <t>P CN100 LUX 1.4L 5MT</t>
  </si>
  <si>
    <t>M99LCNR414LLH2.A1</t>
  </si>
  <si>
    <t>P CN112 LUXURY  1.5 MT</t>
  </si>
  <si>
    <t>M99IWSR412MEH2.A1</t>
  </si>
  <si>
    <t>P N300 MAX E5 VAN 1.2 MT</t>
  </si>
  <si>
    <t>M99IWSR412MDH1.A1</t>
  </si>
  <si>
    <t>P N300 MAX E5 VAN 1.2 MT AC</t>
  </si>
  <si>
    <t>Verificar precio en sAP</t>
  </si>
  <si>
    <t>w8857</t>
  </si>
  <si>
    <t>SGMWCHH0420B</t>
  </si>
  <si>
    <t>APR.20.2017</t>
  </si>
  <si>
    <t>LZWCCAGA0HE350118</t>
  </si>
  <si>
    <t>LD6UH20430277</t>
  </si>
  <si>
    <t>w9447</t>
  </si>
  <si>
    <t>LZWCCAGA0HE350362</t>
  </si>
  <si>
    <t>LD6UH20430318</t>
  </si>
  <si>
    <t>w7697</t>
  </si>
  <si>
    <t>LZWCCAGA0HE350698</t>
  </si>
  <si>
    <t>LD6UH31330078</t>
  </si>
  <si>
    <t>w7772</t>
  </si>
  <si>
    <t>LZWCCAGA0HE350720</t>
  </si>
  <si>
    <t>LD6UH31330026</t>
  </si>
  <si>
    <t>w8354</t>
  </si>
  <si>
    <t>LZWCCAGA0HE350751</t>
  </si>
  <si>
    <t>LD6UH31330014</t>
  </si>
  <si>
    <t>w7573</t>
  </si>
  <si>
    <t>LZWCCAGA0HE350832</t>
  </si>
  <si>
    <t>LD6UH30730271</t>
  </si>
  <si>
    <t>w8157</t>
  </si>
  <si>
    <t>LZWCCAGA0HE350846</t>
  </si>
  <si>
    <t>LD6UH30730235</t>
  </si>
  <si>
    <t>w8827</t>
  </si>
  <si>
    <t>LZWCCAGA0HE350958</t>
  </si>
  <si>
    <t>LD6UH20430342</t>
  </si>
  <si>
    <t>w7567</t>
  </si>
  <si>
    <t>LZWCCAGA1HE350113</t>
  </si>
  <si>
    <t>LD6UH20430266</t>
  </si>
  <si>
    <t>w9450</t>
  </si>
  <si>
    <t>LZWCCAGA1HE350192</t>
  </si>
  <si>
    <t>LD6UH20430267</t>
  </si>
  <si>
    <t>w9193</t>
  </si>
  <si>
    <t>LZWCCAGA1HE350208</t>
  </si>
  <si>
    <t>LD6UH20430361</t>
  </si>
  <si>
    <t>w7497</t>
  </si>
  <si>
    <t>LZWCCAGA1HE350211</t>
  </si>
  <si>
    <t>LD6UH20430349</t>
  </si>
  <si>
    <t>w8169</t>
  </si>
  <si>
    <t>LZWCCAGA1HE350404</t>
  </si>
  <si>
    <t>LD6UH20430313</t>
  </si>
  <si>
    <t>w8254</t>
  </si>
  <si>
    <t>LZWCCAGA1HE350676</t>
  </si>
  <si>
    <t>LD6UH30730293</t>
  </si>
  <si>
    <t>w9571</t>
  </si>
  <si>
    <t>LZWCCAGA1HE350709</t>
  </si>
  <si>
    <t>LD6UH31330084</t>
  </si>
  <si>
    <t>w9503</t>
  </si>
  <si>
    <t>LZWCCAGA1HE350743</t>
  </si>
  <si>
    <t>LD6UH31330029</t>
  </si>
  <si>
    <t>w7381</t>
  </si>
  <si>
    <t>LZWCCAGA1HE350791</t>
  </si>
  <si>
    <t>LD6UH30730278</t>
  </si>
  <si>
    <t>w9424</t>
  </si>
  <si>
    <t>LZWCCAGA1HE350824</t>
  </si>
  <si>
    <t>LD6UH30730224</t>
  </si>
  <si>
    <t>w8564</t>
  </si>
  <si>
    <t>LZWCCAGA1HE350872</t>
  </si>
  <si>
    <t>LD6UH30730240</t>
  </si>
  <si>
    <t>w7953</t>
  </si>
  <si>
    <t>LZWCCAGA1HE351052</t>
  </si>
  <si>
    <t>LD6UH20430331</t>
  </si>
  <si>
    <t>w8086</t>
  </si>
  <si>
    <t>LZWCCAGA2HE350301</t>
  </si>
  <si>
    <t>LD6UH20430359</t>
  </si>
  <si>
    <t>w8805</t>
  </si>
  <si>
    <t>LZWCCAGA2HE350380</t>
  </si>
  <si>
    <t>LD6UH20430321</t>
  </si>
  <si>
    <t>w7531</t>
  </si>
  <si>
    <t>LZWCCAGA2HE350699</t>
  </si>
  <si>
    <t>LD6UH31330070</t>
  </si>
  <si>
    <t>w7730</t>
  </si>
  <si>
    <t>LZWCCAGA2HE350704</t>
  </si>
  <si>
    <t>LD6UH31330079</t>
  </si>
  <si>
    <t>w9321</t>
  </si>
  <si>
    <t>LZWCCAGA2HE350752</t>
  </si>
  <si>
    <t>LD6UH31330018</t>
  </si>
  <si>
    <t>w7508</t>
  </si>
  <si>
    <t>LZWCCAGA2HE350783</t>
  </si>
  <si>
    <t>LD6UH30730300</t>
  </si>
  <si>
    <t>w8916</t>
  </si>
  <si>
    <t>LZWCCAGA2HE350847</t>
  </si>
  <si>
    <t>LD6UH30730229</t>
  </si>
  <si>
    <t>w7593</t>
  </si>
  <si>
    <t>LZWCCAGA3HE350193</t>
  </si>
  <si>
    <t>LD6UH20430362</t>
  </si>
  <si>
    <t>w8282</t>
  </si>
  <si>
    <t>LZWCCAGA3HE350310</t>
  </si>
  <si>
    <t>LD6UH20430358</t>
  </si>
  <si>
    <t>w8965</t>
  </si>
  <si>
    <t>LZWCCAGA3HE350405</t>
  </si>
  <si>
    <t>LD6UH20430314</t>
  </si>
  <si>
    <t>w8025</t>
  </si>
  <si>
    <t>LZWCCAGA3HE350677</t>
  </si>
  <si>
    <t>LD6UH31330073</t>
  </si>
  <si>
    <t>w7479</t>
  </si>
  <si>
    <t>LZWCCAGA3HE350680</t>
  </si>
  <si>
    <t>LD6UH31330074</t>
  </si>
  <si>
    <t>w8560</t>
  </si>
  <si>
    <t>LZWCCAGA3HE350713</t>
  </si>
  <si>
    <t>LD6UH31330083</t>
  </si>
  <si>
    <t>w7956</t>
  </si>
  <si>
    <t>LZWCCAGA3HE351053</t>
  </si>
  <si>
    <t>LD6UH20430340</t>
  </si>
  <si>
    <t>w7909</t>
  </si>
  <si>
    <t>LZWCCAGA4HE350672</t>
  </si>
  <si>
    <t>LD6UH20430315</t>
  </si>
  <si>
    <t>w8659</t>
  </si>
  <si>
    <t>LZWCCAGA4HE350705</t>
  </si>
  <si>
    <t>LD6UH31330085</t>
  </si>
  <si>
    <t>w8344</t>
  </si>
  <si>
    <t>LZWCCAGA4HE350722</t>
  </si>
  <si>
    <t>LD6UH31330024</t>
  </si>
  <si>
    <t>w8455</t>
  </si>
  <si>
    <t>LZWCCAGA4HE350932</t>
  </si>
  <si>
    <t>LD6UH31330013</t>
  </si>
  <si>
    <t>w7773</t>
  </si>
  <si>
    <t>LZWCCAGA5HE350325</t>
  </si>
  <si>
    <t>LD6UH20430298</t>
  </si>
  <si>
    <t>w8778</t>
  </si>
  <si>
    <t>LZWCCAGA5HE350356</t>
  </si>
  <si>
    <t>LD6UH20430317</t>
  </si>
  <si>
    <t>w8506</t>
  </si>
  <si>
    <t>LZWCCAGA5HE350406</t>
  </si>
  <si>
    <t>LD6UH20430276</t>
  </si>
  <si>
    <t>w7528</t>
  </si>
  <si>
    <t>LZWCCAGA5HE350678</t>
  </si>
  <si>
    <t>LD6UH31330075</t>
  </si>
  <si>
    <t>w8366</t>
  </si>
  <si>
    <t>LZWCCAGA5HE350681</t>
  </si>
  <si>
    <t>LD6UH31330076</t>
  </si>
  <si>
    <t>w7789</t>
  </si>
  <si>
    <t>LZWCCAGA5HE350700</t>
  </si>
  <si>
    <t>LD6UH31330030</t>
  </si>
  <si>
    <t>w8999</t>
  </si>
  <si>
    <t>LZWCCAGA5HE350714</t>
  </si>
  <si>
    <t>LD6UH31330082</t>
  </si>
  <si>
    <t>w7626</t>
  </si>
  <si>
    <t>LZWCCAGA5HE350826</t>
  </si>
  <si>
    <t>LD6UH30730267</t>
  </si>
  <si>
    <t>w8184</t>
  </si>
  <si>
    <t>LZWCCAGA5HE350860</t>
  </si>
  <si>
    <t>LD6UH30730238</t>
  </si>
  <si>
    <t>w7663</t>
  </si>
  <si>
    <t>LZWCCAGA5HE350888</t>
  </si>
  <si>
    <t>LD6UH30730223</t>
  </si>
  <si>
    <t>w9405</t>
  </si>
  <si>
    <t>LZWCCAGA5HE351054</t>
  </si>
  <si>
    <t>LD6UH20430341</t>
  </si>
  <si>
    <t>w9253</t>
  </si>
  <si>
    <t>LZWCCAGA5HE351331</t>
  </si>
  <si>
    <t>LD6UH31330060</t>
  </si>
  <si>
    <t>w8603</t>
  </si>
  <si>
    <t>LZWCCAGA6HE350379</t>
  </si>
  <si>
    <t>LD6UH20430289</t>
  </si>
  <si>
    <t>w8895</t>
  </si>
  <si>
    <t>LZWCCAGA6HE350673</t>
  </si>
  <si>
    <t>LD6UH20430294</t>
  </si>
  <si>
    <t>w9132</t>
  </si>
  <si>
    <t>LZWCCAGA6HE350785</t>
  </si>
  <si>
    <t>LD6UH30730301</t>
  </si>
  <si>
    <t>w9357</t>
  </si>
  <si>
    <t>LZWCCAGA6HE350799</t>
  </si>
  <si>
    <t>LD6UH31330003</t>
  </si>
  <si>
    <t>w8962</t>
  </si>
  <si>
    <t>LZWCCAGA6HE350852</t>
  </si>
  <si>
    <t>LD6UH30730230</t>
  </si>
  <si>
    <t>w8833</t>
  </si>
  <si>
    <t>LZWCCAGA6HE350902</t>
  </si>
  <si>
    <t>LD6UH30730245</t>
  </si>
  <si>
    <t>w7977</t>
  </si>
  <si>
    <t>LZWCCAGA6HE350933</t>
  </si>
  <si>
    <t>LD6UH31330015</t>
  </si>
  <si>
    <t>w8276</t>
  </si>
  <si>
    <t>LZWCCAGA6HE350950</t>
  </si>
  <si>
    <t>LD6UH20430299</t>
  </si>
  <si>
    <t>w8135</t>
  </si>
  <si>
    <t>LZWCCAGA6HE350978</t>
  </si>
  <si>
    <t>LD6UH20430271</t>
  </si>
  <si>
    <t>w7994</t>
  </si>
  <si>
    <t>LZWCCAGA7HE350200</t>
  </si>
  <si>
    <t>LD6UH20430363</t>
  </si>
  <si>
    <t>w7968</t>
  </si>
  <si>
    <t>LZWCCAGA7HE350228</t>
  </si>
  <si>
    <t>LD6UH20430356</t>
  </si>
  <si>
    <t>w8706</t>
  </si>
  <si>
    <t>LZWCCAGA7HE350231</t>
  </si>
  <si>
    <t>LD6UH20430355</t>
  </si>
  <si>
    <t>w8211</t>
  </si>
  <si>
    <t>LZWCCAGA7HE350309</t>
  </si>
  <si>
    <t>LD6UH20430338</t>
  </si>
  <si>
    <t>w8811</t>
  </si>
  <si>
    <t>LZWCCAGA7HE350679</t>
  </si>
  <si>
    <t>LD6UH31330052</t>
  </si>
  <si>
    <t>w8938</t>
  </si>
  <si>
    <t>LZWCCAGA7HE350827</t>
  </si>
  <si>
    <t>LD6UH30730265</t>
  </si>
  <si>
    <t>w9592</t>
  </si>
  <si>
    <t>LZWCCAGA7HE350830</t>
  </si>
  <si>
    <t>LD6UH30730268</t>
  </si>
  <si>
    <t>w8527</t>
  </si>
  <si>
    <t>LZWCCAGA7HE350875</t>
  </si>
  <si>
    <t>LD6UH30730228</t>
  </si>
  <si>
    <t>w9172</t>
  </si>
  <si>
    <t>LZWCCAGA7HE351055</t>
  </si>
  <si>
    <t>LD6UH20430320</t>
  </si>
  <si>
    <t>w7942</t>
  </si>
  <si>
    <t>LZWCCAGA8HE350710</t>
  </si>
  <si>
    <t>LD6UH31330016</t>
  </si>
  <si>
    <t>w7797</t>
  </si>
  <si>
    <t>LZWCCAGA8HE350724</t>
  </si>
  <si>
    <t>LD6UH31330028</t>
  </si>
  <si>
    <t>w7371</t>
  </si>
  <si>
    <t>LZWCCAGA8HE350786</t>
  </si>
  <si>
    <t>LD6UH30730269</t>
  </si>
  <si>
    <t>w9477</t>
  </si>
  <si>
    <t>LZWCCAGA8HE350853</t>
  </si>
  <si>
    <t>LD6UH30730236</t>
  </si>
  <si>
    <t>w9062</t>
  </si>
  <si>
    <t>LZWCCAGA8HE350867</t>
  </si>
  <si>
    <t>LD6UH30730242</t>
  </si>
  <si>
    <t>w9218</t>
  </si>
  <si>
    <t>LZWCCAGA9HE350327</t>
  </si>
  <si>
    <t>LD6UH20430319</t>
  </si>
  <si>
    <t>w8672</t>
  </si>
  <si>
    <t>LZWCCAGA9HE350697</t>
  </si>
  <si>
    <t>LD6UH31330077</t>
  </si>
  <si>
    <t>w9545</t>
  </si>
  <si>
    <t>LZWCCAGA9HE350750</t>
  </si>
  <si>
    <t>LD6UH20430274</t>
  </si>
  <si>
    <t>w7905</t>
  </si>
  <si>
    <t>LZWCCAGA9HE350828</t>
  </si>
  <si>
    <t>LD6UH30730266</t>
  </si>
  <si>
    <t>w8917</t>
  </si>
  <si>
    <t>LZWCCAGA9HE350831</t>
  </si>
  <si>
    <t>LD6UH30730270</t>
  </si>
  <si>
    <t>w7630</t>
  </si>
  <si>
    <t>LZWCCAGA9HE350859</t>
  </si>
  <si>
    <t>LD6UH30730241</t>
  </si>
  <si>
    <t>w7673</t>
  </si>
  <si>
    <t>LZWCCAGA9HE350876</t>
  </si>
  <si>
    <t>LD6UH30730232</t>
  </si>
  <si>
    <t>w8129</t>
  </si>
  <si>
    <t>LZWCCAGAXHE350109</t>
  </si>
  <si>
    <t>LD6UH20430290</t>
  </si>
  <si>
    <t>w7683</t>
  </si>
  <si>
    <t>LZWCCAGAXHE350112</t>
  </si>
  <si>
    <t>LD6UH20430288</t>
  </si>
  <si>
    <t>w7205</t>
  </si>
  <si>
    <t>LZWCCAGAXHE350207</t>
  </si>
  <si>
    <t>LD6UH20430360</t>
  </si>
  <si>
    <t>w7470</t>
  </si>
  <si>
    <t>LZWCCAGAXHE350224</t>
  </si>
  <si>
    <t>LD6UH20430354</t>
  </si>
  <si>
    <t>w8513</t>
  </si>
  <si>
    <t>LZWCCAGAXHE350403</t>
  </si>
  <si>
    <t>LD6UH20430312</t>
  </si>
  <si>
    <t>w7290</t>
  </si>
  <si>
    <t>LZWCCAGAXHE350675</t>
  </si>
  <si>
    <t>LD6UH30730275</t>
  </si>
  <si>
    <t>w7347</t>
  </si>
  <si>
    <t>LZWCCAGAXHE350708</t>
  </si>
  <si>
    <t>LD6UH31330050</t>
  </si>
  <si>
    <t>w9505</t>
  </si>
  <si>
    <t>LZWCCAGAXHE350787</t>
  </si>
  <si>
    <t>LD6UH30730252</t>
  </si>
  <si>
    <t>w7851</t>
  </si>
  <si>
    <t>LZWCCAGAXHE350806</t>
  </si>
  <si>
    <t>LD6UH31330011</t>
  </si>
  <si>
    <t>w9096</t>
  </si>
  <si>
    <t>LZWCCAGAXHE350868</t>
  </si>
  <si>
    <t>LD6UH30730239</t>
  </si>
  <si>
    <t>w9310</t>
  </si>
  <si>
    <t>LZWCCAGAXHE350871</t>
  </si>
  <si>
    <t>LD6UH30730244</t>
  </si>
  <si>
    <t>w9112</t>
  </si>
  <si>
    <t>LZWCCAGAXHE350885</t>
  </si>
  <si>
    <t>LD6UH20430357</t>
  </si>
  <si>
    <t>w7662</t>
  </si>
  <si>
    <t>LZWCCAGAXHE350904</t>
  </si>
  <si>
    <t>LD6UH30730254</t>
  </si>
  <si>
    <t>w8503</t>
  </si>
  <si>
    <t>LZWCCAGAXHE350949</t>
  </si>
  <si>
    <t>LD6UH31330081</t>
  </si>
  <si>
    <t>w7267</t>
  </si>
  <si>
    <t>LZWCCAGA0HE351334</t>
  </si>
  <si>
    <t>LD6UH31330063</t>
  </si>
  <si>
    <t>w8865</t>
  </si>
  <si>
    <t>LZWCCAGA0HE351348</t>
  </si>
  <si>
    <t>LD6UH31330008</t>
  </si>
  <si>
    <t>w9508</t>
  </si>
  <si>
    <t>LZWCCAGA0HE351351</t>
  </si>
  <si>
    <t>LD6UH31330009</t>
  </si>
  <si>
    <t>w8466</t>
  </si>
  <si>
    <t>LZWCCAGA0HE351365</t>
  </si>
  <si>
    <t>LD6UH31330072</t>
  </si>
  <si>
    <t>w9187</t>
  </si>
  <si>
    <t>LZWCCAGA0HE351429</t>
  </si>
  <si>
    <t>LD6UH20430339</t>
  </si>
  <si>
    <t>w9583</t>
  </si>
  <si>
    <t>LZWCCAGA1HE350760</t>
  </si>
  <si>
    <t>LD6UH30730281</t>
  </si>
  <si>
    <t>w9606</t>
  </si>
  <si>
    <t>LZWCCAGA1HE350788</t>
  </si>
  <si>
    <t>LD6UH30730276</t>
  </si>
  <si>
    <t>w9025</t>
  </si>
  <si>
    <t>LZWCCAGA1HE350810</t>
  </si>
  <si>
    <t>LD6UH31330006</t>
  </si>
  <si>
    <t>w8495</t>
  </si>
  <si>
    <t>LZWCCAGA1HE351357</t>
  </si>
  <si>
    <t>LD6UH31330067</t>
  </si>
  <si>
    <t>w7603</t>
  </si>
  <si>
    <t>LZWCCAGA1HE351360</t>
  </si>
  <si>
    <t>LD6UH31330036</t>
  </si>
  <si>
    <t>w7492</t>
  </si>
  <si>
    <t>LZWCCAGA1HE351388</t>
  </si>
  <si>
    <t>LD6UH20430295</t>
  </si>
  <si>
    <t>w8472</t>
  </si>
  <si>
    <t>LZWCCAGA1HE351455</t>
  </si>
  <si>
    <t>LD6UH20430326</t>
  </si>
  <si>
    <t>w7346</t>
  </si>
  <si>
    <t>LZWCCAGA2HE350766</t>
  </si>
  <si>
    <t>LD6UH30730286</t>
  </si>
  <si>
    <t>w9199</t>
  </si>
  <si>
    <t>LZWCCAGA2HE350797</t>
  </si>
  <si>
    <t>LD6UH31330007</t>
  </si>
  <si>
    <t>w8707</t>
  </si>
  <si>
    <t>LZWCCAGA2HE351335</t>
  </si>
  <si>
    <t>LD6UH31330046</t>
  </si>
  <si>
    <t>w9351</t>
  </si>
  <si>
    <t>LZWCCAGA2HE351349</t>
  </si>
  <si>
    <t>LD6UH31330066</t>
  </si>
  <si>
    <t>w7964</t>
  </si>
  <si>
    <t>LZWCCAGA2HE351366</t>
  </si>
  <si>
    <t>LD6UH31330032</t>
  </si>
  <si>
    <t>w9016</t>
  </si>
  <si>
    <t>LZWCCAGA2HE351402</t>
  </si>
  <si>
    <t>LD6UH30730234</t>
  </si>
  <si>
    <t>w9513</t>
  </si>
  <si>
    <t>LZWCCAGA2HE351416</t>
  </si>
  <si>
    <t>LD6UH30730246</t>
  </si>
  <si>
    <t>w8982</t>
  </si>
  <si>
    <t>LZWCCAGA3HE350758</t>
  </si>
  <si>
    <t>LD6UH31330010</t>
  </si>
  <si>
    <t>w8483</t>
  </si>
  <si>
    <t>LZWCCAGA3HE350811</t>
  </si>
  <si>
    <t>LD6UH31330012</t>
  </si>
  <si>
    <t>w9514</t>
  </si>
  <si>
    <t>LZWCCAGA3HE350839</t>
  </si>
  <si>
    <t>LD6UH30730251</t>
  </si>
  <si>
    <t>w9519</t>
  </si>
  <si>
    <t>LZWCCAGA3HE350856</t>
  </si>
  <si>
    <t>LD6UH30730237</t>
  </si>
  <si>
    <t>w7967</t>
  </si>
  <si>
    <t>LZWCCAGA3HE350887</t>
  </si>
  <si>
    <t>LD6UH30730258</t>
  </si>
  <si>
    <t>w8944</t>
  </si>
  <si>
    <t>LZWCCAGA3HE351344</t>
  </si>
  <si>
    <t>LD6UH31330061</t>
  </si>
  <si>
    <t>w7777</t>
  </si>
  <si>
    <t>LZWCCAGA3HE351361</t>
  </si>
  <si>
    <t>LD6UH31330071</t>
  </si>
  <si>
    <t>w9498</t>
  </si>
  <si>
    <t>LZWCCAGA3HE351389</t>
  </si>
  <si>
    <t>LD6UH30730259</t>
  </si>
  <si>
    <t>w9422</t>
  </si>
  <si>
    <t>LZWCCAGA4HE350767</t>
  </si>
  <si>
    <t>LD6UH30730283</t>
  </si>
  <si>
    <t>w8789</t>
  </si>
  <si>
    <t>LZWCCAGA4HE350834</t>
  </si>
  <si>
    <t>LD6UH30730273</t>
  </si>
  <si>
    <t>w8072</t>
  </si>
  <si>
    <t>LZWCCAGA4HE350879</t>
  </si>
  <si>
    <t>LD6UH30730256</t>
  </si>
  <si>
    <t>w8848</t>
  </si>
  <si>
    <t>LZWCCAGA4HE351336</t>
  </si>
  <si>
    <t>LD6UH31330062</t>
  </si>
  <si>
    <t>w8984</t>
  </si>
  <si>
    <t>LZWCCAGA4HE351367</t>
  </si>
  <si>
    <t>LD6UH30730262</t>
  </si>
  <si>
    <t>w7539</t>
  </si>
  <si>
    <t>LZWCCAGA4HE351370</t>
  </si>
  <si>
    <t>LD6UH30730263</t>
  </si>
  <si>
    <t>w8842</t>
  </si>
  <si>
    <t>LZWCCAGA4HE351515</t>
  </si>
  <si>
    <t>LD6UH20430352</t>
  </si>
  <si>
    <t>w9245</t>
  </si>
  <si>
    <t>LZWCCAGA5HE350759</t>
  </si>
  <si>
    <t>LD6UH30730284</t>
  </si>
  <si>
    <t>w7401</t>
  </si>
  <si>
    <t>LZWCCAGA5HE350809</t>
  </si>
  <si>
    <t>LD6UH31330004</t>
  </si>
  <si>
    <t>w8722</t>
  </si>
  <si>
    <t>LZWCCAGA5HE350843</t>
  </si>
  <si>
    <t>LD6UH30730225</t>
  </si>
  <si>
    <t>w9474</t>
  </si>
  <si>
    <t>LZWCCAGA5HE351345</t>
  </si>
  <si>
    <t>LD6UH31330059</t>
  </si>
  <si>
    <t>w9108</t>
  </si>
  <si>
    <t>LZWCCAGA5HE351362</t>
  </si>
  <si>
    <t>LD6UH31330048</t>
  </si>
  <si>
    <t>w7308</t>
  </si>
  <si>
    <t>LZWCCAGA6HE350768</t>
  </si>
  <si>
    <t>LD6UH30730299</t>
  </si>
  <si>
    <t>w9366</t>
  </si>
  <si>
    <t>LZWCCAGA6HE350835</t>
  </si>
  <si>
    <t>LD6UH30730274</t>
  </si>
  <si>
    <t>w7898</t>
  </si>
  <si>
    <t>LZWCCAGA6HE350916</t>
  </si>
  <si>
    <t>LD6UH31330002</t>
  </si>
  <si>
    <t>w8045</t>
  </si>
  <si>
    <t>LZWCCAGA6HE351340</t>
  </si>
  <si>
    <t>LD6UH31330064</t>
  </si>
  <si>
    <t>w8454</t>
  </si>
  <si>
    <t>LZWCCAGA6HE351354</t>
  </si>
  <si>
    <t>LD6UH31330068</t>
  </si>
  <si>
    <t>w8521</t>
  </si>
  <si>
    <t>LZWCCAGA6HE351368</t>
  </si>
  <si>
    <t>LD6UH30730261</t>
  </si>
  <si>
    <t>w7642</t>
  </si>
  <si>
    <t>LZWCCAGA6HE351371</t>
  </si>
  <si>
    <t>LD6UH30730227</t>
  </si>
  <si>
    <t>w8235</t>
  </si>
  <si>
    <t>LZWCCAGA6HE351399</t>
  </si>
  <si>
    <t>LD6UH30730260</t>
  </si>
  <si>
    <t>w7782</t>
  </si>
  <si>
    <t>LZWCCAGA6HE351452</t>
  </si>
  <si>
    <t>LD6UH20430343</t>
  </si>
  <si>
    <t>w9120</t>
  </si>
  <si>
    <t>LZWCCAGA7HE350763</t>
  </si>
  <si>
    <t>LD6UH30730285</t>
  </si>
  <si>
    <t>w8214</t>
  </si>
  <si>
    <t>LZWCCAGA7HE350908</t>
  </si>
  <si>
    <t>LD6UH30730250</t>
  </si>
  <si>
    <t>w7342</t>
  </si>
  <si>
    <t>LZWCCAGA7HE350911</t>
  </si>
  <si>
    <t>LD6UH30730255</t>
  </si>
  <si>
    <t>LZWCCAGA7HE351346</t>
  </si>
  <si>
    <t>LD6UH31330045</t>
  </si>
  <si>
    <t>w9484</t>
  </si>
  <si>
    <t>LZWCCAGA7HE351363</t>
  </si>
  <si>
    <t>LD6UH30730288</t>
  </si>
  <si>
    <t>w7677</t>
  </si>
  <si>
    <t>LZWCCAGA7HE351475</t>
  </si>
  <si>
    <t>LD6UH20430334</t>
  </si>
  <si>
    <t>w7208</t>
  </si>
  <si>
    <t>LZWCCAGA8HE350755</t>
  </si>
  <si>
    <t>LD6UH31330005</t>
  </si>
  <si>
    <t>w7869</t>
  </si>
  <si>
    <t>LZWCCAGA8HE350772</t>
  </si>
  <si>
    <t>LD6UH30730297</t>
  </si>
  <si>
    <t>w9236</t>
  </si>
  <si>
    <t>LZWCCAGA8HE350836</t>
  </si>
  <si>
    <t>LD6UH30730233</t>
  </si>
  <si>
    <t>w9526</t>
  </si>
  <si>
    <t>LZWCCAGA8HE351338</t>
  </si>
  <si>
    <t>LD6UH31330001</t>
  </si>
  <si>
    <t>w8548</t>
  </si>
  <si>
    <t>LZWCCAGA8HE351341</t>
  </si>
  <si>
    <t>LD6UH31330047</t>
  </si>
  <si>
    <t>w9504</t>
  </si>
  <si>
    <t>LZWCCAGA8HE351372</t>
  </si>
  <si>
    <t>LD6UH30730264</t>
  </si>
  <si>
    <t>w7668</t>
  </si>
  <si>
    <t>LZWCCAGA9HE350764</t>
  </si>
  <si>
    <t>LD6UH30730282</t>
  </si>
  <si>
    <t>w8078</t>
  </si>
  <si>
    <t>LZWCCAGA9HE350926</t>
  </si>
  <si>
    <t>LD6UH31330080</t>
  </si>
  <si>
    <t>w7829</t>
  </si>
  <si>
    <t>LZWCCAGA9HE351350</t>
  </si>
  <si>
    <t>LD6UH31330069</t>
  </si>
  <si>
    <t>w9411</t>
  </si>
  <si>
    <t>LZWCCAGAXHE350742</t>
  </si>
  <si>
    <t>LD6UH31330027</t>
  </si>
  <si>
    <t>w8165</t>
  </si>
  <si>
    <t>LZWCCAGAXHE350756</t>
  </si>
  <si>
    <t>LD6UH31330022</t>
  </si>
  <si>
    <t>w9297</t>
  </si>
  <si>
    <t>LZWCCAGAXHE350773</t>
  </si>
  <si>
    <t>LD6UH30730298</t>
  </si>
  <si>
    <t>w8245</t>
  </si>
  <si>
    <t>LZWCCAGAXHE350790</t>
  </si>
  <si>
    <t>LD6UH30730277</t>
  </si>
  <si>
    <t>w7355</t>
  </si>
  <si>
    <t>LZWCCAGAXHE350840</t>
  </si>
  <si>
    <t>LD6UH30730272</t>
  </si>
  <si>
    <t>w7943</t>
  </si>
  <si>
    <t>LZWCCAGAXHE351342</t>
  </si>
  <si>
    <t>LD6UH31330033</t>
  </si>
  <si>
    <t>w7805</t>
  </si>
  <si>
    <t>LZWCCAGAXHE351356</t>
  </si>
  <si>
    <t>LD6UH31330065</t>
  </si>
  <si>
    <t>w8905</t>
  </si>
  <si>
    <t>LZWCCAGAXHE351387</t>
  </si>
  <si>
    <t>LD6UH30730249</t>
  </si>
  <si>
    <t>w9642</t>
  </si>
  <si>
    <t>LZWCCAGAXHE351390</t>
  </si>
  <si>
    <t>LD6UH30730247</t>
  </si>
  <si>
    <t>w9542</t>
  </si>
  <si>
    <t>LZWCCAGAXHE351521</t>
  </si>
  <si>
    <t>LD6UH20430325</t>
  </si>
  <si>
    <t>w9596</t>
  </si>
  <si>
    <t>LZWCCAGAXHE351793</t>
  </si>
  <si>
    <t>LD6UH20430351</t>
  </si>
  <si>
    <t>w8752</t>
  </si>
  <si>
    <t>precio factura</t>
  </si>
  <si>
    <t>S-17/0118</t>
  </si>
  <si>
    <t>S-17/0118 - SGMWCHH0420B</t>
  </si>
  <si>
    <t>AUTO ATLAS V.29</t>
  </si>
  <si>
    <t>Precio SAP</t>
  </si>
  <si>
    <t>Cambia</t>
  </si>
  <si>
    <t>No</t>
  </si>
  <si>
    <t>Si</t>
  </si>
  <si>
    <t>ok</t>
  </si>
  <si>
    <t>DAP</t>
  </si>
  <si>
    <t>DI</t>
  </si>
  <si>
    <t>SCHIAPPACASSE</t>
  </si>
  <si>
    <t>Kar Noviciado</t>
  </si>
  <si>
    <t>Kar San Antonio</t>
  </si>
  <si>
    <t>CusDec_ID</t>
  </si>
  <si>
    <t>Net_Value</t>
  </si>
  <si>
    <t>Z_description</t>
  </si>
  <si>
    <t>Line_id</t>
  </si>
  <si>
    <t>Package_qty</t>
  </si>
  <si>
    <t>Numero_VIN</t>
  </si>
  <si>
    <t>Modelo</t>
  </si>
  <si>
    <t>Numero_Motor</t>
  </si>
  <si>
    <t>Numero_Motor2</t>
  </si>
  <si>
    <t>Key_Number</t>
  </si>
  <si>
    <t>Model_Year</t>
  </si>
  <si>
    <t>Color_Nombre</t>
  </si>
  <si>
    <t>Codigo_SAP</t>
  </si>
  <si>
    <t>Seudonimo_SAP</t>
  </si>
  <si>
    <t>Tramite</t>
  </si>
  <si>
    <t>(</t>
  </si>
  <si>
    <t>,'</t>
  </si>
  <si>
    <t>','</t>
  </si>
  <si>
    <t>'),</t>
  </si>
  <si>
    <t>net_value</t>
  </si>
  <si>
    <t>Package_Qty</t>
  </si>
  <si>
    <t>Line_Id</t>
  </si>
  <si>
    <t>Cusdec_id</t>
  </si>
  <si>
    <t xml:space="preserve">insert into EDI_File.dbo.CUSDEC_Detail (CusDec_ID,Net_Value,Z_description,Line_id,Package_qty,Numero_VIN,Modelo,Numero_Motor,Numero_Motor_2,Key_Number,Model_Year,Color_Nombre,Codigo_SAP,Seudonimo_SAP,Tramite) values </t>
  </si>
</sst>
</file>

<file path=xl/styles.xml><?xml version="1.0" encoding="utf-8"?>
<styleSheet xmlns="http://schemas.openxmlformats.org/spreadsheetml/2006/main">
  <numFmts count="2">
    <numFmt numFmtId="164" formatCode="_-* #,##0.00_-;\-* #,##0.00_-;_-* &quot;-&quot;??_-;_-@_-"/>
    <numFmt numFmtId="165" formatCode="dd/mm/yy;@"/>
  </numFmts>
  <fonts count="15">
    <font>
      <sz val="11"/>
      <color theme="1"/>
      <name val="Calibri"/>
      <family val="2"/>
      <charset val="134"/>
      <scheme val="minor"/>
    </font>
    <font>
      <sz val="8"/>
      <name val="Calibri"/>
      <family val="2"/>
    </font>
    <font>
      <sz val="9"/>
      <name val="宋体"/>
      <family val="3"/>
      <charset val="134"/>
    </font>
    <font>
      <sz val="10"/>
      <name val="Calibri"/>
      <family val="2"/>
    </font>
    <font>
      <sz val="10"/>
      <color theme="1"/>
      <name val="Calibri"/>
      <family val="2"/>
      <charset val="134"/>
      <scheme val="minor"/>
    </font>
    <font>
      <sz val="10"/>
      <color theme="1"/>
      <name val="Calibri"/>
      <family val="2"/>
    </font>
    <font>
      <sz val="11"/>
      <color theme="1"/>
      <name val="Calibri"/>
      <family val="2"/>
      <charset val="134"/>
      <scheme val="minor"/>
    </font>
    <font>
      <b/>
      <sz val="8"/>
      <name val="Calibri"/>
      <family val="2"/>
      <scheme val="minor"/>
    </font>
    <font>
      <sz val="10"/>
      <color theme="1"/>
      <name val="Calibri"/>
      <family val="2"/>
      <scheme val="minor"/>
    </font>
    <font>
      <sz val="10"/>
      <name val="Arial"/>
      <family val="2"/>
    </font>
    <font>
      <b/>
      <sz val="10"/>
      <color rgb="FF000080"/>
      <name val="Arial"/>
      <family val="2"/>
    </font>
    <font>
      <sz val="10"/>
      <name val="Times New Roman"/>
      <family val="1"/>
    </font>
    <font>
      <sz val="10"/>
      <name val="Calibri"/>
      <family val="2"/>
      <scheme val="minor"/>
    </font>
    <font>
      <sz val="10"/>
      <name val="Calibri"/>
      <family val="2"/>
      <charset val="134"/>
      <scheme val="minor"/>
    </font>
    <font>
      <sz val="10"/>
      <color theme="0"/>
      <name val="Calibri"/>
      <family val="2"/>
      <scheme val="minor"/>
    </font>
  </fonts>
  <fills count="8">
    <fill>
      <patternFill patternType="none"/>
    </fill>
    <fill>
      <patternFill patternType="gray125"/>
    </fill>
    <fill>
      <patternFill patternType="solid">
        <fgColor indexed="5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indexed="9"/>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164" fontId="6" fillId="0" borderId="0" applyFont="0" applyFill="0" applyBorder="0" applyAlignment="0" applyProtection="0"/>
  </cellStyleXfs>
  <cellXfs count="36">
    <xf numFmtId="0" fontId="0" fillId="0" borderId="0" xfId="0">
      <alignment vertical="center"/>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lignment vertical="center"/>
    </xf>
    <xf numFmtId="0" fontId="7" fillId="4" borderId="2" xfId="0" applyNumberFormat="1" applyFont="1" applyFill="1" applyBorder="1" applyAlignment="1">
      <alignment horizontal="center" vertical="center"/>
    </xf>
    <xf numFmtId="0" fontId="7" fillId="5" borderId="2" xfId="0" applyNumberFormat="1" applyFont="1" applyFill="1" applyBorder="1" applyAlignment="1">
      <alignment horizontal="center" vertical="center"/>
    </xf>
    <xf numFmtId="165" fontId="7" fillId="5" borderId="2" xfId="0" applyNumberFormat="1" applyFont="1" applyFill="1" applyBorder="1" applyAlignment="1">
      <alignment horizontal="center" vertical="center"/>
    </xf>
    <xf numFmtId="0" fontId="5" fillId="0" borderId="1" xfId="0" applyFont="1" applyBorder="1">
      <alignment vertical="center"/>
    </xf>
    <xf numFmtId="0" fontId="9" fillId="6" borderId="1" xfId="0" applyFont="1" applyFill="1" applyBorder="1" applyAlignment="1">
      <alignment horizontal="center"/>
    </xf>
    <xf numFmtId="0" fontId="8" fillId="0" borderId="1" xfId="0" applyNumberFormat="1" applyFont="1" applyBorder="1" applyAlignment="1">
      <alignment horizontal="left" vertical="center"/>
    </xf>
    <xf numFmtId="0" fontId="10" fillId="0" borderId="1" xfId="0" applyFont="1" applyBorder="1">
      <alignment vertical="center"/>
    </xf>
    <xf numFmtId="14" fontId="8" fillId="0" borderId="1" xfId="0" applyNumberFormat="1" applyFont="1" applyBorder="1" applyAlignment="1">
      <alignment horizontal="left" vertical="center"/>
    </xf>
    <xf numFmtId="0" fontId="8" fillId="0" borderId="1" xfId="1" applyNumberFormat="1" applyFont="1" applyBorder="1" applyAlignment="1">
      <alignment horizontal="center" vertical="center"/>
    </xf>
    <xf numFmtId="0" fontId="4" fillId="0" borderId="1" xfId="0" applyFont="1" applyBorder="1">
      <alignment vertical="center"/>
    </xf>
    <xf numFmtId="0" fontId="11" fillId="3" borderId="1" xfId="0" applyFont="1" applyFill="1" applyBorder="1" applyAlignment="1">
      <alignment horizontal="center" vertical="center"/>
    </xf>
    <xf numFmtId="0" fontId="12" fillId="3" borderId="1" xfId="0" applyNumberFormat="1" applyFont="1" applyFill="1" applyBorder="1" applyAlignment="1">
      <alignment horizontal="center" vertical="center"/>
    </xf>
    <xf numFmtId="0" fontId="12" fillId="0" borderId="1" xfId="0" applyNumberFormat="1" applyFont="1" applyBorder="1" applyAlignment="1">
      <alignment vertical="center"/>
    </xf>
    <xf numFmtId="0" fontId="12" fillId="0" borderId="1" xfId="0" applyNumberFormat="1" applyFont="1" applyBorder="1" applyAlignment="1">
      <alignment horizontal="left" vertical="center"/>
    </xf>
    <xf numFmtId="0" fontId="13" fillId="0" borderId="1" xfId="0" applyFont="1" applyBorder="1">
      <alignment vertical="center"/>
    </xf>
    <xf numFmtId="0" fontId="0" fillId="7" borderId="1" xfId="0" applyFill="1" applyBorder="1" applyAlignment="1">
      <alignment horizontal="center" vertical="center"/>
    </xf>
    <xf numFmtId="0" fontId="0" fillId="4" borderId="1" xfId="0" applyFill="1" applyBorder="1" applyAlignment="1">
      <alignment horizontal="center" vertical="center"/>
    </xf>
    <xf numFmtId="0" fontId="0" fillId="4" borderId="0" xfId="0"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4" fontId="0" fillId="0" borderId="0" xfId="0" applyNumberFormat="1">
      <alignment vertical="center"/>
    </xf>
    <xf numFmtId="0" fontId="0" fillId="0" borderId="1" xfId="0" applyFill="1" applyBorder="1" applyAlignment="1">
      <alignment horizontal="center" vertical="center"/>
    </xf>
    <xf numFmtId="0" fontId="0" fillId="0" borderId="0" xfId="0" applyFill="1">
      <alignment vertical="center"/>
    </xf>
    <xf numFmtId="14" fontId="0" fillId="0" borderId="0" xfId="0" applyNumberFormat="1">
      <alignment vertical="center"/>
    </xf>
    <xf numFmtId="0" fontId="14" fillId="0" borderId="1" xfId="0" applyNumberFormat="1" applyFont="1" applyBorder="1" applyAlignment="1">
      <alignment vertical="center"/>
    </xf>
    <xf numFmtId="0" fontId="0" fillId="0" borderId="0" xfId="0" applyAlignment="1"/>
  </cellXfs>
  <cellStyles count="2">
    <cellStyle name="Millares" xfId="1" builtinId="3"/>
    <cellStyle name="Normal" xfId="0" builtinId="0"/>
  </cellStyles>
  <dxfs count="1">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DM047%20Shipping%20Receiving%20%20%20%203\CUS001%20LOGISTICA%20_%20POLIZAS_REFERENCIAS\2017\POLIZAS%20Y%20REFERENCIAS%202017%20-%20SUP%20&amp;%20SK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vote Ss"/>
      <sheetName val="REFERENCIAS &quot;S&quot;"/>
      <sheetName val="colores"/>
    </sheetNames>
    <sheetDataSet>
      <sheetData sheetId="0" refreshError="1"/>
      <sheetData sheetId="1" refreshError="1">
        <row r="1">
          <cell r="A1" t="str">
            <v>REFERENCIA</v>
          </cell>
          <cell r="B1" t="str">
            <v>MES Poliza</v>
          </cell>
          <cell r="C1" t="str">
            <v>FECHA</v>
          </cell>
          <cell r="D1" t="str">
            <v>ETA</v>
          </cell>
          <cell r="E1" t="str">
            <v>FACTURA</v>
          </cell>
          <cell r="F1" t="str">
            <v>EMISOR</v>
          </cell>
          <cell r="G1" t="str">
            <v>Analista a cargo</v>
          </cell>
          <cell r="H1" t="str">
            <v>QTTY</v>
          </cell>
          <cell r="I1" t="str">
            <v>TIPO</v>
          </cell>
          <cell r="J1" t="str">
            <v>ORIGEN</v>
          </cell>
          <cell r="K1" t="str">
            <v>NAVE</v>
          </cell>
          <cell r="L1" t="str">
            <v>Average</v>
          </cell>
          <cell r="M1" t="str">
            <v>B/L / AWB</v>
          </cell>
          <cell r="N1" t="str">
            <v>Fecha BL</v>
          </cell>
        </row>
        <row r="2">
          <cell r="A2" t="str">
            <v>S-16/0001</v>
          </cell>
          <cell r="B2" t="str">
            <v>ENERO</v>
          </cell>
          <cell r="C2">
            <v>42367</v>
          </cell>
          <cell r="D2">
            <v>42397</v>
          </cell>
          <cell r="E2" t="str">
            <v>DYCS1512191</v>
          </cell>
          <cell r="F2" t="str">
            <v>LFS</v>
          </cell>
          <cell r="G2" t="str">
            <v>LUIS FELIPE SPANO</v>
          </cell>
          <cell r="I2" t="str">
            <v>SUP</v>
          </cell>
          <cell r="J2" t="str">
            <v>SGM</v>
          </cell>
          <cell r="K2" t="str">
            <v>MORNING CAPO V.23</v>
          </cell>
          <cell r="L2" t="str">
            <v>SAIL CLASSIC (827)</v>
          </cell>
          <cell r="M2" t="str">
            <v>EUKOYNSA2015016</v>
          </cell>
          <cell r="N2">
            <v>42356</v>
          </cell>
        </row>
        <row r="3">
          <cell r="A3" t="str">
            <v>S-16/0002</v>
          </cell>
          <cell r="B3" t="str">
            <v>ENERO</v>
          </cell>
          <cell r="C3">
            <v>42367</v>
          </cell>
          <cell r="D3">
            <v>42397</v>
          </cell>
          <cell r="E3" t="str">
            <v>DYCS15123181</v>
          </cell>
          <cell r="F3" t="str">
            <v>LFS</v>
          </cell>
          <cell r="G3" t="str">
            <v>LUIS FELIPE SPANO</v>
          </cell>
          <cell r="I3" t="str">
            <v>SUP</v>
          </cell>
          <cell r="J3" t="str">
            <v>SGM</v>
          </cell>
          <cell r="K3" t="str">
            <v>MORNING CAPO V.23</v>
          </cell>
          <cell r="L3" t="str">
            <v>SAIL 1.5 (182)</v>
          </cell>
          <cell r="M3" t="str">
            <v>EUKOYNSA2015017</v>
          </cell>
          <cell r="N3">
            <v>42356</v>
          </cell>
        </row>
        <row r="4">
          <cell r="A4" t="str">
            <v>S-16/0003</v>
          </cell>
          <cell r="B4" t="str">
            <v>ENERO</v>
          </cell>
          <cell r="C4">
            <v>42367</v>
          </cell>
          <cell r="D4">
            <v>42399</v>
          </cell>
          <cell r="E4" t="str">
            <v>DYCS15123182</v>
          </cell>
          <cell r="F4" t="str">
            <v>LFS</v>
          </cell>
          <cell r="G4" t="str">
            <v>LUIS FELIPE SPANO</v>
          </cell>
          <cell r="I4" t="str">
            <v>SUP</v>
          </cell>
          <cell r="J4" t="str">
            <v>SGM</v>
          </cell>
          <cell r="K4" t="str">
            <v>MORNING CAPO V.23</v>
          </cell>
          <cell r="L4" t="str">
            <v>SAIL 1.5 (8)</v>
          </cell>
          <cell r="M4" t="str">
            <v>EUKOYTIQ2015019</v>
          </cell>
          <cell r="N4">
            <v>42356</v>
          </cell>
        </row>
        <row r="5">
          <cell r="A5" t="str">
            <v>S-16/0004</v>
          </cell>
          <cell r="B5" t="str">
            <v>ENERO</v>
          </cell>
          <cell r="C5">
            <v>42367</v>
          </cell>
          <cell r="D5">
            <v>42399</v>
          </cell>
          <cell r="E5" t="str">
            <v>SGMWCHF1217A</v>
          </cell>
          <cell r="F5" t="str">
            <v>LFS</v>
          </cell>
          <cell r="G5" t="str">
            <v>LUIS FELIPE SPANO</v>
          </cell>
          <cell r="I5" t="str">
            <v>SUP</v>
          </cell>
          <cell r="J5" t="str">
            <v>SGMW</v>
          </cell>
          <cell r="K5" t="str">
            <v>MORNING CAPO V.23</v>
          </cell>
          <cell r="L5" t="str">
            <v>N300 (3)</v>
          </cell>
          <cell r="M5" t="str">
            <v>EUKOQDIQ2015034</v>
          </cell>
          <cell r="N5">
            <v>42354</v>
          </cell>
        </row>
        <row r="6">
          <cell r="A6" t="str">
            <v>S-16/0005</v>
          </cell>
          <cell r="B6" t="str">
            <v>ENERO</v>
          </cell>
          <cell r="C6">
            <v>42367</v>
          </cell>
          <cell r="D6">
            <v>42399</v>
          </cell>
          <cell r="E6" t="str">
            <v>SGMWCHF1217</v>
          </cell>
          <cell r="F6" t="str">
            <v>LFS</v>
          </cell>
          <cell r="G6" t="str">
            <v>LUIS FELIPE SPANO</v>
          </cell>
          <cell r="I6" t="str">
            <v>SUP</v>
          </cell>
          <cell r="J6" t="str">
            <v>SGMW</v>
          </cell>
          <cell r="K6" t="str">
            <v>MORNING CAPO V.23</v>
          </cell>
          <cell r="L6" t="str">
            <v>N300 (43)</v>
          </cell>
          <cell r="M6" t="str">
            <v>EUKOQDSA2015041</v>
          </cell>
          <cell r="N6">
            <v>42354</v>
          </cell>
        </row>
        <row r="7">
          <cell r="A7" t="str">
            <v>S-16/0006</v>
          </cell>
          <cell r="B7" t="str">
            <v>ENERO</v>
          </cell>
          <cell r="C7">
            <v>42368</v>
          </cell>
          <cell r="D7">
            <v>42383</v>
          </cell>
          <cell r="E7" t="str">
            <v>8XD07633722</v>
          </cell>
          <cell r="F7" t="str">
            <v>LFS</v>
          </cell>
          <cell r="G7" t="str">
            <v>LUIS FELIPE SPANO</v>
          </cell>
          <cell r="I7" t="str">
            <v>SUP</v>
          </cell>
          <cell r="J7" t="str">
            <v>GMODC</v>
          </cell>
          <cell r="K7" t="str">
            <v>BOSPORUS HIGHWAY V.18 - CSAV RIO GREY V.41</v>
          </cell>
          <cell r="L7" t="str">
            <v>P SILVERADO (1)</v>
          </cell>
          <cell r="M7" t="str">
            <v>CHIWPZBA0GG00</v>
          </cell>
          <cell r="N7">
            <v>42341</v>
          </cell>
        </row>
        <row r="8">
          <cell r="A8" t="str">
            <v>S-16/0007</v>
          </cell>
          <cell r="B8" t="str">
            <v>ENERO</v>
          </cell>
          <cell r="C8">
            <v>42368</v>
          </cell>
          <cell r="D8">
            <v>42383</v>
          </cell>
          <cell r="E8" t="str">
            <v>8XD07472576</v>
          </cell>
          <cell r="F8" t="str">
            <v>LFS</v>
          </cell>
          <cell r="G8" t="str">
            <v>LUIS FELIPE SPANO</v>
          </cell>
          <cell r="I8" t="str">
            <v>SUP</v>
          </cell>
          <cell r="J8" t="str">
            <v>GMODC</v>
          </cell>
          <cell r="K8" t="str">
            <v>CSAV RIO GREY V.41</v>
          </cell>
          <cell r="L8" t="str">
            <v>TRAVERSE (22)</v>
          </cell>
          <cell r="M8" t="str">
            <v>PZBA0HL00</v>
          </cell>
          <cell r="N8">
            <v>42359</v>
          </cell>
        </row>
        <row r="9">
          <cell r="A9" t="str">
            <v>S-16/0008</v>
          </cell>
          <cell r="B9" t="str">
            <v>ENERO</v>
          </cell>
          <cell r="C9">
            <v>42368</v>
          </cell>
          <cell r="D9">
            <v>42383</v>
          </cell>
          <cell r="E9" t="str">
            <v>NBD14208</v>
          </cell>
          <cell r="F9" t="str">
            <v>LFS</v>
          </cell>
          <cell r="G9" t="str">
            <v>LUIS FELIPE SPANO</v>
          </cell>
          <cell r="I9" t="str">
            <v>SUP</v>
          </cell>
          <cell r="J9" t="str">
            <v>GMODC</v>
          </cell>
          <cell r="K9" t="str">
            <v>CSAV RIO GREY V.41</v>
          </cell>
          <cell r="L9" t="str">
            <v>CAMARO (3)</v>
          </cell>
          <cell r="M9" t="str">
            <v>PZBA0HL01</v>
          </cell>
          <cell r="N9">
            <v>42359</v>
          </cell>
        </row>
        <row r="10">
          <cell r="A10" t="str">
            <v>S-16/0009</v>
          </cell>
          <cell r="B10" t="str">
            <v>ENERO</v>
          </cell>
          <cell r="C10">
            <v>42368</v>
          </cell>
          <cell r="D10">
            <v>42383</v>
          </cell>
          <cell r="E10" t="str">
            <v>8XD07591540</v>
          </cell>
          <cell r="F10" t="str">
            <v>LFS</v>
          </cell>
          <cell r="G10" t="str">
            <v>LUIS FELIPE SPANO</v>
          </cell>
          <cell r="I10" t="str">
            <v>SUP</v>
          </cell>
          <cell r="J10" t="str">
            <v>GMODC</v>
          </cell>
          <cell r="K10" t="str">
            <v>CSAV RIO GREY V.41</v>
          </cell>
          <cell r="L10" t="str">
            <v>TAHOE (23) - SUBURBAN (11)</v>
          </cell>
          <cell r="M10" t="str">
            <v>PZBA0HP00</v>
          </cell>
          <cell r="N10">
            <v>42361</v>
          </cell>
        </row>
        <row r="11">
          <cell r="A11" t="str">
            <v>S-16/0010</v>
          </cell>
          <cell r="B11" t="str">
            <v>ENERO</v>
          </cell>
          <cell r="C11">
            <v>42380</v>
          </cell>
          <cell r="D11">
            <v>42383</v>
          </cell>
          <cell r="E11" t="str">
            <v>VARIAS</v>
          </cell>
          <cell r="F11" t="str">
            <v>LFS</v>
          </cell>
          <cell r="G11" t="str">
            <v>LUIS FELIPE SPANO</v>
          </cell>
          <cell r="I11" t="str">
            <v>SUP</v>
          </cell>
          <cell r="J11" t="str">
            <v>OPEL</v>
          </cell>
          <cell r="K11" t="str">
            <v>CSAV RIO GREY V.41</v>
          </cell>
          <cell r="L11" t="str">
            <v>CORSA (6)</v>
          </cell>
          <cell r="M11" t="str">
            <v>PHXA01M00</v>
          </cell>
          <cell r="N11">
            <v>42708</v>
          </cell>
        </row>
        <row r="12">
          <cell r="A12" t="str">
            <v>S-16/0011</v>
          </cell>
          <cell r="B12" t="str">
            <v>ENERO</v>
          </cell>
          <cell r="C12">
            <v>42380</v>
          </cell>
          <cell r="D12">
            <v>42384</v>
          </cell>
          <cell r="E12" t="str">
            <v>GG0660</v>
          </cell>
          <cell r="F12" t="str">
            <v>LFS</v>
          </cell>
          <cell r="G12" t="str">
            <v>LUIS FELIPE SPANO</v>
          </cell>
          <cell r="I12" t="str">
            <v>SKD</v>
          </cell>
          <cell r="J12" t="str">
            <v>ITOCHU</v>
          </cell>
          <cell r="K12" t="str">
            <v>MAERSK SAVANNAH V.1523</v>
          </cell>
          <cell r="L12" t="str">
            <v>TRUCKS (24)</v>
          </cell>
          <cell r="M12">
            <v>568380029</v>
          </cell>
          <cell r="N12">
            <v>42718</v>
          </cell>
        </row>
        <row r="13">
          <cell r="A13" t="str">
            <v>S-16/0012</v>
          </cell>
          <cell r="B13" t="str">
            <v>ENERO</v>
          </cell>
          <cell r="C13">
            <v>42382</v>
          </cell>
          <cell r="D13">
            <v>42396</v>
          </cell>
          <cell r="E13" t="str">
            <v>TGBCH55100B01</v>
          </cell>
          <cell r="F13" t="str">
            <v>LFS</v>
          </cell>
          <cell r="G13" t="str">
            <v>LUIS FELIPE SPANO</v>
          </cell>
          <cell r="I13" t="str">
            <v>SUP</v>
          </cell>
          <cell r="J13" t="str">
            <v>GMK</v>
          </cell>
          <cell r="K13" t="str">
            <v>JK TAI SHAN V.13</v>
          </cell>
          <cell r="L13" t="str">
            <v>ORLANDO (2)</v>
          </cell>
          <cell r="M13" t="str">
            <v>HOEGXD13INSA0002</v>
          </cell>
          <cell r="N13">
            <v>42358</v>
          </cell>
        </row>
        <row r="14">
          <cell r="A14" t="str">
            <v>S-16/0013</v>
          </cell>
          <cell r="B14" t="str">
            <v>ENERO</v>
          </cell>
          <cell r="C14">
            <v>42382</v>
          </cell>
          <cell r="D14">
            <v>42396</v>
          </cell>
          <cell r="E14" t="str">
            <v>TGBCH55101B01</v>
          </cell>
          <cell r="F14" t="str">
            <v>LFS</v>
          </cell>
          <cell r="G14" t="str">
            <v>LUIS FELIPE SPANO</v>
          </cell>
          <cell r="I14" t="str">
            <v>SUP</v>
          </cell>
          <cell r="J14" t="str">
            <v>GMK</v>
          </cell>
          <cell r="K14" t="str">
            <v>JK TAI SHAN V.13</v>
          </cell>
          <cell r="L14" t="str">
            <v>CRUZE (9)</v>
          </cell>
          <cell r="M14" t="str">
            <v>HOEGXD13INSA0001</v>
          </cell>
          <cell r="N14">
            <v>42358</v>
          </cell>
        </row>
        <row r="15">
          <cell r="A15" t="str">
            <v>S-16/0014</v>
          </cell>
          <cell r="B15" t="str">
            <v>ENERO</v>
          </cell>
          <cell r="C15">
            <v>42382</v>
          </cell>
          <cell r="D15">
            <v>42396</v>
          </cell>
          <cell r="E15" t="str">
            <v>TGBCH55102A01</v>
          </cell>
          <cell r="F15" t="str">
            <v>LFS</v>
          </cell>
          <cell r="G15" t="str">
            <v>LUIS FELIPE SPANO</v>
          </cell>
          <cell r="I15" t="str">
            <v>SUP</v>
          </cell>
          <cell r="J15" t="str">
            <v>GMK</v>
          </cell>
          <cell r="K15" t="str">
            <v>JK TAI SHAN V.13</v>
          </cell>
          <cell r="L15" t="str">
            <v>AVEO (5)</v>
          </cell>
          <cell r="M15" t="str">
            <v>HOEGXD13INSA0003</v>
          </cell>
          <cell r="N15">
            <v>42358</v>
          </cell>
        </row>
        <row r="16">
          <cell r="A16" t="str">
            <v>S-16/0015</v>
          </cell>
          <cell r="B16" t="str">
            <v>ENERO</v>
          </cell>
          <cell r="C16">
            <v>42382</v>
          </cell>
          <cell r="D16">
            <v>42396</v>
          </cell>
          <cell r="E16" t="str">
            <v>TGBCH55103A01</v>
          </cell>
          <cell r="F16" t="str">
            <v>LFS</v>
          </cell>
          <cell r="G16" t="str">
            <v>LUIS FELIPE SPANO</v>
          </cell>
          <cell r="I16" t="str">
            <v>SUP</v>
          </cell>
          <cell r="J16" t="str">
            <v>GMK</v>
          </cell>
          <cell r="K16" t="str">
            <v>JK TAI SHAN V.13</v>
          </cell>
          <cell r="L16" t="str">
            <v>AVEO (37),TRACKER (83),SONIC (23)</v>
          </cell>
          <cell r="M16" t="str">
            <v>HOEGXD13INSA0004</v>
          </cell>
          <cell r="N16">
            <v>42358</v>
          </cell>
        </row>
        <row r="17">
          <cell r="A17" t="str">
            <v>S-16/0016</v>
          </cell>
          <cell r="B17" t="str">
            <v>ENERO</v>
          </cell>
          <cell r="C17">
            <v>42382</v>
          </cell>
          <cell r="D17">
            <v>42402</v>
          </cell>
          <cell r="E17" t="str">
            <v>TGBCH55104A01</v>
          </cell>
          <cell r="F17" t="str">
            <v>LFS</v>
          </cell>
          <cell r="G17" t="str">
            <v>LUIS FELIPE SPANO</v>
          </cell>
          <cell r="I17" t="str">
            <v>SUP</v>
          </cell>
          <cell r="J17" t="str">
            <v>GMK</v>
          </cell>
          <cell r="K17" t="str">
            <v>JK TAI SHAN V.13</v>
          </cell>
          <cell r="L17" t="str">
            <v>AVEO (2)</v>
          </cell>
          <cell r="M17" t="str">
            <v>HOEGXD13INIQ0001</v>
          </cell>
          <cell r="N17">
            <v>42358</v>
          </cell>
        </row>
        <row r="18">
          <cell r="A18" t="str">
            <v>S-16/0017</v>
          </cell>
          <cell r="B18" t="str">
            <v>FEBRERO</v>
          </cell>
          <cell r="C18">
            <v>42382</v>
          </cell>
          <cell r="D18">
            <v>42414</v>
          </cell>
          <cell r="E18" t="str">
            <v>TGBCH55105A01</v>
          </cell>
          <cell r="F18" t="str">
            <v>LFS</v>
          </cell>
          <cell r="G18" t="str">
            <v>LUIS FELIPE SPANO</v>
          </cell>
          <cell r="I18" t="str">
            <v>SUP</v>
          </cell>
          <cell r="J18" t="str">
            <v>GMK</v>
          </cell>
          <cell r="K18" t="str">
            <v>GLOVIS CORONA V.10</v>
          </cell>
          <cell r="L18" t="str">
            <v>AVEO (1)</v>
          </cell>
          <cell r="M18" t="str">
            <v>HOEGC519INSA0002</v>
          </cell>
          <cell r="N18">
            <v>42364</v>
          </cell>
        </row>
        <row r="19">
          <cell r="A19" t="str">
            <v>S-16/0018</v>
          </cell>
          <cell r="B19" t="str">
            <v>FEBRERO</v>
          </cell>
          <cell r="C19">
            <v>42382</v>
          </cell>
          <cell r="D19">
            <v>42414</v>
          </cell>
          <cell r="E19" t="str">
            <v>TGBCH55106A01</v>
          </cell>
          <cell r="F19" t="str">
            <v>LFS</v>
          </cell>
          <cell r="G19" t="str">
            <v>LUIS FELIPE SPANO</v>
          </cell>
          <cell r="I19" t="str">
            <v>SUP</v>
          </cell>
          <cell r="J19" t="str">
            <v>GMK</v>
          </cell>
          <cell r="K19" t="str">
            <v>GLOVIS CORONA V.10</v>
          </cell>
          <cell r="L19" t="str">
            <v>AVEO (65), TRACKER (57), SONIC (4)</v>
          </cell>
          <cell r="M19" t="str">
            <v>HOEGC519INSA0003</v>
          </cell>
          <cell r="N19">
            <v>42364</v>
          </cell>
        </row>
        <row r="20">
          <cell r="A20" t="str">
            <v>S-16/0019</v>
          </cell>
          <cell r="B20" t="str">
            <v>FEBRERO</v>
          </cell>
          <cell r="C20">
            <v>42382</v>
          </cell>
          <cell r="D20">
            <v>42414</v>
          </cell>
          <cell r="E20" t="str">
            <v>TGBCH55108A01</v>
          </cell>
          <cell r="F20" t="str">
            <v>LFS</v>
          </cell>
          <cell r="G20" t="str">
            <v>LUIS FELIPE SPANO</v>
          </cell>
          <cell r="I20" t="str">
            <v>SUP</v>
          </cell>
          <cell r="J20" t="str">
            <v>GMK</v>
          </cell>
          <cell r="K20" t="str">
            <v>GLOVIS CORONA V.10</v>
          </cell>
          <cell r="L20" t="str">
            <v>AVEO (4), TRACKER (16), SONIC (10)</v>
          </cell>
          <cell r="M20" t="str">
            <v>HOEGC519PYSA0001</v>
          </cell>
          <cell r="N20">
            <v>42735</v>
          </cell>
        </row>
        <row r="21">
          <cell r="A21" t="str">
            <v>S-16/0020</v>
          </cell>
          <cell r="B21" t="str">
            <v>FEBRERO</v>
          </cell>
          <cell r="C21">
            <v>42382</v>
          </cell>
          <cell r="D21">
            <v>42418</v>
          </cell>
          <cell r="E21" t="str">
            <v>TGBCH55107A01</v>
          </cell>
          <cell r="F21" t="str">
            <v>LFS</v>
          </cell>
          <cell r="G21" t="str">
            <v>LUIS FELIPE SPANO</v>
          </cell>
          <cell r="I21" t="str">
            <v>SUP</v>
          </cell>
          <cell r="J21" t="str">
            <v>GMK</v>
          </cell>
          <cell r="K21" t="str">
            <v>GLOVIS CORONA V.10</v>
          </cell>
          <cell r="L21" t="str">
            <v>TRACKER (8)</v>
          </cell>
          <cell r="M21" t="str">
            <v>HOEGC519INIQ0001</v>
          </cell>
          <cell r="N21">
            <v>42364</v>
          </cell>
        </row>
        <row r="22">
          <cell r="A22" t="str">
            <v>S-16/0021</v>
          </cell>
          <cell r="B22" t="str">
            <v>FEBRERO</v>
          </cell>
          <cell r="C22">
            <v>42382</v>
          </cell>
          <cell r="D22">
            <v>42418</v>
          </cell>
          <cell r="E22" t="str">
            <v>TGBCH55109A01</v>
          </cell>
          <cell r="F22" t="str">
            <v>LFS</v>
          </cell>
          <cell r="G22" t="str">
            <v>LUIS FELIPE SPANO</v>
          </cell>
          <cell r="I22" t="str">
            <v>SUP</v>
          </cell>
          <cell r="J22" t="str">
            <v>GMK</v>
          </cell>
          <cell r="K22" t="str">
            <v>GLOVIS CORONA V.10</v>
          </cell>
          <cell r="L22" t="str">
            <v>TRACKER (3), SONIC (2)</v>
          </cell>
          <cell r="M22" t="str">
            <v>HOEGC519PYIQ0001</v>
          </cell>
          <cell r="N22">
            <v>42735</v>
          </cell>
        </row>
        <row r="23">
          <cell r="A23" t="str">
            <v>S-16/0022</v>
          </cell>
          <cell r="B23" t="str">
            <v>FEBRERO</v>
          </cell>
          <cell r="C23">
            <v>42388</v>
          </cell>
          <cell r="D23">
            <v>42410</v>
          </cell>
          <cell r="E23">
            <v>489153</v>
          </cell>
          <cell r="F23" t="str">
            <v>LFS</v>
          </cell>
          <cell r="G23" t="str">
            <v>LUIS FELIPE SPANO</v>
          </cell>
          <cell r="I23" t="str">
            <v>SUP</v>
          </cell>
          <cell r="J23" t="str">
            <v>OPEL</v>
          </cell>
          <cell r="K23" t="str">
            <v>GLOVIS CORONA V.10</v>
          </cell>
          <cell r="L23" t="str">
            <v>MOKKA (1)</v>
          </cell>
          <cell r="M23" t="str">
            <v>HOEGC519INSA0001</v>
          </cell>
          <cell r="N23">
            <v>42730</v>
          </cell>
        </row>
        <row r="24">
          <cell r="A24" t="str">
            <v>S-16/0023</v>
          </cell>
          <cell r="B24" t="str">
            <v>FEBRERO</v>
          </cell>
          <cell r="C24">
            <v>42408</v>
          </cell>
          <cell r="D24">
            <v>42412</v>
          </cell>
          <cell r="E24" t="str">
            <v>GG0670</v>
          </cell>
          <cell r="F24" t="str">
            <v>LFS</v>
          </cell>
          <cell r="G24" t="str">
            <v>LUIS FELIPE SPANO</v>
          </cell>
          <cell r="I24" t="str">
            <v>SKD</v>
          </cell>
          <cell r="J24" t="str">
            <v>ITOCHU</v>
          </cell>
          <cell r="K24" t="str">
            <v>CARSTEN MAERSK V.1511</v>
          </cell>
          <cell r="L24" t="str">
            <v>TRUCKS (114)</v>
          </cell>
          <cell r="M24">
            <v>568455265</v>
          </cell>
          <cell r="N24">
            <v>42381</v>
          </cell>
        </row>
        <row r="25">
          <cell r="A25" t="str">
            <v>S-16/0024</v>
          </cell>
          <cell r="B25" t="str">
            <v>FEBRERO</v>
          </cell>
          <cell r="C25">
            <v>42408</v>
          </cell>
          <cell r="D25">
            <v>42419</v>
          </cell>
          <cell r="E25" t="str">
            <v>GG0680</v>
          </cell>
          <cell r="F25" t="str">
            <v>LFS</v>
          </cell>
          <cell r="G25" t="str">
            <v>LUIS FELIPE SPANO</v>
          </cell>
          <cell r="I25" t="str">
            <v>SKD</v>
          </cell>
          <cell r="J25" t="str">
            <v>ITOCHU</v>
          </cell>
          <cell r="K25" t="str">
            <v>SINE MAERSK V.1515</v>
          </cell>
          <cell r="L25" t="str">
            <v>TRUCKS (18)</v>
          </cell>
          <cell r="M25">
            <v>568629894</v>
          </cell>
          <cell r="N25">
            <v>42389</v>
          </cell>
        </row>
        <row r="26">
          <cell r="A26" t="str">
            <v>S-16/0025</v>
          </cell>
          <cell r="B26" t="str">
            <v>FEBRERO</v>
          </cell>
          <cell r="C26">
            <v>42408</v>
          </cell>
          <cell r="D26">
            <v>42426</v>
          </cell>
          <cell r="E26" t="str">
            <v>GG0690</v>
          </cell>
          <cell r="F26" t="str">
            <v>LFS</v>
          </cell>
          <cell r="G26" t="str">
            <v>LUIS FELIPE SPANO</v>
          </cell>
          <cell r="I26" t="str">
            <v>SKD</v>
          </cell>
          <cell r="J26" t="str">
            <v>ITOCHU</v>
          </cell>
          <cell r="K26" t="str">
            <v>MAERSK STOCKHOLM V.1601</v>
          </cell>
          <cell r="L26" t="str">
            <v>TRUCKS (6)</v>
          </cell>
          <cell r="M26">
            <v>568629906</v>
          </cell>
          <cell r="N26">
            <v>42394</v>
          </cell>
        </row>
        <row r="27">
          <cell r="A27" t="str">
            <v>S-16/0026</v>
          </cell>
          <cell r="B27" t="str">
            <v>FEBRERO</v>
          </cell>
          <cell r="C27">
            <v>42408</v>
          </cell>
          <cell r="D27">
            <v>42415</v>
          </cell>
          <cell r="E27" t="str">
            <v>8XD07652458</v>
          </cell>
          <cell r="F27" t="str">
            <v>LFS</v>
          </cell>
          <cell r="G27" t="str">
            <v>LUIS FELIPE SPANO</v>
          </cell>
          <cell r="I27" t="str">
            <v>SUP</v>
          </cell>
          <cell r="J27" t="str">
            <v>GMODC</v>
          </cell>
          <cell r="K27" t="str">
            <v>GRAND RUBY V.6</v>
          </cell>
          <cell r="L27" t="str">
            <v>SUBURBAN (6)</v>
          </cell>
          <cell r="M27" t="str">
            <v>PZBA0JT00</v>
          </cell>
          <cell r="N27">
            <v>42398</v>
          </cell>
        </row>
        <row r="28">
          <cell r="A28" t="str">
            <v>S-16/0027</v>
          </cell>
          <cell r="B28" t="str">
            <v>FEBRERO</v>
          </cell>
          <cell r="C28">
            <v>42408</v>
          </cell>
          <cell r="D28">
            <v>42415</v>
          </cell>
          <cell r="E28" t="str">
            <v>8XD07727615</v>
          </cell>
          <cell r="F28" t="str">
            <v>LFS</v>
          </cell>
          <cell r="G28" t="str">
            <v>LUIS FELIPE SPANO</v>
          </cell>
          <cell r="I28" t="str">
            <v>SUP</v>
          </cell>
          <cell r="J28" t="str">
            <v>GMODC</v>
          </cell>
          <cell r="K28" t="str">
            <v>GRAND RUBY V.6</v>
          </cell>
          <cell r="L28" t="str">
            <v>CAMARO (20)</v>
          </cell>
          <cell r="M28" t="str">
            <v>PZBA0JV00</v>
          </cell>
          <cell r="N28">
            <v>42395</v>
          </cell>
        </row>
        <row r="29">
          <cell r="A29" t="str">
            <v>S-16/0028</v>
          </cell>
          <cell r="B29" t="str">
            <v>FEBRERO</v>
          </cell>
          <cell r="C29">
            <v>42408</v>
          </cell>
          <cell r="D29">
            <v>42415</v>
          </cell>
          <cell r="E29" t="str">
            <v>8XD07488168</v>
          </cell>
          <cell r="F29" t="str">
            <v>LFS</v>
          </cell>
          <cell r="G29" t="str">
            <v>LUIS FELIPE SPANO</v>
          </cell>
          <cell r="I29" t="str">
            <v>SUP</v>
          </cell>
          <cell r="J29" t="str">
            <v>GMODC</v>
          </cell>
          <cell r="K29" t="str">
            <v>GRAND RUBY V.6</v>
          </cell>
          <cell r="L29" t="str">
            <v>TRAVERSE (2)</v>
          </cell>
          <cell r="M29" t="str">
            <v>PZBA0JV01</v>
          </cell>
          <cell r="N29">
            <v>42395</v>
          </cell>
        </row>
        <row r="30">
          <cell r="A30" t="str">
            <v>S-16/0029</v>
          </cell>
          <cell r="B30" t="str">
            <v>FEBRERO</v>
          </cell>
          <cell r="C30">
            <v>42408</v>
          </cell>
          <cell r="D30">
            <v>42415</v>
          </cell>
          <cell r="E30" t="str">
            <v>VARIAS</v>
          </cell>
          <cell r="F30" t="str">
            <v>LFS</v>
          </cell>
          <cell r="G30" t="str">
            <v>LUIS FELIPE SPANO</v>
          </cell>
          <cell r="I30" t="str">
            <v>SUP</v>
          </cell>
          <cell r="J30" t="str">
            <v>OPEL</v>
          </cell>
          <cell r="K30" t="str">
            <v>GRAND RUBY V.6</v>
          </cell>
          <cell r="L30" t="str">
            <v>ASTRA (4) - INSIGNIA (1)</v>
          </cell>
          <cell r="M30" t="str">
            <v>PISA0DN00</v>
          </cell>
          <cell r="N30">
            <v>42373</v>
          </cell>
        </row>
        <row r="31">
          <cell r="A31" t="str">
            <v>S-16/0030</v>
          </cell>
          <cell r="B31" t="str">
            <v>FEBRERO</v>
          </cell>
          <cell r="C31">
            <v>42408</v>
          </cell>
          <cell r="D31">
            <v>42415</v>
          </cell>
          <cell r="E31" t="str">
            <v>VARIAS</v>
          </cell>
          <cell r="F31" t="str">
            <v>LFS</v>
          </cell>
          <cell r="G31" t="str">
            <v>LUIS FELIPE SPANO</v>
          </cell>
          <cell r="I31" t="str">
            <v>SUP</v>
          </cell>
          <cell r="J31" t="str">
            <v>OPEL</v>
          </cell>
          <cell r="K31" t="str">
            <v>GRAND RUBY V.6</v>
          </cell>
          <cell r="L31" t="str">
            <v>CORSA (13)</v>
          </cell>
          <cell r="M31" t="str">
            <v>PISA0B900</v>
          </cell>
          <cell r="N31">
            <v>42373</v>
          </cell>
        </row>
        <row r="32">
          <cell r="A32" t="str">
            <v>S-16/0031</v>
          </cell>
          <cell r="B32" t="str">
            <v>FEBRERO</v>
          </cell>
          <cell r="C32">
            <v>42408</v>
          </cell>
          <cell r="D32">
            <v>42419</v>
          </cell>
          <cell r="E32" t="str">
            <v>VARIAS</v>
          </cell>
          <cell r="F32" t="str">
            <v>LFS</v>
          </cell>
          <cell r="G32" t="str">
            <v>LUIS FELIPE SPANO</v>
          </cell>
          <cell r="I32" t="str">
            <v>SUP</v>
          </cell>
          <cell r="J32" t="str">
            <v>OPEL</v>
          </cell>
          <cell r="K32" t="str">
            <v>CSAV RIO AYSEN V.60</v>
          </cell>
          <cell r="L32" t="str">
            <v>CORSA (9)</v>
          </cell>
          <cell r="M32" t="str">
            <v>PISA0DF00</v>
          </cell>
          <cell r="N32">
            <v>42387</v>
          </cell>
        </row>
        <row r="33">
          <cell r="A33" t="str">
            <v>S-16/0032</v>
          </cell>
          <cell r="B33" t="str">
            <v>FEBRERO</v>
          </cell>
          <cell r="C33">
            <v>42408</v>
          </cell>
          <cell r="D33">
            <v>42419</v>
          </cell>
          <cell r="E33" t="str">
            <v>VARIAS</v>
          </cell>
          <cell r="F33" t="str">
            <v>LFS</v>
          </cell>
          <cell r="G33" t="str">
            <v>LUIS FELIPE SPANO</v>
          </cell>
          <cell r="I33" t="str">
            <v>SUP</v>
          </cell>
          <cell r="J33" t="str">
            <v>OPEL</v>
          </cell>
          <cell r="K33" t="str">
            <v>CSAV RIO AYSEN V.60</v>
          </cell>
          <cell r="L33" t="str">
            <v>CORSA (8) - MERIVA (3)</v>
          </cell>
          <cell r="M33" t="str">
            <v>PHXA02900</v>
          </cell>
          <cell r="N33">
            <v>42391</v>
          </cell>
        </row>
        <row r="34">
          <cell r="A34" t="str">
            <v>S-16/0033</v>
          </cell>
          <cell r="B34" t="str">
            <v>FEBRERO</v>
          </cell>
          <cell r="C34">
            <v>42408</v>
          </cell>
          <cell r="D34">
            <v>42425</v>
          </cell>
          <cell r="E34" t="str">
            <v>TGBCH65002A01</v>
          </cell>
          <cell r="F34" t="str">
            <v>LFS</v>
          </cell>
          <cell r="G34" t="str">
            <v>LUIS FELIPE SPANO</v>
          </cell>
          <cell r="I34" t="str">
            <v>SUP</v>
          </cell>
          <cell r="J34" t="str">
            <v>GMK</v>
          </cell>
          <cell r="K34" t="str">
            <v>DR ACE V.21</v>
          </cell>
          <cell r="L34" t="str">
            <v>TRACKER (8)</v>
          </cell>
          <cell r="M34" t="str">
            <v>HOEGXV21INSA0001</v>
          </cell>
          <cell r="N34">
            <v>42384</v>
          </cell>
        </row>
        <row r="35">
          <cell r="A35" t="str">
            <v>S-16/0034</v>
          </cell>
          <cell r="B35" t="str">
            <v>FEBRERO</v>
          </cell>
          <cell r="C35">
            <v>42408</v>
          </cell>
          <cell r="D35">
            <v>42425</v>
          </cell>
          <cell r="E35" t="str">
            <v>TGBCH65003B01</v>
          </cell>
          <cell r="F35" t="str">
            <v>LFS</v>
          </cell>
          <cell r="G35" t="str">
            <v>LUIS FELIPE SPANO</v>
          </cell>
          <cell r="I35" t="str">
            <v>SUP</v>
          </cell>
          <cell r="J35" t="str">
            <v>GMK</v>
          </cell>
          <cell r="K35" t="str">
            <v>DR ACE V.21</v>
          </cell>
          <cell r="L35" t="str">
            <v>CRUZE (36) ORLANDO (7)</v>
          </cell>
          <cell r="M35" t="str">
            <v>HOEGXV21INSA0004</v>
          </cell>
          <cell r="N35">
            <v>42384</v>
          </cell>
        </row>
        <row r="36">
          <cell r="A36" t="str">
            <v>S-16/0035</v>
          </cell>
          <cell r="B36" t="str">
            <v>FEBRERO</v>
          </cell>
          <cell r="C36">
            <v>42408</v>
          </cell>
          <cell r="D36">
            <v>42425</v>
          </cell>
          <cell r="E36" t="str">
            <v>TGBCH65004A01</v>
          </cell>
          <cell r="F36" t="str">
            <v>LFS</v>
          </cell>
          <cell r="G36" t="str">
            <v>LUIS FELIPE SPANO</v>
          </cell>
          <cell r="I36" t="str">
            <v>SUP</v>
          </cell>
          <cell r="J36" t="str">
            <v>GMK</v>
          </cell>
          <cell r="K36" t="str">
            <v>DR ACE V.21</v>
          </cell>
          <cell r="L36" t="str">
            <v>AVEO (19) TRACKER (2) SONIC (12)</v>
          </cell>
          <cell r="M36" t="str">
            <v>HOEGXV21INSA0003</v>
          </cell>
          <cell r="N36">
            <v>42384</v>
          </cell>
        </row>
        <row r="37">
          <cell r="A37" t="str">
            <v>S-16/0036</v>
          </cell>
          <cell r="B37" t="str">
            <v>FEBRERO</v>
          </cell>
          <cell r="C37">
            <v>42408</v>
          </cell>
          <cell r="D37">
            <v>42425</v>
          </cell>
          <cell r="E37" t="str">
            <v>TGBCH65005A01</v>
          </cell>
          <cell r="F37" t="str">
            <v>LFS</v>
          </cell>
          <cell r="G37" t="str">
            <v>LUIS FELIPE SPANO</v>
          </cell>
          <cell r="I37" t="str">
            <v>SUP</v>
          </cell>
          <cell r="J37" t="str">
            <v>GMK</v>
          </cell>
          <cell r="K37" t="str">
            <v>DR ACE V.21</v>
          </cell>
          <cell r="L37" t="str">
            <v>TRACKER (100) SONIC (53)</v>
          </cell>
          <cell r="M37" t="str">
            <v>HOEGXV21INSA0002</v>
          </cell>
          <cell r="N37">
            <v>42384</v>
          </cell>
        </row>
        <row r="38">
          <cell r="A38" t="str">
            <v>S-16/0037</v>
          </cell>
          <cell r="B38" t="str">
            <v>FEBRERO</v>
          </cell>
          <cell r="C38">
            <v>42408</v>
          </cell>
          <cell r="D38">
            <v>42430</v>
          </cell>
          <cell r="E38" t="str">
            <v>TGBCH65006A01</v>
          </cell>
          <cell r="F38" t="str">
            <v>LFS</v>
          </cell>
          <cell r="G38" t="str">
            <v>LUIS FELIPE SPANO</v>
          </cell>
          <cell r="I38" t="str">
            <v>SUP</v>
          </cell>
          <cell r="J38" t="str">
            <v>GMK</v>
          </cell>
          <cell r="K38" t="str">
            <v>DR ACE V.21</v>
          </cell>
          <cell r="L38" t="str">
            <v>TRACKER (1) SONIC (2)</v>
          </cell>
          <cell r="M38" t="str">
            <v>HOEGXV21INIQ0004</v>
          </cell>
          <cell r="N38">
            <v>42384</v>
          </cell>
        </row>
        <row r="39">
          <cell r="A39" t="str">
            <v>S-16/0038</v>
          </cell>
          <cell r="B39" t="str">
            <v>MARZO</v>
          </cell>
          <cell r="C39">
            <v>42408</v>
          </cell>
          <cell r="D39">
            <v>42450</v>
          </cell>
          <cell r="E39" t="str">
            <v>TGBCH65008A01</v>
          </cell>
          <cell r="F39" t="str">
            <v>LFS</v>
          </cell>
          <cell r="G39" t="str">
            <v>LUIS FELIPE SPANO</v>
          </cell>
          <cell r="I39" t="str">
            <v>SUP</v>
          </cell>
          <cell r="J39" t="str">
            <v>GMK</v>
          </cell>
          <cell r="K39" t="str">
            <v>GLOVIS SPLENDOR V.007</v>
          </cell>
          <cell r="L39" t="str">
            <v>AVEO (1) SONIC (1)</v>
          </cell>
          <cell r="M39" t="str">
            <v>HOEG3203PYSA0002</v>
          </cell>
          <cell r="N39">
            <v>42398</v>
          </cell>
        </row>
        <row r="40">
          <cell r="A40" t="str">
            <v>S-16/0039</v>
          </cell>
          <cell r="B40" t="str">
            <v>MARZO</v>
          </cell>
          <cell r="C40">
            <v>42408</v>
          </cell>
          <cell r="D40">
            <v>42450</v>
          </cell>
          <cell r="E40" t="str">
            <v>TGBCH65009A01</v>
          </cell>
          <cell r="F40" t="str">
            <v>LFS</v>
          </cell>
          <cell r="G40" t="str">
            <v>LUIS FELIPE SPANO</v>
          </cell>
          <cell r="I40" t="str">
            <v>SUP</v>
          </cell>
          <cell r="J40" t="str">
            <v>GMK</v>
          </cell>
          <cell r="K40" t="str">
            <v>GLOVIS SPLENDOR V.007</v>
          </cell>
          <cell r="L40" t="str">
            <v>TRACKER (135)</v>
          </cell>
          <cell r="M40" t="str">
            <v>HOEG3203PYSA0003</v>
          </cell>
          <cell r="N40">
            <v>42398</v>
          </cell>
        </row>
        <row r="41">
          <cell r="A41" t="str">
            <v>S-16/0040</v>
          </cell>
          <cell r="B41" t="str">
            <v>FEBRERO</v>
          </cell>
          <cell r="C41">
            <v>42408</v>
          </cell>
          <cell r="D41">
            <v>42426</v>
          </cell>
          <cell r="E41" t="str">
            <v>DYCS1601191</v>
          </cell>
          <cell r="F41" t="str">
            <v>LFS</v>
          </cell>
          <cell r="G41" t="str">
            <v>LUIS FELIPE SPANO</v>
          </cell>
          <cell r="I41" t="str">
            <v>SUP</v>
          </cell>
          <cell r="J41" t="str">
            <v>SGM</v>
          </cell>
          <cell r="K41" t="str">
            <v>MORNING CAROLINE V.79</v>
          </cell>
          <cell r="L41" t="str">
            <v>SAIL CLASSIC (528)</v>
          </cell>
          <cell r="M41" t="str">
            <v>EUKOYNSA2016001</v>
          </cell>
          <cell r="N41">
            <v>42386</v>
          </cell>
        </row>
        <row r="42">
          <cell r="A42" t="str">
            <v>S-16/0041</v>
          </cell>
          <cell r="B42" t="str">
            <v>FEBRERO</v>
          </cell>
          <cell r="C42">
            <v>42408</v>
          </cell>
          <cell r="D42">
            <v>42426</v>
          </cell>
          <cell r="E42" t="str">
            <v>DYCS16013181</v>
          </cell>
          <cell r="F42" t="str">
            <v>LFS</v>
          </cell>
          <cell r="G42" t="str">
            <v>LUIS FELIPE SPANO</v>
          </cell>
          <cell r="I42" t="str">
            <v>SUP</v>
          </cell>
          <cell r="J42" t="str">
            <v>SGM</v>
          </cell>
          <cell r="K42" t="str">
            <v>MORNING CAROLINE V.79</v>
          </cell>
          <cell r="L42" t="str">
            <v>SAIL 1.5 (280)</v>
          </cell>
          <cell r="M42" t="str">
            <v>EUKOYNSA2016002</v>
          </cell>
          <cell r="N42">
            <v>42386</v>
          </cell>
        </row>
        <row r="43">
          <cell r="A43" t="str">
            <v>S-16/0042</v>
          </cell>
          <cell r="B43" t="str">
            <v>FEBRERO</v>
          </cell>
          <cell r="C43">
            <v>42408</v>
          </cell>
          <cell r="D43">
            <v>42426</v>
          </cell>
          <cell r="E43" t="str">
            <v>SGMWCHG0116</v>
          </cell>
          <cell r="F43" t="str">
            <v>LFS</v>
          </cell>
          <cell r="G43" t="str">
            <v>LUIS FELIPE SPANO</v>
          </cell>
          <cell r="I43" t="str">
            <v>SUP</v>
          </cell>
          <cell r="J43" t="str">
            <v>SGMW</v>
          </cell>
          <cell r="K43" t="str">
            <v>MORNING CAROLINE V.79</v>
          </cell>
          <cell r="L43" t="str">
            <v>N300 (188)</v>
          </cell>
          <cell r="M43" t="str">
            <v>EUKOQDSA2016001</v>
          </cell>
          <cell r="N43">
            <v>42385</v>
          </cell>
        </row>
        <row r="44">
          <cell r="A44" t="str">
            <v>S-16/0043</v>
          </cell>
          <cell r="B44" t="str">
            <v>FEBRERO</v>
          </cell>
          <cell r="C44">
            <v>42409</v>
          </cell>
          <cell r="D44">
            <v>42379</v>
          </cell>
          <cell r="E44" t="str">
            <v>NBD14236</v>
          </cell>
          <cell r="F44" t="str">
            <v>LFS</v>
          </cell>
          <cell r="G44" t="str">
            <v>LUIS FELIPE SPANO</v>
          </cell>
          <cell r="I44" t="str">
            <v>SUP</v>
          </cell>
          <cell r="J44" t="str">
            <v>GMODC</v>
          </cell>
          <cell r="K44" t="str">
            <v>AEREO</v>
          </cell>
          <cell r="L44" t="str">
            <v>CRUZE (1)</v>
          </cell>
          <cell r="M44" t="str">
            <v>307-87579376</v>
          </cell>
          <cell r="N44">
            <v>42382</v>
          </cell>
        </row>
        <row r="45">
          <cell r="A45" t="str">
            <v>S-16/0044</v>
          </cell>
          <cell r="B45" t="str">
            <v>MARZO</v>
          </cell>
          <cell r="C45">
            <v>42409</v>
          </cell>
          <cell r="D45">
            <v>42450</v>
          </cell>
          <cell r="E45" t="str">
            <v>VARIAS</v>
          </cell>
          <cell r="F45" t="str">
            <v>LFS</v>
          </cell>
          <cell r="G45" t="str">
            <v>LUIS FELIPE SPANO</v>
          </cell>
          <cell r="I45" t="str">
            <v>SUP</v>
          </cell>
          <cell r="J45" t="str">
            <v>OPEL</v>
          </cell>
          <cell r="K45" t="str">
            <v>GLOVIS SPLENDOR V.007</v>
          </cell>
          <cell r="L45" t="str">
            <v>MOKKA (13)</v>
          </cell>
          <cell r="M45" t="str">
            <v>HOEG3203PYSA0001</v>
          </cell>
          <cell r="N45">
            <v>42398</v>
          </cell>
        </row>
        <row r="46">
          <cell r="A46" t="str">
            <v>S-16/0045</v>
          </cell>
          <cell r="B46" t="str">
            <v>MARZO</v>
          </cell>
          <cell r="C46">
            <v>42417</v>
          </cell>
          <cell r="D46">
            <v>42456</v>
          </cell>
          <cell r="E46" t="str">
            <v>GMTP/6578/2015-16</v>
          </cell>
          <cell r="F46" t="str">
            <v>LFS</v>
          </cell>
          <cell r="G46" t="str">
            <v>LUIS FELIPE SPANO</v>
          </cell>
          <cell r="I46" t="str">
            <v>SUP</v>
          </cell>
          <cell r="J46" t="str">
            <v>GMI</v>
          </cell>
          <cell r="K46" t="str">
            <v>HOEGH OSLO V.65</v>
          </cell>
          <cell r="L46" t="str">
            <v>SPARK GT (105)</v>
          </cell>
          <cell r="M46" t="str">
            <v>HOEGL265MUSA0001</v>
          </cell>
          <cell r="N46">
            <v>42390</v>
          </cell>
        </row>
        <row r="47">
          <cell r="A47" t="str">
            <v>S-16/0046</v>
          </cell>
          <cell r="B47" t="str">
            <v>MARZO</v>
          </cell>
          <cell r="C47">
            <v>42417</v>
          </cell>
          <cell r="D47">
            <v>42456</v>
          </cell>
          <cell r="E47" t="str">
            <v>GMTP/6579/2015-16</v>
          </cell>
          <cell r="F47" t="str">
            <v>LFS</v>
          </cell>
          <cell r="G47" t="str">
            <v>LUIS FELIPE SPANO</v>
          </cell>
          <cell r="I47" t="str">
            <v>SUP</v>
          </cell>
          <cell r="J47" t="str">
            <v>GMI</v>
          </cell>
          <cell r="K47" t="str">
            <v>HOEGH OSLO V.65</v>
          </cell>
          <cell r="L47" t="str">
            <v>SPARK GT (25)</v>
          </cell>
          <cell r="M47" t="str">
            <v>HOEGL265MUSA0002</v>
          </cell>
          <cell r="N47">
            <v>42390</v>
          </cell>
        </row>
        <row r="48">
          <cell r="A48" t="str">
            <v>S-16/0047</v>
          </cell>
          <cell r="B48" t="str">
            <v>MARZO</v>
          </cell>
          <cell r="C48">
            <v>42418</v>
          </cell>
          <cell r="D48">
            <v>42448</v>
          </cell>
          <cell r="E48" t="str">
            <v>SGMWCHG0206</v>
          </cell>
          <cell r="F48" t="str">
            <v>LFS</v>
          </cell>
          <cell r="G48" t="str">
            <v>LUIS FELIPE SPANO</v>
          </cell>
          <cell r="I48" t="str">
            <v>SUP</v>
          </cell>
          <cell r="J48" t="str">
            <v>SGMW</v>
          </cell>
          <cell r="K48" t="str">
            <v>MORNING CECILIE V.73</v>
          </cell>
          <cell r="L48" t="str">
            <v>N300 (120)</v>
          </cell>
          <cell r="M48" t="str">
            <v>EUKOQDSA2016007</v>
          </cell>
          <cell r="N48">
            <v>42408</v>
          </cell>
        </row>
        <row r="49">
          <cell r="A49" t="str">
            <v>S-16/0048</v>
          </cell>
          <cell r="B49" t="str">
            <v>MARZO</v>
          </cell>
          <cell r="C49">
            <v>42423</v>
          </cell>
          <cell r="D49">
            <v>42456</v>
          </cell>
          <cell r="E49" t="str">
            <v>TGBCH65011B01</v>
          </cell>
          <cell r="F49" t="str">
            <v>LFS</v>
          </cell>
          <cell r="G49" t="str">
            <v>LUIS FELIPE SPANO</v>
          </cell>
          <cell r="I49" t="str">
            <v>SUP</v>
          </cell>
          <cell r="J49" t="str">
            <v>GMK</v>
          </cell>
          <cell r="K49" t="str">
            <v>HÖEGH OSLO V.65</v>
          </cell>
          <cell r="L49" t="str">
            <v>CRUZE (60) ORLANDO (41)</v>
          </cell>
          <cell r="M49" t="str">
            <v>HOEGL265KUSA0001</v>
          </cell>
          <cell r="N49">
            <v>42415</v>
          </cell>
        </row>
        <row r="50">
          <cell r="A50" t="str">
            <v>S-16/0049</v>
          </cell>
          <cell r="B50" t="str">
            <v>MARZO</v>
          </cell>
          <cell r="C50">
            <v>42423</v>
          </cell>
          <cell r="D50">
            <v>42456</v>
          </cell>
          <cell r="E50" t="str">
            <v>TGBCH65014A01</v>
          </cell>
          <cell r="F50" t="str">
            <v>LFS</v>
          </cell>
          <cell r="G50" t="str">
            <v>LUIS FELIPE SPANO</v>
          </cell>
          <cell r="I50" t="str">
            <v>SUP</v>
          </cell>
          <cell r="J50" t="str">
            <v>GMK</v>
          </cell>
          <cell r="K50" t="str">
            <v>HÖEGH OSLO V.65</v>
          </cell>
          <cell r="L50" t="str">
            <v>TRACKER (19)</v>
          </cell>
          <cell r="M50" t="str">
            <v>HOEGL265INSA0003</v>
          </cell>
          <cell r="N50">
            <v>42416</v>
          </cell>
        </row>
        <row r="51">
          <cell r="A51" t="str">
            <v>S-16/0050</v>
          </cell>
          <cell r="B51" t="str">
            <v>MARZO</v>
          </cell>
          <cell r="C51">
            <v>42423</v>
          </cell>
          <cell r="D51">
            <v>42456</v>
          </cell>
          <cell r="E51" t="str">
            <v>TGBCH65016A01</v>
          </cell>
          <cell r="F51" t="str">
            <v>LFS</v>
          </cell>
          <cell r="G51" t="str">
            <v>LUIS FELIPE SPANO</v>
          </cell>
          <cell r="I51" t="str">
            <v>SUP</v>
          </cell>
          <cell r="J51" t="str">
            <v>GMK</v>
          </cell>
          <cell r="K51" t="str">
            <v>HÖEGH OSLO V.65</v>
          </cell>
          <cell r="L51" t="str">
            <v>TRACKER (76)SONIC (8)</v>
          </cell>
          <cell r="M51" t="str">
            <v>HOEGL265INSA0002</v>
          </cell>
          <cell r="N51">
            <v>42416</v>
          </cell>
        </row>
        <row r="52">
          <cell r="A52" t="str">
            <v>S-16/0051</v>
          </cell>
          <cell r="B52" t="str">
            <v>MARZO</v>
          </cell>
          <cell r="C52">
            <v>42423</v>
          </cell>
          <cell r="D52">
            <v>42455</v>
          </cell>
          <cell r="E52" t="str">
            <v>TGBCH65015A01</v>
          </cell>
          <cell r="F52" t="str">
            <v>LFS</v>
          </cell>
          <cell r="G52" t="str">
            <v>LUIS FELIPE SPANO</v>
          </cell>
          <cell r="I52" t="str">
            <v>SUP</v>
          </cell>
          <cell r="J52" t="str">
            <v>GMK</v>
          </cell>
          <cell r="K52" t="str">
            <v>HÖEGH OSLO V.65</v>
          </cell>
          <cell r="L52" t="str">
            <v>SONIC (3)</v>
          </cell>
          <cell r="M52" t="str">
            <v>HOEGL265INIQ0006</v>
          </cell>
          <cell r="N52">
            <v>42416</v>
          </cell>
        </row>
        <row r="53">
          <cell r="A53" t="str">
            <v>S-16/0052</v>
          </cell>
          <cell r="B53" t="str">
            <v>MARZO</v>
          </cell>
          <cell r="C53">
            <v>42423</v>
          </cell>
          <cell r="D53">
            <v>42448</v>
          </cell>
          <cell r="E53" t="str">
            <v>DYCS1602191</v>
          </cell>
          <cell r="F53" t="str">
            <v>LFS</v>
          </cell>
          <cell r="G53" t="str">
            <v>LUIS FELIPE SPANO</v>
          </cell>
          <cell r="I53" t="str">
            <v>SUP</v>
          </cell>
          <cell r="J53" t="str">
            <v>SGM</v>
          </cell>
          <cell r="K53" t="str">
            <v>MORNING CECILIE V.73</v>
          </cell>
          <cell r="L53" t="str">
            <v>SAIL CLASSIC (303)</v>
          </cell>
          <cell r="M53" t="str">
            <v>EUKOYNSA2016003</v>
          </cell>
          <cell r="N53">
            <v>42416</v>
          </cell>
        </row>
        <row r="54">
          <cell r="A54" t="str">
            <v>S-16/0053</v>
          </cell>
          <cell r="B54" t="str">
            <v>MARZO</v>
          </cell>
          <cell r="C54">
            <v>42423</v>
          </cell>
          <cell r="D54">
            <v>42448</v>
          </cell>
          <cell r="E54" t="str">
            <v>DYCS16023181</v>
          </cell>
          <cell r="F54" t="str">
            <v>LFS</v>
          </cell>
          <cell r="G54" t="str">
            <v>LUIS FELIPE SPANO</v>
          </cell>
          <cell r="I54" t="str">
            <v>SUP</v>
          </cell>
          <cell r="J54" t="str">
            <v>SGM</v>
          </cell>
          <cell r="K54" t="str">
            <v>MORNING CECILIE V.73</v>
          </cell>
          <cell r="L54" t="str">
            <v>SAIL 1.5 AT (2)</v>
          </cell>
          <cell r="M54" t="str">
            <v>EUKOYNSA2016004</v>
          </cell>
          <cell r="N54">
            <v>42416</v>
          </cell>
        </row>
        <row r="55">
          <cell r="A55" t="str">
            <v>S-16/0054</v>
          </cell>
          <cell r="B55" t="str">
            <v>MARZO</v>
          </cell>
          <cell r="C55">
            <v>42423</v>
          </cell>
          <cell r="D55">
            <v>42448</v>
          </cell>
          <cell r="E55" t="str">
            <v>DYCS16023182</v>
          </cell>
          <cell r="F55" t="str">
            <v>LFS</v>
          </cell>
          <cell r="G55" t="str">
            <v>LUIS FELIPE SPANO</v>
          </cell>
          <cell r="I55" t="str">
            <v>SUP</v>
          </cell>
          <cell r="J55" t="str">
            <v>SGM</v>
          </cell>
          <cell r="K55" t="str">
            <v>MORNING CECILIE V.73</v>
          </cell>
          <cell r="L55" t="str">
            <v>SAIL 1.3 (1)</v>
          </cell>
          <cell r="M55" t="str">
            <v>EUKOYNSA2016005</v>
          </cell>
          <cell r="N55">
            <v>42416</v>
          </cell>
        </row>
        <row r="56">
          <cell r="A56" t="str">
            <v>S-16/0055</v>
          </cell>
          <cell r="B56" t="str">
            <v>MARZO</v>
          </cell>
          <cell r="C56">
            <v>42423</v>
          </cell>
          <cell r="D56">
            <v>42437</v>
          </cell>
          <cell r="E56" t="str">
            <v>8XD07727524</v>
          </cell>
          <cell r="F56" t="str">
            <v>LFS</v>
          </cell>
          <cell r="G56" t="str">
            <v>LUIS FELIPE SPANO</v>
          </cell>
          <cell r="I56" t="str">
            <v>SUP</v>
          </cell>
          <cell r="J56" t="str">
            <v>GMODC</v>
          </cell>
          <cell r="K56" t="str">
            <v>TAIPAN V.1</v>
          </cell>
          <cell r="L56" t="str">
            <v>CAMARO (23)</v>
          </cell>
          <cell r="M56" t="str">
            <v>PZBA0KJ00</v>
          </cell>
          <cell r="N56">
            <v>42419</v>
          </cell>
        </row>
        <row r="57">
          <cell r="A57" t="str">
            <v>S-16/0056</v>
          </cell>
          <cell r="B57" t="str">
            <v>MARZO</v>
          </cell>
          <cell r="C57">
            <v>42423</v>
          </cell>
          <cell r="D57">
            <v>42437</v>
          </cell>
          <cell r="E57" t="str">
            <v>8XD07756754</v>
          </cell>
          <cell r="F57" t="str">
            <v>LFS</v>
          </cell>
          <cell r="G57" t="str">
            <v>LUIS FELIPE SPANO</v>
          </cell>
          <cell r="I57" t="str">
            <v>SUP</v>
          </cell>
          <cell r="J57" t="str">
            <v>GMODC</v>
          </cell>
          <cell r="K57" t="str">
            <v>TAIPAN V.1</v>
          </cell>
          <cell r="L57" t="str">
            <v>SILVERADO EC (20) - SILVERADO RC (30)</v>
          </cell>
          <cell r="M57" t="str">
            <v>PZBA0KJ01</v>
          </cell>
          <cell r="N57">
            <v>42419</v>
          </cell>
        </row>
        <row r="58">
          <cell r="A58" t="str">
            <v>S-16/0057</v>
          </cell>
          <cell r="B58" t="str">
            <v>MARZO</v>
          </cell>
          <cell r="C58">
            <v>42423</v>
          </cell>
          <cell r="D58">
            <v>42437</v>
          </cell>
          <cell r="E58" t="str">
            <v>8XD07756630</v>
          </cell>
          <cell r="F58" t="str">
            <v>LFS</v>
          </cell>
          <cell r="G58" t="str">
            <v>LUIS FELIPE SPANO</v>
          </cell>
          <cell r="I58" t="str">
            <v>SUP</v>
          </cell>
          <cell r="J58" t="str">
            <v>GMODC</v>
          </cell>
          <cell r="K58" t="str">
            <v>TAIPAN V.1</v>
          </cell>
          <cell r="L58" t="str">
            <v>SILVERADO CC (100)</v>
          </cell>
          <cell r="M58" t="str">
            <v>PZBA0LB00</v>
          </cell>
          <cell r="N58">
            <v>42418</v>
          </cell>
        </row>
        <row r="59">
          <cell r="A59" t="str">
            <v>S-16/0058</v>
          </cell>
          <cell r="B59" t="str">
            <v>MARZO</v>
          </cell>
          <cell r="C59">
            <v>42424</v>
          </cell>
          <cell r="D59">
            <v>42437</v>
          </cell>
          <cell r="E59" t="str">
            <v>8XD07625421</v>
          </cell>
          <cell r="F59" t="str">
            <v>LFS</v>
          </cell>
          <cell r="G59" t="str">
            <v>LUIS FELIPE SPANO</v>
          </cell>
          <cell r="I59" t="str">
            <v>SUP</v>
          </cell>
          <cell r="J59" t="str">
            <v>GMODC</v>
          </cell>
          <cell r="K59" t="str">
            <v>TAIPAN V.1</v>
          </cell>
          <cell r="L59" t="str">
            <v>TAHOE (1)</v>
          </cell>
          <cell r="M59" t="str">
            <v>PZBA0KK00</v>
          </cell>
          <cell r="N59">
            <v>42422</v>
          </cell>
        </row>
        <row r="60">
          <cell r="A60" t="str">
            <v>S-16/0059</v>
          </cell>
          <cell r="B60" t="str">
            <v>MARZO</v>
          </cell>
          <cell r="C60">
            <v>42424</v>
          </cell>
          <cell r="D60">
            <v>42437</v>
          </cell>
          <cell r="E60" t="str">
            <v>8XD07725395</v>
          </cell>
          <cell r="F60" t="str">
            <v>LFS</v>
          </cell>
          <cell r="G60" t="str">
            <v>LUIS FELIPE SPANO</v>
          </cell>
          <cell r="I60" t="str">
            <v>SUP</v>
          </cell>
          <cell r="J60" t="str">
            <v>GMODC</v>
          </cell>
          <cell r="K60" t="str">
            <v>TAIPAN V.1</v>
          </cell>
          <cell r="L60" t="str">
            <v>TAHOE (16) - SUBURBAN (19)</v>
          </cell>
          <cell r="M60" t="str">
            <v>PZBA0KK01</v>
          </cell>
          <cell r="N60">
            <v>42422</v>
          </cell>
        </row>
        <row r="61">
          <cell r="A61" t="str">
            <v>S-16/0060</v>
          </cell>
          <cell r="B61" t="str">
            <v>MARZO</v>
          </cell>
          <cell r="C61">
            <v>42424</v>
          </cell>
          <cell r="D61">
            <v>42437</v>
          </cell>
          <cell r="E61" t="str">
            <v>VARIAS</v>
          </cell>
          <cell r="F61" t="str">
            <v>LFS</v>
          </cell>
          <cell r="G61" t="str">
            <v>LUIS FELIPE SPANO</v>
          </cell>
          <cell r="I61" t="str">
            <v>SUP</v>
          </cell>
          <cell r="J61" t="str">
            <v>OPEL</v>
          </cell>
          <cell r="K61" t="str">
            <v>TAIPAN V.1</v>
          </cell>
          <cell r="L61" t="str">
            <v>ASTRA (4)</v>
          </cell>
          <cell r="M61" t="str">
            <v>PISA0GF00</v>
          </cell>
          <cell r="N61">
            <v>42405</v>
          </cell>
        </row>
        <row r="62">
          <cell r="A62" t="str">
            <v>S-16/0061</v>
          </cell>
          <cell r="B62" t="str">
            <v>MARZO</v>
          </cell>
          <cell r="C62">
            <v>42424</v>
          </cell>
          <cell r="D62">
            <v>42437</v>
          </cell>
          <cell r="E62" t="str">
            <v>VARIAS</v>
          </cell>
          <cell r="F62" t="str">
            <v>LFS</v>
          </cell>
          <cell r="G62" t="str">
            <v>LUIS FELIPE SPANO</v>
          </cell>
          <cell r="I62" t="str">
            <v>SUP</v>
          </cell>
          <cell r="J62" t="str">
            <v>OPEL</v>
          </cell>
          <cell r="K62" t="str">
            <v>TAIPAN V.1</v>
          </cell>
          <cell r="L62" t="str">
            <v>CORSA (24)</v>
          </cell>
          <cell r="M62" t="str">
            <v>PISA0G800</v>
          </cell>
          <cell r="N62">
            <v>42405</v>
          </cell>
        </row>
        <row r="63">
          <cell r="A63" t="str">
            <v>S-16/0062</v>
          </cell>
          <cell r="B63" t="str">
            <v>MARZO</v>
          </cell>
          <cell r="C63">
            <v>42424</v>
          </cell>
          <cell r="D63">
            <v>42449</v>
          </cell>
          <cell r="E63" t="str">
            <v>VARIAS</v>
          </cell>
          <cell r="F63" t="str">
            <v>LFS</v>
          </cell>
          <cell r="G63" t="str">
            <v>LUIS FELIPE SPANO</v>
          </cell>
          <cell r="I63" t="str">
            <v>SUP</v>
          </cell>
          <cell r="J63" t="str">
            <v>OPEL</v>
          </cell>
          <cell r="K63" t="str">
            <v>CSAV RIO NEVADO V.66</v>
          </cell>
          <cell r="L63" t="str">
            <v>ASTRA (3) - P ASTRA (1) - INSIGNIA (7)</v>
          </cell>
          <cell r="M63" t="str">
            <v>PISA0G400</v>
          </cell>
          <cell r="N63">
            <v>42420</v>
          </cell>
        </row>
        <row r="64">
          <cell r="A64" t="str">
            <v>S-16/0063</v>
          </cell>
          <cell r="B64" t="str">
            <v>MARZO</v>
          </cell>
          <cell r="C64">
            <v>42424</v>
          </cell>
          <cell r="D64">
            <v>42449</v>
          </cell>
          <cell r="E64" t="str">
            <v>VARIAS</v>
          </cell>
          <cell r="F64" t="str">
            <v>LFS</v>
          </cell>
          <cell r="G64" t="str">
            <v>LUIS FELIPE SPANO</v>
          </cell>
          <cell r="I64" t="str">
            <v>SUP</v>
          </cell>
          <cell r="J64" t="str">
            <v>OPEL</v>
          </cell>
          <cell r="K64" t="str">
            <v>CSAV RIO NEVADO V.66</v>
          </cell>
          <cell r="L64" t="str">
            <v>CORSA (24) - MERIVA(3)</v>
          </cell>
          <cell r="M64" t="str">
            <v>PHXA02N00</v>
          </cell>
          <cell r="N64">
            <v>42426</v>
          </cell>
        </row>
        <row r="65">
          <cell r="A65" t="str">
            <v>S-16/0064</v>
          </cell>
          <cell r="B65" t="str">
            <v>MARZO</v>
          </cell>
          <cell r="C65">
            <v>42426</v>
          </cell>
          <cell r="D65">
            <v>42433</v>
          </cell>
          <cell r="E65" t="str">
            <v>GG0700</v>
          </cell>
          <cell r="F65" t="str">
            <v>LFS</v>
          </cell>
          <cell r="G65" t="str">
            <v>LUIS FELIPE SPANO</v>
          </cell>
          <cell r="I65" t="str">
            <v>SKD</v>
          </cell>
          <cell r="J65" t="str">
            <v>ITOCHU</v>
          </cell>
          <cell r="K65" t="str">
            <v>MAERSK SALINA V.1601</v>
          </cell>
          <cell r="L65" t="str">
            <v>TRUCKS (18)</v>
          </cell>
          <cell r="M65">
            <v>568733292</v>
          </cell>
          <cell r="N65">
            <v>42402</v>
          </cell>
        </row>
        <row r="66">
          <cell r="A66" t="str">
            <v>S-16/0065</v>
          </cell>
          <cell r="B66" t="str">
            <v>MARZO</v>
          </cell>
          <cell r="C66">
            <v>42426</v>
          </cell>
          <cell r="D66">
            <v>42440</v>
          </cell>
          <cell r="E66" t="str">
            <v>GG0710</v>
          </cell>
          <cell r="F66" t="str">
            <v>LFS</v>
          </cell>
          <cell r="G66" t="str">
            <v>LUIS FELIPE SPANO</v>
          </cell>
          <cell r="I66" t="str">
            <v>SKD</v>
          </cell>
          <cell r="J66" t="str">
            <v>ITOCHU</v>
          </cell>
          <cell r="K66" t="str">
            <v>SKAGEN MAERSK V.1601</v>
          </cell>
          <cell r="L66" t="str">
            <v>TRUCKS (6)</v>
          </cell>
          <cell r="M66">
            <v>568744898</v>
          </cell>
          <cell r="N66">
            <v>42409</v>
          </cell>
        </row>
        <row r="67">
          <cell r="A67" t="str">
            <v>S-16/0066</v>
          </cell>
          <cell r="B67" t="str">
            <v>MARZO</v>
          </cell>
          <cell r="C67">
            <v>42431</v>
          </cell>
          <cell r="D67">
            <v>42448</v>
          </cell>
          <cell r="E67" t="str">
            <v>GG0720</v>
          </cell>
          <cell r="F67" t="str">
            <v>LFS</v>
          </cell>
          <cell r="G67" t="str">
            <v>LUIS FELIPE SPANO</v>
          </cell>
          <cell r="I67" t="str">
            <v>SKD</v>
          </cell>
          <cell r="J67" t="str">
            <v>ITOCHU</v>
          </cell>
          <cell r="K67" t="str">
            <v>CHASTINE MAERSK V.1601</v>
          </cell>
          <cell r="L67" t="str">
            <v>TRUCKS (30)</v>
          </cell>
          <cell r="M67">
            <v>568775902</v>
          </cell>
          <cell r="N67">
            <v>42416</v>
          </cell>
        </row>
        <row r="68">
          <cell r="A68" t="str">
            <v>S-16/0067</v>
          </cell>
          <cell r="B68" t="str">
            <v>MARZO</v>
          </cell>
          <cell r="C68">
            <v>42431</v>
          </cell>
          <cell r="D68">
            <v>42477</v>
          </cell>
          <cell r="E68" t="str">
            <v>TGBCH65017A01</v>
          </cell>
          <cell r="F68" t="str">
            <v>LFS</v>
          </cell>
          <cell r="G68" t="str">
            <v>LUIS FELIPE SPANO</v>
          </cell>
          <cell r="I68" t="str">
            <v>SUP</v>
          </cell>
          <cell r="J68" t="str">
            <v>GMK</v>
          </cell>
          <cell r="K68" t="str">
            <v xml:space="preserve">GLOVIS SUN V.002 </v>
          </cell>
          <cell r="L68" t="str">
            <v>SONIC (1)</v>
          </cell>
          <cell r="M68" t="str">
            <v>HOEG2E01PYIQ0001</v>
          </cell>
          <cell r="N68">
            <v>42429</v>
          </cell>
        </row>
        <row r="69">
          <cell r="A69" t="str">
            <v>S-16/0068</v>
          </cell>
          <cell r="B69" t="str">
            <v>MARZO</v>
          </cell>
          <cell r="C69">
            <v>42431</v>
          </cell>
          <cell r="D69">
            <v>42480</v>
          </cell>
          <cell r="E69" t="str">
            <v>TGBCH65018A01</v>
          </cell>
          <cell r="F69" t="str">
            <v>LFS</v>
          </cell>
          <cell r="G69" t="str">
            <v>LUIS FELIPE SPANO</v>
          </cell>
          <cell r="I69" t="str">
            <v>SUP</v>
          </cell>
          <cell r="J69" t="str">
            <v>GMK</v>
          </cell>
          <cell r="K69" t="str">
            <v xml:space="preserve">GLOVIS SUN V.002 </v>
          </cell>
          <cell r="L69" t="str">
            <v>TRACKER (93) SONIC (7)</v>
          </cell>
          <cell r="M69" t="str">
            <v>HOEG2E01PYSA0002</v>
          </cell>
          <cell r="N69">
            <v>42429</v>
          </cell>
        </row>
        <row r="70">
          <cell r="A70" t="str">
            <v>S-16/0069</v>
          </cell>
          <cell r="B70" t="str">
            <v>MARZO</v>
          </cell>
          <cell r="C70">
            <v>42431</v>
          </cell>
          <cell r="D70">
            <v>42456</v>
          </cell>
          <cell r="E70" t="str">
            <v>VARIAS</v>
          </cell>
          <cell r="F70" t="str">
            <v>LFS</v>
          </cell>
          <cell r="G70" t="str">
            <v>LUIS FELIPE SPANO</v>
          </cell>
          <cell r="I70" t="str">
            <v>SUP</v>
          </cell>
          <cell r="J70" t="str">
            <v>OPEL</v>
          </cell>
          <cell r="K70" t="str">
            <v>HÖEGH OSLO V.65</v>
          </cell>
          <cell r="L70" t="str">
            <v>MOKKA (3)</v>
          </cell>
          <cell r="M70" t="str">
            <v>HOEGL265INSA0001</v>
          </cell>
          <cell r="N70">
            <v>42416</v>
          </cell>
        </row>
        <row r="71">
          <cell r="A71" t="str">
            <v>S-16/0070</v>
          </cell>
          <cell r="B71" t="str">
            <v>ABRIL</v>
          </cell>
          <cell r="C71">
            <v>42431</v>
          </cell>
          <cell r="D71">
            <v>42480</v>
          </cell>
          <cell r="E71" t="str">
            <v>VARIAS</v>
          </cell>
          <cell r="F71" t="str">
            <v>LFS</v>
          </cell>
          <cell r="G71" t="str">
            <v>LUIS FELIPE SPANO</v>
          </cell>
          <cell r="I71" t="str">
            <v>SUP</v>
          </cell>
          <cell r="J71" t="str">
            <v>OPEL</v>
          </cell>
          <cell r="K71" t="str">
            <v xml:space="preserve">GLOVIS SUN V.002 </v>
          </cell>
          <cell r="L71" t="str">
            <v>MOKKA (16)</v>
          </cell>
          <cell r="M71" t="str">
            <v>HOEG2E01PYSA0001</v>
          </cell>
          <cell r="N71">
            <v>42429</v>
          </cell>
        </row>
        <row r="72">
          <cell r="A72" t="str">
            <v>S-16/0071</v>
          </cell>
          <cell r="B72" t="str">
            <v>MARZO</v>
          </cell>
          <cell r="C72">
            <v>42424</v>
          </cell>
          <cell r="D72">
            <v>42449</v>
          </cell>
          <cell r="E72" t="str">
            <v>VARIAS</v>
          </cell>
          <cell r="F72" t="str">
            <v>LFS</v>
          </cell>
          <cell r="G72" t="str">
            <v>LUIS FELIPE SPANO</v>
          </cell>
          <cell r="I72" t="str">
            <v>SUP</v>
          </cell>
          <cell r="J72" t="str">
            <v>OPEL</v>
          </cell>
          <cell r="K72" t="str">
            <v>CSAV RIO NEVADO V.66</v>
          </cell>
          <cell r="L72" t="str">
            <v>CORSA (11)</v>
          </cell>
          <cell r="M72" t="str">
            <v>PISA0G401</v>
          </cell>
          <cell r="N72">
            <v>42420</v>
          </cell>
        </row>
        <row r="73">
          <cell r="A73" t="str">
            <v>S-16/0072</v>
          </cell>
          <cell r="B73" t="str">
            <v>MARZO</v>
          </cell>
          <cell r="C73">
            <v>42439</v>
          </cell>
          <cell r="D73">
            <v>42454</v>
          </cell>
          <cell r="E73" t="str">
            <v>GG0730</v>
          </cell>
          <cell r="F73" t="str">
            <v>LFS</v>
          </cell>
          <cell r="G73" t="str">
            <v>LUIS FELIPE SPANO</v>
          </cell>
          <cell r="I73" t="str">
            <v>SKD</v>
          </cell>
          <cell r="J73" t="str">
            <v>ITOCHU</v>
          </cell>
          <cell r="K73" t="str">
            <v>CHARLOTTE MAERSK V.1603</v>
          </cell>
          <cell r="L73" t="str">
            <v>TRUCKS (54)</v>
          </cell>
          <cell r="M73">
            <v>568775978</v>
          </cell>
          <cell r="N73">
            <v>42425</v>
          </cell>
        </row>
        <row r="74">
          <cell r="A74" t="str">
            <v>S-16/0073</v>
          </cell>
          <cell r="B74" t="str">
            <v>MARZO</v>
          </cell>
          <cell r="C74">
            <v>42439</v>
          </cell>
          <cell r="D74">
            <v>42461</v>
          </cell>
          <cell r="E74" t="str">
            <v>GG0740</v>
          </cell>
          <cell r="F74" t="str">
            <v>LFS</v>
          </cell>
          <cell r="G74" t="str">
            <v>LUIS FELIPE SPANO</v>
          </cell>
          <cell r="I74" t="str">
            <v>SKD</v>
          </cell>
          <cell r="J74" t="str">
            <v>ITOCHU</v>
          </cell>
          <cell r="K74" t="str">
            <v>CORNELIUS MAERSK V.1601</v>
          </cell>
          <cell r="L74" t="str">
            <v>TRUCKS (36)</v>
          </cell>
          <cell r="M74">
            <v>568948026</v>
          </cell>
          <cell r="N74">
            <v>42429</v>
          </cell>
        </row>
        <row r="75">
          <cell r="A75" t="str">
            <v>S-16/0074</v>
          </cell>
          <cell r="B75" t="str">
            <v>MARZO</v>
          </cell>
          <cell r="C75">
            <v>42451</v>
          </cell>
          <cell r="D75">
            <v>42462</v>
          </cell>
          <cell r="E75" t="str">
            <v>8XD07727466</v>
          </cell>
          <cell r="F75" t="str">
            <v>LFS</v>
          </cell>
          <cell r="G75" t="str">
            <v>LUIS FELIPE SPANO</v>
          </cell>
          <cell r="I75" t="str">
            <v>SUP</v>
          </cell>
          <cell r="J75" t="str">
            <v>GMODC</v>
          </cell>
          <cell r="K75" t="str">
            <v>SWALLOW ACE V.38</v>
          </cell>
          <cell r="L75" t="str">
            <v>CAMARO (1)</v>
          </cell>
          <cell r="M75" t="str">
            <v>PZBA0MT00</v>
          </cell>
          <cell r="N75">
            <v>42443</v>
          </cell>
        </row>
        <row r="76">
          <cell r="A76" t="str">
            <v>S-16/0075</v>
          </cell>
          <cell r="B76" t="str">
            <v>MARZO</v>
          </cell>
          <cell r="C76">
            <v>42451</v>
          </cell>
          <cell r="D76">
            <v>42462</v>
          </cell>
          <cell r="E76" t="str">
            <v>8XD07756978</v>
          </cell>
          <cell r="F76" t="str">
            <v>LFS</v>
          </cell>
          <cell r="G76" t="str">
            <v>LUIS FELIPE SPANO</v>
          </cell>
          <cell r="I76" t="str">
            <v>SUP</v>
          </cell>
          <cell r="J76" t="str">
            <v>GMODC</v>
          </cell>
          <cell r="K76" t="str">
            <v>SWALLOW ACE V.38</v>
          </cell>
          <cell r="L76" t="str">
            <v>CAMARO (2)</v>
          </cell>
          <cell r="M76" t="str">
            <v>PZBA0MT01</v>
          </cell>
          <cell r="N76">
            <v>42443</v>
          </cell>
        </row>
        <row r="77">
          <cell r="A77" t="str">
            <v>S-16/0076</v>
          </cell>
          <cell r="B77" t="str">
            <v>MARZO</v>
          </cell>
          <cell r="C77">
            <v>42451</v>
          </cell>
          <cell r="D77">
            <v>42462</v>
          </cell>
          <cell r="E77" t="str">
            <v>8XD07738752</v>
          </cell>
          <cell r="F77" t="str">
            <v>LFS</v>
          </cell>
          <cell r="G77" t="str">
            <v>LUIS FELIPE SPANO</v>
          </cell>
          <cell r="I77" t="str">
            <v>SUP</v>
          </cell>
          <cell r="J77" t="str">
            <v>GMODC</v>
          </cell>
          <cell r="K77" t="str">
            <v>SWALLOW ACE V.38</v>
          </cell>
          <cell r="L77" t="str">
            <v>SUBURBAN (11)</v>
          </cell>
          <cell r="M77" t="str">
            <v>PZBA0MW00</v>
          </cell>
          <cell r="N77">
            <v>42445</v>
          </cell>
        </row>
        <row r="78">
          <cell r="A78" t="str">
            <v>S-16/0077</v>
          </cell>
          <cell r="B78" t="str">
            <v>ABRIL</v>
          </cell>
          <cell r="C78">
            <v>42464</v>
          </cell>
          <cell r="D78">
            <v>42467</v>
          </cell>
          <cell r="E78" t="str">
            <v>GG0750</v>
          </cell>
          <cell r="F78">
            <v>13</v>
          </cell>
          <cell r="G78" t="str">
            <v>LUIS FELIPE SPANO</v>
          </cell>
          <cell r="I78" t="str">
            <v>SKD</v>
          </cell>
          <cell r="J78" t="str">
            <v>ITOCHU</v>
          </cell>
          <cell r="K78" t="str">
            <v>CLIFFORD MAERSK V.1603</v>
          </cell>
          <cell r="L78" t="str">
            <v>TRUCKS (54)</v>
          </cell>
          <cell r="M78">
            <v>568997460</v>
          </cell>
          <cell r="N78">
            <v>42436</v>
          </cell>
        </row>
        <row r="79">
          <cell r="A79" t="str">
            <v>S-16/0078</v>
          </cell>
          <cell r="B79" t="str">
            <v>ABRIL</v>
          </cell>
          <cell r="C79">
            <v>42464</v>
          </cell>
          <cell r="D79">
            <v>42475</v>
          </cell>
          <cell r="E79" t="str">
            <v>GG076A</v>
          </cell>
          <cell r="F79" t="str">
            <v>LFS</v>
          </cell>
          <cell r="G79" t="str">
            <v>LUIS FELIPE SPANO</v>
          </cell>
          <cell r="I79" t="str">
            <v>SKD</v>
          </cell>
          <cell r="J79" t="str">
            <v>ITOCHU</v>
          </cell>
          <cell r="K79" t="str">
            <v>SOROE MAERSK V.1603</v>
          </cell>
          <cell r="L79" t="str">
            <v>TRUCKS (72)</v>
          </cell>
          <cell r="M79">
            <v>569016849</v>
          </cell>
          <cell r="N79">
            <v>42444</v>
          </cell>
        </row>
        <row r="80">
          <cell r="A80" t="str">
            <v>S-16/0079</v>
          </cell>
          <cell r="B80" t="str">
            <v>ABRIL</v>
          </cell>
          <cell r="C80">
            <v>42465</v>
          </cell>
          <cell r="D80">
            <v>42484</v>
          </cell>
          <cell r="E80" t="str">
            <v>TGBCH65021A01</v>
          </cell>
          <cell r="F80" t="str">
            <v>LFS</v>
          </cell>
          <cell r="G80" t="str">
            <v>LUIS FELIPE SPANO</v>
          </cell>
          <cell r="I80" t="str">
            <v>SUP</v>
          </cell>
          <cell r="J80" t="str">
            <v>GMK</v>
          </cell>
          <cell r="K80" t="str">
            <v>JK TAI SHAN V.15</v>
          </cell>
          <cell r="L80" t="str">
            <v>TRACKER (14)</v>
          </cell>
          <cell r="M80" t="str">
            <v>HOEGXD15INIQ0009</v>
          </cell>
          <cell r="N80">
            <v>42445</v>
          </cell>
        </row>
        <row r="81">
          <cell r="A81" t="str">
            <v>S-16/0080</v>
          </cell>
          <cell r="B81" t="str">
            <v>ABRIL</v>
          </cell>
          <cell r="C81">
            <v>42465</v>
          </cell>
          <cell r="D81">
            <v>42484</v>
          </cell>
          <cell r="E81" t="str">
            <v>TGBCH65022A01</v>
          </cell>
          <cell r="F81" t="str">
            <v>LFS</v>
          </cell>
          <cell r="G81" t="str">
            <v>LUIS FELIPE SPANO</v>
          </cell>
          <cell r="I81" t="str">
            <v>SUP</v>
          </cell>
          <cell r="J81" t="str">
            <v>GMK</v>
          </cell>
          <cell r="K81" t="str">
            <v>JK TAI SHAN V.15</v>
          </cell>
          <cell r="L81" t="str">
            <v>TRACKER (56) SONIC (1)</v>
          </cell>
          <cell r="M81" t="str">
            <v>HOEGXD15INSA0002</v>
          </cell>
          <cell r="N81">
            <v>42445</v>
          </cell>
        </row>
        <row r="82">
          <cell r="A82" t="str">
            <v>S-16/0081</v>
          </cell>
          <cell r="B82" t="str">
            <v>ABRIL</v>
          </cell>
          <cell r="C82">
            <v>42465</v>
          </cell>
          <cell r="D82">
            <v>42484</v>
          </cell>
          <cell r="E82" t="str">
            <v>TGBCH65023B01</v>
          </cell>
          <cell r="F82" t="str">
            <v>LFS</v>
          </cell>
          <cell r="G82" t="str">
            <v>LUIS FELIPE SPANO</v>
          </cell>
          <cell r="I82" t="str">
            <v>SUP</v>
          </cell>
          <cell r="J82" t="str">
            <v>GMK</v>
          </cell>
          <cell r="K82" t="str">
            <v>JK TAI SHAN V.15</v>
          </cell>
          <cell r="L82" t="str">
            <v>ORLANDO (39)</v>
          </cell>
          <cell r="M82" t="str">
            <v>HOEGXD15INSA0005</v>
          </cell>
          <cell r="N82">
            <v>42445</v>
          </cell>
        </row>
        <row r="83">
          <cell r="A83" t="str">
            <v>S-16/0082</v>
          </cell>
          <cell r="B83" t="str">
            <v>ABRIL</v>
          </cell>
          <cell r="C83">
            <v>42465</v>
          </cell>
          <cell r="D83">
            <v>42484</v>
          </cell>
          <cell r="E83" t="str">
            <v>TGBCH65024A01</v>
          </cell>
          <cell r="F83" t="str">
            <v>LFS</v>
          </cell>
          <cell r="G83" t="str">
            <v>LUIS FELIPE SPANO</v>
          </cell>
          <cell r="I83" t="str">
            <v>SUP</v>
          </cell>
          <cell r="J83" t="str">
            <v>GMK</v>
          </cell>
          <cell r="K83" t="str">
            <v>JK TAI SHAN V.15</v>
          </cell>
          <cell r="L83" t="str">
            <v>TRACKER (82) CAPTIVA (127) SONIC (39)</v>
          </cell>
          <cell r="M83" t="str">
            <v>HOEGXD15INSA0003</v>
          </cell>
          <cell r="N83">
            <v>42445</v>
          </cell>
        </row>
        <row r="84">
          <cell r="A84" t="str">
            <v>S-16/0083</v>
          </cell>
          <cell r="B84" t="str">
            <v>ABRIL</v>
          </cell>
          <cell r="C84">
            <v>42465</v>
          </cell>
          <cell r="D84">
            <v>42484</v>
          </cell>
          <cell r="E84" t="str">
            <v>TGBCH65025B01</v>
          </cell>
          <cell r="F84" t="str">
            <v>LFS</v>
          </cell>
          <cell r="G84" t="str">
            <v>LUIS FELIPE SPANO</v>
          </cell>
          <cell r="I84" t="str">
            <v>SUP</v>
          </cell>
          <cell r="J84" t="str">
            <v>GMK</v>
          </cell>
          <cell r="K84" t="str">
            <v>JK TAI SHAN V.15</v>
          </cell>
          <cell r="L84" t="str">
            <v>ORLANDO (2)</v>
          </cell>
          <cell r="M84" t="str">
            <v>HOEGXD15INSA0006</v>
          </cell>
          <cell r="N84">
            <v>42445</v>
          </cell>
        </row>
        <row r="85">
          <cell r="A85" t="str">
            <v>S-16/0084</v>
          </cell>
          <cell r="B85" t="str">
            <v>ABRIL</v>
          </cell>
          <cell r="C85">
            <v>42465</v>
          </cell>
          <cell r="D85">
            <v>42484</v>
          </cell>
          <cell r="E85" t="str">
            <v>TGBCH65026A01</v>
          </cell>
          <cell r="F85" t="str">
            <v>LFS</v>
          </cell>
          <cell r="G85" t="str">
            <v>LUIS FELIPE SPANO</v>
          </cell>
          <cell r="I85" t="str">
            <v>SUP</v>
          </cell>
          <cell r="J85" t="str">
            <v>GMK</v>
          </cell>
          <cell r="K85" t="str">
            <v>JK TAI SHAN V.15</v>
          </cell>
          <cell r="L85" t="str">
            <v>SONIC (8)</v>
          </cell>
          <cell r="M85" t="str">
            <v>HOEGXD15INSA0004</v>
          </cell>
          <cell r="N85">
            <v>42445</v>
          </cell>
        </row>
        <row r="86">
          <cell r="A86" t="str">
            <v>S-16/0085</v>
          </cell>
          <cell r="B86" t="str">
            <v>ABRIL</v>
          </cell>
          <cell r="C86">
            <v>42473</v>
          </cell>
          <cell r="D86">
            <v>42477</v>
          </cell>
          <cell r="E86" t="str">
            <v>VARIAS</v>
          </cell>
          <cell r="F86" t="str">
            <v>AS</v>
          </cell>
          <cell r="G86" t="str">
            <v>ANABEL SOLANO</v>
          </cell>
          <cell r="I86" t="str">
            <v>SUP</v>
          </cell>
          <cell r="J86" t="str">
            <v>OPEL</v>
          </cell>
          <cell r="K86" t="str">
            <v>HOEGH COPENHAGEN V.1</v>
          </cell>
          <cell r="L86" t="str">
            <v>ASTRA (10) INSIGNIA (12) P ASTRA (1)</v>
          </cell>
          <cell r="M86" t="str">
            <v>PISA0HJ00</v>
          </cell>
          <cell r="N86">
            <v>42454</v>
          </cell>
        </row>
        <row r="87">
          <cell r="A87" t="str">
            <v>S-16/0086</v>
          </cell>
          <cell r="B87" t="str">
            <v>ABRIL</v>
          </cell>
          <cell r="C87">
            <v>42473</v>
          </cell>
          <cell r="D87">
            <v>42477</v>
          </cell>
          <cell r="E87" t="str">
            <v>VARIAS</v>
          </cell>
          <cell r="F87" t="str">
            <v>AS</v>
          </cell>
          <cell r="G87" t="str">
            <v>ANABEL SOLANO</v>
          </cell>
          <cell r="I87" t="str">
            <v>SUP</v>
          </cell>
          <cell r="J87" t="str">
            <v>OPEL</v>
          </cell>
          <cell r="K87" t="str">
            <v>HOEGH COPENHAGEN V.1</v>
          </cell>
          <cell r="L87" t="str">
            <v>CORSA (13)</v>
          </cell>
          <cell r="M87" t="str">
            <v>PISA0HJ01</v>
          </cell>
          <cell r="N87">
            <v>42454</v>
          </cell>
        </row>
        <row r="88">
          <cell r="A88" t="str">
            <v>S-16/0087</v>
          </cell>
          <cell r="B88" t="str">
            <v>ABRIL</v>
          </cell>
          <cell r="C88">
            <v>42478</v>
          </cell>
          <cell r="D88">
            <v>42484</v>
          </cell>
          <cell r="E88" t="str">
            <v>DYCS1603191</v>
          </cell>
          <cell r="F88" t="str">
            <v>LFS</v>
          </cell>
          <cell r="G88" t="str">
            <v>LUIS FELIPE SPANO</v>
          </cell>
          <cell r="I88" t="str">
            <v>SUP</v>
          </cell>
          <cell r="J88" t="str">
            <v>SGM</v>
          </cell>
          <cell r="K88" t="str">
            <v>HOEGH TROVE V.2</v>
          </cell>
          <cell r="L88" t="str">
            <v>SAIL CLASSIC (434)</v>
          </cell>
          <cell r="M88" t="str">
            <v>EUKOYNSA2016006</v>
          </cell>
          <cell r="N88">
            <v>42447</v>
          </cell>
        </row>
        <row r="89">
          <cell r="A89" t="str">
            <v>S-16/0088</v>
          </cell>
          <cell r="B89" t="str">
            <v>ABRIL</v>
          </cell>
          <cell r="C89">
            <v>42478</v>
          </cell>
          <cell r="D89">
            <v>42484</v>
          </cell>
          <cell r="E89" t="str">
            <v>DYCS16033181</v>
          </cell>
          <cell r="F89" t="str">
            <v>LFS</v>
          </cell>
          <cell r="G89" t="str">
            <v>LUIS FELIPE SPANO</v>
          </cell>
          <cell r="I89" t="str">
            <v>SUP</v>
          </cell>
          <cell r="J89" t="str">
            <v>SGM</v>
          </cell>
          <cell r="K89" t="str">
            <v>HOEGH TROVE V.2</v>
          </cell>
          <cell r="L89" t="str">
            <v>SAIL 1.5 (111)</v>
          </cell>
          <cell r="M89" t="str">
            <v>EUKOYNSA2016007</v>
          </cell>
          <cell r="N89">
            <v>42447</v>
          </cell>
        </row>
        <row r="90">
          <cell r="A90" t="str">
            <v>S-16/0089</v>
          </cell>
          <cell r="B90" t="str">
            <v>ABRIL</v>
          </cell>
          <cell r="C90">
            <v>42478</v>
          </cell>
          <cell r="D90">
            <v>42484</v>
          </cell>
          <cell r="E90" t="str">
            <v>SGMWCHG0321</v>
          </cell>
          <cell r="F90" t="str">
            <v>LFS</v>
          </cell>
          <cell r="G90" t="str">
            <v>LUIS FELIPE SPANO</v>
          </cell>
          <cell r="I90" t="str">
            <v>SUP</v>
          </cell>
          <cell r="J90" t="str">
            <v>SGMW</v>
          </cell>
          <cell r="K90" t="str">
            <v>HOEGH TROVE V.2</v>
          </cell>
          <cell r="L90" t="str">
            <v>N300 (44)</v>
          </cell>
          <cell r="M90" t="str">
            <v>EUKOQDSA2016008</v>
          </cell>
          <cell r="N90">
            <v>42449</v>
          </cell>
        </row>
        <row r="91">
          <cell r="A91" t="str">
            <v>S-16/0090</v>
          </cell>
          <cell r="B91" t="str">
            <v>ABRIL</v>
          </cell>
          <cell r="C91">
            <v>42478</v>
          </cell>
          <cell r="D91">
            <v>42486</v>
          </cell>
          <cell r="E91" t="str">
            <v>VARIAS</v>
          </cell>
          <cell r="F91" t="str">
            <v>LFS</v>
          </cell>
          <cell r="G91" t="str">
            <v>LUIS FELIPE SPANO</v>
          </cell>
          <cell r="I91" t="str">
            <v>SUP</v>
          </cell>
          <cell r="J91" t="str">
            <v>OPEL</v>
          </cell>
          <cell r="K91" t="str">
            <v>JK TAI SHAN V.15</v>
          </cell>
          <cell r="L91" t="str">
            <v>MOKKA (3)</v>
          </cell>
          <cell r="M91" t="str">
            <v>HOEGXD15INSA0001</v>
          </cell>
          <cell r="N91">
            <v>42445</v>
          </cell>
        </row>
        <row r="92">
          <cell r="A92" t="str">
            <v>S-16/0091</v>
          </cell>
          <cell r="B92" t="str">
            <v>ABRIL</v>
          </cell>
          <cell r="C92">
            <v>42478</v>
          </cell>
          <cell r="D92">
            <v>42482</v>
          </cell>
          <cell r="E92" t="str">
            <v>GG0770</v>
          </cell>
          <cell r="F92" t="str">
            <v>LFS</v>
          </cell>
          <cell r="G92" t="str">
            <v>LUIS FELIPE SPANO</v>
          </cell>
          <cell r="I92" t="str">
            <v>SKD</v>
          </cell>
          <cell r="J92" t="str">
            <v>ITOCHU</v>
          </cell>
          <cell r="K92" t="str">
            <v>SOVEREIGN MAERSK V.1604</v>
          </cell>
          <cell r="L92" t="str">
            <v>TRUCKS (66)</v>
          </cell>
          <cell r="M92">
            <v>569098347</v>
          </cell>
          <cell r="N92">
            <v>42451</v>
          </cell>
        </row>
        <row r="93">
          <cell r="A93" t="str">
            <v>S-16/0092</v>
          </cell>
          <cell r="B93" t="str">
            <v>ABRIL</v>
          </cell>
          <cell r="C93">
            <v>42478</v>
          </cell>
          <cell r="D93">
            <v>42489</v>
          </cell>
          <cell r="E93" t="str">
            <v>GG0780</v>
          </cell>
          <cell r="F93" t="str">
            <v>LFS</v>
          </cell>
          <cell r="G93" t="str">
            <v>LUIS FELIPE SPANO</v>
          </cell>
          <cell r="I93" t="str">
            <v>SKD</v>
          </cell>
          <cell r="J93" t="str">
            <v>ITOCHU</v>
          </cell>
          <cell r="K93" t="str">
            <v>SOFIE MAERSK V.1603</v>
          </cell>
          <cell r="L93" t="str">
            <v>TRUCKS (84)</v>
          </cell>
          <cell r="M93">
            <v>569098363</v>
          </cell>
          <cell r="N93">
            <v>42458</v>
          </cell>
        </row>
        <row r="94">
          <cell r="A94" t="str">
            <v>S-16/0093</v>
          </cell>
          <cell r="B94" t="str">
            <v>ABRIL</v>
          </cell>
          <cell r="C94">
            <v>42480</v>
          </cell>
          <cell r="D94">
            <v>42482</v>
          </cell>
          <cell r="E94" t="str">
            <v>V23156</v>
          </cell>
          <cell r="F94" t="str">
            <v>LFS</v>
          </cell>
          <cell r="G94" t="str">
            <v>LUIS FELIPE SPANO</v>
          </cell>
          <cell r="I94" t="str">
            <v>SUP</v>
          </cell>
          <cell r="J94" t="str">
            <v>GMB</v>
          </cell>
          <cell r="K94" t="str">
            <v>TERRESTRE FURLONG</v>
          </cell>
          <cell r="L94" t="str">
            <v>MONTANA (3) COBALT (5)</v>
          </cell>
          <cell r="M94" t="str">
            <v>BR-336.900.001</v>
          </cell>
          <cell r="N94">
            <v>42475</v>
          </cell>
        </row>
        <row r="95">
          <cell r="A95" t="str">
            <v>S-16/0094</v>
          </cell>
          <cell r="B95" t="str">
            <v>MAYO</v>
          </cell>
          <cell r="C95">
            <v>42480</v>
          </cell>
          <cell r="D95">
            <v>42505</v>
          </cell>
          <cell r="E95" t="str">
            <v>BJGR0260</v>
          </cell>
          <cell r="F95" t="str">
            <v>LFS</v>
          </cell>
          <cell r="G95" t="str">
            <v>LUIS FELIPE SPANO</v>
          </cell>
          <cell r="I95" t="str">
            <v>SUP</v>
          </cell>
          <cell r="J95" t="str">
            <v>IMIT</v>
          </cell>
          <cell r="K95" t="str">
            <v>DON CARLOS V.77 - MORNING CAMILA V.72</v>
          </cell>
          <cell r="L95" t="str">
            <v>DMAX (31)</v>
          </cell>
          <cell r="M95" t="str">
            <v>EUKOTHCL1415819</v>
          </cell>
          <cell r="N95">
            <v>42454</v>
          </cell>
        </row>
        <row r="96">
          <cell r="A96" t="str">
            <v>S-16/0095</v>
          </cell>
          <cell r="B96" t="str">
            <v>MAYO</v>
          </cell>
          <cell r="C96">
            <v>42485</v>
          </cell>
          <cell r="D96">
            <v>42496</v>
          </cell>
          <cell r="E96" t="str">
            <v>GG0790</v>
          </cell>
          <cell r="F96" t="str">
            <v>LFS</v>
          </cell>
          <cell r="G96" t="str">
            <v>LUIS FELIPE SPANO</v>
          </cell>
          <cell r="I96" t="str">
            <v>SKD</v>
          </cell>
          <cell r="J96" t="str">
            <v>ITOCHU</v>
          </cell>
          <cell r="K96" t="str">
            <v>SUSAN MAERSK V.1603</v>
          </cell>
          <cell r="L96" t="str">
            <v>TRUCKS (30)</v>
          </cell>
          <cell r="M96">
            <v>569191288</v>
          </cell>
          <cell r="N96">
            <v>42464</v>
          </cell>
        </row>
        <row r="97">
          <cell r="A97" t="str">
            <v>S-16/0096</v>
          </cell>
          <cell r="B97" t="str">
            <v>MAYO</v>
          </cell>
          <cell r="C97">
            <v>42485</v>
          </cell>
          <cell r="D97">
            <v>42503</v>
          </cell>
          <cell r="E97" t="str">
            <v>GG0800</v>
          </cell>
          <cell r="F97" t="str">
            <v>LFS</v>
          </cell>
          <cell r="G97" t="str">
            <v>LUIS FELIPE SPANO</v>
          </cell>
          <cell r="I97" t="str">
            <v>SKD</v>
          </cell>
          <cell r="J97" t="str">
            <v>ITOCHU</v>
          </cell>
          <cell r="K97" t="str">
            <v>ALEXANDRA V.1605</v>
          </cell>
          <cell r="L97" t="str">
            <v>TRUCKS (72)</v>
          </cell>
          <cell r="M97">
            <v>569243886</v>
          </cell>
          <cell r="N97">
            <v>42471</v>
          </cell>
        </row>
        <row r="98">
          <cell r="A98" t="str">
            <v>S-16/0097</v>
          </cell>
          <cell r="B98" t="str">
            <v>MAYO</v>
          </cell>
          <cell r="C98">
            <v>42485</v>
          </cell>
          <cell r="D98">
            <v>42512</v>
          </cell>
          <cell r="E98" t="str">
            <v>GG0810</v>
          </cell>
          <cell r="F98" t="str">
            <v>LFS</v>
          </cell>
          <cell r="G98" t="str">
            <v>LUIS FELIPE SPANO</v>
          </cell>
          <cell r="I98" t="str">
            <v>SKD</v>
          </cell>
          <cell r="J98" t="str">
            <v>ITOCHU</v>
          </cell>
          <cell r="K98" t="str">
            <v>CAROLINE MAERSK V.1605</v>
          </cell>
          <cell r="L98" t="str">
            <v>TRUCKS (30)</v>
          </cell>
          <cell r="M98">
            <v>569208140</v>
          </cell>
          <cell r="N98">
            <v>42480</v>
          </cell>
        </row>
        <row r="99">
          <cell r="A99" t="str">
            <v>S-16/0098</v>
          </cell>
          <cell r="B99" t="str">
            <v>MAYO</v>
          </cell>
          <cell r="C99" t="str">
            <v>25-04-216</v>
          </cell>
          <cell r="D99">
            <v>42516</v>
          </cell>
          <cell r="E99" t="str">
            <v>V24816</v>
          </cell>
          <cell r="F99" t="str">
            <v>AS</v>
          </cell>
          <cell r="G99" t="str">
            <v>ANABEL SOLANO</v>
          </cell>
          <cell r="I99" t="str">
            <v>SUP</v>
          </cell>
          <cell r="J99" t="str">
            <v>GMB</v>
          </cell>
          <cell r="K99" t="str">
            <v>TERRESTRE FURLONG</v>
          </cell>
          <cell r="L99" t="str">
            <v>MONTANA (1), SPIN (4)</v>
          </cell>
          <cell r="M99" t="str">
            <v>BR-336.900.101</v>
          </cell>
          <cell r="N99">
            <v>42480</v>
          </cell>
        </row>
        <row r="100">
          <cell r="A100" t="str">
            <v>S-16/0099</v>
          </cell>
          <cell r="B100" t="str">
            <v>MAYO</v>
          </cell>
          <cell r="C100" t="str">
            <v>26.04.2016</v>
          </cell>
          <cell r="D100">
            <v>42518</v>
          </cell>
          <cell r="E100" t="str">
            <v>TGBCH65031A01</v>
          </cell>
          <cell r="F100" t="str">
            <v>AS</v>
          </cell>
          <cell r="G100" t="str">
            <v>ANABEL SOLANO</v>
          </cell>
          <cell r="I100" t="str">
            <v>SUP</v>
          </cell>
          <cell r="J100" t="str">
            <v>GMK</v>
          </cell>
          <cell r="K100" t="str">
            <v>DR ACE V.23</v>
          </cell>
          <cell r="L100" t="str">
            <v>TRACKER (16)</v>
          </cell>
          <cell r="M100" t="str">
            <v>HOEGXV23INSA0002</v>
          </cell>
          <cell r="N100">
            <v>42481</v>
          </cell>
        </row>
        <row r="101">
          <cell r="A101" t="str">
            <v>S-16/0100</v>
          </cell>
          <cell r="B101" t="str">
            <v>MAYO</v>
          </cell>
          <cell r="C101" t="str">
            <v>26.04.2016</v>
          </cell>
          <cell r="D101">
            <v>42518</v>
          </cell>
          <cell r="E101" t="str">
            <v>TGBCH65032A01</v>
          </cell>
          <cell r="F101" t="str">
            <v>AS</v>
          </cell>
          <cell r="G101" t="str">
            <v>ANABEL SOLANO</v>
          </cell>
          <cell r="I101" t="str">
            <v>SUP</v>
          </cell>
          <cell r="J101" t="str">
            <v>GMK</v>
          </cell>
          <cell r="K101" t="str">
            <v>DR ACE V.23</v>
          </cell>
          <cell r="L101" t="str">
            <v>TRACKER (80), CAPTIVA (83), SONIC (47)</v>
          </cell>
          <cell r="M101" t="str">
            <v>HOEGXV23INSA0003</v>
          </cell>
          <cell r="N101">
            <v>42481</v>
          </cell>
        </row>
        <row r="102">
          <cell r="A102" t="str">
            <v>S-16/0101</v>
          </cell>
          <cell r="B102" t="str">
            <v>MAYO</v>
          </cell>
          <cell r="C102" t="str">
            <v>26.04.2016</v>
          </cell>
          <cell r="D102">
            <v>42518</v>
          </cell>
          <cell r="E102" t="str">
            <v>TGBCH65029B01</v>
          </cell>
          <cell r="F102" t="str">
            <v>AS</v>
          </cell>
          <cell r="G102" t="str">
            <v>ANABEL SOLANO</v>
          </cell>
          <cell r="I102" t="str">
            <v>SUP</v>
          </cell>
          <cell r="J102" t="str">
            <v>GMK</v>
          </cell>
          <cell r="K102" t="str">
            <v>DR ACE V.23</v>
          </cell>
          <cell r="L102" t="str">
            <v>ORLANDO (16)</v>
          </cell>
          <cell r="M102" t="str">
            <v>HOEGXV23INSA0004</v>
          </cell>
          <cell r="N102">
            <v>42481</v>
          </cell>
        </row>
        <row r="103">
          <cell r="A103" t="str">
            <v>S-16/0102</v>
          </cell>
          <cell r="B103" t="str">
            <v>MAYO</v>
          </cell>
          <cell r="C103" t="str">
            <v>26.04.2016</v>
          </cell>
          <cell r="D103">
            <v>42518</v>
          </cell>
          <cell r="E103" t="str">
            <v>TGBCH65030B01</v>
          </cell>
          <cell r="F103" t="str">
            <v>AS</v>
          </cell>
          <cell r="G103" t="str">
            <v>ANABEL SOLANO</v>
          </cell>
          <cell r="I103" t="str">
            <v>SUP</v>
          </cell>
          <cell r="J103" t="str">
            <v>GMK</v>
          </cell>
          <cell r="K103" t="str">
            <v>DR ACE V.23</v>
          </cell>
          <cell r="L103" t="str">
            <v>ORLANDO (22)</v>
          </cell>
          <cell r="M103" t="str">
            <v>HOEGXV23INSA0005</v>
          </cell>
          <cell r="N103">
            <v>42481</v>
          </cell>
        </row>
        <row r="104">
          <cell r="A104" t="str">
            <v>S-16/0103</v>
          </cell>
          <cell r="B104" t="str">
            <v>MAYO</v>
          </cell>
          <cell r="C104" t="str">
            <v>26.04.2016</v>
          </cell>
          <cell r="D104">
            <v>42519</v>
          </cell>
          <cell r="E104" t="str">
            <v>DYCS1604191</v>
          </cell>
          <cell r="F104" t="str">
            <v>AS</v>
          </cell>
          <cell r="G104" t="str">
            <v>ANABEL SOLANO</v>
          </cell>
          <cell r="I104" t="str">
            <v>SUP</v>
          </cell>
          <cell r="J104" t="str">
            <v>SGM</v>
          </cell>
          <cell r="K104" t="str">
            <v>MORNING POST V.20</v>
          </cell>
          <cell r="L104" t="str">
            <v>SAIL CLASSIC 1.4 L(249); SAIL CLASSIC 1,4 LS (225), SAIL CLASSIC LT (281)</v>
          </cell>
          <cell r="M104" t="str">
            <v>EUKOYNSA2016008</v>
          </cell>
          <cell r="N104">
            <v>42476</v>
          </cell>
        </row>
        <row r="105">
          <cell r="A105" t="str">
            <v>S-16/0104</v>
          </cell>
          <cell r="B105" t="str">
            <v>MAYO</v>
          </cell>
          <cell r="C105" t="str">
            <v>26.04.2016</v>
          </cell>
          <cell r="D105">
            <v>42519</v>
          </cell>
          <cell r="E105" t="str">
            <v>DYCS16041911</v>
          </cell>
          <cell r="F105" t="str">
            <v>AS</v>
          </cell>
          <cell r="G105" t="str">
            <v>ANABEL SOLANO</v>
          </cell>
          <cell r="I105" t="str">
            <v>SUP</v>
          </cell>
          <cell r="J105" t="str">
            <v>SGM</v>
          </cell>
          <cell r="K105" t="str">
            <v>MORNING POST V.20</v>
          </cell>
          <cell r="L105" t="str">
            <v>SAIL CLASSIC 1.4 L(8); SAIL CLASSIC 1,4 LS (3), SAIL CLASSIC LT (4)</v>
          </cell>
          <cell r="M105" t="str">
            <v>EUKOYTIQ2016003</v>
          </cell>
          <cell r="N105">
            <v>42476</v>
          </cell>
        </row>
        <row r="106">
          <cell r="A106" t="str">
            <v>S-16/0105</v>
          </cell>
          <cell r="B106" t="str">
            <v>MAYO</v>
          </cell>
          <cell r="C106" t="str">
            <v>26.04.2016</v>
          </cell>
          <cell r="D106">
            <v>42519</v>
          </cell>
          <cell r="E106" t="str">
            <v>DYCS16043181</v>
          </cell>
          <cell r="F106" t="str">
            <v>AS</v>
          </cell>
          <cell r="G106" t="str">
            <v>ANABEL SOLANO</v>
          </cell>
          <cell r="I106" t="str">
            <v>SUP</v>
          </cell>
          <cell r="J106" t="str">
            <v>SGM</v>
          </cell>
          <cell r="K106" t="str">
            <v>MORNING POST V.20</v>
          </cell>
          <cell r="L106" t="str">
            <v>SAIL NB 1.5 LT (158)</v>
          </cell>
          <cell r="M106" t="str">
            <v>EUKOYNSA2016009</v>
          </cell>
          <cell r="N106">
            <v>42476</v>
          </cell>
        </row>
        <row r="107">
          <cell r="A107" t="str">
            <v>S-16/0106</v>
          </cell>
          <cell r="B107" t="str">
            <v>MAYO</v>
          </cell>
          <cell r="C107" t="str">
            <v>26.04.2016</v>
          </cell>
          <cell r="D107">
            <v>42519</v>
          </cell>
          <cell r="E107" t="str">
            <v>DYCS160431811</v>
          </cell>
          <cell r="F107" t="str">
            <v>AS</v>
          </cell>
          <cell r="G107" t="str">
            <v>ANABEL SOLANO</v>
          </cell>
          <cell r="I107" t="str">
            <v>SUP</v>
          </cell>
          <cell r="J107" t="str">
            <v>SGM</v>
          </cell>
          <cell r="K107" t="str">
            <v>MORNING POST V.20</v>
          </cell>
          <cell r="L107" t="str">
            <v>SAIL NB 1,5 LT (8)</v>
          </cell>
          <cell r="M107" t="str">
            <v>EUKOYTIQ2016004</v>
          </cell>
          <cell r="N107">
            <v>42476</v>
          </cell>
        </row>
        <row r="108">
          <cell r="A108" t="str">
            <v>S-16/0107</v>
          </cell>
          <cell r="B108" t="str">
            <v>MAYO</v>
          </cell>
          <cell r="C108" t="str">
            <v>26.04-2016</v>
          </cell>
          <cell r="D108">
            <v>42506</v>
          </cell>
          <cell r="E108" t="str">
            <v>TGBCH65027A01</v>
          </cell>
          <cell r="F108" t="str">
            <v>AS</v>
          </cell>
          <cell r="G108" t="str">
            <v>ANABEL SOLANO</v>
          </cell>
          <cell r="I108" t="str">
            <v>SUP</v>
          </cell>
          <cell r="J108" t="str">
            <v>GMK</v>
          </cell>
          <cell r="K108" t="str">
            <v>GLOVIS COMPANION V.19- GLOVIS PRIME V.16</v>
          </cell>
          <cell r="L108" t="str">
            <v>C140(1), TRAX (107)</v>
          </cell>
          <cell r="M108" t="str">
            <v>HOEG8018INSA0001</v>
          </cell>
          <cell r="N108">
            <v>42459</v>
          </cell>
        </row>
        <row r="109">
          <cell r="A109" t="str">
            <v>S-16/0108</v>
          </cell>
          <cell r="B109" t="str">
            <v>MAYO</v>
          </cell>
          <cell r="C109">
            <v>42489</v>
          </cell>
          <cell r="D109">
            <v>42505</v>
          </cell>
          <cell r="E109" t="str">
            <v>8XD07927629</v>
          </cell>
          <cell r="F109" t="str">
            <v>LFS</v>
          </cell>
          <cell r="G109" t="str">
            <v>LUIS FELIPE SPANO</v>
          </cell>
          <cell r="I109" t="str">
            <v>SUP</v>
          </cell>
          <cell r="J109" t="str">
            <v>GMODC</v>
          </cell>
          <cell r="K109" t="str">
            <v>BOSPORUS HIGHWAY V.19</v>
          </cell>
          <cell r="L109" t="str">
            <v>SILVERADO (85)</v>
          </cell>
          <cell r="M109" t="str">
            <v>CHIWPZBA0NV00</v>
          </cell>
          <cell r="N109">
            <v>42457</v>
          </cell>
        </row>
        <row r="110">
          <cell r="A110" t="str">
            <v>S-16/0109</v>
          </cell>
          <cell r="B110" t="str">
            <v>MAYO</v>
          </cell>
          <cell r="C110">
            <v>42489</v>
          </cell>
          <cell r="D110">
            <v>42505</v>
          </cell>
          <cell r="E110" t="str">
            <v>8XD07757984</v>
          </cell>
          <cell r="F110" t="str">
            <v>LFS</v>
          </cell>
          <cell r="G110" t="str">
            <v>LUIS FELIPE SPANO</v>
          </cell>
          <cell r="I110" t="str">
            <v>SUP</v>
          </cell>
          <cell r="J110" t="str">
            <v>GMODC</v>
          </cell>
          <cell r="K110" t="str">
            <v>BOSPORUS HIGHWAY V.19</v>
          </cell>
          <cell r="L110" t="str">
            <v>P CRUZE (4)</v>
          </cell>
          <cell r="M110" t="str">
            <v>CHIWPZBA0NV01</v>
          </cell>
          <cell r="N110">
            <v>42457</v>
          </cell>
        </row>
        <row r="111">
          <cell r="A111" t="str">
            <v>S-16/0110</v>
          </cell>
          <cell r="B111" t="str">
            <v>MAYO</v>
          </cell>
          <cell r="C111" t="str">
            <v>9.05.2016</v>
          </cell>
          <cell r="D111">
            <v>42505</v>
          </cell>
          <cell r="E111" t="str">
            <v>8XD07782271</v>
          </cell>
          <cell r="F111" t="str">
            <v>AS</v>
          </cell>
          <cell r="G111" t="str">
            <v>ANABEL SOLANO</v>
          </cell>
          <cell r="I111" t="str">
            <v>SUP</v>
          </cell>
          <cell r="J111" t="str">
            <v>GMODC</v>
          </cell>
          <cell r="K111" t="str">
            <v>RIO AYSEN V.62</v>
          </cell>
          <cell r="L111" t="str">
            <v>CAMARO (11), SILVERADO (5), TRAVERSE (44)</v>
          </cell>
          <cell r="M111" t="str">
            <v>PZBA0PH01</v>
          </cell>
          <cell r="N111">
            <v>42478</v>
          </cell>
        </row>
        <row r="112">
          <cell r="A112" t="str">
            <v>S-16/0111</v>
          </cell>
          <cell r="B112" t="str">
            <v>MAYO</v>
          </cell>
          <cell r="C112" t="str">
            <v>9.05.2016</v>
          </cell>
          <cell r="D112">
            <v>42505</v>
          </cell>
          <cell r="E112" t="str">
            <v>8XD07801386</v>
          </cell>
          <cell r="F112" t="str">
            <v>AS</v>
          </cell>
          <cell r="G112" t="str">
            <v>ANABEL SOLANO</v>
          </cell>
          <cell r="I112" t="str">
            <v>SUP</v>
          </cell>
          <cell r="J112" t="str">
            <v>GMODC</v>
          </cell>
          <cell r="K112" t="str">
            <v>RIO AYSEN V.62</v>
          </cell>
          <cell r="L112" t="str">
            <v xml:space="preserve"> SUBURBAN (10),  TAHOE (17) </v>
          </cell>
          <cell r="M112" t="str">
            <v>PZBA0PK00</v>
          </cell>
          <cell r="N112">
            <v>42478</v>
          </cell>
        </row>
        <row r="113">
          <cell r="A113" t="str">
            <v>S-16/0112</v>
          </cell>
          <cell r="B113" t="str">
            <v>MAYO</v>
          </cell>
          <cell r="C113" t="str">
            <v>9.05.2016</v>
          </cell>
          <cell r="D113">
            <v>42505</v>
          </cell>
          <cell r="E113" t="str">
            <v>8XD07743950</v>
          </cell>
          <cell r="F113" t="str">
            <v>AS</v>
          </cell>
          <cell r="G113" t="str">
            <v>ANABEL SOLANO</v>
          </cell>
          <cell r="I113" t="str">
            <v>SUP</v>
          </cell>
          <cell r="J113" t="str">
            <v>GMODC</v>
          </cell>
          <cell r="K113" t="str">
            <v>RIO AYSEN V.62</v>
          </cell>
          <cell r="L113" t="str">
            <v>CAMARO (2)</v>
          </cell>
          <cell r="M113" t="str">
            <v>PZBA0PH00</v>
          </cell>
          <cell r="N113">
            <v>42478</v>
          </cell>
        </row>
        <row r="114">
          <cell r="A114" t="str">
            <v>S-16/0113</v>
          </cell>
          <cell r="B114" t="str">
            <v>MAYO</v>
          </cell>
          <cell r="C114">
            <v>42500</v>
          </cell>
          <cell r="D114">
            <v>42517</v>
          </cell>
          <cell r="E114" t="str">
            <v>GG0820</v>
          </cell>
          <cell r="F114" t="str">
            <v>LFS</v>
          </cell>
          <cell r="G114" t="str">
            <v>LUIS FELIPE SPANO</v>
          </cell>
          <cell r="I114" t="str">
            <v>SKD</v>
          </cell>
          <cell r="J114" t="str">
            <v>ITOCHU</v>
          </cell>
          <cell r="K114" t="str">
            <v>SVEND MAERSK V.1607</v>
          </cell>
          <cell r="L114" t="str">
            <v>TRUCKS (24)</v>
          </cell>
          <cell r="M114">
            <v>569319069</v>
          </cell>
          <cell r="N114">
            <v>42486</v>
          </cell>
        </row>
        <row r="115">
          <cell r="A115" t="str">
            <v>S-16/0114</v>
          </cell>
          <cell r="B115" t="str">
            <v>MAYO</v>
          </cell>
          <cell r="C115" t="str">
            <v>12.05.2016</v>
          </cell>
          <cell r="D115">
            <v>42511</v>
          </cell>
          <cell r="E115" t="str">
            <v>VARIAS</v>
          </cell>
          <cell r="F115" t="str">
            <v>AS</v>
          </cell>
          <cell r="G115" t="str">
            <v>ANABEL SOLANO</v>
          </cell>
          <cell r="I115" t="str">
            <v>SUP</v>
          </cell>
          <cell r="J115" t="str">
            <v>OPEL</v>
          </cell>
          <cell r="K115" t="str">
            <v>HOEGH DETROIT /00001/S</v>
          </cell>
          <cell r="L115" t="str">
            <v>ASTRA (11), OPEL (2), PASTRA (1)</v>
          </cell>
          <cell r="M115" t="str">
            <v>PISA0KG00</v>
          </cell>
          <cell r="N115">
            <v>42486</v>
          </cell>
        </row>
        <row r="116">
          <cell r="A116" t="str">
            <v>S-16/0115</v>
          </cell>
          <cell r="B116" t="str">
            <v>MAYO</v>
          </cell>
          <cell r="C116" t="str">
            <v>12.05.2016</v>
          </cell>
          <cell r="D116">
            <v>42511</v>
          </cell>
          <cell r="E116" t="str">
            <v>VARIAS</v>
          </cell>
          <cell r="F116" t="str">
            <v>AS</v>
          </cell>
          <cell r="G116" t="str">
            <v>ANABEL SOLANO</v>
          </cell>
          <cell r="I116" t="str">
            <v>SUP</v>
          </cell>
          <cell r="J116" t="str">
            <v>OPEL</v>
          </cell>
          <cell r="K116" t="str">
            <v>HOEGH DETROIT /00001/S</v>
          </cell>
          <cell r="L116" t="str">
            <v>CORSA (23), PCORSA (1)</v>
          </cell>
          <cell r="M116" t="str">
            <v>PISA0MB00</v>
          </cell>
          <cell r="N116">
            <v>42486</v>
          </cell>
        </row>
        <row r="117">
          <cell r="A117" t="str">
            <v>S-16/0116</v>
          </cell>
          <cell r="B117" t="str">
            <v>MAYO</v>
          </cell>
          <cell r="C117" t="str">
            <v>16.05.2016</v>
          </cell>
          <cell r="D117">
            <v>42511</v>
          </cell>
          <cell r="E117" t="str">
            <v>VARIAS</v>
          </cell>
          <cell r="F117" t="str">
            <v>AS</v>
          </cell>
          <cell r="G117" t="str">
            <v>ANABEL SOLANO</v>
          </cell>
          <cell r="I117" t="str">
            <v>SUP</v>
          </cell>
          <cell r="J117" t="str">
            <v>OPEL</v>
          </cell>
          <cell r="K117" t="str">
            <v>HOEGH DETROIT /00001/S</v>
          </cell>
          <cell r="L117" t="str">
            <v>MERIVA (1), CORSA (7)</v>
          </cell>
          <cell r="M117" t="str">
            <v>PHXA03500</v>
          </cell>
          <cell r="N117">
            <v>42489</v>
          </cell>
        </row>
        <row r="118">
          <cell r="A118" t="str">
            <v>S-16/0117</v>
          </cell>
          <cell r="B118" t="str">
            <v>MAYO</v>
          </cell>
          <cell r="C118" t="str">
            <v>18.05.2016</v>
          </cell>
          <cell r="D118">
            <v>42519</v>
          </cell>
          <cell r="E118" t="str">
            <v>SGMWCHG0415A</v>
          </cell>
          <cell r="F118" t="str">
            <v>AS</v>
          </cell>
          <cell r="G118" t="str">
            <v>ANABEL SOLANO</v>
          </cell>
          <cell r="I118" t="str">
            <v>SUP</v>
          </cell>
          <cell r="J118" t="str">
            <v>SGMW</v>
          </cell>
          <cell r="K118" t="str">
            <v>MORNING POST V.20</v>
          </cell>
          <cell r="L118" t="str">
            <v>N300 (96)</v>
          </cell>
          <cell r="M118" t="str">
            <v>EUKOQDIQ2016010</v>
          </cell>
          <cell r="N118">
            <v>42500</v>
          </cell>
        </row>
        <row r="119">
          <cell r="A119" t="str">
            <v>S-16/0118</v>
          </cell>
          <cell r="B119" t="str">
            <v>MAYO</v>
          </cell>
          <cell r="C119" t="str">
            <v>18.05.2016</v>
          </cell>
          <cell r="D119">
            <v>42519</v>
          </cell>
          <cell r="E119" t="str">
            <v>SGMWCHG0415</v>
          </cell>
          <cell r="F119" t="str">
            <v>AS</v>
          </cell>
          <cell r="G119" t="str">
            <v>ANABEL SOLANO</v>
          </cell>
          <cell r="I119" t="str">
            <v>SUP</v>
          </cell>
          <cell r="J119" t="str">
            <v>SGMW</v>
          </cell>
          <cell r="K119" t="str">
            <v>MORNING POST V.20</v>
          </cell>
          <cell r="L119" t="str">
            <v>N300 (4)</v>
          </cell>
          <cell r="M119" t="str">
            <v>EUKOQDIQ2016002</v>
          </cell>
          <cell r="N119">
            <v>42500</v>
          </cell>
        </row>
        <row r="120">
          <cell r="A120" t="str">
            <v>S-16/0119</v>
          </cell>
          <cell r="B120" t="str">
            <v>JUNIO</v>
          </cell>
          <cell r="C120">
            <v>42513</v>
          </cell>
          <cell r="D120">
            <v>42524</v>
          </cell>
          <cell r="E120" t="str">
            <v>GG0830</v>
          </cell>
          <cell r="F120" t="str">
            <v>LFS</v>
          </cell>
          <cell r="G120" t="str">
            <v>LUIS FELIPE SPANO</v>
          </cell>
          <cell r="I120" t="str">
            <v>SKD</v>
          </cell>
          <cell r="J120" t="str">
            <v>ITOCHU</v>
          </cell>
          <cell r="K120" t="str">
            <v>MAERSK KIMI V.1611</v>
          </cell>
          <cell r="L120" t="str">
            <v>TRUCKS (48)</v>
          </cell>
          <cell r="M120">
            <v>569326119</v>
          </cell>
          <cell r="N120">
            <v>42492</v>
          </cell>
        </row>
        <row r="121">
          <cell r="A121" t="str">
            <v>S-16/0120</v>
          </cell>
          <cell r="B121" t="str">
            <v>MAYO</v>
          </cell>
          <cell r="C121">
            <v>42516</v>
          </cell>
          <cell r="D121">
            <v>42518</v>
          </cell>
          <cell r="E121" t="str">
            <v>VARIAS</v>
          </cell>
          <cell r="F121" t="str">
            <v>AS</v>
          </cell>
          <cell r="G121" t="str">
            <v>ANABEL SOLANO</v>
          </cell>
          <cell r="I121" t="str">
            <v>SUP</v>
          </cell>
          <cell r="J121" t="str">
            <v>OPEL</v>
          </cell>
          <cell r="K121" t="str">
            <v>DR ACE V.23</v>
          </cell>
          <cell r="L121" t="str">
            <v>MOKKA (3)</v>
          </cell>
          <cell r="M121" t="str">
            <v>HOEGXV23INSA0001</v>
          </cell>
          <cell r="N121">
            <v>42481</v>
          </cell>
        </row>
        <row r="122">
          <cell r="A122" t="str">
            <v>S-16/0121</v>
          </cell>
          <cell r="B122" t="str">
            <v>MAYO</v>
          </cell>
          <cell r="C122">
            <v>42516</v>
          </cell>
          <cell r="D122">
            <v>42535</v>
          </cell>
          <cell r="E122" t="str">
            <v>VARIAS</v>
          </cell>
          <cell r="F122" t="str">
            <v>AS</v>
          </cell>
          <cell r="G122" t="str">
            <v>ANABEL SOLANO</v>
          </cell>
          <cell r="I122" t="str">
            <v>SUP</v>
          </cell>
          <cell r="J122" t="str">
            <v>IMIT</v>
          </cell>
          <cell r="K122" t="str">
            <v>MORNING LENA V.048</v>
          </cell>
          <cell r="L122" t="str">
            <v>DMAX (598)</v>
          </cell>
          <cell r="M122" t="str">
            <v>EUKOTHCL1420348</v>
          </cell>
          <cell r="N122">
            <v>42488</v>
          </cell>
        </row>
        <row r="123">
          <cell r="A123" t="str">
            <v>S-16/0122</v>
          </cell>
          <cell r="B123" t="str">
            <v>JUNIO</v>
          </cell>
          <cell r="C123">
            <v>42517</v>
          </cell>
          <cell r="D123">
            <v>42526</v>
          </cell>
          <cell r="E123" t="str">
            <v>TGBCH65034A01</v>
          </cell>
          <cell r="F123" t="str">
            <v>AS</v>
          </cell>
          <cell r="G123" t="str">
            <v>ANABEL SOLANO</v>
          </cell>
          <cell r="I123" t="str">
            <v>SUP</v>
          </cell>
          <cell r="J123" t="str">
            <v>GMK</v>
          </cell>
          <cell r="K123" t="str">
            <v>HYUNDAI V.107</v>
          </cell>
          <cell r="L123" t="str">
            <v>TRACKER (93), CAPTIVA (3), SONIC (9)</v>
          </cell>
          <cell r="M123" t="str">
            <v>HOEGBP12KUSA0002</v>
          </cell>
          <cell r="N123">
            <v>42488</v>
          </cell>
        </row>
        <row r="124">
          <cell r="A124" t="str">
            <v>S-16/0123</v>
          </cell>
          <cell r="B124" t="str">
            <v>JUNIO</v>
          </cell>
          <cell r="C124">
            <v>42517</v>
          </cell>
          <cell r="D124">
            <v>42526</v>
          </cell>
          <cell r="E124" t="str">
            <v>TGBCH65035B01</v>
          </cell>
          <cell r="F124" t="str">
            <v>AS</v>
          </cell>
          <cell r="G124" t="str">
            <v>ANABEL SOLANO</v>
          </cell>
          <cell r="I124" t="str">
            <v>SUP</v>
          </cell>
          <cell r="J124" t="str">
            <v>GMK</v>
          </cell>
          <cell r="K124" t="str">
            <v>HYUNDAI V.107</v>
          </cell>
          <cell r="L124" t="str">
            <v>ORLANDO (4)</v>
          </cell>
          <cell r="M124" t="str">
            <v>HOEGBP12KUSA0003</v>
          </cell>
          <cell r="N124">
            <v>42488</v>
          </cell>
        </row>
        <row r="125">
          <cell r="A125" t="str">
            <v>S-16/0124</v>
          </cell>
          <cell r="B125" t="str">
            <v>JUNIO</v>
          </cell>
          <cell r="C125">
            <v>42517</v>
          </cell>
          <cell r="D125">
            <v>42541</v>
          </cell>
          <cell r="E125" t="str">
            <v>TGBCH65036A01</v>
          </cell>
          <cell r="F125" t="str">
            <v>AS</v>
          </cell>
          <cell r="G125" t="str">
            <v>ANABEL SOLANO</v>
          </cell>
          <cell r="I125" t="str">
            <v>SUP</v>
          </cell>
          <cell r="J125" t="str">
            <v>GMK</v>
          </cell>
          <cell r="K125" t="str">
            <v>HOEGH OSLO V.67</v>
          </cell>
          <cell r="L125" t="str">
            <v>TRACKER (63) CAPTIVA (23) SONIC (5)</v>
          </cell>
          <cell r="M125" t="str">
            <v>HOEGL267INSA0002</v>
          </cell>
          <cell r="N125">
            <v>42504</v>
          </cell>
        </row>
        <row r="126">
          <cell r="A126" t="str">
            <v>S-16/0125</v>
          </cell>
          <cell r="B126" t="str">
            <v>JUNIO</v>
          </cell>
          <cell r="C126">
            <v>42517</v>
          </cell>
          <cell r="D126">
            <v>42541</v>
          </cell>
          <cell r="E126" t="str">
            <v>TGBCH65038A01</v>
          </cell>
          <cell r="F126" t="str">
            <v>AS</v>
          </cell>
          <cell r="G126" t="str">
            <v>ANABEL SOLANO</v>
          </cell>
          <cell r="I126" t="str">
            <v>SUP</v>
          </cell>
          <cell r="J126" t="str">
            <v>GMK</v>
          </cell>
          <cell r="K126" t="str">
            <v>HOEGH OSLO V.67</v>
          </cell>
          <cell r="L126" t="str">
            <v>TRACKER (25)</v>
          </cell>
          <cell r="M126" t="str">
            <v>HOEGL267INSA0009</v>
          </cell>
          <cell r="N126">
            <v>42504</v>
          </cell>
        </row>
        <row r="127">
          <cell r="A127" t="str">
            <v>S-16/0126</v>
          </cell>
          <cell r="B127" t="str">
            <v>JUNIO</v>
          </cell>
          <cell r="C127">
            <v>42517</v>
          </cell>
          <cell r="D127">
            <v>42541</v>
          </cell>
          <cell r="E127" t="str">
            <v>TGBCH65039B01</v>
          </cell>
          <cell r="F127" t="str">
            <v>AS</v>
          </cell>
          <cell r="G127" t="str">
            <v>ANABEL SOLANO</v>
          </cell>
          <cell r="I127" t="str">
            <v>SUP</v>
          </cell>
          <cell r="J127" t="str">
            <v>GMK</v>
          </cell>
          <cell r="K127" t="str">
            <v>HOEGH OSLO V.67</v>
          </cell>
          <cell r="L127" t="str">
            <v>ORLANDO (14)</v>
          </cell>
          <cell r="M127" t="str">
            <v>HOEGL267INSA0004</v>
          </cell>
          <cell r="N127">
            <v>42504</v>
          </cell>
        </row>
        <row r="128">
          <cell r="A128" t="str">
            <v>S-16/0127</v>
          </cell>
          <cell r="B128" t="str">
            <v>JUNIO</v>
          </cell>
          <cell r="C128">
            <v>42517</v>
          </cell>
          <cell r="D128">
            <v>42541</v>
          </cell>
          <cell r="E128" t="str">
            <v>TGBCH65037A01</v>
          </cell>
          <cell r="F128" t="str">
            <v>AS</v>
          </cell>
          <cell r="G128" t="str">
            <v>ANABEL SOLANO</v>
          </cell>
          <cell r="I128" t="str">
            <v>SUP</v>
          </cell>
          <cell r="J128" t="str">
            <v>GMK</v>
          </cell>
          <cell r="K128" t="str">
            <v>HOEGH OSLO V.67</v>
          </cell>
          <cell r="L128" t="str">
            <v>TRACKER (54), SONIC (24)</v>
          </cell>
          <cell r="M128" t="str">
            <v>HOEGL2671INSA0003</v>
          </cell>
          <cell r="N128">
            <v>42504</v>
          </cell>
        </row>
        <row r="129">
          <cell r="A129" t="str">
            <v>S-16/0128</v>
          </cell>
          <cell r="B129" t="str">
            <v>JUNIO</v>
          </cell>
          <cell r="C129">
            <v>42517</v>
          </cell>
          <cell r="D129">
            <v>42543</v>
          </cell>
          <cell r="E129" t="str">
            <v>GMTP-7085-2016-17</v>
          </cell>
          <cell r="F129" t="str">
            <v>AS</v>
          </cell>
          <cell r="G129" t="str">
            <v>ANABEL SOLANO</v>
          </cell>
          <cell r="I129" t="str">
            <v>SUP</v>
          </cell>
          <cell r="J129" t="str">
            <v>GMK</v>
          </cell>
          <cell r="K129" t="str">
            <v>HOEGH OSLO V.67</v>
          </cell>
          <cell r="L129" t="str">
            <v>SPARK LS (1)</v>
          </cell>
          <cell r="M129" t="str">
            <v>HOEGL267MUSA0002</v>
          </cell>
          <cell r="N129">
            <v>42517</v>
          </cell>
        </row>
        <row r="130">
          <cell r="A130" t="str">
            <v>S-16/0129</v>
          </cell>
          <cell r="B130" t="str">
            <v>JUNIO</v>
          </cell>
          <cell r="C130">
            <v>42517</v>
          </cell>
          <cell r="D130">
            <v>42543</v>
          </cell>
          <cell r="E130" t="str">
            <v>GMTP-7084-2016-17</v>
          </cell>
          <cell r="F130" t="str">
            <v>AS</v>
          </cell>
          <cell r="G130" t="str">
            <v>ANABEL SOLANO</v>
          </cell>
          <cell r="I130" t="str">
            <v>SUP</v>
          </cell>
          <cell r="J130" t="str">
            <v>GMK</v>
          </cell>
          <cell r="K130" t="str">
            <v>HOEGH OSLO V.67</v>
          </cell>
          <cell r="L130" t="str">
            <v>SPARK MT (2)</v>
          </cell>
          <cell r="M130" t="str">
            <v>HOEGL267MUSA0001</v>
          </cell>
          <cell r="N130">
            <v>42517</v>
          </cell>
        </row>
        <row r="131">
          <cell r="A131" t="str">
            <v>S-16/0130</v>
          </cell>
          <cell r="B131" t="str">
            <v>MAYO</v>
          </cell>
          <cell r="C131">
            <v>42520</v>
          </cell>
          <cell r="D131">
            <v>42521</v>
          </cell>
          <cell r="E131" t="str">
            <v>V28146</v>
          </cell>
          <cell r="F131" t="str">
            <v>AS</v>
          </cell>
          <cell r="G131" t="str">
            <v>ANABEL SOLANO</v>
          </cell>
          <cell r="I131" t="str">
            <v>SUP</v>
          </cell>
          <cell r="J131" t="str">
            <v>GMB</v>
          </cell>
          <cell r="K131" t="str">
            <v>TERRESTRE FURLONG</v>
          </cell>
          <cell r="L131" t="str">
            <v>ONIX (4), PRISMA (2)</v>
          </cell>
          <cell r="M131" t="str">
            <v>BR-336.900.102</v>
          </cell>
          <cell r="N131">
            <v>42514</v>
          </cell>
        </row>
        <row r="132">
          <cell r="A132" t="str">
            <v>S-16/0131</v>
          </cell>
          <cell r="B132" t="str">
            <v>JUNIO</v>
          </cell>
          <cell r="C132">
            <v>42535</v>
          </cell>
          <cell r="D132">
            <v>42538</v>
          </cell>
          <cell r="E132" t="str">
            <v>BJ-GG084B</v>
          </cell>
          <cell r="F132" t="str">
            <v>AS</v>
          </cell>
          <cell r="G132" t="str">
            <v>ANABEL SOLANO</v>
          </cell>
          <cell r="I132" t="str">
            <v>SKD</v>
          </cell>
          <cell r="J132" t="str">
            <v>ITOCHU</v>
          </cell>
          <cell r="K132" t="str">
            <v>MAERKS SEOUL</v>
          </cell>
          <cell r="L132" t="str">
            <v>TRUCKS (72)</v>
          </cell>
          <cell r="M132">
            <v>569391473</v>
          </cell>
          <cell r="N132">
            <v>42507</v>
          </cell>
        </row>
        <row r="133">
          <cell r="A133" t="str">
            <v>S-16/0132</v>
          </cell>
          <cell r="B133" t="str">
            <v>JUNIO</v>
          </cell>
          <cell r="C133">
            <v>42535</v>
          </cell>
          <cell r="D133">
            <v>42545</v>
          </cell>
          <cell r="E133" t="str">
            <v>SGMWCHG0515</v>
          </cell>
          <cell r="F133" t="str">
            <v>AS</v>
          </cell>
          <cell r="G133" t="str">
            <v>ANABEL SOLANO</v>
          </cell>
          <cell r="I133" t="str">
            <v>SUP</v>
          </cell>
          <cell r="J133" t="str">
            <v>SGMW</v>
          </cell>
          <cell r="K133" t="str">
            <v>MORNING CAROLINE V.82</v>
          </cell>
          <cell r="L133" t="str">
            <v>N300 (250)</v>
          </cell>
          <cell r="M133" t="str">
            <v>EUKOQDSA2016011</v>
          </cell>
          <cell r="N133">
            <v>42506</v>
          </cell>
        </row>
        <row r="134">
          <cell r="A134" t="str">
            <v>S-16/0133</v>
          </cell>
          <cell r="B134" t="str">
            <v>JUNIO</v>
          </cell>
          <cell r="C134">
            <v>42535</v>
          </cell>
          <cell r="D134">
            <v>42541</v>
          </cell>
          <cell r="E134" t="str">
            <v>TGBCH65040A01</v>
          </cell>
          <cell r="F134" t="str">
            <v>AS</v>
          </cell>
          <cell r="G134" t="str">
            <v>ANABEL SOLANO</v>
          </cell>
          <cell r="I134" t="str">
            <v>SUP</v>
          </cell>
          <cell r="J134" t="str">
            <v>GMK</v>
          </cell>
          <cell r="K134" t="str">
            <v>GLOVIS SPIRIT V.16 /MORNING CELINE V 61</v>
          </cell>
          <cell r="L134" t="str">
            <v>TRACKER(70) CAPTIVA (75) SONIC (7)</v>
          </cell>
          <cell r="M134" t="str">
            <v>HOEG5101PYSA0002</v>
          </cell>
          <cell r="N134">
            <v>42520</v>
          </cell>
        </row>
        <row r="135">
          <cell r="A135" t="str">
            <v>S-16/0135</v>
          </cell>
          <cell r="B135" t="str">
            <v>JUNIIO</v>
          </cell>
          <cell r="C135">
            <v>42535</v>
          </cell>
          <cell r="D135">
            <v>42541</v>
          </cell>
          <cell r="E135" t="str">
            <v>TGBCH65041B01</v>
          </cell>
          <cell r="F135" t="str">
            <v>AS</v>
          </cell>
          <cell r="G135" t="str">
            <v>ANABEL SOLANO</v>
          </cell>
          <cell r="I135" t="str">
            <v>SUP</v>
          </cell>
          <cell r="J135" t="str">
            <v>GMK</v>
          </cell>
          <cell r="K135" t="str">
            <v>GLOVIS SPIRIT V.16 /MORNING CELINE V 61</v>
          </cell>
          <cell r="L135" t="str">
            <v>ORLANDO (47)</v>
          </cell>
          <cell r="M135" t="str">
            <v>HOEG5101PYSA0003</v>
          </cell>
          <cell r="N135">
            <v>42520</v>
          </cell>
        </row>
        <row r="136">
          <cell r="A136" t="str">
            <v>S-16/0134</v>
          </cell>
          <cell r="B136" t="str">
            <v>JUNIIO</v>
          </cell>
          <cell r="C136">
            <v>42535</v>
          </cell>
          <cell r="D136">
            <v>42541</v>
          </cell>
          <cell r="E136" t="str">
            <v>TGBCH65042A01</v>
          </cell>
          <cell r="F136" t="str">
            <v>AS</v>
          </cell>
          <cell r="G136" t="str">
            <v>ANABEL SOLANO</v>
          </cell>
          <cell r="I136" t="str">
            <v>SUP</v>
          </cell>
          <cell r="J136" t="str">
            <v>GMK</v>
          </cell>
          <cell r="K136" t="str">
            <v>GLOVIS SPIRIT V.16 /MORNING CELINE V 61</v>
          </cell>
          <cell r="L136" t="str">
            <v>MALIBU (1)</v>
          </cell>
          <cell r="M136" t="str">
            <v>HOEG5101PYSA0004</v>
          </cell>
          <cell r="N136">
            <v>42520</v>
          </cell>
        </row>
        <row r="137">
          <cell r="A137" t="str">
            <v>S-16/0136</v>
          </cell>
          <cell r="B137" t="str">
            <v>JUNIO</v>
          </cell>
          <cell r="C137">
            <v>42535</v>
          </cell>
          <cell r="D137">
            <v>42549</v>
          </cell>
          <cell r="E137" t="str">
            <v>VARIAS</v>
          </cell>
          <cell r="F137" t="str">
            <v>AS</v>
          </cell>
          <cell r="G137" t="str">
            <v>ANABEL SOLANO</v>
          </cell>
          <cell r="I137" t="str">
            <v>SUP</v>
          </cell>
          <cell r="J137" t="str">
            <v>OPEL</v>
          </cell>
          <cell r="K137" t="str">
            <v>POSEIDON V.013 / HYUNDAI NO 107 V44</v>
          </cell>
          <cell r="L137" t="str">
            <v>MOKKA (2)</v>
          </cell>
          <cell r="M137" t="str">
            <v>HOEGBP12KUSA0001</v>
          </cell>
          <cell r="N137">
            <v>42511</v>
          </cell>
        </row>
        <row r="138">
          <cell r="A138" t="str">
            <v>S-16/0137</v>
          </cell>
          <cell r="B138" t="str">
            <v>JUNIO</v>
          </cell>
          <cell r="C138">
            <v>42535</v>
          </cell>
          <cell r="D138">
            <v>42543</v>
          </cell>
          <cell r="E138" t="str">
            <v>8XD07960331</v>
          </cell>
          <cell r="F138" t="str">
            <v>AS</v>
          </cell>
          <cell r="G138" t="str">
            <v>ANABEL SOLANO</v>
          </cell>
          <cell r="I138" t="str">
            <v>SUP</v>
          </cell>
          <cell r="J138" t="str">
            <v>NOA</v>
          </cell>
          <cell r="K138" t="str">
            <v>BOSFORUS HIGHWAY V.20/ SUNSHINE ACE</v>
          </cell>
          <cell r="L138" t="str">
            <v>SILVERADO (12)</v>
          </cell>
          <cell r="M138" t="str">
            <v>CHIWPZBA0SL01</v>
          </cell>
          <cell r="N138">
            <v>42516</v>
          </cell>
        </row>
        <row r="139">
          <cell r="A139" t="str">
            <v>S-16/0138</v>
          </cell>
          <cell r="B139" t="str">
            <v>JUNIO</v>
          </cell>
          <cell r="C139">
            <v>42535</v>
          </cell>
          <cell r="D139">
            <v>42543</v>
          </cell>
          <cell r="E139" t="str">
            <v>8XD07928122</v>
          </cell>
          <cell r="F139" t="str">
            <v>AS</v>
          </cell>
          <cell r="G139" t="str">
            <v>ANABEL SOLANO</v>
          </cell>
          <cell r="I139" t="str">
            <v>SUP</v>
          </cell>
          <cell r="J139" t="str">
            <v>NOA</v>
          </cell>
          <cell r="K139" t="str">
            <v>BOSFORUS HIGHWAY V.20 /SUNSHINE ACE</v>
          </cell>
          <cell r="L139" t="str">
            <v>SILVERADO (8)</v>
          </cell>
          <cell r="M139" t="str">
            <v>CHIWPZBA0SL00</v>
          </cell>
          <cell r="N139">
            <v>42516</v>
          </cell>
        </row>
        <row r="140">
          <cell r="A140" t="str">
            <v>S-16/0139</v>
          </cell>
          <cell r="B140" t="str">
            <v>JUNIO</v>
          </cell>
          <cell r="C140">
            <v>42535</v>
          </cell>
          <cell r="D140">
            <v>42543</v>
          </cell>
          <cell r="E140" t="str">
            <v>8XD07987128</v>
          </cell>
          <cell r="F140" t="str">
            <v>AS</v>
          </cell>
          <cell r="G140" t="str">
            <v>ANABEL SOLANO</v>
          </cell>
          <cell r="I140" t="str">
            <v>SUP</v>
          </cell>
          <cell r="J140" t="str">
            <v>NOA</v>
          </cell>
          <cell r="K140" t="str">
            <v xml:space="preserve">SUNSHINE ACE </v>
          </cell>
          <cell r="L140" t="str">
            <v>TAHOE (15)</v>
          </cell>
          <cell r="M140" t="str">
            <v>PZBA0SK01</v>
          </cell>
          <cell r="N140">
            <v>42521</v>
          </cell>
        </row>
        <row r="141">
          <cell r="A141" t="str">
            <v>S-16/0140</v>
          </cell>
          <cell r="B141" t="str">
            <v>JUNIO</v>
          </cell>
          <cell r="C141">
            <v>42535</v>
          </cell>
          <cell r="D141">
            <v>42543</v>
          </cell>
          <cell r="E141" t="str">
            <v>8XD07824404</v>
          </cell>
          <cell r="F141" t="str">
            <v>AS</v>
          </cell>
          <cell r="G141" t="str">
            <v>ANABEL SOLANO</v>
          </cell>
          <cell r="I141" t="str">
            <v>SUP</v>
          </cell>
          <cell r="J141" t="str">
            <v>NOA</v>
          </cell>
          <cell r="K141" t="str">
            <v xml:space="preserve">SUNSHINE ACE </v>
          </cell>
          <cell r="L141" t="str">
            <v>TAHOE (1)</v>
          </cell>
          <cell r="M141" t="str">
            <v>PZBA0SK00</v>
          </cell>
          <cell r="N141">
            <v>42521</v>
          </cell>
        </row>
        <row r="142">
          <cell r="A142" t="str">
            <v>S-16/0141</v>
          </cell>
          <cell r="B142" t="str">
            <v>JUNIO</v>
          </cell>
          <cell r="C142">
            <v>42535</v>
          </cell>
          <cell r="D142">
            <v>42543</v>
          </cell>
          <cell r="E142" t="str">
            <v>8XD07980529</v>
          </cell>
          <cell r="F142" t="str">
            <v>AS</v>
          </cell>
          <cell r="G142" t="str">
            <v>ANABEL SOLANO</v>
          </cell>
          <cell r="I142" t="str">
            <v>SUP</v>
          </cell>
          <cell r="J142" t="str">
            <v>NOA</v>
          </cell>
          <cell r="K142" t="str">
            <v xml:space="preserve">SUNSHINE ACE </v>
          </cell>
          <cell r="L142" t="str">
            <v>TRAVERSE (1)</v>
          </cell>
          <cell r="M142" t="str">
            <v>PZBA0SH00</v>
          </cell>
          <cell r="N142">
            <v>42517</v>
          </cell>
        </row>
        <row r="143">
          <cell r="A143" t="str">
            <v>S-16/0142</v>
          </cell>
          <cell r="B143" t="str">
            <v>JUNIO</v>
          </cell>
          <cell r="C143">
            <v>42535</v>
          </cell>
          <cell r="D143">
            <v>42543</v>
          </cell>
          <cell r="E143" t="str">
            <v>8XD07802848</v>
          </cell>
          <cell r="F143" t="str">
            <v>AS</v>
          </cell>
          <cell r="G143" t="str">
            <v>ANABEL SOLANO</v>
          </cell>
          <cell r="I143" t="str">
            <v>SUP</v>
          </cell>
          <cell r="J143" t="str">
            <v>NOA</v>
          </cell>
          <cell r="K143" t="str">
            <v xml:space="preserve">SUNSHINE ACE </v>
          </cell>
          <cell r="L143" t="str">
            <v>CAMARO (5), TRAVERSE (1)</v>
          </cell>
          <cell r="M143" t="str">
            <v>PZBA0SH01</v>
          </cell>
          <cell r="N143">
            <v>42517</v>
          </cell>
        </row>
        <row r="144">
          <cell r="A144" t="str">
            <v>S-16/0143</v>
          </cell>
          <cell r="B144" t="str">
            <v>JUNIO</v>
          </cell>
          <cell r="C144">
            <v>42535</v>
          </cell>
          <cell r="D144">
            <v>42543</v>
          </cell>
          <cell r="E144" t="str">
            <v>8XD07948062</v>
          </cell>
          <cell r="F144" t="str">
            <v>AS</v>
          </cell>
          <cell r="G144" t="str">
            <v>ANABEL SOLANO</v>
          </cell>
          <cell r="I144" t="str">
            <v>SUP</v>
          </cell>
          <cell r="J144" t="str">
            <v>NOA</v>
          </cell>
          <cell r="K144" t="str">
            <v xml:space="preserve">SUNSHINE ACE </v>
          </cell>
          <cell r="L144" t="str">
            <v>CAMARO (39), TRAVERSE (58)</v>
          </cell>
          <cell r="M144" t="str">
            <v>PZBA0SH02</v>
          </cell>
          <cell r="N144">
            <v>42517</v>
          </cell>
        </row>
        <row r="145">
          <cell r="A145" t="str">
            <v>S-16/0144</v>
          </cell>
          <cell r="B145" t="str">
            <v>JUNIO</v>
          </cell>
          <cell r="C145">
            <v>42535</v>
          </cell>
          <cell r="D145">
            <v>42541</v>
          </cell>
          <cell r="E145" t="str">
            <v>VARIAS</v>
          </cell>
          <cell r="F145" t="str">
            <v>AS</v>
          </cell>
          <cell r="G145" t="str">
            <v>ANABEL SOLANO</v>
          </cell>
          <cell r="I145" t="str">
            <v>SUP</v>
          </cell>
          <cell r="J145" t="str">
            <v>OPEL</v>
          </cell>
          <cell r="K145" t="str">
            <v>GRAND RUBY V.8</v>
          </cell>
          <cell r="L145" t="str">
            <v xml:space="preserve">ASTRA (21), INSIGNIA (7) </v>
          </cell>
          <cell r="M145" t="str">
            <v>PISA0NH00</v>
          </cell>
          <cell r="N145">
            <v>42515</v>
          </cell>
        </row>
        <row r="146">
          <cell r="A146" t="str">
            <v>S-16/0145</v>
          </cell>
          <cell r="B146" t="str">
            <v>JUNIO</v>
          </cell>
          <cell r="C146">
            <v>42535</v>
          </cell>
          <cell r="D146">
            <v>42541</v>
          </cell>
          <cell r="E146" t="str">
            <v>VARIAS</v>
          </cell>
          <cell r="F146" t="str">
            <v>AS</v>
          </cell>
          <cell r="G146" t="str">
            <v>ANABEL SOLANO</v>
          </cell>
          <cell r="I146" t="str">
            <v>SUP</v>
          </cell>
          <cell r="J146" t="str">
            <v>OPEL</v>
          </cell>
          <cell r="K146" t="str">
            <v>GRAND RUBY V.8</v>
          </cell>
          <cell r="L146" t="str">
            <v>CORSA (48)</v>
          </cell>
          <cell r="M146" t="str">
            <v>PISA0LX00</v>
          </cell>
          <cell r="N146">
            <v>42515</v>
          </cell>
        </row>
        <row r="147">
          <cell r="A147" t="str">
            <v>S-16/0146</v>
          </cell>
          <cell r="B147" t="str">
            <v>JUNIO</v>
          </cell>
          <cell r="C147">
            <v>42535</v>
          </cell>
          <cell r="D147">
            <v>42545</v>
          </cell>
          <cell r="E147" t="str">
            <v>DYCS1605191</v>
          </cell>
          <cell r="F147" t="str">
            <v>AS</v>
          </cell>
          <cell r="G147" t="str">
            <v>ANABEL SOLANO</v>
          </cell>
          <cell r="I147" t="str">
            <v>SUP</v>
          </cell>
          <cell r="J147" t="str">
            <v>SGM</v>
          </cell>
          <cell r="K147" t="str">
            <v>MORNING CAROLINE V.82</v>
          </cell>
          <cell r="L147" t="str">
            <v>SAIL CLASSIC 1.4 LT MT (168) SAIL CLASSIC 1.4 LS MT (230) SAIL CLASSIC 1.4 L MT (720)</v>
          </cell>
          <cell r="M147" t="str">
            <v>EUKOYNSA2016010</v>
          </cell>
          <cell r="N147">
            <v>42507</v>
          </cell>
        </row>
        <row r="148">
          <cell r="A148" t="str">
            <v>S-16/0147</v>
          </cell>
          <cell r="B148" t="str">
            <v>JUNIO</v>
          </cell>
          <cell r="C148">
            <v>42535</v>
          </cell>
          <cell r="D148">
            <v>42545</v>
          </cell>
          <cell r="E148" t="str">
            <v>DYCS16053181</v>
          </cell>
          <cell r="F148" t="str">
            <v>AS</v>
          </cell>
          <cell r="G148" t="str">
            <v>ANABEL SOLANO</v>
          </cell>
          <cell r="I148" t="str">
            <v>SUP</v>
          </cell>
          <cell r="J148" t="str">
            <v>SGM</v>
          </cell>
          <cell r="K148" t="str">
            <v>MORNING CAROLINE V.82</v>
          </cell>
          <cell r="L148" t="str">
            <v>SAIL 3 NB 1.5 LT MT (128)</v>
          </cell>
          <cell r="M148" t="str">
            <v>EUKOYNSA2016011</v>
          </cell>
          <cell r="N148">
            <v>42507</v>
          </cell>
        </row>
        <row r="149">
          <cell r="A149" t="str">
            <v>S-16/0148</v>
          </cell>
          <cell r="B149" t="str">
            <v>JUNIO</v>
          </cell>
          <cell r="C149">
            <v>42536</v>
          </cell>
          <cell r="D149">
            <v>42541</v>
          </cell>
          <cell r="E149" t="str">
            <v>VARIAS</v>
          </cell>
          <cell r="F149" t="str">
            <v>AS</v>
          </cell>
          <cell r="G149" t="str">
            <v>ANABEL SOLANO</v>
          </cell>
          <cell r="I149" t="str">
            <v>SUP</v>
          </cell>
          <cell r="J149" t="str">
            <v>OPEL</v>
          </cell>
          <cell r="K149" t="str">
            <v>GRAND RUBY V.8</v>
          </cell>
          <cell r="L149" t="str">
            <v>MERIVA (3); CORSA (24)</v>
          </cell>
          <cell r="M149" t="str">
            <v>PHXA03J00</v>
          </cell>
          <cell r="N149">
            <v>42517</v>
          </cell>
        </row>
        <row r="150">
          <cell r="A150" t="str">
            <v>S-16/0149</v>
          </cell>
          <cell r="B150" t="str">
            <v>JUNIO</v>
          </cell>
          <cell r="C150">
            <v>42536</v>
          </cell>
          <cell r="D150">
            <v>42541</v>
          </cell>
          <cell r="E150" t="str">
            <v>VARIAS</v>
          </cell>
          <cell r="F150" t="str">
            <v>AS</v>
          </cell>
          <cell r="G150" t="str">
            <v>ANABEL SOLANO</v>
          </cell>
          <cell r="I150" t="str">
            <v>SUP</v>
          </cell>
          <cell r="J150" t="str">
            <v>OPEL</v>
          </cell>
          <cell r="K150" t="str">
            <v>HOEGH OSLO V.67</v>
          </cell>
          <cell r="L150" t="str">
            <v>MOKKA (7)</v>
          </cell>
          <cell r="M150" t="str">
            <v>HOEGL267INSA0001</v>
          </cell>
          <cell r="N150">
            <v>42504</v>
          </cell>
        </row>
        <row r="151">
          <cell r="A151" t="str">
            <v>S-16/0150</v>
          </cell>
          <cell r="B151" t="str">
            <v>JUNIO</v>
          </cell>
          <cell r="C151">
            <v>42538</v>
          </cell>
          <cell r="D151">
            <v>42545</v>
          </cell>
          <cell r="E151" t="str">
            <v>BJ-GG085</v>
          </cell>
          <cell r="F151" t="str">
            <v>AS</v>
          </cell>
          <cell r="G151" t="str">
            <v>ANABEL SOLANO</v>
          </cell>
          <cell r="I151" t="str">
            <v>SKD</v>
          </cell>
          <cell r="J151" t="str">
            <v>ITOCHU</v>
          </cell>
          <cell r="K151" t="str">
            <v>SVENDBORG MAERSK</v>
          </cell>
          <cell r="L151" t="str">
            <v>TRUCKS (72)</v>
          </cell>
          <cell r="M151">
            <v>569486508</v>
          </cell>
          <cell r="N151">
            <v>42514</v>
          </cell>
        </row>
        <row r="152">
          <cell r="A152" t="str">
            <v>S-16/0151</v>
          </cell>
          <cell r="B152" t="str">
            <v>JUNIO</v>
          </cell>
          <cell r="C152">
            <v>42541</v>
          </cell>
          <cell r="D152">
            <v>42546</v>
          </cell>
          <cell r="E152" t="str">
            <v>GMTP/7144/2016-17</v>
          </cell>
          <cell r="F152" t="str">
            <v>AS</v>
          </cell>
          <cell r="G152" t="str">
            <v>ANABEL SOLANO</v>
          </cell>
          <cell r="I152" t="str">
            <v>SUP</v>
          </cell>
          <cell r="J152" t="str">
            <v>GMI</v>
          </cell>
          <cell r="K152" t="str">
            <v>HOEGH YOKOHAMA - DR ACE V.25 - Tai shan v 16</v>
          </cell>
          <cell r="L152" t="str">
            <v>SPARK GT DH E5 MT LT BT (70)</v>
          </cell>
          <cell r="M152" t="str">
            <v>HOEGXV25MUSA0002</v>
          </cell>
          <cell r="N152">
            <v>42509</v>
          </cell>
        </row>
        <row r="153">
          <cell r="A153" t="str">
            <v>S-16/0152</v>
          </cell>
          <cell r="B153" t="str">
            <v>JUNIO</v>
          </cell>
          <cell r="C153">
            <v>42541</v>
          </cell>
          <cell r="D153">
            <v>42547</v>
          </cell>
          <cell r="E153" t="str">
            <v>GMTP/7145/2016-17</v>
          </cell>
          <cell r="F153" t="str">
            <v>AS</v>
          </cell>
          <cell r="G153" t="str">
            <v>ANABEL SOLANO</v>
          </cell>
          <cell r="I153" t="str">
            <v>SUP</v>
          </cell>
          <cell r="J153" t="str">
            <v>GMI</v>
          </cell>
          <cell r="K153" t="str">
            <v>HOEGH YOKOHAMA - DR ACE V.25 - Tai shan v 16</v>
          </cell>
          <cell r="L153" t="str">
            <v>SPARK GT DH E5 MT LT AC BT (39)</v>
          </cell>
          <cell r="M153" t="str">
            <v>HOEGXV25MUSA0003</v>
          </cell>
          <cell r="N153">
            <v>42509</v>
          </cell>
        </row>
        <row r="154">
          <cell r="A154" t="str">
            <v>S-16/0153</v>
          </cell>
          <cell r="B154" t="str">
            <v>JUNIO</v>
          </cell>
          <cell r="C154">
            <v>42541</v>
          </cell>
          <cell r="D154">
            <v>42548</v>
          </cell>
          <cell r="E154" t="str">
            <v>GMTP/7146/2016-17</v>
          </cell>
          <cell r="F154" t="str">
            <v>AS</v>
          </cell>
          <cell r="G154" t="str">
            <v>ANABEL SOLANO</v>
          </cell>
          <cell r="I154" t="str">
            <v>SUP</v>
          </cell>
          <cell r="J154" t="str">
            <v>GMI</v>
          </cell>
          <cell r="K154" t="str">
            <v>HOEGH YOKOHAMA - DR ACE V.25 - Tai shan v 16</v>
          </cell>
          <cell r="L154" t="str">
            <v>SPARK GT MT BASE (20)</v>
          </cell>
          <cell r="M154" t="str">
            <v>HOEGXV25MUSA0004</v>
          </cell>
          <cell r="N154">
            <v>42509</v>
          </cell>
        </row>
        <row r="155">
          <cell r="A155" t="str">
            <v>S-16/0154</v>
          </cell>
          <cell r="B155" t="str">
            <v>JUNIO</v>
          </cell>
          <cell r="C155">
            <v>42541</v>
          </cell>
          <cell r="D155">
            <v>42549</v>
          </cell>
          <cell r="E155" t="str">
            <v>GMTP/7147/2016-17</v>
          </cell>
          <cell r="F155" t="str">
            <v>AS</v>
          </cell>
          <cell r="G155" t="str">
            <v>ANABEL SOLANO</v>
          </cell>
          <cell r="I155" t="str">
            <v>SUP</v>
          </cell>
          <cell r="J155" t="str">
            <v>GMI</v>
          </cell>
          <cell r="K155" t="str">
            <v>HOEGH YOKOHAMA - DR ACE V.25 - Tai shan v 16</v>
          </cell>
          <cell r="L155" t="str">
            <v>SPARK GT E5 1.2 MT (21)</v>
          </cell>
          <cell r="M155" t="str">
            <v>HOEGXV25MUSA0005</v>
          </cell>
          <cell r="N155">
            <v>42509</v>
          </cell>
        </row>
        <row r="156">
          <cell r="A156" t="str">
            <v>S-16/0155</v>
          </cell>
          <cell r="B156" t="str">
            <v>JUNIO</v>
          </cell>
          <cell r="C156">
            <v>42541</v>
          </cell>
          <cell r="D156">
            <v>42553</v>
          </cell>
          <cell r="E156" t="str">
            <v>BJ-GR028</v>
          </cell>
          <cell r="F156" t="str">
            <v>AS</v>
          </cell>
          <cell r="G156" t="str">
            <v>ANABEL SOLANO</v>
          </cell>
          <cell r="I156" t="str">
            <v>SUP</v>
          </cell>
          <cell r="J156" t="str">
            <v>ITOCHU</v>
          </cell>
          <cell r="K156" t="str">
            <v>MORNING CLARA V.17 // GRAND HERO</v>
          </cell>
          <cell r="L156" t="str">
            <v>DMAX (46)</v>
          </cell>
          <cell r="M156" t="str">
            <v>EUKOTHCL1425389</v>
          </cell>
          <cell r="N156">
            <v>42516</v>
          </cell>
        </row>
        <row r="157">
          <cell r="A157" t="str">
            <v>S-16/0156</v>
          </cell>
          <cell r="B157" t="str">
            <v>JUNIO</v>
          </cell>
          <cell r="C157">
            <v>42543</v>
          </cell>
          <cell r="D157">
            <v>42552</v>
          </cell>
          <cell r="E157" t="str">
            <v>BJ-GG086</v>
          </cell>
          <cell r="F157" t="str">
            <v>AS</v>
          </cell>
          <cell r="G157" t="str">
            <v>ANABEL SOLANO</v>
          </cell>
          <cell r="I157" t="str">
            <v>SKD</v>
          </cell>
          <cell r="J157" t="str">
            <v>ITOCHU</v>
          </cell>
          <cell r="K157" t="str">
            <v>SALLY MAERKS</v>
          </cell>
          <cell r="L157" t="str">
            <v>TRUKS (45)</v>
          </cell>
          <cell r="M157">
            <v>569571574</v>
          </cell>
          <cell r="N157">
            <v>42521</v>
          </cell>
        </row>
        <row r="158">
          <cell r="A158" t="str">
            <v>S-16/0157</v>
          </cell>
          <cell r="B158" t="str">
            <v>JULIO</v>
          </cell>
          <cell r="C158">
            <v>42552</v>
          </cell>
          <cell r="D158">
            <v>42559</v>
          </cell>
          <cell r="E158" t="str">
            <v>BJ-GG087</v>
          </cell>
          <cell r="F158" t="str">
            <v>AS</v>
          </cell>
          <cell r="G158" t="str">
            <v>ANABEL SOLANO</v>
          </cell>
          <cell r="I158" t="str">
            <v>SKD</v>
          </cell>
          <cell r="J158" t="str">
            <v>ITOCHU</v>
          </cell>
          <cell r="K158" t="str">
            <v>CARSTEN MAERSK V.1605</v>
          </cell>
          <cell r="L158" t="str">
            <v>TRUCKS (30)</v>
          </cell>
          <cell r="M158">
            <v>569732595</v>
          </cell>
          <cell r="N158">
            <v>42527</v>
          </cell>
        </row>
        <row r="159">
          <cell r="A159" t="str">
            <v>S-16/0158</v>
          </cell>
          <cell r="B159" t="str">
            <v>JULIO</v>
          </cell>
          <cell r="C159">
            <v>42552</v>
          </cell>
          <cell r="D159">
            <v>42566</v>
          </cell>
          <cell r="E159" t="str">
            <v>BJ-GG088</v>
          </cell>
          <cell r="F159" t="str">
            <v>AS</v>
          </cell>
          <cell r="G159" t="str">
            <v>ANABEL SOLANO</v>
          </cell>
          <cell r="I159" t="str">
            <v>SKD</v>
          </cell>
          <cell r="J159" t="str">
            <v>ITOCHU</v>
          </cell>
          <cell r="K159" t="str">
            <v>HAMBURG v.1601</v>
          </cell>
          <cell r="L159" t="str">
            <v>TRUCKS (54)</v>
          </cell>
          <cell r="M159">
            <v>569817147</v>
          </cell>
          <cell r="N159">
            <v>42534</v>
          </cell>
        </row>
        <row r="160">
          <cell r="A160" t="str">
            <v>S-16/0159</v>
          </cell>
          <cell r="B160" t="str">
            <v>JULIO</v>
          </cell>
          <cell r="C160">
            <v>42552</v>
          </cell>
          <cell r="D160">
            <v>42573</v>
          </cell>
          <cell r="E160" t="str">
            <v>BJ-GG089</v>
          </cell>
          <cell r="F160" t="str">
            <v>AS</v>
          </cell>
          <cell r="G160" t="str">
            <v>ANABEL SOLANO</v>
          </cell>
          <cell r="I160" t="str">
            <v>SKD</v>
          </cell>
          <cell r="J160" t="str">
            <v>ITOCHU</v>
          </cell>
          <cell r="K160" t="str">
            <v>LLOYD DON GIOVANNI V,1601</v>
          </cell>
          <cell r="L160" t="str">
            <v>TRUCKS (78)</v>
          </cell>
          <cell r="M160">
            <v>569834442</v>
          </cell>
          <cell r="N160">
            <v>42541</v>
          </cell>
        </row>
        <row r="161">
          <cell r="A161" t="str">
            <v>S-16/0160</v>
          </cell>
          <cell r="B161" t="str">
            <v>JULIO</v>
          </cell>
          <cell r="C161">
            <v>42552</v>
          </cell>
          <cell r="D161">
            <v>42566</v>
          </cell>
          <cell r="E161" t="str">
            <v>T-07700</v>
          </cell>
          <cell r="F161" t="str">
            <v>AS</v>
          </cell>
          <cell r="G161" t="str">
            <v>ANABEL SOLANO</v>
          </cell>
          <cell r="I161" t="str">
            <v>SUP</v>
          </cell>
          <cell r="J161" t="str">
            <v>ISUZU</v>
          </cell>
          <cell r="K161" t="str">
            <v>HAMBURG v.1601</v>
          </cell>
          <cell r="L161" t="str">
            <v>TRUCKS (1)</v>
          </cell>
          <cell r="M161">
            <v>956873546</v>
          </cell>
          <cell r="N161">
            <v>42536</v>
          </cell>
        </row>
        <row r="162">
          <cell r="A162" t="str">
            <v>S-16/0161</v>
          </cell>
          <cell r="B162" t="str">
            <v>JULIO</v>
          </cell>
          <cell r="C162">
            <v>42552</v>
          </cell>
          <cell r="D162">
            <v>42573</v>
          </cell>
          <cell r="E162" t="str">
            <v>TGBCH65043A01</v>
          </cell>
          <cell r="F162" t="str">
            <v>AS</v>
          </cell>
          <cell r="G162" t="str">
            <v>ANABEL SOLANO</v>
          </cell>
          <cell r="I162" t="str">
            <v>SUP</v>
          </cell>
          <cell r="J162" t="str">
            <v>GMK</v>
          </cell>
          <cell r="K162" t="str">
            <v>JK TAI SHAN V.16</v>
          </cell>
          <cell r="L162" t="str">
            <v>TRACKER (132), CAPTIVA (3)</v>
          </cell>
          <cell r="M162" t="str">
            <v>HOEGXD16INSA0002</v>
          </cell>
          <cell r="N162">
            <v>42535</v>
          </cell>
        </row>
        <row r="163">
          <cell r="A163" t="str">
            <v>S-16/0162</v>
          </cell>
          <cell r="B163" t="str">
            <v>JULIO</v>
          </cell>
          <cell r="C163">
            <v>42552</v>
          </cell>
          <cell r="D163">
            <v>42573</v>
          </cell>
          <cell r="E163" t="str">
            <v>TGBCH65044A01</v>
          </cell>
          <cell r="F163" t="str">
            <v>AS</v>
          </cell>
          <cell r="G163" t="str">
            <v>ANABEL SOLANO</v>
          </cell>
          <cell r="I163" t="str">
            <v>SUP</v>
          </cell>
          <cell r="J163" t="str">
            <v>GMK</v>
          </cell>
          <cell r="K163" t="str">
            <v>JK TAI SHAN V.16</v>
          </cell>
          <cell r="L163" t="str">
            <v>TRACKER (225) CAPTIVA (172)</v>
          </cell>
          <cell r="M163" t="str">
            <v>HOEGXD16INSA0003</v>
          </cell>
          <cell r="N163">
            <v>42535</v>
          </cell>
        </row>
        <row r="164">
          <cell r="A164" t="str">
            <v>S-16/0163</v>
          </cell>
          <cell r="B164" t="str">
            <v>JULIO</v>
          </cell>
          <cell r="C164">
            <v>42552</v>
          </cell>
          <cell r="D164">
            <v>42573</v>
          </cell>
          <cell r="E164" t="str">
            <v>TGBCH65045B01</v>
          </cell>
          <cell r="F164" t="str">
            <v>AS</v>
          </cell>
          <cell r="G164" t="str">
            <v>ANABEL SOLANO</v>
          </cell>
          <cell r="I164" t="str">
            <v>SUP</v>
          </cell>
          <cell r="J164" t="str">
            <v>GMK</v>
          </cell>
          <cell r="K164" t="str">
            <v>JK TAI SHAN V.16</v>
          </cell>
          <cell r="L164" t="str">
            <v>ORLANDO (1)</v>
          </cell>
          <cell r="M164" t="str">
            <v>HOEGXD16INSA0004</v>
          </cell>
          <cell r="N164">
            <v>42535</v>
          </cell>
        </row>
        <row r="165">
          <cell r="A165" t="str">
            <v>S-16/0164</v>
          </cell>
          <cell r="B165" t="str">
            <v>JULIO</v>
          </cell>
          <cell r="C165">
            <v>42552</v>
          </cell>
          <cell r="D165">
            <v>42573</v>
          </cell>
          <cell r="E165" t="str">
            <v>TGBCH65046B01</v>
          </cell>
          <cell r="F165" t="str">
            <v>AS</v>
          </cell>
          <cell r="G165" t="str">
            <v>ANABEL SOLANO</v>
          </cell>
          <cell r="I165" t="str">
            <v>SUP</v>
          </cell>
          <cell r="J165" t="str">
            <v>GMK</v>
          </cell>
          <cell r="K165" t="str">
            <v>JK TAI SHAN V.16</v>
          </cell>
          <cell r="L165" t="str">
            <v>ORLANDO (31)</v>
          </cell>
          <cell r="M165" t="str">
            <v>HOEGXD16INSA0005</v>
          </cell>
          <cell r="N165">
            <v>42535</v>
          </cell>
        </row>
        <row r="166">
          <cell r="A166" t="str">
            <v>S-16/0165</v>
          </cell>
          <cell r="B166" t="str">
            <v>JULIO</v>
          </cell>
          <cell r="C166">
            <v>42552</v>
          </cell>
          <cell r="D166">
            <v>42573</v>
          </cell>
          <cell r="E166" t="str">
            <v>TGBCH65047B01</v>
          </cell>
          <cell r="F166" t="str">
            <v>AS</v>
          </cell>
          <cell r="G166" t="str">
            <v>ANABEL SOLANO</v>
          </cell>
          <cell r="I166" t="str">
            <v>SUP</v>
          </cell>
          <cell r="J166" t="str">
            <v>GMK</v>
          </cell>
          <cell r="K166" t="str">
            <v>JK TAI SHAN V.16</v>
          </cell>
          <cell r="L166" t="str">
            <v>TRACKER (4)</v>
          </cell>
          <cell r="M166" t="str">
            <v>HOEGXD16INSA0006</v>
          </cell>
          <cell r="N166">
            <v>42535</v>
          </cell>
        </row>
        <row r="167">
          <cell r="A167" t="str">
            <v>S-16/0166</v>
          </cell>
          <cell r="B167" t="str">
            <v>JULIO</v>
          </cell>
          <cell r="C167">
            <v>42557</v>
          </cell>
          <cell r="D167">
            <v>42562</v>
          </cell>
          <cell r="E167" t="str">
            <v>VARIAS</v>
          </cell>
          <cell r="F167" t="str">
            <v>AS</v>
          </cell>
          <cell r="G167" t="str">
            <v>ANABEL SOLANO</v>
          </cell>
          <cell r="I167" t="str">
            <v>SUP</v>
          </cell>
          <cell r="J167" t="str">
            <v>OPEL</v>
          </cell>
          <cell r="K167" t="str">
            <v>MORNING CELINE.61</v>
          </cell>
          <cell r="L167" t="str">
            <v>MOKKA (3)</v>
          </cell>
          <cell r="M167" t="str">
            <v>HOEG510PYSA0001</v>
          </cell>
          <cell r="N167">
            <v>42532</v>
          </cell>
        </row>
        <row r="168">
          <cell r="A168" t="str">
            <v>S-16/0167</v>
          </cell>
          <cell r="B168" t="str">
            <v>JULIO</v>
          </cell>
          <cell r="C168">
            <v>42559</v>
          </cell>
          <cell r="D168">
            <v>42571</v>
          </cell>
          <cell r="E168" t="str">
            <v>VARIAS</v>
          </cell>
          <cell r="F168" t="str">
            <v>AS</v>
          </cell>
          <cell r="G168" t="str">
            <v>ANABEL SOLANO</v>
          </cell>
          <cell r="I168" t="str">
            <v>SUP</v>
          </cell>
          <cell r="J168" t="str">
            <v>NOA</v>
          </cell>
          <cell r="K168" t="str">
            <v>HOEGH MASSAN V.2 - NOBLE ACE V.1</v>
          </cell>
          <cell r="L168" t="str">
            <v>SILVERADO LTZ Z71 (110), SILVERADO LTZ CC AWD (57), SILVERADO LTZ CC HC (38) CRUZE NB LT AT (66), CRUZE NB LTZ (29)</v>
          </cell>
          <cell r="M168" t="str">
            <v>PZBA0V601</v>
          </cell>
          <cell r="N168">
            <v>42552</v>
          </cell>
        </row>
        <row r="169">
          <cell r="A169" t="str">
            <v>S-16/0168</v>
          </cell>
          <cell r="B169" t="str">
            <v>JULIO</v>
          </cell>
          <cell r="C169">
            <v>42559</v>
          </cell>
          <cell r="D169">
            <v>42571</v>
          </cell>
          <cell r="E169" t="str">
            <v>VARIAS</v>
          </cell>
          <cell r="F169" t="str">
            <v>AS</v>
          </cell>
          <cell r="G169" t="str">
            <v>ANABEL SOLANO</v>
          </cell>
          <cell r="I169" t="str">
            <v>SUP</v>
          </cell>
          <cell r="J169" t="str">
            <v>NOA</v>
          </cell>
          <cell r="K169" t="str">
            <v>NOBLE ACE V.1</v>
          </cell>
          <cell r="L169" t="str">
            <v>SILVERADO EC (15) ; SILVERADO REG  (17); CAMARO (21)</v>
          </cell>
          <cell r="M169" t="str">
            <v>PZBAOTZ00</v>
          </cell>
          <cell r="N169">
            <v>42556</v>
          </cell>
        </row>
        <row r="170">
          <cell r="A170" t="str">
            <v>S-16/0169</v>
          </cell>
          <cell r="B170" t="str">
            <v>JULIO</v>
          </cell>
          <cell r="C170">
            <v>42559</v>
          </cell>
          <cell r="D170">
            <v>42602</v>
          </cell>
          <cell r="E170" t="str">
            <v>GMTP/7208/2016-17</v>
          </cell>
          <cell r="F170" t="str">
            <v>AS</v>
          </cell>
          <cell r="G170" t="str">
            <v>ANABEL SOLANO</v>
          </cell>
          <cell r="I170" t="str">
            <v>SUP</v>
          </cell>
          <cell r="J170" t="str">
            <v>GMI</v>
          </cell>
          <cell r="K170" t="str">
            <v>HOEGH KOBE V.34</v>
          </cell>
          <cell r="L170" t="str">
            <v xml:space="preserve"> SPARK GT E5 1.2 MT LT DAB (239)</v>
          </cell>
          <cell r="M170" t="str">
            <v>HOEGHK34MUSA0001</v>
          </cell>
          <cell r="N170">
            <v>42543</v>
          </cell>
        </row>
        <row r="171">
          <cell r="A171" t="str">
            <v>S-16/0170</v>
          </cell>
          <cell r="B171" t="str">
            <v>JULIO</v>
          </cell>
          <cell r="C171">
            <v>42559</v>
          </cell>
          <cell r="D171">
            <v>42602</v>
          </cell>
          <cell r="E171" t="str">
            <v>GMTP/7224/2016-17</v>
          </cell>
          <cell r="F171" t="str">
            <v>AS</v>
          </cell>
          <cell r="G171" t="str">
            <v>ANABEL SOLANO</v>
          </cell>
          <cell r="I171" t="str">
            <v>SUP</v>
          </cell>
          <cell r="J171" t="str">
            <v>GMI</v>
          </cell>
          <cell r="K171" t="str">
            <v>HOEGH KOBE V.34</v>
          </cell>
          <cell r="L171" t="str">
            <v>SPARK MT BASE (1)</v>
          </cell>
          <cell r="M171" t="str">
            <v>HOEGHK34MUSA0003</v>
          </cell>
          <cell r="N171">
            <v>42543</v>
          </cell>
        </row>
        <row r="172">
          <cell r="A172" t="str">
            <v>S-16/0171</v>
          </cell>
          <cell r="B172" t="str">
            <v>JULIO</v>
          </cell>
          <cell r="C172">
            <v>42559</v>
          </cell>
          <cell r="D172">
            <v>42602</v>
          </cell>
          <cell r="E172" t="str">
            <v>GMTP/7223/2016-17</v>
          </cell>
          <cell r="F172" t="str">
            <v>AS</v>
          </cell>
          <cell r="G172" t="str">
            <v>ANABEL SOLANO</v>
          </cell>
          <cell r="I172" t="str">
            <v>SUP</v>
          </cell>
          <cell r="J172" t="str">
            <v>GMI</v>
          </cell>
          <cell r="K172" t="str">
            <v>HOEGH KOBE V.34</v>
          </cell>
          <cell r="L172" t="str">
            <v>SPARK GT 1.2 MT LT AC (32)</v>
          </cell>
          <cell r="M172" t="str">
            <v>HOEGHK34MUSA0002</v>
          </cell>
          <cell r="N172">
            <v>42543</v>
          </cell>
        </row>
        <row r="173">
          <cell r="A173" t="str">
            <v>S-16/0172</v>
          </cell>
          <cell r="B173" t="str">
            <v>JULIO</v>
          </cell>
          <cell r="C173">
            <v>42559</v>
          </cell>
          <cell r="D173">
            <v>42602</v>
          </cell>
          <cell r="E173" t="str">
            <v>GMTP/7225/2016-17</v>
          </cell>
          <cell r="F173" t="str">
            <v>AS</v>
          </cell>
          <cell r="G173" t="str">
            <v>ANABEL SOLANO</v>
          </cell>
          <cell r="I173" t="str">
            <v>SUP</v>
          </cell>
          <cell r="J173" t="str">
            <v>GMI</v>
          </cell>
          <cell r="K173" t="str">
            <v>HOEGH KOBE V.34</v>
          </cell>
          <cell r="L173" t="str">
            <v>SPARK MT LS (27)</v>
          </cell>
          <cell r="M173" t="str">
            <v>HOEGHK34MUSA0004</v>
          </cell>
          <cell r="N173">
            <v>42543</v>
          </cell>
        </row>
        <row r="174">
          <cell r="A174" t="str">
            <v>S-16/0173</v>
          </cell>
          <cell r="B174" t="str">
            <v>JULIO</v>
          </cell>
          <cell r="C174">
            <v>42559</v>
          </cell>
          <cell r="D174">
            <v>42568</v>
          </cell>
          <cell r="E174" t="str">
            <v>VARIAS</v>
          </cell>
          <cell r="F174" t="str">
            <v>AS</v>
          </cell>
          <cell r="G174" t="str">
            <v>ANABEL SOLANO</v>
          </cell>
          <cell r="I174" t="str">
            <v>SUP</v>
          </cell>
          <cell r="J174" t="str">
            <v>OPEL</v>
          </cell>
          <cell r="K174" t="str">
            <v>HOEGH TOKIO</v>
          </cell>
          <cell r="L174" t="str">
            <v>ASTRA (13), INSIGNIA (5)</v>
          </cell>
          <cell r="M174" t="str">
            <v>PISAONJ00</v>
          </cell>
          <cell r="N174">
            <v>42546</v>
          </cell>
        </row>
        <row r="175">
          <cell r="A175" t="str">
            <v>S-16/0174</v>
          </cell>
          <cell r="B175" t="str">
            <v>JULIO</v>
          </cell>
          <cell r="C175">
            <v>42563</v>
          </cell>
          <cell r="D175">
            <v>42571</v>
          </cell>
          <cell r="E175" t="str">
            <v>VARIAS</v>
          </cell>
          <cell r="F175" t="str">
            <v>AS</v>
          </cell>
          <cell r="G175" t="str">
            <v>ANABEL SOLANO</v>
          </cell>
          <cell r="I175" t="str">
            <v>SUP</v>
          </cell>
          <cell r="J175" t="str">
            <v>NOA</v>
          </cell>
          <cell r="K175" t="str">
            <v>NOBLE ACE V.1</v>
          </cell>
          <cell r="L175" t="str">
            <v>CAMARO (1)</v>
          </cell>
          <cell r="M175" t="str">
            <v>PZBAOTZ00</v>
          </cell>
          <cell r="N175">
            <v>42551</v>
          </cell>
        </row>
        <row r="176">
          <cell r="A176" t="str">
            <v>S-16/0175</v>
          </cell>
          <cell r="B176" t="str">
            <v>JULIO</v>
          </cell>
          <cell r="C176">
            <v>42563</v>
          </cell>
          <cell r="D176">
            <v>42571</v>
          </cell>
          <cell r="E176" t="str">
            <v>VARIAS</v>
          </cell>
          <cell r="F176" t="str">
            <v>AS</v>
          </cell>
          <cell r="G176" t="str">
            <v>ANABEL SOLANO</v>
          </cell>
          <cell r="I176" t="str">
            <v>SUP</v>
          </cell>
          <cell r="J176" t="str">
            <v>NOA</v>
          </cell>
          <cell r="K176" t="str">
            <v>HOEGH MASAN - NOBLE ACE V1</v>
          </cell>
          <cell r="L176" t="str">
            <v>CRUZE NB LTZ (30)</v>
          </cell>
          <cell r="M176" t="str">
            <v>PZBA0V600</v>
          </cell>
          <cell r="N176">
            <v>42551</v>
          </cell>
        </row>
        <row r="177">
          <cell r="A177" t="str">
            <v>S-16/0176</v>
          </cell>
          <cell r="B177" t="str">
            <v>JULIO</v>
          </cell>
          <cell r="C177">
            <v>42563</v>
          </cell>
          <cell r="D177">
            <v>42571</v>
          </cell>
          <cell r="E177" t="str">
            <v>VARIAS</v>
          </cell>
          <cell r="F177" t="str">
            <v>AS</v>
          </cell>
          <cell r="G177" t="str">
            <v>ANABEL SOLANO</v>
          </cell>
          <cell r="I177" t="str">
            <v>SUP</v>
          </cell>
          <cell r="J177" t="str">
            <v>NOA</v>
          </cell>
          <cell r="K177" t="str">
            <v>NOBLE ACE V.1</v>
          </cell>
          <cell r="L177" t="str">
            <v>CAMARO (2)</v>
          </cell>
          <cell r="M177" t="str">
            <v>PZBAOTZ01</v>
          </cell>
          <cell r="N177">
            <v>42551</v>
          </cell>
        </row>
        <row r="178">
          <cell r="A178" t="str">
            <v>S-16/0177</v>
          </cell>
          <cell r="B178" t="str">
            <v>JULIO</v>
          </cell>
          <cell r="C178">
            <v>42563</v>
          </cell>
          <cell r="D178">
            <v>42571</v>
          </cell>
          <cell r="E178" t="str">
            <v>VARIAS</v>
          </cell>
          <cell r="F178" t="str">
            <v>AS</v>
          </cell>
          <cell r="G178" t="str">
            <v>ANABEL SOLANO</v>
          </cell>
          <cell r="I178" t="str">
            <v>SUP</v>
          </cell>
          <cell r="J178" t="str">
            <v>NOA</v>
          </cell>
          <cell r="K178" t="str">
            <v>NOBLE ACE V.1</v>
          </cell>
          <cell r="L178" t="str">
            <v>TAHOE (5) SUBURBAN (8)</v>
          </cell>
          <cell r="M178" t="str">
            <v>PZBA0V100</v>
          </cell>
          <cell r="N178">
            <v>42554</v>
          </cell>
        </row>
        <row r="179">
          <cell r="A179" t="str">
            <v>S-16/0178</v>
          </cell>
          <cell r="B179" t="str">
            <v>JULIO</v>
          </cell>
          <cell r="C179">
            <v>42564</v>
          </cell>
          <cell r="D179">
            <v>42578</v>
          </cell>
          <cell r="E179" t="str">
            <v>SGMWCH151210</v>
          </cell>
          <cell r="F179" t="str">
            <v>AS</v>
          </cell>
          <cell r="G179" t="str">
            <v>ANABEL SOLANO</v>
          </cell>
          <cell r="I179" t="str">
            <v>SUP</v>
          </cell>
          <cell r="J179" t="str">
            <v>SGM</v>
          </cell>
          <cell r="K179" t="str">
            <v>MORNING CAPO V.28</v>
          </cell>
          <cell r="L179" t="str">
            <v>N300 (162)</v>
          </cell>
          <cell r="M179" t="str">
            <v>EUKOQDSA2016012</v>
          </cell>
          <cell r="N179">
            <v>42559</v>
          </cell>
        </row>
        <row r="180">
          <cell r="A180" t="str">
            <v>S-16/0179</v>
          </cell>
          <cell r="B180" t="str">
            <v>JULIO</v>
          </cell>
          <cell r="C180">
            <v>42535</v>
          </cell>
          <cell r="D180">
            <v>42578</v>
          </cell>
          <cell r="E180" t="str">
            <v>DYCS1606191</v>
          </cell>
          <cell r="F180" t="str">
            <v>AS</v>
          </cell>
          <cell r="G180" t="str">
            <v>ANABEL SOLANO</v>
          </cell>
          <cell r="I180" t="str">
            <v>SUP</v>
          </cell>
          <cell r="J180" t="str">
            <v>SGM</v>
          </cell>
          <cell r="K180" t="str">
            <v>MORNING CAPO V.28</v>
          </cell>
          <cell r="L180" t="str">
            <v>SAIL 2 L (40); SAIL 2 LS (440)</v>
          </cell>
          <cell r="M180" t="str">
            <v>EUKOYNSA2016012</v>
          </cell>
          <cell r="N180">
            <v>42559</v>
          </cell>
        </row>
        <row r="181">
          <cell r="A181" t="str">
            <v>S-16/0180</v>
          </cell>
          <cell r="B181" t="str">
            <v>JULIO</v>
          </cell>
          <cell r="C181">
            <v>42535</v>
          </cell>
          <cell r="D181">
            <v>42578</v>
          </cell>
          <cell r="E181" t="str">
            <v>DYCS16063181</v>
          </cell>
          <cell r="F181" t="str">
            <v>AS</v>
          </cell>
          <cell r="G181" t="str">
            <v>ANABEL SOLANO</v>
          </cell>
          <cell r="I181" t="str">
            <v>SUP</v>
          </cell>
          <cell r="J181" t="str">
            <v>SGM</v>
          </cell>
          <cell r="K181" t="str">
            <v>MORNING CAPO V.28</v>
          </cell>
          <cell r="L181" t="str">
            <v>SAIL 3 MT (517), SAIL 3 LS (434) SAIL 3 LT (222)</v>
          </cell>
          <cell r="M181" t="str">
            <v>EUKOYNSA2016013</v>
          </cell>
          <cell r="N181">
            <v>42559</v>
          </cell>
        </row>
        <row r="182">
          <cell r="A182" t="str">
            <v>S-16/0181</v>
          </cell>
          <cell r="B182" t="str">
            <v>JULIO</v>
          </cell>
          <cell r="C182">
            <v>42566</v>
          </cell>
          <cell r="D182">
            <v>42571</v>
          </cell>
          <cell r="E182" t="str">
            <v>VARIAS</v>
          </cell>
          <cell r="F182" t="str">
            <v>AS</v>
          </cell>
          <cell r="G182" t="str">
            <v>ANABEL SOLANO</v>
          </cell>
          <cell r="I182" t="str">
            <v>SUP</v>
          </cell>
          <cell r="J182" t="str">
            <v>OPEL</v>
          </cell>
          <cell r="K182" t="str">
            <v>JK TAI SHAHN V.16</v>
          </cell>
          <cell r="L182" t="str">
            <v>MOKKA (5)</v>
          </cell>
          <cell r="M182" t="str">
            <v>HOEGXD16INSA0001</v>
          </cell>
          <cell r="N182">
            <v>42558</v>
          </cell>
        </row>
        <row r="183">
          <cell r="A183" t="str">
            <v>S-16/0182</v>
          </cell>
          <cell r="B183" t="str">
            <v>JULIO</v>
          </cell>
          <cell r="C183">
            <v>42569</v>
          </cell>
          <cell r="D183">
            <v>42597</v>
          </cell>
          <cell r="E183" t="str">
            <v>BJ-GR029</v>
          </cell>
          <cell r="F183" t="str">
            <v>AS</v>
          </cell>
          <cell r="G183" t="str">
            <v>ANABEL SOLANO</v>
          </cell>
          <cell r="I183" t="str">
            <v>SUP</v>
          </cell>
          <cell r="J183" t="str">
            <v>ITOCHU</v>
          </cell>
          <cell r="K183" t="str">
            <v>BESS V.10- GRAND URANUS</v>
          </cell>
          <cell r="L183" t="str">
            <v>D-MAX (560)</v>
          </cell>
          <cell r="M183" t="str">
            <v>EUKOTHCL1430194</v>
          </cell>
          <cell r="N183">
            <v>42547</v>
          </cell>
        </row>
        <row r="184">
          <cell r="A184" t="str">
            <v>S-16/0183</v>
          </cell>
          <cell r="B184" t="str">
            <v>JULIO</v>
          </cell>
          <cell r="C184">
            <v>42569</v>
          </cell>
          <cell r="D184">
            <v>42590</v>
          </cell>
          <cell r="E184" t="str">
            <v>TGBCH65048A01</v>
          </cell>
          <cell r="F184" t="str">
            <v>AS</v>
          </cell>
          <cell r="G184" t="str">
            <v>ANABEL SOLANO</v>
          </cell>
          <cell r="I184" t="str">
            <v>SUP</v>
          </cell>
          <cell r="J184" t="str">
            <v>GMK</v>
          </cell>
          <cell r="K184" t="str">
            <v>GLOVIS SPRING v.02</v>
          </cell>
          <cell r="L184" t="str">
            <v>TRACKER (1) CAPTIVA (10)</v>
          </cell>
          <cell r="M184" t="str">
            <v>HOEG6E01INSA0003</v>
          </cell>
          <cell r="N184">
            <v>42550</v>
          </cell>
        </row>
        <row r="185">
          <cell r="A185" t="str">
            <v>S-16/0184</v>
          </cell>
          <cell r="B185" t="str">
            <v>JULIO</v>
          </cell>
          <cell r="C185">
            <v>42569</v>
          </cell>
          <cell r="D185">
            <v>42590</v>
          </cell>
          <cell r="E185" t="str">
            <v>TGBCH65049B01</v>
          </cell>
          <cell r="F185" t="str">
            <v>AS</v>
          </cell>
          <cell r="G185" t="str">
            <v>ANABEL SOLANO</v>
          </cell>
          <cell r="I185" t="str">
            <v>SUP</v>
          </cell>
          <cell r="J185" t="str">
            <v>GMK</v>
          </cell>
          <cell r="K185" t="str">
            <v>GLOVIS SPRING v.02</v>
          </cell>
          <cell r="L185" t="str">
            <v>ORLANDO (79)</v>
          </cell>
          <cell r="M185" t="str">
            <v>HOEG6E01INSA0004</v>
          </cell>
          <cell r="N185">
            <v>42550</v>
          </cell>
        </row>
        <row r="186">
          <cell r="A186" t="str">
            <v>S-16/0185</v>
          </cell>
          <cell r="B186" t="str">
            <v>JULIO</v>
          </cell>
          <cell r="C186">
            <v>42569</v>
          </cell>
          <cell r="D186">
            <v>42590</v>
          </cell>
          <cell r="E186" t="str">
            <v>TGBCH65050A01</v>
          </cell>
          <cell r="F186" t="str">
            <v>AS</v>
          </cell>
          <cell r="G186" t="str">
            <v>ANABEL SOLANO</v>
          </cell>
          <cell r="I186" t="str">
            <v>SUP</v>
          </cell>
          <cell r="J186" t="str">
            <v>GMK</v>
          </cell>
          <cell r="K186" t="str">
            <v>GLOVIS SPRING v.02</v>
          </cell>
          <cell r="L186" t="str">
            <v>TRACKER (7)</v>
          </cell>
          <cell r="M186" t="str">
            <v>HOEG6E01ININQ0001</v>
          </cell>
          <cell r="N186">
            <v>42550</v>
          </cell>
        </row>
        <row r="187">
          <cell r="A187" t="str">
            <v>S-16/0186</v>
          </cell>
          <cell r="B187" t="str">
            <v>JULIO</v>
          </cell>
          <cell r="C187">
            <v>42569</v>
          </cell>
          <cell r="D187">
            <v>42590</v>
          </cell>
          <cell r="E187" t="str">
            <v>TGBCH65051A01</v>
          </cell>
          <cell r="F187" t="str">
            <v>AS</v>
          </cell>
          <cell r="G187" t="str">
            <v>ANABEL SOLANO</v>
          </cell>
          <cell r="I187" t="str">
            <v>SUP</v>
          </cell>
          <cell r="J187" t="str">
            <v>GMK</v>
          </cell>
          <cell r="K187" t="str">
            <v>GLOVIS SPRING v.02</v>
          </cell>
          <cell r="L187" t="str">
            <v>CAPTIVA (56), TRACKER (238)</v>
          </cell>
          <cell r="M187" t="str">
            <v>HOEG6E01INSA0002</v>
          </cell>
          <cell r="N187">
            <v>42550</v>
          </cell>
        </row>
        <row r="188">
          <cell r="A188" t="str">
            <v>S-16/0187</v>
          </cell>
          <cell r="B188" t="str">
            <v>JULIO</v>
          </cell>
          <cell r="C188">
            <v>42569</v>
          </cell>
          <cell r="D188">
            <v>42590</v>
          </cell>
          <cell r="E188" t="str">
            <v>TGBCH65052A01</v>
          </cell>
          <cell r="F188" t="str">
            <v>AS</v>
          </cell>
          <cell r="G188" t="str">
            <v>ANABEL SOLANO</v>
          </cell>
          <cell r="I188" t="str">
            <v>SUP</v>
          </cell>
          <cell r="J188" t="str">
            <v>GMK</v>
          </cell>
          <cell r="K188" t="str">
            <v>GLOVIS SPRING v.02</v>
          </cell>
          <cell r="L188" t="str">
            <v>SONIC (2)</v>
          </cell>
          <cell r="M188" t="str">
            <v>HOEG6E01INSA0005</v>
          </cell>
          <cell r="N188">
            <v>42550</v>
          </cell>
        </row>
        <row r="189">
          <cell r="A189" t="str">
            <v>S-16/0188</v>
          </cell>
          <cell r="B189" t="str">
            <v>JULIO</v>
          </cell>
          <cell r="C189">
            <v>42569</v>
          </cell>
          <cell r="D189">
            <v>42580</v>
          </cell>
          <cell r="E189" t="str">
            <v>BJ-GG090</v>
          </cell>
          <cell r="F189" t="str">
            <v>AS</v>
          </cell>
          <cell r="G189" t="str">
            <v>ANABEL SOLANO</v>
          </cell>
          <cell r="I189" t="str">
            <v>SKD</v>
          </cell>
          <cell r="J189" t="str">
            <v>ITOCHU</v>
          </cell>
          <cell r="K189" t="str">
            <v>SOFIE MAERSK V.1621</v>
          </cell>
          <cell r="L189" t="str">
            <v>TRUCKS (72)</v>
          </cell>
          <cell r="M189">
            <v>569895060</v>
          </cell>
          <cell r="N189">
            <v>42550</v>
          </cell>
        </row>
        <row r="190">
          <cell r="A190" t="str">
            <v>S-16/0189</v>
          </cell>
          <cell r="B190" t="str">
            <v>JULIO</v>
          </cell>
          <cell r="C190">
            <v>42579</v>
          </cell>
          <cell r="D190">
            <v>42592</v>
          </cell>
          <cell r="E190" t="str">
            <v>E03616 SD</v>
          </cell>
          <cell r="F190" t="str">
            <v>AS</v>
          </cell>
          <cell r="G190" t="str">
            <v>ANABEL SOLANO</v>
          </cell>
          <cell r="I190" t="str">
            <v>SUP</v>
          </cell>
          <cell r="J190" t="str">
            <v>GMB</v>
          </cell>
          <cell r="K190" t="str">
            <v xml:space="preserve">TERRESTRE </v>
          </cell>
          <cell r="L190" t="str">
            <v>MONTANA (1)</v>
          </cell>
          <cell r="M190" t="str">
            <v>BR-4048-00454</v>
          </cell>
          <cell r="N190">
            <v>42565</v>
          </cell>
        </row>
        <row r="191">
          <cell r="A191" t="str">
            <v>S-16/0190</v>
          </cell>
          <cell r="B191" t="str">
            <v>AGOSTO</v>
          </cell>
          <cell r="C191">
            <v>42583</v>
          </cell>
          <cell r="D191">
            <v>42590</v>
          </cell>
          <cell r="E191" t="str">
            <v>VARIAS</v>
          </cell>
          <cell r="F191" t="str">
            <v>AS</v>
          </cell>
          <cell r="G191" t="str">
            <v>ANABEL SOLANO</v>
          </cell>
          <cell r="I191" t="str">
            <v>SUP</v>
          </cell>
          <cell r="J191" t="str">
            <v>OPEL</v>
          </cell>
          <cell r="K191" t="str">
            <v>GLOVIS CHORUS-GLOVIS SPRING</v>
          </cell>
          <cell r="L191" t="str">
            <v>Mokka (8)</v>
          </cell>
          <cell r="M191" t="str">
            <v>HOEG6E01ISA0001</v>
          </cell>
          <cell r="N191">
            <v>42561</v>
          </cell>
        </row>
        <row r="192">
          <cell r="A192" t="str">
            <v>S-16/0191</v>
          </cell>
          <cell r="B192" t="str">
            <v>AGOSTO</v>
          </cell>
          <cell r="C192">
            <v>42583</v>
          </cell>
          <cell r="D192">
            <v>42602</v>
          </cell>
          <cell r="E192" t="str">
            <v>TGBCH65053A01</v>
          </cell>
          <cell r="F192" t="str">
            <v>AS</v>
          </cell>
          <cell r="G192" t="str">
            <v>ANABEL SOLANO</v>
          </cell>
          <cell r="I192" t="str">
            <v>SUP</v>
          </cell>
          <cell r="J192" t="str">
            <v>GMK</v>
          </cell>
          <cell r="K192" t="str">
            <v>DR ACE V.24</v>
          </cell>
          <cell r="L192" t="str">
            <v>TRACKER (54) CAPTIVA (5)</v>
          </cell>
          <cell r="M192" t="str">
            <v>HOEGXV24PYSA0001</v>
          </cell>
          <cell r="N192">
            <v>42565</v>
          </cell>
        </row>
        <row r="193">
          <cell r="A193" t="str">
            <v>S-16/0192</v>
          </cell>
          <cell r="B193" t="str">
            <v>AGOSTO</v>
          </cell>
          <cell r="C193">
            <v>42583</v>
          </cell>
          <cell r="D193">
            <v>42602</v>
          </cell>
          <cell r="E193" t="str">
            <v>TGBCH65054A01</v>
          </cell>
          <cell r="F193" t="str">
            <v>AS</v>
          </cell>
          <cell r="G193" t="str">
            <v>ANABEL SOLANO</v>
          </cell>
          <cell r="I193" t="str">
            <v>SUP</v>
          </cell>
          <cell r="J193" t="str">
            <v>GMK</v>
          </cell>
          <cell r="K193" t="str">
            <v>DR ACE V.24</v>
          </cell>
          <cell r="L193" t="str">
            <v>CAPTIVA (12)</v>
          </cell>
          <cell r="M193" t="str">
            <v>HOEGXV24PYSA0002</v>
          </cell>
          <cell r="N193">
            <v>42565</v>
          </cell>
        </row>
        <row r="194">
          <cell r="A194" t="str">
            <v>S-16/0193</v>
          </cell>
          <cell r="B194" t="str">
            <v>AGOSTO</v>
          </cell>
          <cell r="C194">
            <v>42583</v>
          </cell>
          <cell r="D194">
            <v>42602</v>
          </cell>
          <cell r="E194" t="str">
            <v>TGBCH65055A01</v>
          </cell>
          <cell r="F194" t="str">
            <v>AS</v>
          </cell>
          <cell r="G194" t="str">
            <v>ANABEL SOLANO</v>
          </cell>
          <cell r="I194" t="str">
            <v>SUP</v>
          </cell>
          <cell r="J194" t="str">
            <v>GMK</v>
          </cell>
          <cell r="K194" t="str">
            <v>DR ACE V.24</v>
          </cell>
          <cell r="L194" t="str">
            <v>TRACKER (1)</v>
          </cell>
          <cell r="M194" t="str">
            <v>HOEGXV24KYSA0001</v>
          </cell>
          <cell r="N194">
            <v>42573</v>
          </cell>
        </row>
        <row r="195">
          <cell r="A195" t="str">
            <v>S-16/0194</v>
          </cell>
          <cell r="B195" t="str">
            <v>AGOSTO</v>
          </cell>
          <cell r="C195">
            <v>42583</v>
          </cell>
          <cell r="D195">
            <v>42602</v>
          </cell>
          <cell r="E195" t="str">
            <v>TGBCH65057A01</v>
          </cell>
          <cell r="F195" t="str">
            <v>AS</v>
          </cell>
          <cell r="G195" t="str">
            <v>ANABEL SOLANO</v>
          </cell>
          <cell r="I195" t="str">
            <v>SUP</v>
          </cell>
          <cell r="J195" t="str">
            <v>GMK</v>
          </cell>
          <cell r="K195" t="str">
            <v>DR ACE V.24</v>
          </cell>
          <cell r="L195" t="str">
            <v>CAPTIVA (23)</v>
          </cell>
          <cell r="M195" t="str">
            <v>HOEGXV24KYSA0003</v>
          </cell>
          <cell r="N195">
            <v>42573</v>
          </cell>
        </row>
        <row r="196">
          <cell r="A196" t="str">
            <v>S-16/0195</v>
          </cell>
          <cell r="B196" t="str">
            <v>AGOSTO</v>
          </cell>
          <cell r="C196">
            <v>42583</v>
          </cell>
          <cell r="D196">
            <v>42602</v>
          </cell>
          <cell r="E196" t="str">
            <v>TGBCH65056A01</v>
          </cell>
          <cell r="F196" t="str">
            <v>AS</v>
          </cell>
          <cell r="G196" t="str">
            <v>ANABEL SOLANO</v>
          </cell>
          <cell r="I196" t="str">
            <v>SUP</v>
          </cell>
          <cell r="J196" t="str">
            <v>GMK</v>
          </cell>
          <cell r="K196" t="str">
            <v>DR ACE V.24</v>
          </cell>
          <cell r="L196" t="str">
            <v>TRACKER (9)</v>
          </cell>
          <cell r="M196" t="str">
            <v>HOEGXV24KYSA0002</v>
          </cell>
          <cell r="N196">
            <v>42573</v>
          </cell>
        </row>
        <row r="197">
          <cell r="A197" t="str">
            <v>S-16/0196</v>
          </cell>
          <cell r="B197" t="str">
            <v>AGOSTO</v>
          </cell>
          <cell r="C197">
            <v>42583</v>
          </cell>
          <cell r="D197">
            <v>42587</v>
          </cell>
          <cell r="E197" t="str">
            <v>BJ-GG091</v>
          </cell>
          <cell r="F197" t="str">
            <v>AS</v>
          </cell>
          <cell r="G197" t="str">
            <v>ANABEL SOLANO</v>
          </cell>
          <cell r="I197" t="str">
            <v>SKD</v>
          </cell>
          <cell r="J197" t="str">
            <v>ITOCHU</v>
          </cell>
          <cell r="K197" t="str">
            <v>SUSAN MAERSK V.1605</v>
          </cell>
          <cell r="L197" t="str">
            <v>TRUCKS (48)</v>
          </cell>
          <cell r="M197">
            <v>569942317</v>
          </cell>
          <cell r="N197">
            <v>42562</v>
          </cell>
        </row>
        <row r="198">
          <cell r="A198" t="str">
            <v>S-16/0197</v>
          </cell>
          <cell r="B198" t="str">
            <v>AGOSTO</v>
          </cell>
          <cell r="C198">
            <v>42583</v>
          </cell>
          <cell r="D198">
            <v>42595</v>
          </cell>
          <cell r="E198" t="str">
            <v>BJ-GG092</v>
          </cell>
          <cell r="F198" t="str">
            <v>AS</v>
          </cell>
          <cell r="G198" t="str">
            <v>ANABEL SOLANO</v>
          </cell>
          <cell r="I198" t="str">
            <v>SKD</v>
          </cell>
          <cell r="J198" t="str">
            <v>ITOCHU</v>
          </cell>
          <cell r="K198" t="str">
            <v>ILSE WULF V.1601</v>
          </cell>
          <cell r="L198" t="str">
            <v>TRUCKS (48)</v>
          </cell>
          <cell r="M198">
            <v>560066414</v>
          </cell>
          <cell r="N198">
            <v>42564</v>
          </cell>
        </row>
        <row r="199">
          <cell r="A199" t="str">
            <v>S-16/0198</v>
          </cell>
          <cell r="B199" t="str">
            <v>AGOSTO</v>
          </cell>
          <cell r="C199">
            <v>42583</v>
          </cell>
          <cell r="E199" t="str">
            <v>EL055061</v>
          </cell>
          <cell r="F199" t="str">
            <v>AS</v>
          </cell>
          <cell r="G199" t="str">
            <v>ANABEL SOLANO</v>
          </cell>
          <cell r="I199" t="str">
            <v>Otros</v>
          </cell>
          <cell r="J199" t="str">
            <v>HONG KONG</v>
          </cell>
          <cell r="K199" t="str">
            <v>APL YANGSHAN</v>
          </cell>
          <cell r="L199" t="str">
            <v>RADIOS (432)</v>
          </cell>
          <cell r="M199" t="str">
            <v>HKG384756</v>
          </cell>
          <cell r="N199">
            <v>42551</v>
          </cell>
        </row>
        <row r="200">
          <cell r="A200" t="str">
            <v>S-16/0199</v>
          </cell>
          <cell r="B200" t="str">
            <v>AGOSTO</v>
          </cell>
          <cell r="C200">
            <v>42586</v>
          </cell>
          <cell r="D200">
            <v>42607</v>
          </cell>
          <cell r="E200" t="str">
            <v>DYCS160731811</v>
          </cell>
          <cell r="F200" t="str">
            <v>AS</v>
          </cell>
          <cell r="G200" t="str">
            <v>ANABEL SOLANO</v>
          </cell>
          <cell r="I200" t="str">
            <v>SUP</v>
          </cell>
          <cell r="J200" t="str">
            <v>SGM</v>
          </cell>
          <cell r="K200" t="str">
            <v>GRAND URANUS V.17</v>
          </cell>
          <cell r="L200" t="str">
            <v>SAIL 3 LS (5) SAIL 2 LT (9)</v>
          </cell>
          <cell r="M200" t="str">
            <v>EUKOYTIQ2016007</v>
          </cell>
          <cell r="N200">
            <v>42570</v>
          </cell>
        </row>
        <row r="201">
          <cell r="A201" t="str">
            <v>S-16/0200</v>
          </cell>
          <cell r="B201" t="str">
            <v>AGOSTO</v>
          </cell>
          <cell r="C201">
            <v>42586</v>
          </cell>
          <cell r="D201">
            <v>42609</v>
          </cell>
          <cell r="E201" t="str">
            <v>DYCS160731811</v>
          </cell>
          <cell r="F201" t="str">
            <v>AS</v>
          </cell>
          <cell r="G201" t="str">
            <v>ANABEL SOLANO</v>
          </cell>
          <cell r="I201" t="str">
            <v>SUP</v>
          </cell>
          <cell r="J201" t="str">
            <v>SGM</v>
          </cell>
          <cell r="K201" t="str">
            <v>GRAND URANUS V.17</v>
          </cell>
          <cell r="L201" t="str">
            <v>SAIL 3 l (127)  LS (145) SAIL 2 LT (90)</v>
          </cell>
          <cell r="M201" t="str">
            <v>EUKOYNSA2016014</v>
          </cell>
          <cell r="N201">
            <v>42570</v>
          </cell>
        </row>
        <row r="202">
          <cell r="A202" t="str">
            <v>S-16/0201</v>
          </cell>
          <cell r="B202" t="str">
            <v>AGOSTO</v>
          </cell>
          <cell r="C202">
            <v>42586</v>
          </cell>
          <cell r="D202">
            <v>42609</v>
          </cell>
          <cell r="E202" t="str">
            <v>SGMWCHG0718</v>
          </cell>
          <cell r="F202" t="str">
            <v>AS</v>
          </cell>
          <cell r="G202" t="str">
            <v>ANABEL SOLANO</v>
          </cell>
          <cell r="I202" t="str">
            <v>SUP</v>
          </cell>
          <cell r="J202" t="str">
            <v>SGMW</v>
          </cell>
          <cell r="K202" t="str">
            <v>GRAND URANUS V.17</v>
          </cell>
          <cell r="L202" t="str">
            <v>N300 (147)</v>
          </cell>
          <cell r="M202" t="str">
            <v>EUKOQDSA2016013</v>
          </cell>
          <cell r="N202">
            <v>42570</v>
          </cell>
        </row>
        <row r="203">
          <cell r="A203" t="str">
            <v>S-16/0202</v>
          </cell>
          <cell r="B203" t="str">
            <v>AGOSTO</v>
          </cell>
          <cell r="C203">
            <v>42590</v>
          </cell>
          <cell r="D203">
            <v>42602</v>
          </cell>
          <cell r="E203" t="str">
            <v>VARIAS</v>
          </cell>
          <cell r="F203" t="str">
            <v>AS</v>
          </cell>
          <cell r="G203" t="str">
            <v>ANABEL SOLANO</v>
          </cell>
          <cell r="I203" t="str">
            <v>SUP</v>
          </cell>
          <cell r="J203" t="str">
            <v>NOA</v>
          </cell>
          <cell r="K203" t="str">
            <v xml:space="preserve">COURAGEOUS ACE V.8 </v>
          </cell>
          <cell r="L203" t="str">
            <v>SILVERADO EC (11) SILVERADO REG (9)</v>
          </cell>
          <cell r="M203" t="str">
            <v>PZBA0XP02</v>
          </cell>
          <cell r="N203">
            <v>42578</v>
          </cell>
        </row>
        <row r="204">
          <cell r="A204" t="str">
            <v>S-16/0203</v>
          </cell>
          <cell r="B204" t="str">
            <v>AGOSTO</v>
          </cell>
          <cell r="C204">
            <v>42590</v>
          </cell>
          <cell r="D204">
            <v>42602</v>
          </cell>
          <cell r="E204" t="str">
            <v>VARIAS</v>
          </cell>
          <cell r="F204" t="str">
            <v>AS</v>
          </cell>
          <cell r="G204" t="str">
            <v>ANABEL SOLANO</v>
          </cell>
          <cell r="I204" t="str">
            <v>SUP</v>
          </cell>
          <cell r="J204" t="str">
            <v>NOA</v>
          </cell>
          <cell r="K204" t="str">
            <v xml:space="preserve">COURAGEOUS ACE V.8 </v>
          </cell>
          <cell r="L204" t="str">
            <v>TRAVERSE (36) CAMARO (5) CAMARO CONV (4)</v>
          </cell>
          <cell r="M204" t="str">
            <v>PZBA0XP00</v>
          </cell>
          <cell r="N204">
            <v>42578</v>
          </cell>
        </row>
        <row r="205">
          <cell r="A205" t="str">
            <v>S-16/0204</v>
          </cell>
          <cell r="B205" t="str">
            <v>AGOSTO</v>
          </cell>
          <cell r="C205">
            <v>42590</v>
          </cell>
          <cell r="D205">
            <v>42602</v>
          </cell>
          <cell r="E205" t="str">
            <v>VARIAS</v>
          </cell>
          <cell r="F205" t="str">
            <v>AS</v>
          </cell>
          <cell r="G205" t="str">
            <v>ANABEL SOLANO</v>
          </cell>
          <cell r="I205" t="str">
            <v>SUP</v>
          </cell>
          <cell r="J205" t="str">
            <v>NOA</v>
          </cell>
          <cell r="K205" t="str">
            <v xml:space="preserve">COURAGEOUS ACE V.8 </v>
          </cell>
          <cell r="L205" t="str">
            <v>TRAVERSE (6)</v>
          </cell>
          <cell r="M205" t="str">
            <v>PZBA0XP01</v>
          </cell>
          <cell r="N205">
            <v>42578</v>
          </cell>
        </row>
        <row r="206">
          <cell r="A206" t="str">
            <v>S-16/0205</v>
          </cell>
          <cell r="B206" t="str">
            <v>AGOSTO</v>
          </cell>
          <cell r="C206">
            <v>42590</v>
          </cell>
          <cell r="D206">
            <v>42602</v>
          </cell>
          <cell r="E206" t="str">
            <v>VARIAS</v>
          </cell>
          <cell r="F206" t="str">
            <v>AS</v>
          </cell>
          <cell r="G206" t="str">
            <v>ANABEL SOLANO</v>
          </cell>
          <cell r="I206" t="str">
            <v>SUP</v>
          </cell>
          <cell r="J206" t="str">
            <v>NOA</v>
          </cell>
          <cell r="K206" t="str">
            <v xml:space="preserve">COURAGEOUS ACE V.8 </v>
          </cell>
          <cell r="L206" t="str">
            <v>SUBURBAN (2) TAHOE (5)</v>
          </cell>
          <cell r="M206" t="str">
            <v>PZBA0XM01</v>
          </cell>
          <cell r="N206">
            <v>42583</v>
          </cell>
        </row>
        <row r="207">
          <cell r="A207" t="str">
            <v>S-16/0206</v>
          </cell>
          <cell r="B207" t="str">
            <v>AGOSTO</v>
          </cell>
          <cell r="C207">
            <v>42590</v>
          </cell>
          <cell r="D207">
            <v>42602</v>
          </cell>
          <cell r="E207" t="str">
            <v>VARIAS</v>
          </cell>
          <cell r="F207" t="str">
            <v>AS</v>
          </cell>
          <cell r="G207" t="str">
            <v>ANABEL SOLANO</v>
          </cell>
          <cell r="I207" t="str">
            <v>SUP</v>
          </cell>
          <cell r="J207" t="str">
            <v>NOA</v>
          </cell>
          <cell r="K207" t="str">
            <v xml:space="preserve">COURAGEOUS ACE V.8 </v>
          </cell>
          <cell r="L207" t="str">
            <v>SUBURBAN (6) TAHOE (18)</v>
          </cell>
          <cell r="M207" t="str">
            <v>PZBA0XM00</v>
          </cell>
          <cell r="N207">
            <v>42583</v>
          </cell>
        </row>
        <row r="208">
          <cell r="A208" t="str">
            <v>S-16/0207</v>
          </cell>
          <cell r="B208" t="str">
            <v>AGOSTO</v>
          </cell>
          <cell r="C208">
            <v>42591</v>
          </cell>
          <cell r="D208">
            <v>42602</v>
          </cell>
          <cell r="E208" t="str">
            <v>VARIAS</v>
          </cell>
          <cell r="F208" t="str">
            <v>AS</v>
          </cell>
          <cell r="G208" t="str">
            <v>ANABEL SOLANO</v>
          </cell>
          <cell r="I208" t="str">
            <v>SUP</v>
          </cell>
          <cell r="J208" t="str">
            <v>NOA</v>
          </cell>
          <cell r="K208" t="str">
            <v xml:space="preserve">COURAGEOUS ACE V.8 </v>
          </cell>
          <cell r="L208" t="str">
            <v>CRUZE LTZ (1)</v>
          </cell>
          <cell r="M208" t="str">
            <v>PZBA0XS00</v>
          </cell>
          <cell r="N208">
            <v>42580</v>
          </cell>
        </row>
        <row r="209">
          <cell r="A209" t="str">
            <v>S-16/0208</v>
          </cell>
          <cell r="B209" t="str">
            <v>AGOSTO</v>
          </cell>
          <cell r="C209">
            <v>42591</v>
          </cell>
          <cell r="D209">
            <v>42602</v>
          </cell>
          <cell r="E209" t="str">
            <v>VARIAS</v>
          </cell>
          <cell r="F209" t="str">
            <v>AS</v>
          </cell>
          <cell r="G209" t="str">
            <v>ANABEL SOLANO</v>
          </cell>
          <cell r="I209" t="str">
            <v>SUP</v>
          </cell>
          <cell r="J209" t="str">
            <v>NOA</v>
          </cell>
          <cell r="K209" t="str">
            <v xml:space="preserve">COURAGEOUS ACE V.8 </v>
          </cell>
          <cell r="L209" t="str">
            <v>CRUZE LTZ (2)</v>
          </cell>
          <cell r="M209" t="str">
            <v>PZBA0XS01</v>
          </cell>
          <cell r="N209">
            <v>42580</v>
          </cell>
        </row>
        <row r="210">
          <cell r="A210" t="str">
            <v>S-16/0209</v>
          </cell>
          <cell r="B210" t="str">
            <v>AGOSTO</v>
          </cell>
          <cell r="C210">
            <v>42591</v>
          </cell>
          <cell r="D210">
            <v>42602</v>
          </cell>
          <cell r="E210" t="str">
            <v>VARIAS</v>
          </cell>
          <cell r="F210" t="str">
            <v>AS</v>
          </cell>
          <cell r="G210" t="str">
            <v>ANABEL SOLANO</v>
          </cell>
          <cell r="I210" t="str">
            <v>SUP</v>
          </cell>
          <cell r="J210" t="str">
            <v>NOA</v>
          </cell>
          <cell r="K210" t="str">
            <v xml:space="preserve">COURAGEOUS ACE V.8 </v>
          </cell>
          <cell r="L210" t="str">
            <v>CRUZE LTZ (2) CRUZE LT (16)</v>
          </cell>
          <cell r="M210" t="str">
            <v>PZBA0XS02</v>
          </cell>
          <cell r="N210">
            <v>42580</v>
          </cell>
        </row>
        <row r="211">
          <cell r="A211" t="str">
            <v>S-16/0210</v>
          </cell>
          <cell r="B211" t="str">
            <v>AGOSTO</v>
          </cell>
          <cell r="C211">
            <v>42591</v>
          </cell>
          <cell r="D211">
            <v>42597</v>
          </cell>
          <cell r="E211" t="str">
            <v>V33856</v>
          </cell>
          <cell r="F211" t="str">
            <v>AS</v>
          </cell>
          <cell r="G211" t="str">
            <v>ANABEL SOLANO</v>
          </cell>
          <cell r="I211" t="str">
            <v>SUP</v>
          </cell>
          <cell r="J211" t="str">
            <v>NOA</v>
          </cell>
          <cell r="K211" t="str">
            <v>OSAKA CAR V.1</v>
          </cell>
          <cell r="L211" t="str">
            <v>COBALT LT MT (24), COBALT LTZ  MT (65), COBALT LTZ AT (32)</v>
          </cell>
          <cell r="M211" t="str">
            <v>PHYA0BL03</v>
          </cell>
          <cell r="N211">
            <v>42582</v>
          </cell>
        </row>
        <row r="212">
          <cell r="A212" t="str">
            <v>S-16/0211</v>
          </cell>
          <cell r="B212" t="str">
            <v>AGOSTO</v>
          </cell>
          <cell r="C212">
            <v>42591</v>
          </cell>
          <cell r="D212">
            <v>42597</v>
          </cell>
          <cell r="E212" t="str">
            <v>V33896</v>
          </cell>
          <cell r="F212" t="str">
            <v>AS</v>
          </cell>
          <cell r="G212" t="str">
            <v>ANABEL SOLANO</v>
          </cell>
          <cell r="I212" t="str">
            <v>SUP</v>
          </cell>
          <cell r="J212" t="str">
            <v>NOA</v>
          </cell>
          <cell r="K212" t="str">
            <v>OSAKA CAR V.1</v>
          </cell>
          <cell r="L212" t="str">
            <v>SPIN LTZ AT (27)</v>
          </cell>
          <cell r="M212" t="str">
            <v>PHYA0BL00</v>
          </cell>
          <cell r="N212">
            <v>42582</v>
          </cell>
        </row>
        <row r="213">
          <cell r="A213" t="str">
            <v>S-16/0212</v>
          </cell>
          <cell r="B213" t="str">
            <v>AGOSTO</v>
          </cell>
          <cell r="C213">
            <v>42591</v>
          </cell>
          <cell r="D213">
            <v>42597</v>
          </cell>
          <cell r="E213" t="str">
            <v>V33536</v>
          </cell>
          <cell r="F213" t="str">
            <v>AS</v>
          </cell>
          <cell r="G213" t="str">
            <v>ANABEL SOLANO</v>
          </cell>
          <cell r="I213" t="str">
            <v>SUP</v>
          </cell>
          <cell r="J213" t="str">
            <v>NOA</v>
          </cell>
          <cell r="K213" t="str">
            <v>OSAKA CAR V.1</v>
          </cell>
          <cell r="L213" t="str">
            <v>COBALT LT MT (56), COBALT LTZ  MT (125), COBALT LTZ AT (35)</v>
          </cell>
          <cell r="M213" t="str">
            <v>PHYA0BL01</v>
          </cell>
          <cell r="N213">
            <v>42582</v>
          </cell>
        </row>
        <row r="214">
          <cell r="A214" t="str">
            <v>S-16/0213</v>
          </cell>
          <cell r="B214" t="str">
            <v>AGOSTO</v>
          </cell>
          <cell r="C214">
            <v>42591</v>
          </cell>
          <cell r="D214">
            <v>42597</v>
          </cell>
          <cell r="E214" t="str">
            <v>V33786</v>
          </cell>
          <cell r="F214" t="str">
            <v>AS</v>
          </cell>
          <cell r="G214" t="str">
            <v>ANABEL SOLANO</v>
          </cell>
          <cell r="I214" t="str">
            <v>SUP</v>
          </cell>
          <cell r="J214" t="str">
            <v>NOA</v>
          </cell>
          <cell r="K214" t="str">
            <v>OSAKA CAR V.1</v>
          </cell>
          <cell r="L214" t="str">
            <v>COBALT LT MT (51), COBALT LTZ  MT (108), COBALT LTZ AT (49)</v>
          </cell>
          <cell r="M214" t="str">
            <v>PHYA0BL02</v>
          </cell>
          <cell r="N214">
            <v>42582</v>
          </cell>
        </row>
        <row r="215">
          <cell r="A215" t="str">
            <v>S-16/0214</v>
          </cell>
          <cell r="B215" t="str">
            <v>AGOSTO</v>
          </cell>
          <cell r="C215">
            <v>42598</v>
          </cell>
          <cell r="D215">
            <v>42600</v>
          </cell>
          <cell r="E215" t="str">
            <v>001872-686090</v>
          </cell>
          <cell r="F215" t="str">
            <v>AS</v>
          </cell>
          <cell r="G215" t="str">
            <v>ANABEL SOLANO</v>
          </cell>
          <cell r="I215" t="str">
            <v>SUP</v>
          </cell>
          <cell r="J215" t="str">
            <v>OPEL</v>
          </cell>
          <cell r="K215" t="str">
            <v>HOEGH TROVE v.01</v>
          </cell>
          <cell r="L215" t="str">
            <v>ASTRA OPC 2.0T MT6 R (1)</v>
          </cell>
          <cell r="M215" t="str">
            <v>PISA0QD00</v>
          </cell>
          <cell r="N215">
            <v>42578</v>
          </cell>
        </row>
        <row r="216">
          <cell r="A216" t="str">
            <v>S-16/0215</v>
          </cell>
          <cell r="B216" t="str">
            <v>AGOSTO</v>
          </cell>
          <cell r="C216">
            <v>42598</v>
          </cell>
          <cell r="D216" t="str">
            <v>Sep</v>
          </cell>
          <cell r="E216" t="str">
            <v>BJ-GR030</v>
          </cell>
          <cell r="F216" t="str">
            <v>AS</v>
          </cell>
          <cell r="G216" t="str">
            <v>ANABEL SOLANO</v>
          </cell>
          <cell r="I216" t="str">
            <v>SUP</v>
          </cell>
          <cell r="J216" t="str">
            <v>ITOCHU</v>
          </cell>
          <cell r="K216" t="str">
            <v>MORNING CONCERT V.96</v>
          </cell>
          <cell r="L216" t="str">
            <v>D-MAX II CC 2.5D DAB ABS (313); D-MAX II CC 2.5D 4WD DAB ABS (245); D-MAX II CC 2.5D 4WD HIGH MT (63) D-MAX II CC 2.5D 4WD HIGH AT (68)</v>
          </cell>
          <cell r="M216" t="str">
            <v>EUKOTHCL1434267</v>
          </cell>
          <cell r="N216">
            <v>42577</v>
          </cell>
        </row>
        <row r="217">
          <cell r="A217" t="str">
            <v>S-16/0216</v>
          </cell>
          <cell r="B217" t="str">
            <v>AGOSTO</v>
          </cell>
          <cell r="C217">
            <v>42598</v>
          </cell>
          <cell r="D217">
            <v>42601</v>
          </cell>
          <cell r="E217" t="str">
            <v>BJ-GG093</v>
          </cell>
          <cell r="F217" t="str">
            <v>AS</v>
          </cell>
          <cell r="G217" t="str">
            <v>ANABEL SOLANO</v>
          </cell>
          <cell r="I217" t="str">
            <v>SKD</v>
          </cell>
          <cell r="J217" t="str">
            <v>ITOCHU</v>
          </cell>
          <cell r="K217" t="str">
            <v>NORTHERN MAJESTIC</v>
          </cell>
          <cell r="L217" t="str">
            <v>TRUCKS (42)</v>
          </cell>
          <cell r="M217">
            <v>570103626</v>
          </cell>
          <cell r="N217">
            <v>42571</v>
          </cell>
        </row>
        <row r="218">
          <cell r="A218" t="str">
            <v>S-16/0217</v>
          </cell>
          <cell r="B218" t="str">
            <v>AGOSTO</v>
          </cell>
          <cell r="C218">
            <v>42598</v>
          </cell>
          <cell r="D218">
            <v>42608</v>
          </cell>
          <cell r="E218" t="str">
            <v>BJ-GG094</v>
          </cell>
          <cell r="F218" t="str">
            <v>AS</v>
          </cell>
          <cell r="G218" t="str">
            <v>ANABEL SOLANO</v>
          </cell>
          <cell r="I218" t="str">
            <v>SKD</v>
          </cell>
          <cell r="J218" t="str">
            <v>ITOCHU</v>
          </cell>
          <cell r="K218" t="str">
            <v>CORNELIOUS MAERKS</v>
          </cell>
          <cell r="L218" t="str">
            <v>TRUCKS (36)</v>
          </cell>
          <cell r="M218">
            <v>570156073</v>
          </cell>
          <cell r="N218">
            <v>42576</v>
          </cell>
        </row>
        <row r="219">
          <cell r="A219" t="str">
            <v>S-16/0218</v>
          </cell>
          <cell r="B219" t="str">
            <v>AGOSTO</v>
          </cell>
          <cell r="C219">
            <v>42607</v>
          </cell>
          <cell r="D219">
            <v>42633</v>
          </cell>
          <cell r="E219" t="str">
            <v>GMTP/7315/2016-17</v>
          </cell>
          <cell r="F219" t="str">
            <v>AS</v>
          </cell>
          <cell r="G219" t="str">
            <v>ANABEL SOLANO</v>
          </cell>
          <cell r="I219" t="str">
            <v>SUP</v>
          </cell>
          <cell r="J219" t="str">
            <v>GMI</v>
          </cell>
          <cell r="K219" t="str">
            <v>HOEGH CHIBA V.27 -GLOBIS STELLA</v>
          </cell>
          <cell r="L219" t="str">
            <v>SPARK GT DH E5 MT LT BT (205)</v>
          </cell>
          <cell r="M219" t="str">
            <v>HOEGHC27MUSA0002</v>
          </cell>
          <cell r="N219">
            <v>42574</v>
          </cell>
        </row>
        <row r="220">
          <cell r="A220" t="str">
            <v>S-16/0219</v>
          </cell>
          <cell r="B220" t="str">
            <v>AGOSTO</v>
          </cell>
          <cell r="C220">
            <v>42607</v>
          </cell>
          <cell r="D220">
            <v>42633</v>
          </cell>
          <cell r="E220" t="str">
            <v>GMTP/7301/2016-17</v>
          </cell>
          <cell r="F220" t="str">
            <v>AS</v>
          </cell>
          <cell r="G220" t="str">
            <v>ANABEL SOLANO</v>
          </cell>
          <cell r="I220" t="str">
            <v>SUP</v>
          </cell>
          <cell r="J220" t="str">
            <v>GMI</v>
          </cell>
          <cell r="K220" t="str">
            <v>HOEGH CHIBA V.27 -GLOBIS STELLA</v>
          </cell>
          <cell r="L220" t="str">
            <v>SPARK TH DH E5 MT LT AC BT (50)</v>
          </cell>
          <cell r="M220" t="str">
            <v>HOEGHC27MUSA0003</v>
          </cell>
          <cell r="N220">
            <v>42574</v>
          </cell>
        </row>
        <row r="221">
          <cell r="A221" t="str">
            <v>S-16/0220</v>
          </cell>
          <cell r="B221" t="str">
            <v>AGOSTO</v>
          </cell>
          <cell r="C221">
            <v>42607</v>
          </cell>
          <cell r="D221">
            <v>42633</v>
          </cell>
          <cell r="E221" t="str">
            <v>GMTP/7302/2016-17</v>
          </cell>
          <cell r="F221" t="str">
            <v>AS</v>
          </cell>
          <cell r="G221" t="str">
            <v>ANABEL SOLANO</v>
          </cell>
          <cell r="I221" t="str">
            <v>SUP</v>
          </cell>
          <cell r="J221" t="str">
            <v>GMI</v>
          </cell>
          <cell r="K221" t="str">
            <v>HOEGH CHIBA V.27 -GLOBIS STELLA</v>
          </cell>
          <cell r="L221" t="str">
            <v>SPARK GT E5 1.2 MT BASE (26)</v>
          </cell>
          <cell r="M221" t="str">
            <v>HOEGHC27MUSA0004</v>
          </cell>
          <cell r="N221">
            <v>42574</v>
          </cell>
        </row>
        <row r="222">
          <cell r="A222" t="str">
            <v>S-16/0221</v>
          </cell>
          <cell r="B222" t="str">
            <v>AGOSTO</v>
          </cell>
          <cell r="C222">
            <v>42607</v>
          </cell>
          <cell r="D222">
            <v>42633</v>
          </cell>
          <cell r="E222" t="str">
            <v>GMTP/7302/2016-17</v>
          </cell>
          <cell r="F222" t="str">
            <v>AS</v>
          </cell>
          <cell r="G222" t="str">
            <v>ANABEL SOLANO</v>
          </cell>
          <cell r="I222" t="str">
            <v>SUP</v>
          </cell>
          <cell r="J222" t="str">
            <v>GMI</v>
          </cell>
          <cell r="K222" t="str">
            <v>HOEGH CHIBA V.27 -GLOBIS STELLA</v>
          </cell>
          <cell r="L222" t="str">
            <v>SPARK GT E5 1.2 MT LS (28)</v>
          </cell>
          <cell r="M222" t="str">
            <v>HOEGHC27MUSA0005</v>
          </cell>
          <cell r="N222">
            <v>42574</v>
          </cell>
        </row>
        <row r="223">
          <cell r="A223" t="str">
            <v>S-16/0222</v>
          </cell>
          <cell r="B223" t="str">
            <v>AGOSTO</v>
          </cell>
          <cell r="C223">
            <v>42607</v>
          </cell>
          <cell r="D223">
            <v>42630</v>
          </cell>
          <cell r="E223" t="str">
            <v>TGBCH65059A01</v>
          </cell>
          <cell r="F223" t="str">
            <v>AS</v>
          </cell>
          <cell r="G223" t="str">
            <v>ANABEL SOLANO</v>
          </cell>
          <cell r="I223" t="str">
            <v>SUP</v>
          </cell>
          <cell r="J223" t="str">
            <v>GMK</v>
          </cell>
          <cell r="K223" t="str">
            <v>GLOVIS SIGMA V 01</v>
          </cell>
          <cell r="L223" t="str">
            <v>TRACKER (34)</v>
          </cell>
          <cell r="M223" t="str">
            <v>HOEG6N01PYSA0001</v>
          </cell>
          <cell r="N223">
            <v>42579</v>
          </cell>
        </row>
        <row r="224">
          <cell r="A224" t="str">
            <v>S-16/0223</v>
          </cell>
          <cell r="B224" t="str">
            <v>AGOSTO</v>
          </cell>
          <cell r="C224">
            <v>42607</v>
          </cell>
          <cell r="D224">
            <v>42630</v>
          </cell>
          <cell r="E224" t="str">
            <v>TGBCH65060A01</v>
          </cell>
          <cell r="F224" t="str">
            <v>AS</v>
          </cell>
          <cell r="G224" t="str">
            <v>ANABEL SOLANO</v>
          </cell>
          <cell r="I224" t="str">
            <v>SUP</v>
          </cell>
          <cell r="J224" t="str">
            <v>GMK</v>
          </cell>
          <cell r="K224" t="str">
            <v>GLOVIS SIGMA V 01</v>
          </cell>
          <cell r="L224" t="str">
            <v>CAPTIVA (23)</v>
          </cell>
          <cell r="M224" t="str">
            <v>HOEG6N01PYSA0002</v>
          </cell>
          <cell r="N224">
            <v>42579</v>
          </cell>
        </row>
        <row r="225">
          <cell r="A225" t="str">
            <v>S-16/0224</v>
          </cell>
          <cell r="B225" t="str">
            <v>AGOSTO</v>
          </cell>
          <cell r="C225">
            <v>42611</v>
          </cell>
          <cell r="D225">
            <v>42639</v>
          </cell>
          <cell r="E225" t="str">
            <v xml:space="preserve">TGBCH65063A01  </v>
          </cell>
          <cell r="F225" t="str">
            <v>AS</v>
          </cell>
          <cell r="G225" t="str">
            <v>ANABEL SOLANO</v>
          </cell>
          <cell r="I225" t="str">
            <v>SUP</v>
          </cell>
          <cell r="J225" t="str">
            <v>GMK</v>
          </cell>
          <cell r="K225" t="str">
            <v>GLOVIS STELLA V.2</v>
          </cell>
          <cell r="L225" t="str">
            <v>CAPTIVA (54)</v>
          </cell>
          <cell r="M225" t="str">
            <v>HOEGH2602PYSA0003</v>
          </cell>
          <cell r="N225">
            <v>42602</v>
          </cell>
        </row>
        <row r="226">
          <cell r="A226" t="str">
            <v>S-16/0225</v>
          </cell>
          <cell r="B226" t="str">
            <v>AGOSTO</v>
          </cell>
          <cell r="C226">
            <v>42611</v>
          </cell>
          <cell r="D226">
            <v>42639</v>
          </cell>
          <cell r="E226" t="str">
            <v>TGBCH65062A01</v>
          </cell>
          <cell r="F226" t="str">
            <v>AS</v>
          </cell>
          <cell r="G226" t="str">
            <v>ANABEL SOLANO</v>
          </cell>
          <cell r="I226" t="str">
            <v>SUP</v>
          </cell>
          <cell r="J226" t="str">
            <v>GMK</v>
          </cell>
          <cell r="K226" t="str">
            <v>GLOVIS STELLA V.2</v>
          </cell>
          <cell r="L226" t="str">
            <v>CAPTIVA (3)</v>
          </cell>
          <cell r="M226" t="str">
            <v>HOEGH2602PYSA0002</v>
          </cell>
          <cell r="N226">
            <v>42602</v>
          </cell>
        </row>
        <row r="227">
          <cell r="A227" t="str">
            <v>S-16/0226</v>
          </cell>
          <cell r="B227" t="str">
            <v>AGOSTO</v>
          </cell>
          <cell r="C227">
            <v>42611</v>
          </cell>
          <cell r="D227">
            <v>42642</v>
          </cell>
          <cell r="E227" t="str">
            <v xml:space="preserve">TGBCH65061A01  </v>
          </cell>
          <cell r="F227" t="str">
            <v>AS</v>
          </cell>
          <cell r="G227" t="str">
            <v>ANABEL SOLANO</v>
          </cell>
          <cell r="I227" t="str">
            <v>SUP</v>
          </cell>
          <cell r="J227" t="str">
            <v>GMK</v>
          </cell>
          <cell r="K227" t="str">
            <v>GLOVIS STELLA V.2</v>
          </cell>
          <cell r="L227" t="str">
            <v>TRACKER (10)</v>
          </cell>
          <cell r="M227" t="str">
            <v>HOEGH2602PYIQ0012</v>
          </cell>
          <cell r="N227">
            <v>42602</v>
          </cell>
        </row>
        <row r="228">
          <cell r="A228" t="str">
            <v>S-16/0227</v>
          </cell>
          <cell r="B228" t="str">
            <v>AGOSTO</v>
          </cell>
          <cell r="C228">
            <v>42611</v>
          </cell>
          <cell r="D228">
            <v>42642</v>
          </cell>
          <cell r="E228" t="str">
            <v xml:space="preserve">TGBCH65064A01  </v>
          </cell>
          <cell r="F228" t="str">
            <v>AS</v>
          </cell>
          <cell r="G228" t="str">
            <v>ANABEL SOLANO</v>
          </cell>
          <cell r="I228" t="str">
            <v>SUP</v>
          </cell>
          <cell r="J228" t="str">
            <v>GMK</v>
          </cell>
          <cell r="K228" t="str">
            <v>GLOVIS STELLA V.2</v>
          </cell>
          <cell r="L228" t="str">
            <v>CAPTIVA (2)</v>
          </cell>
          <cell r="M228" t="str">
            <v>HOEGH2602PYIQ0011</v>
          </cell>
          <cell r="N228">
            <v>42602</v>
          </cell>
        </row>
        <row r="229">
          <cell r="A229" t="str">
            <v>S-16/0228</v>
          </cell>
          <cell r="B229" t="str">
            <v>AGOSTO</v>
          </cell>
          <cell r="C229">
            <v>42611</v>
          </cell>
          <cell r="D229">
            <v>42638</v>
          </cell>
          <cell r="E229" t="str">
            <v>DYCS1608191</v>
          </cell>
          <cell r="F229" t="str">
            <v>AS</v>
          </cell>
          <cell r="G229" t="str">
            <v>ANABEL SOLANO</v>
          </cell>
          <cell r="I229" t="str">
            <v>SUP</v>
          </cell>
          <cell r="J229" t="str">
            <v>SGM</v>
          </cell>
          <cell r="K229" t="str">
            <v>MORNING CROWN V.107</v>
          </cell>
          <cell r="L229" t="str">
            <v>SAIL CLASSIC l (325) SAIL CLASSIC LS (305)</v>
          </cell>
          <cell r="M229" t="str">
            <v>EUKOYNSA2016015</v>
          </cell>
          <cell r="N229">
            <v>42598</v>
          </cell>
        </row>
        <row r="230">
          <cell r="A230" t="str">
            <v>S-16/0229</v>
          </cell>
          <cell r="B230" t="str">
            <v>AGOSTO</v>
          </cell>
          <cell r="C230">
            <v>42611</v>
          </cell>
          <cell r="D230">
            <v>42638</v>
          </cell>
          <cell r="E230" t="str">
            <v>DYCS16083181</v>
          </cell>
          <cell r="F230" t="str">
            <v>AS</v>
          </cell>
          <cell r="G230" t="str">
            <v>ANABEL SOLANO</v>
          </cell>
          <cell r="I230" t="str">
            <v>SUP</v>
          </cell>
          <cell r="J230" t="str">
            <v>SGM</v>
          </cell>
          <cell r="K230" t="str">
            <v>MORNING CROWN V.107</v>
          </cell>
          <cell r="L230" t="str">
            <v>SAIL NB L (224) SAIL NB LS (215) SAIL NB LT (161)</v>
          </cell>
          <cell r="M230" t="str">
            <v>EUKOYNSA2016016</v>
          </cell>
          <cell r="N230">
            <v>42598</v>
          </cell>
        </row>
        <row r="231">
          <cell r="A231" t="str">
            <v>S-16/0230</v>
          </cell>
          <cell r="B231" t="str">
            <v>AGOSTO</v>
          </cell>
          <cell r="C231">
            <v>42611</v>
          </cell>
          <cell r="D231">
            <v>42638</v>
          </cell>
          <cell r="E231" t="str">
            <v>SGMWCHG0816A</v>
          </cell>
          <cell r="F231" t="str">
            <v>AS</v>
          </cell>
          <cell r="G231" t="str">
            <v>ANABEL SOLANO</v>
          </cell>
          <cell r="I231" t="str">
            <v>SUP</v>
          </cell>
          <cell r="J231" t="str">
            <v>SGMW</v>
          </cell>
          <cell r="K231" t="str">
            <v>MORNING CROWN V.107</v>
          </cell>
          <cell r="L231" t="str">
            <v>N300 (150)</v>
          </cell>
          <cell r="M231" t="str">
            <v>EUKOQDSA2016015</v>
          </cell>
          <cell r="N231">
            <v>42597</v>
          </cell>
        </row>
        <row r="232">
          <cell r="A232" t="str">
            <v>S-16/0231</v>
          </cell>
          <cell r="B232" t="str">
            <v>AGOSTO</v>
          </cell>
          <cell r="C232">
            <v>42611</v>
          </cell>
          <cell r="D232">
            <v>42633</v>
          </cell>
          <cell r="E232" t="str">
            <v>SGMWCHG0816</v>
          </cell>
          <cell r="F232" t="str">
            <v>AS</v>
          </cell>
          <cell r="G232" t="str">
            <v>ANABEL SOLANO</v>
          </cell>
          <cell r="I232" t="str">
            <v>SUP</v>
          </cell>
          <cell r="J232" t="str">
            <v>SGMW</v>
          </cell>
          <cell r="K232" t="str">
            <v>MORNING CROWN V.107</v>
          </cell>
          <cell r="L232" t="str">
            <v>N300 (8)</v>
          </cell>
          <cell r="M232" t="str">
            <v>EUKOQDIQ2016010</v>
          </cell>
          <cell r="N232">
            <v>42597</v>
          </cell>
        </row>
        <row r="233">
          <cell r="A233" t="str">
            <v>S-16/0232</v>
          </cell>
          <cell r="B233" t="str">
            <v>AGOSTO</v>
          </cell>
          <cell r="C233">
            <v>42613</v>
          </cell>
          <cell r="D233">
            <v>42615</v>
          </cell>
          <cell r="E233" t="str">
            <v>BJ-GG095</v>
          </cell>
          <cell r="F233" t="str">
            <v>AS</v>
          </cell>
          <cell r="G233" t="str">
            <v>ANABEL SOLANO</v>
          </cell>
          <cell r="I233" t="str">
            <v>SKD</v>
          </cell>
          <cell r="J233" t="str">
            <v>ITOCHU</v>
          </cell>
          <cell r="K233" t="str">
            <v>NORTHERN JASPER V1601</v>
          </cell>
          <cell r="L233" t="str">
            <v>TRUCKS (36)</v>
          </cell>
          <cell r="M233">
            <v>570199064</v>
          </cell>
          <cell r="N233">
            <v>42584</v>
          </cell>
        </row>
        <row r="234">
          <cell r="A234" t="str">
            <v>S-16/0233</v>
          </cell>
          <cell r="B234" t="str">
            <v>SEPTIEMBRE</v>
          </cell>
          <cell r="C234">
            <v>42615</v>
          </cell>
          <cell r="D234">
            <v>42621</v>
          </cell>
          <cell r="E234" t="str">
            <v>V38686</v>
          </cell>
          <cell r="F234" t="str">
            <v>AS</v>
          </cell>
          <cell r="G234" t="str">
            <v>ANABEL SOLANO</v>
          </cell>
          <cell r="I234" t="str">
            <v>SUP</v>
          </cell>
          <cell r="J234" t="str">
            <v>GMB</v>
          </cell>
          <cell r="K234" t="str">
            <v>TERRESTRE TRANSILVA 1</v>
          </cell>
          <cell r="L234" t="str">
            <v>ONIX (10)</v>
          </cell>
          <cell r="M234" t="str">
            <v>BR.3509.00032</v>
          </cell>
          <cell r="N234">
            <v>42612</v>
          </cell>
        </row>
        <row r="235">
          <cell r="A235" t="str">
            <v>S-16/0234</v>
          </cell>
          <cell r="B235" t="str">
            <v>SEPTIEMBRE</v>
          </cell>
          <cell r="C235">
            <v>42615</v>
          </cell>
          <cell r="D235">
            <v>42621</v>
          </cell>
          <cell r="E235" t="str">
            <v>V38676</v>
          </cell>
          <cell r="F235" t="str">
            <v>AS</v>
          </cell>
          <cell r="G235" t="str">
            <v>ANABEL SOLANO</v>
          </cell>
          <cell r="I235" t="str">
            <v>SUP</v>
          </cell>
          <cell r="J235" t="str">
            <v>GMB</v>
          </cell>
          <cell r="K235" t="str">
            <v>TERRESTRE TRANSILVA 1</v>
          </cell>
          <cell r="L235" t="str">
            <v>ONIX (10)</v>
          </cell>
          <cell r="M235" t="str">
            <v>BR.3509.00031</v>
          </cell>
          <cell r="N235">
            <v>42612</v>
          </cell>
        </row>
        <row r="236">
          <cell r="A236" t="str">
            <v>S-16/0235</v>
          </cell>
          <cell r="B236" t="str">
            <v>SEPTIEMBRE</v>
          </cell>
          <cell r="C236">
            <v>42615</v>
          </cell>
          <cell r="D236">
            <v>42621</v>
          </cell>
          <cell r="E236" t="str">
            <v>V38666</v>
          </cell>
          <cell r="F236" t="str">
            <v>AS</v>
          </cell>
          <cell r="G236" t="str">
            <v>ANABEL SOLANO</v>
          </cell>
          <cell r="I236" t="str">
            <v>SUP</v>
          </cell>
          <cell r="J236" t="str">
            <v>GMB</v>
          </cell>
          <cell r="K236" t="str">
            <v>TERRESTRE TRANSILVA 1</v>
          </cell>
          <cell r="L236" t="str">
            <v>ONIX (10)</v>
          </cell>
          <cell r="M236" t="str">
            <v>BR.3509.00030</v>
          </cell>
          <cell r="N236">
            <v>42612</v>
          </cell>
        </row>
        <row r="237">
          <cell r="A237" t="str">
            <v>S-16/0236</v>
          </cell>
          <cell r="B237" t="str">
            <v>SEPTIEMBRE</v>
          </cell>
          <cell r="C237">
            <v>42615</v>
          </cell>
          <cell r="D237">
            <v>42626</v>
          </cell>
          <cell r="E237" t="str">
            <v>VARIAS</v>
          </cell>
          <cell r="F237" t="str">
            <v>AS</v>
          </cell>
          <cell r="G237" t="str">
            <v>ANABEL SOLANO</v>
          </cell>
          <cell r="I237" t="str">
            <v>SUP</v>
          </cell>
          <cell r="J237" t="str">
            <v>NOA</v>
          </cell>
          <cell r="K237" t="str">
            <v>MIRACLOUS ACE -JASPER ARROW</v>
          </cell>
          <cell r="L237" t="str">
            <v>TAHOE (5) SUBURBAN (1)</v>
          </cell>
          <cell r="M237" t="str">
            <v>PZBA0ZC01</v>
          </cell>
          <cell r="N237">
            <v>42607</v>
          </cell>
        </row>
        <row r="238">
          <cell r="A238" t="str">
            <v>S-16/0237</v>
          </cell>
          <cell r="B238" t="str">
            <v>SEPTIEMBRE</v>
          </cell>
          <cell r="C238">
            <v>42615</v>
          </cell>
          <cell r="D238">
            <v>42626</v>
          </cell>
          <cell r="E238" t="str">
            <v>VARIAS</v>
          </cell>
          <cell r="F238" t="str">
            <v>AS</v>
          </cell>
          <cell r="G238" t="str">
            <v>ANABEL SOLANO</v>
          </cell>
          <cell r="I238" t="str">
            <v>SUP</v>
          </cell>
          <cell r="J238" t="str">
            <v>NOA</v>
          </cell>
          <cell r="K238" t="str">
            <v>MIRACLOUS ACE -JASPER ARROW</v>
          </cell>
          <cell r="L238" t="str">
            <v>TAHOE (18) SUBURBAN (3)</v>
          </cell>
          <cell r="M238" t="str">
            <v>PZABAOZC00</v>
          </cell>
          <cell r="N238">
            <v>42607</v>
          </cell>
        </row>
        <row r="239">
          <cell r="A239" t="str">
            <v>S-16/0238</v>
          </cell>
          <cell r="B239" t="str">
            <v>SEPTIEMBRE</v>
          </cell>
          <cell r="C239">
            <v>42615</v>
          </cell>
          <cell r="D239">
            <v>42626</v>
          </cell>
          <cell r="E239" t="str">
            <v>VARIAS</v>
          </cell>
          <cell r="F239" t="str">
            <v>AS</v>
          </cell>
          <cell r="G239" t="str">
            <v>ANABEL SOLANO</v>
          </cell>
          <cell r="I239" t="str">
            <v>SUP</v>
          </cell>
          <cell r="J239" t="str">
            <v>NOA</v>
          </cell>
          <cell r="K239" t="str">
            <v>MIRACLOUS ACE -JASPER ARROW</v>
          </cell>
          <cell r="L239" t="str">
            <v>TRAVERSE (2) CAMARO SIX (1) CAMARO CONVERTIBLE (7)</v>
          </cell>
          <cell r="M239" t="str">
            <v>PZABA0Z903</v>
          </cell>
          <cell r="N239">
            <v>42605</v>
          </cell>
        </row>
        <row r="240">
          <cell r="A240" t="str">
            <v>S-16/0239</v>
          </cell>
          <cell r="B240" t="str">
            <v>SEPTIEMBRE</v>
          </cell>
          <cell r="C240">
            <v>42615</v>
          </cell>
          <cell r="D240">
            <v>42626</v>
          </cell>
          <cell r="E240" t="str">
            <v>VARIAS</v>
          </cell>
          <cell r="F240" t="str">
            <v>AS</v>
          </cell>
          <cell r="G240" t="str">
            <v>ANABEL SOLANO</v>
          </cell>
          <cell r="I240" t="str">
            <v>SUP</v>
          </cell>
          <cell r="J240" t="str">
            <v>NOA</v>
          </cell>
          <cell r="K240" t="str">
            <v>MIRACLOUS ACE -JASPER ARROW</v>
          </cell>
          <cell r="L240" t="str">
            <v>TRAVERSE (57) CAMARO (7)</v>
          </cell>
          <cell r="M240" t="str">
            <v>PZAB0Z901</v>
          </cell>
          <cell r="N240">
            <v>42605</v>
          </cell>
        </row>
        <row r="241">
          <cell r="A241" t="str">
            <v>S-16/0240</v>
          </cell>
          <cell r="B241" t="str">
            <v>SEPTIEMBRE</v>
          </cell>
          <cell r="C241">
            <v>42615</v>
          </cell>
          <cell r="D241">
            <v>42626</v>
          </cell>
          <cell r="E241" t="str">
            <v>VARIAS</v>
          </cell>
          <cell r="F241" t="str">
            <v>AS</v>
          </cell>
          <cell r="G241" t="str">
            <v>ANABEL SOLANO</v>
          </cell>
          <cell r="I241" t="str">
            <v>SUP</v>
          </cell>
          <cell r="J241" t="str">
            <v>NOA</v>
          </cell>
          <cell r="K241" t="str">
            <v>MIRACLOUS ACE -JASPER ARROW</v>
          </cell>
          <cell r="L241" t="str">
            <v>SILVERADO EC (26) SILVERADO REG CAB (48)</v>
          </cell>
          <cell r="M241" t="str">
            <v>PZBA0Z902</v>
          </cell>
          <cell r="N241">
            <v>42605</v>
          </cell>
        </row>
        <row r="242">
          <cell r="A242" t="str">
            <v>S-16/0241</v>
          </cell>
          <cell r="B242" t="str">
            <v>SEPTIEMBRE</v>
          </cell>
          <cell r="C242">
            <v>42615</v>
          </cell>
          <cell r="D242">
            <v>42626</v>
          </cell>
          <cell r="E242" t="str">
            <v>VARIAS</v>
          </cell>
          <cell r="F242" t="str">
            <v>AS</v>
          </cell>
          <cell r="G242" t="str">
            <v>ANABEL SOLANO</v>
          </cell>
          <cell r="I242" t="str">
            <v>SUP</v>
          </cell>
          <cell r="J242" t="str">
            <v>NOA</v>
          </cell>
          <cell r="K242" t="str">
            <v>MIRACLOUS ACE -JASPER ARROW</v>
          </cell>
          <cell r="L242" t="str">
            <v xml:space="preserve">SILVERADO PROTOTIPO </v>
          </cell>
          <cell r="M242" t="str">
            <v>PZBA0Z900</v>
          </cell>
          <cell r="N242">
            <v>42605</v>
          </cell>
        </row>
        <row r="243">
          <cell r="A243" t="str">
            <v>S-16/0242</v>
          </cell>
          <cell r="B243" t="str">
            <v>SEPTIEMBRE</v>
          </cell>
          <cell r="C243">
            <v>42615</v>
          </cell>
          <cell r="D243">
            <v>42626</v>
          </cell>
          <cell r="E243" t="str">
            <v>VARIAS</v>
          </cell>
          <cell r="F243" t="str">
            <v>AS</v>
          </cell>
          <cell r="G243" t="str">
            <v>ANABEL SOLANO</v>
          </cell>
          <cell r="I243" t="str">
            <v>SUP</v>
          </cell>
          <cell r="J243" t="str">
            <v>NOA</v>
          </cell>
          <cell r="K243" t="str">
            <v>MIRACLOUS ACE -JASPER ARROW</v>
          </cell>
          <cell r="L243" t="str">
            <v>SILVERADO CREW CAB (1)</v>
          </cell>
          <cell r="M243" t="str">
            <v>CHIWPZBAOZD00</v>
          </cell>
          <cell r="N243">
            <v>42594</v>
          </cell>
        </row>
        <row r="244">
          <cell r="A244" t="str">
            <v>S-16/0243</v>
          </cell>
          <cell r="B244" t="str">
            <v>SEPTIEMBRE</v>
          </cell>
          <cell r="C244">
            <v>42615</v>
          </cell>
          <cell r="D244">
            <v>42626</v>
          </cell>
          <cell r="E244" t="str">
            <v>VARIAS</v>
          </cell>
          <cell r="F244" t="str">
            <v>AS</v>
          </cell>
          <cell r="G244" t="str">
            <v>ANABEL SOLANO</v>
          </cell>
          <cell r="I244" t="str">
            <v>SUP</v>
          </cell>
          <cell r="J244" t="str">
            <v>NOA</v>
          </cell>
          <cell r="K244" t="str">
            <v>MIRACLOUS ACE -JASPER ARROW</v>
          </cell>
          <cell r="L244" t="str">
            <v>CRUZE LTZ (2)</v>
          </cell>
          <cell r="M244" t="str">
            <v>CHIWPZBAOZD01</v>
          </cell>
          <cell r="N244">
            <v>42594</v>
          </cell>
        </row>
        <row r="245">
          <cell r="A245" t="str">
            <v>S-16/0244</v>
          </cell>
          <cell r="B245" t="str">
            <v>SEPTIEMBRE</v>
          </cell>
          <cell r="C245">
            <v>42615</v>
          </cell>
          <cell r="D245">
            <v>42626</v>
          </cell>
          <cell r="E245" t="str">
            <v>VARIAS</v>
          </cell>
          <cell r="F245" t="str">
            <v>AS</v>
          </cell>
          <cell r="G245" t="str">
            <v>ANABEL SOLANO</v>
          </cell>
          <cell r="I245" t="str">
            <v>SUP</v>
          </cell>
          <cell r="J245" t="str">
            <v>NOA</v>
          </cell>
          <cell r="K245" t="str">
            <v>MIRACLOUS ACE -JASPER ARROW</v>
          </cell>
          <cell r="L245" t="str">
            <v>CRUZE LT (1)</v>
          </cell>
          <cell r="M245" t="str">
            <v>CHIWPZBA0ZDO2</v>
          </cell>
          <cell r="N245">
            <v>42594</v>
          </cell>
        </row>
        <row r="246">
          <cell r="A246" t="str">
            <v>S-16/0245</v>
          </cell>
          <cell r="B246" t="str">
            <v>SEPTIEMBRE</v>
          </cell>
          <cell r="C246">
            <v>42615</v>
          </cell>
          <cell r="D246">
            <v>42622</v>
          </cell>
          <cell r="E246" t="str">
            <v>BJ-GG096</v>
          </cell>
          <cell r="F246" t="str">
            <v>AS</v>
          </cell>
          <cell r="G246" t="str">
            <v>ANABEL SOLANO</v>
          </cell>
          <cell r="I246" t="str">
            <v>SKD</v>
          </cell>
          <cell r="J246" t="str">
            <v>ITOCHU</v>
          </cell>
          <cell r="K246" t="str">
            <v xml:space="preserve">SOROE MAERSK </v>
          </cell>
          <cell r="L246" t="str">
            <v>TRUCKS (60)</v>
          </cell>
          <cell r="M246">
            <v>570250725</v>
          </cell>
          <cell r="N246">
            <v>42594</v>
          </cell>
        </row>
        <row r="247">
          <cell r="A247" t="str">
            <v>S-16/0246</v>
          </cell>
          <cell r="B247" t="str">
            <v>SEPTIEMBRE</v>
          </cell>
          <cell r="C247">
            <v>42615</v>
          </cell>
          <cell r="D247">
            <v>42622</v>
          </cell>
          <cell r="E247" t="str">
            <v>BJ-GG097</v>
          </cell>
          <cell r="F247" t="str">
            <v>AS</v>
          </cell>
          <cell r="G247" t="str">
            <v>ANABEL SOLANO</v>
          </cell>
          <cell r="I247" t="str">
            <v>SKD</v>
          </cell>
          <cell r="J247" t="str">
            <v>ITOCHU</v>
          </cell>
          <cell r="K247" t="str">
            <v>AOTEA MAERKS</v>
          </cell>
          <cell r="L247" t="str">
            <v>TRUCKS (36)</v>
          </cell>
          <cell r="M247">
            <v>570278520</v>
          </cell>
          <cell r="N247">
            <v>42597</v>
          </cell>
        </row>
        <row r="248">
          <cell r="A248" t="str">
            <v>S-16/0247</v>
          </cell>
          <cell r="B248" t="str">
            <v>SEPTIEMBRE</v>
          </cell>
          <cell r="C248">
            <v>42626</v>
          </cell>
          <cell r="D248">
            <v>42633</v>
          </cell>
          <cell r="E248" t="str">
            <v>V36696</v>
          </cell>
          <cell r="F248" t="str">
            <v>AS</v>
          </cell>
          <cell r="G248" t="str">
            <v>ANABEL SOLANO</v>
          </cell>
          <cell r="I248" t="str">
            <v>SUP</v>
          </cell>
          <cell r="J248" t="str">
            <v>GMB</v>
          </cell>
          <cell r="K248" t="str">
            <v>OSAKA CAR V.2</v>
          </cell>
          <cell r="L248" t="str">
            <v>PRISMA LT MT (64) PRISMA LTZ AT (17) PRISMA LTZ MT (136)</v>
          </cell>
          <cell r="M248" t="str">
            <v>PHYA0CF00</v>
          </cell>
          <cell r="N248">
            <v>42617</v>
          </cell>
        </row>
        <row r="249">
          <cell r="A249" t="str">
            <v>S-16/0248</v>
          </cell>
          <cell r="B249" t="str">
            <v>SEPTIEMBRE</v>
          </cell>
          <cell r="C249">
            <v>42626</v>
          </cell>
          <cell r="D249">
            <v>42633</v>
          </cell>
          <cell r="E249" t="str">
            <v>V36726</v>
          </cell>
          <cell r="F249" t="str">
            <v>AS</v>
          </cell>
          <cell r="G249" t="str">
            <v>ANABEL SOLANO</v>
          </cell>
          <cell r="I249" t="str">
            <v>SUP</v>
          </cell>
          <cell r="J249" t="str">
            <v>GMB</v>
          </cell>
          <cell r="K249" t="str">
            <v>OSAKA CAR V.2</v>
          </cell>
          <cell r="L249" t="str">
            <v>ONIX LTZ MT (123) , ONIX LT MT (74)</v>
          </cell>
          <cell r="M249" t="str">
            <v>PHYA0CF01</v>
          </cell>
          <cell r="N249">
            <v>42617</v>
          </cell>
        </row>
        <row r="250">
          <cell r="A250" t="str">
            <v>S-16/0249</v>
          </cell>
          <cell r="B250" t="str">
            <v>SEPTIEMBRE</v>
          </cell>
          <cell r="C250">
            <v>42626</v>
          </cell>
          <cell r="D250">
            <v>42633</v>
          </cell>
          <cell r="E250" t="str">
            <v>V37616</v>
          </cell>
          <cell r="F250" t="str">
            <v>AS</v>
          </cell>
          <cell r="G250" t="str">
            <v>ANABEL SOLANO</v>
          </cell>
          <cell r="I250" t="str">
            <v>SUP</v>
          </cell>
          <cell r="J250" t="str">
            <v>GMB</v>
          </cell>
          <cell r="K250" t="str">
            <v>OSAKA CAR V.2</v>
          </cell>
          <cell r="L250" t="str">
            <v>PRISMA LT MT (63) PRISMA LTZ AT (12) PRISMA LTZ MT (68)</v>
          </cell>
          <cell r="M250" t="str">
            <v>PHYAOCF03</v>
          </cell>
          <cell r="N250">
            <v>42618</v>
          </cell>
        </row>
        <row r="251">
          <cell r="A251" t="str">
            <v>S-16/0250</v>
          </cell>
          <cell r="B251" t="str">
            <v>SEPTIEMBRE</v>
          </cell>
          <cell r="C251">
            <v>42626</v>
          </cell>
          <cell r="D251">
            <v>42633</v>
          </cell>
          <cell r="E251" t="str">
            <v>V37886</v>
          </cell>
          <cell r="F251" t="str">
            <v>AS</v>
          </cell>
          <cell r="G251" t="str">
            <v>ANABEL SOLANO</v>
          </cell>
          <cell r="I251" t="str">
            <v>SUP</v>
          </cell>
          <cell r="J251" t="str">
            <v>GMB</v>
          </cell>
          <cell r="K251" t="str">
            <v>OSAKA CAR V.2</v>
          </cell>
          <cell r="L251" t="str">
            <v>ONIX LTZ MT (83) , ONIX LT MT (86)</v>
          </cell>
          <cell r="M251" t="str">
            <v>PHYAOCF04</v>
          </cell>
          <cell r="N251">
            <v>42618</v>
          </cell>
        </row>
        <row r="252">
          <cell r="A252" t="str">
            <v>S-16/0251</v>
          </cell>
          <cell r="B252" t="str">
            <v>SEPTIEMBRE</v>
          </cell>
          <cell r="C252">
            <v>42626</v>
          </cell>
          <cell r="D252">
            <v>42633</v>
          </cell>
          <cell r="E252" t="str">
            <v>V38966</v>
          </cell>
          <cell r="F252" t="str">
            <v>AS</v>
          </cell>
          <cell r="G252" t="str">
            <v>ANABEL SOLANO</v>
          </cell>
          <cell r="I252" t="str">
            <v>SUP</v>
          </cell>
          <cell r="J252" t="str">
            <v>GMB</v>
          </cell>
          <cell r="K252" t="str">
            <v>OSAKA CAR V.2</v>
          </cell>
          <cell r="L252" t="str">
            <v>PRISMA LTZ MT (3)</v>
          </cell>
          <cell r="M252" t="str">
            <v>PHYAOCF02</v>
          </cell>
          <cell r="N252">
            <v>42618</v>
          </cell>
        </row>
        <row r="253">
          <cell r="A253" t="str">
            <v>S-16/0252</v>
          </cell>
          <cell r="B253" t="str">
            <v>SEPTIEMBRE</v>
          </cell>
          <cell r="C253">
            <v>42626</v>
          </cell>
          <cell r="D253">
            <v>42633</v>
          </cell>
          <cell r="E253" t="str">
            <v>V36036</v>
          </cell>
          <cell r="F253" t="str">
            <v>AS</v>
          </cell>
          <cell r="G253" t="str">
            <v>ANABEL SOLANO</v>
          </cell>
          <cell r="I253" t="str">
            <v>SUP</v>
          </cell>
          <cell r="J253" t="str">
            <v>GMB</v>
          </cell>
          <cell r="K253" t="str">
            <v>OSAKA CAR V.2</v>
          </cell>
          <cell r="L253" t="str">
            <v>COBALT LT MT (29) COBALT LTZ MT (57) COBALT LTZ AT (19)</v>
          </cell>
          <cell r="M253" t="str">
            <v>PHYAOC500</v>
          </cell>
          <cell r="N253">
            <v>42614</v>
          </cell>
        </row>
        <row r="254">
          <cell r="A254" t="str">
            <v>S-16/0253</v>
          </cell>
          <cell r="B254" t="str">
            <v>SEPTIEMBRE</v>
          </cell>
          <cell r="C254">
            <v>42626</v>
          </cell>
          <cell r="D254">
            <v>42633</v>
          </cell>
          <cell r="E254" t="str">
            <v>V36066</v>
          </cell>
          <cell r="F254" t="str">
            <v>AS</v>
          </cell>
          <cell r="G254" t="str">
            <v>ANABEL SOLANO</v>
          </cell>
          <cell r="I254" t="str">
            <v>SUP</v>
          </cell>
          <cell r="J254" t="str">
            <v>GMB</v>
          </cell>
          <cell r="K254" t="str">
            <v>OSAKA CAR V.2</v>
          </cell>
          <cell r="L254" t="str">
            <v>SPIN LTZ AT (94) SPIN LTZ MT (71)</v>
          </cell>
          <cell r="M254" t="str">
            <v>PHYAOC501</v>
          </cell>
          <cell r="N254">
            <v>42614</v>
          </cell>
        </row>
        <row r="255">
          <cell r="A255" t="str">
            <v>S-16/0254</v>
          </cell>
          <cell r="B255" t="str">
            <v>SEPTIEMBRE</v>
          </cell>
          <cell r="C255">
            <v>42627</v>
          </cell>
          <cell r="D255">
            <v>42643</v>
          </cell>
          <cell r="E255" t="str">
            <v>BJ-GG098A</v>
          </cell>
          <cell r="F255" t="str">
            <v>AS</v>
          </cell>
          <cell r="G255" t="str">
            <v>ANABEL SOLANO</v>
          </cell>
          <cell r="I255" t="str">
            <v>SUP</v>
          </cell>
          <cell r="J255" t="str">
            <v>ITOCHU</v>
          </cell>
          <cell r="K255" t="str">
            <v xml:space="preserve">CARSTEN MAERSK </v>
          </cell>
          <cell r="L255" t="str">
            <v>TRUCKS (60)</v>
          </cell>
          <cell r="M255">
            <v>570324516</v>
          </cell>
          <cell r="N255">
            <v>42613</v>
          </cell>
        </row>
        <row r="256">
          <cell r="A256" t="str">
            <v>S-16/0255</v>
          </cell>
          <cell r="B256" t="str">
            <v>SEPTIEMBRE</v>
          </cell>
          <cell r="C256">
            <v>42635</v>
          </cell>
          <cell r="D256">
            <v>42637</v>
          </cell>
          <cell r="E256" t="str">
            <v xml:space="preserve">TBCOC65012A01  </v>
          </cell>
          <cell r="F256" t="str">
            <v>AS</v>
          </cell>
          <cell r="G256" t="str">
            <v>ANABEL SOLANO</v>
          </cell>
          <cell r="I256" t="str">
            <v>SUP</v>
          </cell>
          <cell r="J256" t="str">
            <v>OPEL</v>
          </cell>
          <cell r="K256" t="str">
            <v>GLOVIS STELLA V.2</v>
          </cell>
          <cell r="L256" t="str">
            <v>OPEL (2)</v>
          </cell>
          <cell r="M256" t="str">
            <v>HOEG2602PYSA0001</v>
          </cell>
          <cell r="N256">
            <v>42602</v>
          </cell>
        </row>
        <row r="257">
          <cell r="A257" t="str">
            <v>S-16/0256</v>
          </cell>
          <cell r="B257" t="str">
            <v>SEPTIEMBRE</v>
          </cell>
          <cell r="C257">
            <v>42640</v>
          </cell>
          <cell r="D257">
            <v>42643</v>
          </cell>
          <cell r="E257" t="str">
            <v>BJ-GG099</v>
          </cell>
          <cell r="F257" t="str">
            <v>AS</v>
          </cell>
          <cell r="G257" t="str">
            <v>ANABEL SOLANO</v>
          </cell>
          <cell r="I257" t="str">
            <v>SKD</v>
          </cell>
          <cell r="J257" t="str">
            <v>ITOCHU</v>
          </cell>
          <cell r="K257" t="str">
            <v>MAERKS LA PAZ</v>
          </cell>
          <cell r="L257" t="str">
            <v>TRUCKS (24)</v>
          </cell>
          <cell r="M257">
            <v>570333572</v>
          </cell>
          <cell r="N257">
            <v>42619</v>
          </cell>
        </row>
        <row r="258">
          <cell r="A258" t="str">
            <v>S-16/0257</v>
          </cell>
          <cell r="B258" t="str">
            <v>SEPTIEMBRE</v>
          </cell>
          <cell r="C258">
            <v>42640</v>
          </cell>
          <cell r="D258">
            <v>42650</v>
          </cell>
          <cell r="E258" t="str">
            <v>TGBCH65065A01</v>
          </cell>
          <cell r="F258" t="str">
            <v>AS</v>
          </cell>
          <cell r="G258" t="str">
            <v>ANABEL SOLANO</v>
          </cell>
          <cell r="I258" t="str">
            <v>SUP</v>
          </cell>
          <cell r="J258" t="str">
            <v>GMK</v>
          </cell>
          <cell r="K258" t="str">
            <v>GLOVIS CAPTAIN - GLOVIS COUNTESS</v>
          </cell>
          <cell r="L258" t="str">
            <v>CAPTIVA (41)</v>
          </cell>
          <cell r="M258" t="str">
            <v>HOEG9J08PYSA0001</v>
          </cell>
          <cell r="N258">
            <v>42614</v>
          </cell>
        </row>
        <row r="259">
          <cell r="A259" t="str">
            <v>S-16/0258</v>
          </cell>
          <cell r="B259" t="str">
            <v>SEPTIEMBRE</v>
          </cell>
          <cell r="C259">
            <v>42640</v>
          </cell>
          <cell r="D259">
            <v>42659</v>
          </cell>
          <cell r="E259" t="str">
            <v>Varias</v>
          </cell>
          <cell r="F259" t="str">
            <v>AS</v>
          </cell>
          <cell r="G259" t="str">
            <v>ANABEL SOLANO</v>
          </cell>
          <cell r="I259" t="str">
            <v>SUP</v>
          </cell>
          <cell r="J259" t="str">
            <v>NOA</v>
          </cell>
          <cell r="K259" t="str">
            <v>TRIUMPH ACE V.11 - AMBER ARROW v.54</v>
          </cell>
          <cell r="L259" t="str">
            <v>CRUZE LTZ (13), CRUZE HB AT (9) CRUZE HB MT (14)</v>
          </cell>
          <cell r="M259" t="str">
            <v>CHIWPZBA11G00</v>
          </cell>
          <cell r="N259">
            <v>42625</v>
          </cell>
        </row>
        <row r="260">
          <cell r="A260" t="str">
            <v>S-16/0259</v>
          </cell>
          <cell r="B260" t="str">
            <v>SEPTIEMBRE</v>
          </cell>
          <cell r="C260">
            <v>42640</v>
          </cell>
          <cell r="D260">
            <v>42659</v>
          </cell>
          <cell r="E260" t="str">
            <v>Varias</v>
          </cell>
          <cell r="F260" t="str">
            <v>AS</v>
          </cell>
          <cell r="G260" t="str">
            <v>ANABEL SOLANO</v>
          </cell>
          <cell r="I260" t="str">
            <v>SUP</v>
          </cell>
          <cell r="J260" t="str">
            <v>NOA</v>
          </cell>
          <cell r="K260" t="str">
            <v>TRIUMPH ACE V.11 - AMBER ARROW v.54</v>
          </cell>
          <cell r="L260" t="str">
            <v>CRUZE LTZ (1)</v>
          </cell>
          <cell r="M260" t="str">
            <v>CHIWPZBA11G02</v>
          </cell>
          <cell r="N260">
            <v>42625</v>
          </cell>
        </row>
        <row r="261">
          <cell r="A261" t="str">
            <v>S-16/0260</v>
          </cell>
          <cell r="B261" t="str">
            <v>SEPTIEMBRE</v>
          </cell>
          <cell r="C261">
            <v>42640</v>
          </cell>
          <cell r="D261">
            <v>42659</v>
          </cell>
          <cell r="E261" t="str">
            <v>Varias</v>
          </cell>
          <cell r="F261" t="str">
            <v>AS</v>
          </cell>
          <cell r="G261" t="str">
            <v>ANABEL SOLANO</v>
          </cell>
          <cell r="I261" t="str">
            <v>SUP</v>
          </cell>
          <cell r="J261" t="str">
            <v>NOA</v>
          </cell>
          <cell r="K261" t="str">
            <v>TRIUMPH ACE V.11 - AMBER ARROW v.54</v>
          </cell>
          <cell r="L261" t="str">
            <v>CRUZE LTZ (1)</v>
          </cell>
          <cell r="M261" t="str">
            <v>CHIWPZBA11G01</v>
          </cell>
          <cell r="N261">
            <v>42625</v>
          </cell>
        </row>
        <row r="262">
          <cell r="A262" t="str">
            <v>S-16/0261</v>
          </cell>
          <cell r="B262" t="str">
            <v>SEPTIEMBRE</v>
          </cell>
          <cell r="C262">
            <v>42640</v>
          </cell>
          <cell r="D262">
            <v>42663</v>
          </cell>
          <cell r="E262" t="str">
            <v>BJ-GR031</v>
          </cell>
          <cell r="F262" t="str">
            <v>AS</v>
          </cell>
          <cell r="G262" t="str">
            <v>ANABEL SOLANO</v>
          </cell>
          <cell r="I262" t="str">
            <v>SUP</v>
          </cell>
          <cell r="J262" t="str">
            <v>ITOCHU</v>
          </cell>
          <cell r="K262" t="str">
            <v>DON QUIJOTE V.79-MORNING CARINA V.86</v>
          </cell>
          <cell r="L262" t="str">
            <v>D-MAX (46)</v>
          </cell>
          <cell r="M262" t="str">
            <v>EUKOTHCL1437544</v>
          </cell>
          <cell r="N262">
            <v>42608</v>
          </cell>
        </row>
        <row r="263">
          <cell r="A263" t="str">
            <v>S-16/0262</v>
          </cell>
          <cell r="B263" t="str">
            <v>SEPTIEMBRE</v>
          </cell>
          <cell r="C263">
            <v>42640</v>
          </cell>
          <cell r="D263">
            <v>42666</v>
          </cell>
          <cell r="E263" t="str">
            <v>GMTP/7424/2016-17</v>
          </cell>
          <cell r="F263" t="str">
            <v>AS</v>
          </cell>
          <cell r="G263" t="str">
            <v>ANABEL SOLANO</v>
          </cell>
          <cell r="I263" t="str">
            <v>SUP</v>
          </cell>
          <cell r="J263" t="str">
            <v>GMI</v>
          </cell>
          <cell r="K263" t="str">
            <v>HOEGH COPENHAGEN V.42</v>
          </cell>
          <cell r="L263" t="str">
            <v>SPARK MT LT DAB(30)</v>
          </cell>
          <cell r="M263" t="str">
            <v>HOEGCJ42MUSA0002</v>
          </cell>
          <cell r="N263">
            <v>42603</v>
          </cell>
        </row>
        <row r="264">
          <cell r="A264" t="str">
            <v>S-16/0263</v>
          </cell>
          <cell r="B264" t="str">
            <v>SEPTIEMBRE</v>
          </cell>
          <cell r="C264">
            <v>42640</v>
          </cell>
          <cell r="D264">
            <v>42666</v>
          </cell>
          <cell r="E264" t="str">
            <v>GMTP/7425/2016-17</v>
          </cell>
          <cell r="F264" t="str">
            <v>AS</v>
          </cell>
          <cell r="G264" t="str">
            <v>ANABEL SOLANO</v>
          </cell>
          <cell r="I264" t="str">
            <v>SUP</v>
          </cell>
          <cell r="J264" t="str">
            <v>GMI</v>
          </cell>
          <cell r="K264" t="str">
            <v>HOEGH COPENHAGEN V.42</v>
          </cell>
          <cell r="L264" t="str">
            <v>SPARK MT BASE (72)</v>
          </cell>
          <cell r="M264" t="str">
            <v>HOEGCJ42MUSA0003</v>
          </cell>
          <cell r="N264">
            <v>42603</v>
          </cell>
        </row>
        <row r="265">
          <cell r="A265" t="str">
            <v>S-16/0264</v>
          </cell>
          <cell r="B265" t="str">
            <v>SEPTIEMBRE</v>
          </cell>
          <cell r="C265">
            <v>42640</v>
          </cell>
          <cell r="D265">
            <v>42666</v>
          </cell>
          <cell r="E265" t="str">
            <v>GMTP/7447/2016-17</v>
          </cell>
          <cell r="F265" t="str">
            <v>AS</v>
          </cell>
          <cell r="G265" t="str">
            <v>ANABEL SOLANO</v>
          </cell>
          <cell r="I265" t="str">
            <v>SUP</v>
          </cell>
          <cell r="J265" t="str">
            <v>GMI</v>
          </cell>
          <cell r="K265" t="str">
            <v>HOEGH COPENHAGEN V.42</v>
          </cell>
          <cell r="L265" t="str">
            <v>SPARK MT LS (9)</v>
          </cell>
          <cell r="M265" t="str">
            <v>HOEGCJ42MUSA0004</v>
          </cell>
          <cell r="N265">
            <v>42603</v>
          </cell>
        </row>
        <row r="266">
          <cell r="A266" t="str">
            <v>S-16/0265</v>
          </cell>
          <cell r="B266" t="str">
            <v>SEPTIEMBRE</v>
          </cell>
          <cell r="C266">
            <v>42640</v>
          </cell>
          <cell r="D266">
            <v>42657</v>
          </cell>
          <cell r="E266" t="str">
            <v>BJ-GG100</v>
          </cell>
          <cell r="F266" t="str">
            <v>AS</v>
          </cell>
          <cell r="G266" t="str">
            <v>ANABEL SOLANO</v>
          </cell>
          <cell r="I266" t="str">
            <v>SKD</v>
          </cell>
          <cell r="J266" t="str">
            <v>ITOCHU</v>
          </cell>
          <cell r="K266" t="str">
            <v xml:space="preserve">SOFIE MAERKS </v>
          </cell>
          <cell r="L266" t="str">
            <v>TRUCKS (36)</v>
          </cell>
          <cell r="M266">
            <v>570430917</v>
          </cell>
          <cell r="N266">
            <v>42626</v>
          </cell>
        </row>
        <row r="267">
          <cell r="A267" t="str">
            <v>S-16/0266</v>
          </cell>
          <cell r="B267" t="str">
            <v>SEPTIEMBRE</v>
          </cell>
          <cell r="C267">
            <v>42640</v>
          </cell>
          <cell r="D267">
            <v>42671</v>
          </cell>
          <cell r="E267" t="str">
            <v>TGBCH65067A01</v>
          </cell>
          <cell r="F267" t="str">
            <v>AS</v>
          </cell>
          <cell r="G267" t="str">
            <v>ANABEL SOLANO</v>
          </cell>
          <cell r="I267" t="str">
            <v>SUP</v>
          </cell>
          <cell r="J267" t="str">
            <v>GMK</v>
          </cell>
          <cell r="K267" t="str">
            <v>GLOVIS SUNRISE -GLOVIS CHALLENGUE V.34</v>
          </cell>
          <cell r="L267" t="str">
            <v>CAPTIVA (57)</v>
          </cell>
          <cell r="M267" t="str">
            <v>HOEG2R07INSA0001</v>
          </cell>
          <cell r="N267">
            <v>42626</v>
          </cell>
        </row>
        <row r="268">
          <cell r="A268" t="str">
            <v>S-16/0267</v>
          </cell>
          <cell r="B268" t="str">
            <v>SEPTIEMBRE</v>
          </cell>
          <cell r="C268">
            <v>42640</v>
          </cell>
          <cell r="D268">
            <v>42671</v>
          </cell>
          <cell r="E268" t="str">
            <v xml:space="preserve">TGBCH65066A01  </v>
          </cell>
          <cell r="F268" t="str">
            <v>AS</v>
          </cell>
          <cell r="G268" t="str">
            <v>ANABEL SOLANO</v>
          </cell>
          <cell r="I268" t="str">
            <v>SUP</v>
          </cell>
          <cell r="J268" t="str">
            <v>GMK</v>
          </cell>
          <cell r="K268" t="str">
            <v>GLOVIS SUNRISE -GLOVIS CHALLENGUE V.34</v>
          </cell>
          <cell r="L268" t="str">
            <v>CAPTIVA (25)</v>
          </cell>
          <cell r="M268" t="str">
            <v>HOEG2R07INSA0002</v>
          </cell>
          <cell r="N268">
            <v>42626</v>
          </cell>
        </row>
        <row r="269">
          <cell r="A269" t="str">
            <v>S-16/0268</v>
          </cell>
          <cell r="B269" t="str">
            <v>OCTUBRE</v>
          </cell>
          <cell r="C269">
            <v>42650</v>
          </cell>
          <cell r="D269">
            <v>42662</v>
          </cell>
          <cell r="E269" t="str">
            <v>VARIAS</v>
          </cell>
          <cell r="F269" t="str">
            <v>AS</v>
          </cell>
          <cell r="G269" t="str">
            <v>ANABEL SOLANO</v>
          </cell>
          <cell r="I269" t="str">
            <v>SUP</v>
          </cell>
          <cell r="J269" t="str">
            <v>NOA</v>
          </cell>
          <cell r="K269" t="str">
            <v>TRIUMPH ACE V.11 - AMBER ARROW v.54</v>
          </cell>
          <cell r="L269" t="str">
            <v>CAMARO SIX (8), CAMARO 50 AÑOS (10), TRAVERSE (39)</v>
          </cell>
          <cell r="M269" t="str">
            <v>PZBA11D01</v>
          </cell>
          <cell r="N269">
            <v>42641</v>
          </cell>
        </row>
        <row r="270">
          <cell r="A270" t="str">
            <v>S-16/0269</v>
          </cell>
          <cell r="B270" t="str">
            <v>OCTUBRE</v>
          </cell>
          <cell r="C270">
            <v>42650</v>
          </cell>
          <cell r="D270">
            <v>42662</v>
          </cell>
          <cell r="E270" t="str">
            <v>VARIAS</v>
          </cell>
          <cell r="F270" t="str">
            <v>AS</v>
          </cell>
          <cell r="G270" t="str">
            <v>ANABEL SOLANO</v>
          </cell>
          <cell r="I270" t="str">
            <v>SUP</v>
          </cell>
          <cell r="J270" t="str">
            <v>NOA</v>
          </cell>
          <cell r="K270" t="str">
            <v>TRIUMPH ACE V.11 - AMBER ARROW v.54</v>
          </cell>
          <cell r="L270" t="str">
            <v>SILVERADO RC (14) SILVERADO EC (10)</v>
          </cell>
          <cell r="M270" t="str">
            <v>PZBA11D00</v>
          </cell>
          <cell r="N270">
            <v>42641</v>
          </cell>
        </row>
        <row r="271">
          <cell r="A271" t="str">
            <v>S-16/0270</v>
          </cell>
          <cell r="B271" t="str">
            <v>OCTUBRE</v>
          </cell>
          <cell r="C271">
            <v>42650</v>
          </cell>
          <cell r="D271">
            <v>42662</v>
          </cell>
          <cell r="E271" t="str">
            <v>VARIAS</v>
          </cell>
          <cell r="F271" t="str">
            <v>AS</v>
          </cell>
          <cell r="G271" t="str">
            <v>ANABEL SOLANO</v>
          </cell>
          <cell r="I271" t="str">
            <v>SUP</v>
          </cell>
          <cell r="J271" t="str">
            <v>NOA</v>
          </cell>
          <cell r="K271" t="str">
            <v>TRIUMPH ACE V.11 - AMBER ARROW v.54</v>
          </cell>
          <cell r="L271" t="str">
            <v>TAHOE (3) SUBURBAN (19)</v>
          </cell>
          <cell r="M271" t="str">
            <v>PZBA11F00</v>
          </cell>
          <cell r="N271">
            <v>42643</v>
          </cell>
        </row>
        <row r="272">
          <cell r="A272" t="str">
            <v>S-16/0271</v>
          </cell>
          <cell r="B272" t="str">
            <v>OCTUBRE</v>
          </cell>
          <cell r="C272">
            <v>42650</v>
          </cell>
          <cell r="D272">
            <v>42662</v>
          </cell>
          <cell r="E272" t="str">
            <v>VARIAS</v>
          </cell>
          <cell r="F272" t="str">
            <v>AS</v>
          </cell>
          <cell r="G272" t="str">
            <v>ANABEL SOLANO</v>
          </cell>
          <cell r="I272" t="str">
            <v>SUP</v>
          </cell>
          <cell r="J272" t="str">
            <v>NOA</v>
          </cell>
          <cell r="K272" t="str">
            <v>TRIUMPH ACE V.11 - AMBER ARROW v.54</v>
          </cell>
          <cell r="L272" t="str">
            <v>TAHOE (1)</v>
          </cell>
          <cell r="M272" t="str">
            <v>PZBA11F01</v>
          </cell>
          <cell r="N272">
            <v>42643</v>
          </cell>
        </row>
        <row r="273">
          <cell r="A273" t="str">
            <v>S-16/0272</v>
          </cell>
          <cell r="B273" t="str">
            <v>OCTUBRE</v>
          </cell>
          <cell r="C273">
            <v>42650</v>
          </cell>
          <cell r="D273">
            <v>42654</v>
          </cell>
          <cell r="E273" t="str">
            <v>BJ-CS003</v>
          </cell>
          <cell r="F273" t="str">
            <v>AS</v>
          </cell>
          <cell r="G273" t="str">
            <v>ANABEL SOLANO</v>
          </cell>
          <cell r="I273" t="str">
            <v>SKD</v>
          </cell>
          <cell r="J273" t="str">
            <v>ITOCHU</v>
          </cell>
          <cell r="K273" t="str">
            <v>AEREO DHL</v>
          </cell>
          <cell r="L273" t="str">
            <v>Final Gaer (5)</v>
          </cell>
          <cell r="M273" t="str">
            <v>7HHZ200</v>
          </cell>
        </row>
        <row r="274">
          <cell r="A274" t="str">
            <v>S-16/0273</v>
          </cell>
          <cell r="B274" t="str">
            <v>OCTUBRE</v>
          </cell>
          <cell r="C274">
            <v>42650</v>
          </cell>
          <cell r="D274">
            <v>42653</v>
          </cell>
          <cell r="E274" t="str">
            <v>BJ-CS002</v>
          </cell>
          <cell r="F274" t="str">
            <v>AS</v>
          </cell>
          <cell r="G274" t="str">
            <v>ANABEL SOLANO</v>
          </cell>
          <cell r="I274" t="str">
            <v>SKD</v>
          </cell>
          <cell r="J274" t="str">
            <v>ITOCHU</v>
          </cell>
          <cell r="K274" t="str">
            <v>SEROJA ENAM</v>
          </cell>
          <cell r="L274" t="str">
            <v>Final Gaer (12)</v>
          </cell>
          <cell r="M274">
            <v>570748035</v>
          </cell>
          <cell r="N274">
            <v>42640</v>
          </cell>
        </row>
        <row r="275">
          <cell r="A275" t="str">
            <v>S-16/0274</v>
          </cell>
          <cell r="B275" t="str">
            <v>OCTUBRE</v>
          </cell>
          <cell r="C275">
            <v>42654</v>
          </cell>
          <cell r="D275">
            <v>42694</v>
          </cell>
          <cell r="E275" t="str">
            <v>BJ-GR032</v>
          </cell>
          <cell r="F275" t="str">
            <v>AS</v>
          </cell>
          <cell r="G275" t="str">
            <v>ANABEL SOLANO</v>
          </cell>
          <cell r="I275" t="str">
            <v>SUP</v>
          </cell>
          <cell r="J275" t="str">
            <v>ITOCHU</v>
          </cell>
          <cell r="K275" t="str">
            <v>KAIJIN V.76</v>
          </cell>
          <cell r="L275" t="str">
            <v>D-MAX (526)</v>
          </cell>
          <cell r="M275" t="str">
            <v>EUKOTHCL1441742</v>
          </cell>
          <cell r="N275">
            <v>42638</v>
          </cell>
        </row>
        <row r="276">
          <cell r="A276" t="str">
            <v>S-16/0275</v>
          </cell>
          <cell r="B276" t="str">
            <v>OCTUBRE</v>
          </cell>
          <cell r="C276">
            <v>42654</v>
          </cell>
          <cell r="D276">
            <v>42694</v>
          </cell>
          <cell r="E276" t="str">
            <v>BJ-CS0002</v>
          </cell>
          <cell r="F276" t="str">
            <v>AS</v>
          </cell>
          <cell r="G276" t="str">
            <v>ANABEL SOLANO</v>
          </cell>
          <cell r="I276" t="str">
            <v>SUP</v>
          </cell>
          <cell r="J276" t="str">
            <v>ITOCHU</v>
          </cell>
          <cell r="K276" t="str">
            <v>MORNING CORNET V.85</v>
          </cell>
          <cell r="L276" t="str">
            <v>TRUCK CYZ (1)</v>
          </cell>
          <cell r="M276" t="str">
            <v>EUKOYOCL1441493</v>
          </cell>
          <cell r="N276">
            <v>42639</v>
          </cell>
        </row>
        <row r="277">
          <cell r="A277" t="str">
            <v>S-16/0276</v>
          </cell>
          <cell r="B277" t="str">
            <v>OCTUBRE</v>
          </cell>
          <cell r="C277">
            <v>42654</v>
          </cell>
          <cell r="D277">
            <v>42697</v>
          </cell>
          <cell r="E277" t="str">
            <v>GMTP/7587/2016-17</v>
          </cell>
          <cell r="F277" t="str">
            <v>AS</v>
          </cell>
          <cell r="G277" t="str">
            <v>ANABEL SOLANO</v>
          </cell>
          <cell r="I277" t="str">
            <v>SUP</v>
          </cell>
          <cell r="J277" t="str">
            <v>GMI</v>
          </cell>
          <cell r="K277" t="str">
            <v>HOEGH TRANSPORTER V.128 - FELICITY ACE</v>
          </cell>
          <cell r="L277" t="str">
            <v>SPARK GT DH E5 MT LT BT (5)</v>
          </cell>
          <cell r="M277" t="str">
            <v>HOEGAN28MUSA0002</v>
          </cell>
          <cell r="N277" t="str">
            <v>23.SEP</v>
          </cell>
        </row>
        <row r="278">
          <cell r="A278" t="str">
            <v>S-16/0277</v>
          </cell>
          <cell r="B278" t="str">
            <v>OCTUBRE</v>
          </cell>
          <cell r="C278">
            <v>42654</v>
          </cell>
          <cell r="D278">
            <v>42697</v>
          </cell>
          <cell r="E278" t="str">
            <v>GMTP/7547/2016-17</v>
          </cell>
          <cell r="F278" t="str">
            <v>AS</v>
          </cell>
          <cell r="G278" t="str">
            <v>ANABEL SOLANO</v>
          </cell>
          <cell r="I278" t="str">
            <v>SUP</v>
          </cell>
          <cell r="J278" t="str">
            <v>GMI</v>
          </cell>
          <cell r="K278" t="str">
            <v>HOEGH TRANSPORTER V.128 - FELICITY ACE</v>
          </cell>
          <cell r="L278" t="str">
            <v>SPARK GT MT LT AC (135)</v>
          </cell>
          <cell r="M278" t="str">
            <v>HOEGAN28MUSA0003</v>
          </cell>
          <cell r="N278" t="str">
            <v>23.SEP</v>
          </cell>
        </row>
        <row r="279">
          <cell r="A279" t="str">
            <v>S-16/0278</v>
          </cell>
          <cell r="B279" t="str">
            <v>OCTUBRE</v>
          </cell>
          <cell r="C279">
            <v>42654</v>
          </cell>
          <cell r="D279">
            <v>42697</v>
          </cell>
          <cell r="E279" t="str">
            <v>GMTP/7589/2016-17</v>
          </cell>
          <cell r="F279" t="str">
            <v>AS</v>
          </cell>
          <cell r="G279" t="str">
            <v>ANABEL SOLANO</v>
          </cell>
          <cell r="I279" t="str">
            <v>SUP</v>
          </cell>
          <cell r="J279" t="str">
            <v>GMI</v>
          </cell>
          <cell r="K279" t="str">
            <v>HOEGH TRANSPORTER V.128 - FELICITY ACE</v>
          </cell>
          <cell r="L279" t="str">
            <v>SPARK GT MT BASE (9)</v>
          </cell>
          <cell r="M279" t="str">
            <v>HOEGAN28MUSA0004</v>
          </cell>
          <cell r="N279" t="str">
            <v>23.SEP</v>
          </cell>
        </row>
        <row r="280">
          <cell r="A280" t="str">
            <v>S-16/0279</v>
          </cell>
          <cell r="B280" t="str">
            <v>OCTUBRE</v>
          </cell>
          <cell r="C280">
            <v>42654</v>
          </cell>
          <cell r="D280">
            <v>42665</v>
          </cell>
          <cell r="E280" t="str">
            <v>DYCS16093181</v>
          </cell>
          <cell r="F280" t="str">
            <v>AS</v>
          </cell>
          <cell r="G280" t="str">
            <v>ANABEL SOLANO</v>
          </cell>
          <cell r="I280" t="str">
            <v>SUP</v>
          </cell>
          <cell r="J280" t="str">
            <v>SGM</v>
          </cell>
          <cell r="K280" t="str">
            <v>MORNING CARINA V.86</v>
          </cell>
          <cell r="L280" t="str">
            <v>SAIL 3 MT (259), SAIL 3 LS (185) SAIL 3 LT (29)</v>
          </cell>
          <cell r="M280" t="str">
            <v>EUKOYNSA2016018</v>
          </cell>
          <cell r="N280">
            <v>42633</v>
          </cell>
        </row>
        <row r="281">
          <cell r="A281" t="str">
            <v>S-16/0280</v>
          </cell>
          <cell r="B281" t="str">
            <v>OCTUBRE</v>
          </cell>
          <cell r="C281">
            <v>42654</v>
          </cell>
          <cell r="D281">
            <v>42665</v>
          </cell>
          <cell r="E281" t="str">
            <v>DYCS1609191</v>
          </cell>
          <cell r="F281" t="str">
            <v>CU</v>
          </cell>
          <cell r="G281" t="str">
            <v>CARLOS URREA</v>
          </cell>
          <cell r="I281" t="str">
            <v>SUP</v>
          </cell>
          <cell r="J281" t="str">
            <v>SGM</v>
          </cell>
          <cell r="K281" t="str">
            <v>MORNING CARINA V.86</v>
          </cell>
          <cell r="L281" t="str">
            <v>SAIL 2 LT MT (41); SAIL 2 LS MT (31); SAIL 2 L MT (108)</v>
          </cell>
          <cell r="M281" t="str">
            <v>EUKOYNSA2016017</v>
          </cell>
          <cell r="N281">
            <v>42633</v>
          </cell>
        </row>
        <row r="282">
          <cell r="A282" t="str">
            <v>S-16/0281</v>
          </cell>
          <cell r="B282" t="str">
            <v>OCTUBRE</v>
          </cell>
          <cell r="C282">
            <v>42656</v>
          </cell>
          <cell r="D282">
            <v>42666</v>
          </cell>
          <cell r="E282" t="str">
            <v>EL057921</v>
          </cell>
          <cell r="F282" t="str">
            <v>AS</v>
          </cell>
          <cell r="G282" t="str">
            <v>ANABEL SOLANO</v>
          </cell>
          <cell r="I282" t="str">
            <v>OTROS</v>
          </cell>
          <cell r="J282" t="str">
            <v>ISUZU</v>
          </cell>
          <cell r="K282" t="str">
            <v>HYUNDAI VICTORY V 011E22</v>
          </cell>
          <cell r="L282" t="str">
            <v>RADIOS (144)</v>
          </cell>
          <cell r="M282" t="str">
            <v>HKG398742</v>
          </cell>
          <cell r="N282">
            <v>42628</v>
          </cell>
        </row>
        <row r="283">
          <cell r="A283" t="str">
            <v>S-16/0282</v>
          </cell>
          <cell r="B283" t="str">
            <v>OCTUBRE</v>
          </cell>
          <cell r="C283">
            <v>42656</v>
          </cell>
          <cell r="D283">
            <v>42666</v>
          </cell>
          <cell r="E283" t="str">
            <v>EL056628</v>
          </cell>
          <cell r="F283" t="str">
            <v>AS</v>
          </cell>
          <cell r="G283" t="str">
            <v>ANABEL SOLANO</v>
          </cell>
          <cell r="I283" t="str">
            <v>OTROS</v>
          </cell>
          <cell r="J283" t="str">
            <v>ISUZU</v>
          </cell>
          <cell r="K283" t="str">
            <v>HUYNDAT HOPE V.012E31</v>
          </cell>
          <cell r="L283" t="str">
            <v>RADIOS (144)</v>
          </cell>
          <cell r="M283" t="str">
            <v>HKG397037</v>
          </cell>
          <cell r="N283">
            <v>42621</v>
          </cell>
        </row>
        <row r="284">
          <cell r="A284" t="str">
            <v>S-16/0283</v>
          </cell>
          <cell r="B284" t="str">
            <v>OCTUBRE</v>
          </cell>
          <cell r="C284">
            <v>42657</v>
          </cell>
          <cell r="D284">
            <v>42670</v>
          </cell>
          <cell r="E284" t="str">
            <v>BJ-GG101</v>
          </cell>
          <cell r="F284" t="str">
            <v>AS</v>
          </cell>
          <cell r="G284" t="str">
            <v>ANABEL SOLANO</v>
          </cell>
          <cell r="I284" t="str">
            <v>SKD</v>
          </cell>
          <cell r="J284" t="str">
            <v>ITOCHU</v>
          </cell>
          <cell r="K284" t="str">
            <v>SEROJA ENAM</v>
          </cell>
          <cell r="L284" t="str">
            <v>TRUCKS (72)</v>
          </cell>
          <cell r="M284">
            <v>570622233</v>
          </cell>
          <cell r="N284">
            <v>42640</v>
          </cell>
        </row>
        <row r="285">
          <cell r="A285" t="str">
            <v>S-16/0284</v>
          </cell>
          <cell r="B285" t="str">
            <v>OCTUBRE</v>
          </cell>
          <cell r="C285">
            <v>42657</v>
          </cell>
          <cell r="D285">
            <v>42678</v>
          </cell>
          <cell r="E285" t="str">
            <v>BJ-GG102</v>
          </cell>
          <cell r="F285" t="str">
            <v>CU</v>
          </cell>
          <cell r="G285" t="str">
            <v>CARLOS URREA</v>
          </cell>
          <cell r="I285" t="str">
            <v>SKD</v>
          </cell>
          <cell r="J285" t="str">
            <v>ITOCHU</v>
          </cell>
          <cell r="K285" t="str">
            <v>LLOYD DON CARLOS V.1609</v>
          </cell>
          <cell r="L285" t="str">
            <v>TRUCKS (30)</v>
          </cell>
          <cell r="M285">
            <v>570733295</v>
          </cell>
          <cell r="N285">
            <v>42647</v>
          </cell>
        </row>
        <row r="286">
          <cell r="A286" t="str">
            <v>S-16/0285</v>
          </cell>
          <cell r="B286" t="str">
            <v>OCTUBRE</v>
          </cell>
          <cell r="C286">
            <v>42657</v>
          </cell>
          <cell r="D286">
            <v>42689</v>
          </cell>
          <cell r="E286" t="str">
            <v>TGBCH65069A01</v>
          </cell>
          <cell r="F286" t="str">
            <v>AS</v>
          </cell>
          <cell r="G286" t="str">
            <v>ANABEL SOLANO</v>
          </cell>
          <cell r="I286" t="str">
            <v>SUP</v>
          </cell>
          <cell r="J286" t="str">
            <v>GMK</v>
          </cell>
          <cell r="K286" t="str">
            <v>CLOVIS CROWN V.11 - GLOVIS SUN V.5</v>
          </cell>
          <cell r="L286" t="str">
            <v>CAPTIVA (54)</v>
          </cell>
          <cell r="M286" t="str">
            <v>HOEG2E02PYSA0001</v>
          </cell>
          <cell r="N286">
            <v>42643</v>
          </cell>
        </row>
        <row r="287">
          <cell r="A287" t="str">
            <v>S-16/0286</v>
          </cell>
          <cell r="B287" t="str">
            <v>OCTUBRE</v>
          </cell>
          <cell r="C287">
            <v>42657</v>
          </cell>
          <cell r="D287">
            <v>42667</v>
          </cell>
          <cell r="E287" t="str">
            <v>V41866</v>
          </cell>
          <cell r="F287" t="str">
            <v>AS</v>
          </cell>
          <cell r="G287" t="str">
            <v>ANABEL SOLANO</v>
          </cell>
          <cell r="I287" t="str">
            <v>SUP</v>
          </cell>
          <cell r="J287" t="str">
            <v>GMB</v>
          </cell>
          <cell r="K287" t="str">
            <v>OSAKA  CAR V.03</v>
          </cell>
          <cell r="L287" t="str">
            <v>ONIX LT (48), ONIX LTZ (59)</v>
          </cell>
          <cell r="M287" t="str">
            <v>PHYA0DP04</v>
          </cell>
          <cell r="N287">
            <v>42661</v>
          </cell>
        </row>
        <row r="288">
          <cell r="A288" t="str">
            <v>S-16/0287</v>
          </cell>
          <cell r="B288" t="str">
            <v>OCTUBRE</v>
          </cell>
          <cell r="C288">
            <v>42657</v>
          </cell>
          <cell r="D288">
            <v>42667</v>
          </cell>
          <cell r="E288" t="str">
            <v>V41856</v>
          </cell>
          <cell r="F288" t="str">
            <v>AS</v>
          </cell>
          <cell r="G288" t="str">
            <v>ANABEL SOLANO</v>
          </cell>
          <cell r="I288" t="str">
            <v>SUP</v>
          </cell>
          <cell r="J288" t="str">
            <v>GMB</v>
          </cell>
          <cell r="K288" t="str">
            <v>OSAKA  CAR V.03</v>
          </cell>
          <cell r="L288" t="str">
            <v>PRISMA LT (27) PRISMA LTZ AT (11) PRISMA LTZ MT (95)</v>
          </cell>
          <cell r="M288" t="str">
            <v>PHYA0DP00</v>
          </cell>
          <cell r="N288">
            <v>42661</v>
          </cell>
        </row>
        <row r="289">
          <cell r="A289" t="str">
            <v>S-16/0288</v>
          </cell>
          <cell r="B289" t="str">
            <v>OCTUBRE</v>
          </cell>
          <cell r="C289">
            <v>42657</v>
          </cell>
          <cell r="D289">
            <v>42667</v>
          </cell>
          <cell r="E289" t="str">
            <v>V40196</v>
          </cell>
          <cell r="F289" t="str">
            <v>AS</v>
          </cell>
          <cell r="G289" t="str">
            <v>ANABEL SOLANO</v>
          </cell>
          <cell r="I289" t="str">
            <v>SUP</v>
          </cell>
          <cell r="J289" t="str">
            <v>GMB</v>
          </cell>
          <cell r="K289" t="str">
            <v>OSAKA  CAR V.03</v>
          </cell>
          <cell r="L289" t="str">
            <v>MONTANA (19)</v>
          </cell>
          <cell r="M289" t="str">
            <v>PHYA0DN00</v>
          </cell>
          <cell r="N289">
            <v>42652</v>
          </cell>
        </row>
        <row r="290">
          <cell r="A290" t="str">
            <v>S-16/0289</v>
          </cell>
          <cell r="B290" t="str">
            <v>OCTUBRE</v>
          </cell>
          <cell r="C290">
            <v>42657</v>
          </cell>
          <cell r="D290">
            <v>42667</v>
          </cell>
          <cell r="E290" t="str">
            <v>V42596</v>
          </cell>
          <cell r="F290" t="str">
            <v>AS</v>
          </cell>
          <cell r="G290" t="str">
            <v>ANABEL SOLANO</v>
          </cell>
          <cell r="I290" t="str">
            <v>SUP</v>
          </cell>
          <cell r="J290" t="str">
            <v>GMB</v>
          </cell>
          <cell r="K290" t="str">
            <v>OSAKA  CAR V.03</v>
          </cell>
          <cell r="L290" t="str">
            <v>MONTANA (12)</v>
          </cell>
          <cell r="M290" t="str">
            <v>PHYA0DN05</v>
          </cell>
          <cell r="N290">
            <v>42652</v>
          </cell>
        </row>
        <row r="291">
          <cell r="A291" t="str">
            <v>S-16/0290</v>
          </cell>
          <cell r="B291" t="str">
            <v>OCTUBRE</v>
          </cell>
          <cell r="C291">
            <v>42660</v>
          </cell>
          <cell r="D291">
            <v>42665</v>
          </cell>
          <cell r="E291" t="str">
            <v>SGMWCHG0919</v>
          </cell>
          <cell r="F291" t="str">
            <v>CU</v>
          </cell>
          <cell r="G291" t="str">
            <v>CARLOS URREA</v>
          </cell>
          <cell r="I291" t="str">
            <v>SUP</v>
          </cell>
          <cell r="J291" t="str">
            <v>SGMW</v>
          </cell>
          <cell r="K291" t="str">
            <v>MORNING CARINA V.86</v>
          </cell>
          <cell r="L291" t="str">
            <v>N300 (300)</v>
          </cell>
          <cell r="M291" t="str">
            <v>EUKOQDSA2016022</v>
          </cell>
          <cell r="N291">
            <v>42654</v>
          </cell>
        </row>
        <row r="292">
          <cell r="A292" t="str">
            <v>S-16/0291</v>
          </cell>
          <cell r="B292" t="str">
            <v>OCTUBRE</v>
          </cell>
          <cell r="C292">
            <v>42664</v>
          </cell>
          <cell r="D292">
            <v>42667</v>
          </cell>
          <cell r="E292" t="str">
            <v>V40736</v>
          </cell>
          <cell r="F292" t="str">
            <v>CU</v>
          </cell>
          <cell r="G292" t="str">
            <v>CARLOS URREA</v>
          </cell>
          <cell r="I292" t="str">
            <v>SUP</v>
          </cell>
          <cell r="J292" t="str">
            <v>GMB</v>
          </cell>
          <cell r="K292" t="str">
            <v>OSAKA  CAR V.03</v>
          </cell>
          <cell r="L292" t="str">
            <v>ONIX LTZ (78)</v>
          </cell>
          <cell r="M292" t="str">
            <v>PHYA0DP05</v>
          </cell>
          <cell r="N292">
            <v>42661</v>
          </cell>
        </row>
        <row r="293">
          <cell r="A293" t="str">
            <v>S-16/0292</v>
          </cell>
          <cell r="B293" t="str">
            <v>OCTUBRE</v>
          </cell>
          <cell r="C293">
            <v>42664</v>
          </cell>
          <cell r="D293">
            <v>42667</v>
          </cell>
          <cell r="E293" t="str">
            <v>V40706</v>
          </cell>
          <cell r="F293" t="str">
            <v>CU</v>
          </cell>
          <cell r="G293" t="str">
            <v>CARLOS URREA</v>
          </cell>
          <cell r="I293" t="str">
            <v>SUP</v>
          </cell>
          <cell r="J293" t="str">
            <v>GMB</v>
          </cell>
          <cell r="K293" t="str">
            <v>OSAKA  CAR V.03</v>
          </cell>
          <cell r="L293" t="str">
            <v>PRISMA TL (163) PRISMA LTZ AT (10) PRISMA TLZ MT (27)</v>
          </cell>
          <cell r="M293" t="str">
            <v>PHYA0DP03</v>
          </cell>
          <cell r="N293">
            <v>42661</v>
          </cell>
        </row>
        <row r="294">
          <cell r="A294" t="str">
            <v>S-16/0293</v>
          </cell>
          <cell r="B294" t="str">
            <v>OCTUBRE</v>
          </cell>
          <cell r="C294">
            <v>42664</v>
          </cell>
          <cell r="D294">
            <v>42667</v>
          </cell>
          <cell r="E294" t="str">
            <v>V40716</v>
          </cell>
          <cell r="F294" t="str">
            <v>CU</v>
          </cell>
          <cell r="G294" t="str">
            <v>CARLOS URREA</v>
          </cell>
          <cell r="I294" t="str">
            <v>SUP</v>
          </cell>
          <cell r="J294" t="str">
            <v>GMB</v>
          </cell>
          <cell r="K294" t="str">
            <v>OSAKA  CAR V.03</v>
          </cell>
          <cell r="L294" t="str">
            <v>PRISMA LTZ AT (14) PRISMA TLZ MT (108)</v>
          </cell>
          <cell r="M294" t="str">
            <v>PHYA0DP02</v>
          </cell>
          <cell r="N294">
            <v>42661</v>
          </cell>
        </row>
        <row r="295">
          <cell r="A295" t="str">
            <v>S-16/0294</v>
          </cell>
          <cell r="B295" t="str">
            <v>OCTUBRE</v>
          </cell>
          <cell r="C295">
            <v>42664</v>
          </cell>
          <cell r="D295">
            <v>42667</v>
          </cell>
          <cell r="E295" t="str">
            <v>V40726</v>
          </cell>
          <cell r="F295" t="str">
            <v>CU</v>
          </cell>
          <cell r="G295" t="str">
            <v>CARLOS URREA</v>
          </cell>
          <cell r="I295" t="str">
            <v>SUP</v>
          </cell>
          <cell r="J295" t="str">
            <v>GMB</v>
          </cell>
          <cell r="K295" t="str">
            <v>OSAKA  CAR V.03</v>
          </cell>
          <cell r="L295" t="str">
            <v>ONIX LT (115) ONIX LTZ (85)</v>
          </cell>
          <cell r="M295" t="str">
            <v>PHYA0DP01</v>
          </cell>
          <cell r="N295">
            <v>42661</v>
          </cell>
        </row>
        <row r="296">
          <cell r="A296" t="str">
            <v>S-16/0295</v>
          </cell>
          <cell r="B296" t="str">
            <v>OCTUBRE</v>
          </cell>
          <cell r="C296">
            <v>42664</v>
          </cell>
          <cell r="D296">
            <v>42667</v>
          </cell>
          <cell r="E296" t="str">
            <v>V42576</v>
          </cell>
          <cell r="F296" t="str">
            <v>CU</v>
          </cell>
          <cell r="G296" t="str">
            <v>CARLOS URREA</v>
          </cell>
          <cell r="I296" t="str">
            <v>SUP</v>
          </cell>
          <cell r="J296" t="str">
            <v>GMB</v>
          </cell>
          <cell r="K296" t="str">
            <v>OSAKA  CAR V.03</v>
          </cell>
          <cell r="L296" t="str">
            <v>SPIN LTZ AT (1) SPIN LTZ MT (1)</v>
          </cell>
          <cell r="M296" t="str">
            <v>PHYA0DN04</v>
          </cell>
          <cell r="N296">
            <v>42623</v>
          </cell>
        </row>
        <row r="297">
          <cell r="A297" t="str">
            <v>S-16/0296</v>
          </cell>
          <cell r="B297" t="str">
            <v>OCTUBRE</v>
          </cell>
          <cell r="C297">
            <v>42664</v>
          </cell>
          <cell r="D297">
            <v>42667</v>
          </cell>
          <cell r="E297" t="str">
            <v>V40206</v>
          </cell>
          <cell r="F297" t="str">
            <v>CU</v>
          </cell>
          <cell r="G297" t="str">
            <v>CARLOS URREA</v>
          </cell>
          <cell r="I297" t="str">
            <v>SUP</v>
          </cell>
          <cell r="J297" t="str">
            <v>GMB</v>
          </cell>
          <cell r="K297" t="str">
            <v>OSAKA  CAR V.03</v>
          </cell>
          <cell r="L297" t="str">
            <v>SPIN LTZ AT (83) SPIN LTZ MT (34)</v>
          </cell>
          <cell r="M297" t="str">
            <v>PHYA0DN03</v>
          </cell>
          <cell r="N297">
            <v>42623</v>
          </cell>
        </row>
        <row r="298">
          <cell r="A298" t="str">
            <v>S-16/0297</v>
          </cell>
          <cell r="B298" t="str">
            <v>OCTUBRE</v>
          </cell>
          <cell r="C298">
            <v>42664</v>
          </cell>
          <cell r="D298">
            <v>42667</v>
          </cell>
          <cell r="E298" t="str">
            <v>V42586</v>
          </cell>
          <cell r="F298" t="str">
            <v>CU</v>
          </cell>
          <cell r="G298" t="str">
            <v>CARLOS URREA</v>
          </cell>
          <cell r="I298" t="str">
            <v>SUP</v>
          </cell>
          <cell r="J298" t="str">
            <v>GMB</v>
          </cell>
          <cell r="K298" t="str">
            <v>OSAKA  CAR V.03</v>
          </cell>
          <cell r="L298" t="str">
            <v>SPIN LTZ MT (34)</v>
          </cell>
          <cell r="M298" t="str">
            <v>PHYA0DN02</v>
          </cell>
          <cell r="N298">
            <v>42623</v>
          </cell>
        </row>
        <row r="299">
          <cell r="A299" t="str">
            <v>S-16/0298</v>
          </cell>
          <cell r="B299" t="str">
            <v>OCTUBRE</v>
          </cell>
          <cell r="C299">
            <v>42664</v>
          </cell>
          <cell r="D299">
            <v>42667</v>
          </cell>
          <cell r="E299" t="str">
            <v>V42446</v>
          </cell>
          <cell r="F299" t="str">
            <v>CU</v>
          </cell>
          <cell r="G299" t="str">
            <v>CARLOS URREA</v>
          </cell>
          <cell r="I299" t="str">
            <v>SUP</v>
          </cell>
          <cell r="J299" t="str">
            <v>GMB</v>
          </cell>
          <cell r="K299" t="str">
            <v>OSAKA  CAR V.03</v>
          </cell>
          <cell r="L299" t="str">
            <v>SPIN LTZ AT (1)</v>
          </cell>
          <cell r="M299" t="str">
            <v>PHYA0DN01</v>
          </cell>
          <cell r="N299">
            <v>42623</v>
          </cell>
        </row>
        <row r="300">
          <cell r="A300" t="str">
            <v>S-16/0299</v>
          </cell>
          <cell r="B300" t="str">
            <v>OCTUBRE</v>
          </cell>
          <cell r="C300">
            <v>42670</v>
          </cell>
          <cell r="D300">
            <v>42695</v>
          </cell>
          <cell r="E300" t="str">
            <v>DYCS1610191</v>
          </cell>
          <cell r="F300" t="str">
            <v>CU</v>
          </cell>
          <cell r="G300" t="str">
            <v>CARLOS URREA</v>
          </cell>
          <cell r="I300" t="str">
            <v>SUP</v>
          </cell>
          <cell r="J300" t="str">
            <v>SGM</v>
          </cell>
          <cell r="K300" t="str">
            <v>MORNING CLARA V.24</v>
          </cell>
          <cell r="L300" t="str">
            <v>SAIL 2 LT MT (162); SAIL 2 LS MT (204); SAIL 2 L MT (260)</v>
          </cell>
          <cell r="M300" t="str">
            <v>EUKOYNSA2016019</v>
          </cell>
          <cell r="N300">
            <v>42657</v>
          </cell>
        </row>
        <row r="301">
          <cell r="A301" t="str">
            <v>S-16/0300</v>
          </cell>
          <cell r="B301" t="str">
            <v>OCTUBRE</v>
          </cell>
          <cell r="C301">
            <v>42670</v>
          </cell>
          <cell r="D301">
            <v>42695</v>
          </cell>
          <cell r="E301" t="str">
            <v>DYCS16103181</v>
          </cell>
          <cell r="F301" t="str">
            <v>CU</v>
          </cell>
          <cell r="G301" t="str">
            <v>CARLOS URREA</v>
          </cell>
          <cell r="I301" t="str">
            <v>SUP</v>
          </cell>
          <cell r="J301" t="str">
            <v>SGM</v>
          </cell>
          <cell r="K301" t="str">
            <v>MORNING CLARA V.24</v>
          </cell>
          <cell r="L301" t="str">
            <v>SAIL 3 MT (218), SAIL 3 LS (225) SAIL 3 LT (43)</v>
          </cell>
          <cell r="M301" t="str">
            <v>EUKOYNSA2016020</v>
          </cell>
          <cell r="N301">
            <v>42657</v>
          </cell>
        </row>
        <row r="302">
          <cell r="A302" t="str">
            <v>S-16/0301</v>
          </cell>
          <cell r="B302" t="str">
            <v>OCTUBRE</v>
          </cell>
          <cell r="C302">
            <v>42670</v>
          </cell>
          <cell r="D302">
            <v>42695</v>
          </cell>
          <cell r="E302" t="str">
            <v>DYCS16103182</v>
          </cell>
          <cell r="F302" t="str">
            <v>CU</v>
          </cell>
          <cell r="G302" t="str">
            <v>CARLOS URREA</v>
          </cell>
          <cell r="I302" t="str">
            <v>SUP</v>
          </cell>
          <cell r="J302" t="str">
            <v>SGM</v>
          </cell>
          <cell r="K302" t="str">
            <v>MORNING CLARA V.24</v>
          </cell>
          <cell r="L302" t="str">
            <v>SAIL 3 LS (4) SAIL 3 LT (8)</v>
          </cell>
          <cell r="M302" t="str">
            <v>EUKOYTIQ2016009</v>
          </cell>
          <cell r="N302">
            <v>42657</v>
          </cell>
        </row>
        <row r="303">
          <cell r="A303" t="str">
            <v>S-16/0302</v>
          </cell>
          <cell r="B303" t="str">
            <v>OCTUBRE</v>
          </cell>
          <cell r="C303">
            <v>42670</v>
          </cell>
          <cell r="D303">
            <v>42729</v>
          </cell>
          <cell r="E303" t="str">
            <v>GMTP/7682/2016-17</v>
          </cell>
          <cell r="F303" t="str">
            <v>CU</v>
          </cell>
          <cell r="G303" t="str">
            <v>CARLOS URREA</v>
          </cell>
          <cell r="I303" t="str">
            <v>SUP</v>
          </cell>
          <cell r="J303" t="str">
            <v>GMI</v>
          </cell>
          <cell r="K303" t="str">
            <v>HOEGH CHIBA V.29  - GRAND QUEST V.03</v>
          </cell>
          <cell r="L303" t="str">
            <v xml:space="preserve"> SPARK GT E5 1.2 MT LT DAB (107)</v>
          </cell>
          <cell r="M303" t="str">
            <v>HOEGHC29MUSA0001</v>
          </cell>
          <cell r="N303">
            <v>42666</v>
          </cell>
        </row>
        <row r="304">
          <cell r="A304" t="str">
            <v>S-16/0303</v>
          </cell>
          <cell r="B304" t="str">
            <v>OCTUBRE</v>
          </cell>
          <cell r="C304">
            <v>42670</v>
          </cell>
          <cell r="D304">
            <v>42729</v>
          </cell>
          <cell r="E304" t="str">
            <v>GMTP/7713/2016-17</v>
          </cell>
          <cell r="F304" t="str">
            <v>CU</v>
          </cell>
          <cell r="G304" t="str">
            <v>CARLOS URREA</v>
          </cell>
          <cell r="I304" t="str">
            <v>SUP</v>
          </cell>
          <cell r="J304" t="str">
            <v>GMI</v>
          </cell>
          <cell r="K304" t="str">
            <v>HOEGH CHIBA V.29  - GRAND QUEST V.03</v>
          </cell>
          <cell r="L304" t="str">
            <v>SPARK GT 1.2 MT LT AC (34)</v>
          </cell>
          <cell r="M304" t="str">
            <v>HOEGHC29MUSA0002</v>
          </cell>
          <cell r="N304">
            <v>42666</v>
          </cell>
        </row>
        <row r="305">
          <cell r="A305" t="str">
            <v>S-16/0304</v>
          </cell>
          <cell r="B305" t="str">
            <v>OCTUBRE</v>
          </cell>
          <cell r="C305">
            <v>42670</v>
          </cell>
          <cell r="D305">
            <v>42729</v>
          </cell>
          <cell r="E305" t="str">
            <v>GMTP/7684/2016-17</v>
          </cell>
          <cell r="F305" t="str">
            <v>CU</v>
          </cell>
          <cell r="G305" t="str">
            <v>CARLOS URREA</v>
          </cell>
          <cell r="I305" t="str">
            <v>SUP</v>
          </cell>
          <cell r="J305" t="str">
            <v>GMI</v>
          </cell>
          <cell r="K305" t="str">
            <v>HOEGH CHIBA V.29  - GRAND QUEST V.03</v>
          </cell>
          <cell r="L305" t="str">
            <v>SPARK MT BASE (120)</v>
          </cell>
          <cell r="M305" t="str">
            <v>HOEGHC29MUSA0003</v>
          </cell>
          <cell r="N305">
            <v>42666</v>
          </cell>
        </row>
        <row r="306">
          <cell r="A306" t="str">
            <v>S-16/0305</v>
          </cell>
          <cell r="B306" t="str">
            <v>OCTUBRE</v>
          </cell>
          <cell r="C306">
            <v>42671</v>
          </cell>
          <cell r="D306">
            <v>42685</v>
          </cell>
          <cell r="E306" t="str">
            <v>BJ-GG103</v>
          </cell>
          <cell r="F306" t="str">
            <v>CU</v>
          </cell>
          <cell r="G306" t="str">
            <v>CARLOS URREA</v>
          </cell>
          <cell r="I306" t="str">
            <v>SKD</v>
          </cell>
          <cell r="J306" t="str">
            <v>ITOCHU</v>
          </cell>
          <cell r="K306" t="str">
            <v>CORNELIOUS MAERKS V.1607</v>
          </cell>
          <cell r="L306" t="str">
            <v>TRUCKS (30)</v>
          </cell>
          <cell r="M306">
            <v>570824834</v>
          </cell>
          <cell r="N306">
            <v>42654</v>
          </cell>
        </row>
        <row r="307">
          <cell r="A307" t="str">
            <v>S-16/0306</v>
          </cell>
          <cell r="B307" t="str">
            <v>NOVIEMBRE</v>
          </cell>
          <cell r="C307">
            <v>42676</v>
          </cell>
          <cell r="D307">
            <v>42694</v>
          </cell>
          <cell r="E307">
            <v>912061617</v>
          </cell>
          <cell r="F307" t="str">
            <v>CU</v>
          </cell>
          <cell r="G307" t="str">
            <v>CARLOS URREA</v>
          </cell>
          <cell r="I307" t="str">
            <v>SKD</v>
          </cell>
          <cell r="J307" t="str">
            <v>ITOCHU</v>
          </cell>
          <cell r="K307" t="str">
            <v>MORNING CORNET V.85</v>
          </cell>
          <cell r="L307" t="str">
            <v>TRUCK NQR (1) Colombia</v>
          </cell>
          <cell r="M307">
            <v>570824878</v>
          </cell>
          <cell r="N307">
            <v>42661</v>
          </cell>
        </row>
        <row r="308">
          <cell r="A308" t="str">
            <v>S-16/0307</v>
          </cell>
          <cell r="B308" t="str">
            <v>NOVIEMBRE</v>
          </cell>
          <cell r="C308">
            <v>42676</v>
          </cell>
          <cell r="D308">
            <v>42692</v>
          </cell>
          <cell r="E308" t="str">
            <v>BJ-GG104</v>
          </cell>
          <cell r="F308" t="str">
            <v>CU</v>
          </cell>
          <cell r="G308" t="str">
            <v>CARLOS URREA</v>
          </cell>
          <cell r="I308" t="str">
            <v>SKD</v>
          </cell>
          <cell r="J308" t="str">
            <v>ITOCHU</v>
          </cell>
          <cell r="K308" t="str">
            <v>SKAGEN MAESK V.1609</v>
          </cell>
          <cell r="L308" t="str">
            <v>TRUCKS (48)</v>
          </cell>
          <cell r="M308">
            <v>570824878</v>
          </cell>
          <cell r="N308">
            <v>42661</v>
          </cell>
        </row>
        <row r="309">
          <cell r="A309" t="str">
            <v>S-16/0308</v>
          </cell>
          <cell r="B309" t="str">
            <v>NOVIEMBRE</v>
          </cell>
          <cell r="C309">
            <v>42676</v>
          </cell>
          <cell r="D309">
            <v>42699</v>
          </cell>
          <cell r="E309" t="str">
            <v>BJ-GG105</v>
          </cell>
          <cell r="F309" t="str">
            <v>CU</v>
          </cell>
          <cell r="G309" t="str">
            <v>CARLOS URREA</v>
          </cell>
          <cell r="I309" t="str">
            <v>SKD</v>
          </cell>
          <cell r="J309" t="str">
            <v>ITOCHU</v>
          </cell>
          <cell r="K309" t="str">
            <v>SUSAN MAERSK V.1607</v>
          </cell>
          <cell r="L309" t="str">
            <v>TRUCKS (30)</v>
          </cell>
          <cell r="M309">
            <v>570919618</v>
          </cell>
          <cell r="N309">
            <v>42668</v>
          </cell>
        </row>
        <row r="310">
          <cell r="A310" t="str">
            <v>S-16/0309</v>
          </cell>
          <cell r="B310" t="str">
            <v>NOVIEMBRE</v>
          </cell>
          <cell r="C310">
            <v>42676</v>
          </cell>
          <cell r="D310">
            <v>42695</v>
          </cell>
          <cell r="E310" t="str">
            <v>SGMWCHG1017</v>
          </cell>
          <cell r="F310" t="str">
            <v>CU</v>
          </cell>
          <cell r="G310" t="str">
            <v>CARLOS URREA</v>
          </cell>
          <cell r="I310" t="str">
            <v>SUP</v>
          </cell>
          <cell r="J310" t="str">
            <v>SGMW</v>
          </cell>
          <cell r="K310" t="str">
            <v>MORNING CLARA V.24</v>
          </cell>
          <cell r="L310" t="str">
            <v>N300 (200)</v>
          </cell>
          <cell r="M310" t="str">
            <v>EUKOQDSA2016024</v>
          </cell>
          <cell r="N310">
            <v>42660</v>
          </cell>
        </row>
        <row r="311">
          <cell r="A311" t="str">
            <v>S-16/0310</v>
          </cell>
          <cell r="B311" t="str">
            <v>NOVIEMBRE</v>
          </cell>
          <cell r="C311">
            <v>42682</v>
          </cell>
          <cell r="D311">
            <v>42695</v>
          </cell>
          <cell r="E311" t="str">
            <v>VARIAS</v>
          </cell>
          <cell r="F311" t="str">
            <v>CU</v>
          </cell>
          <cell r="G311" t="str">
            <v>CARLOS URREA</v>
          </cell>
          <cell r="I311" t="str">
            <v>SUP</v>
          </cell>
          <cell r="J311" t="str">
            <v>NOA</v>
          </cell>
          <cell r="K311" t="str">
            <v>HOEGH MASAN V.87 - SUNSHINE ACE V.02</v>
          </cell>
          <cell r="L311" t="str">
            <v>SILVERADO LT EC 5.3L 4WD Z71 (5) SILVERADO LT RC 5.3L 4WD Z71 (2)</v>
          </cell>
          <cell r="M311" t="str">
            <v>PZBA14600</v>
          </cell>
          <cell r="N311">
            <v>42673</v>
          </cell>
        </row>
        <row r="312">
          <cell r="A312" t="str">
            <v>S-16/0311</v>
          </cell>
          <cell r="B312" t="str">
            <v>NOVIEMBRE</v>
          </cell>
          <cell r="C312">
            <v>42682</v>
          </cell>
          <cell r="D312">
            <v>42695</v>
          </cell>
          <cell r="E312" t="str">
            <v>VARIAS</v>
          </cell>
          <cell r="F312" t="str">
            <v>CU</v>
          </cell>
          <cell r="G312" t="str">
            <v>CARLOS URREA</v>
          </cell>
          <cell r="I312" t="str">
            <v>SUP</v>
          </cell>
          <cell r="J312" t="str">
            <v>NOA</v>
          </cell>
          <cell r="K312" t="str">
            <v>HOEGH MASAN V.87 - SUNSHINE ACE V.02</v>
          </cell>
          <cell r="L312" t="str">
            <v>All New Cruze NB LT AT (1)</v>
          </cell>
          <cell r="M312" t="str">
            <v>PZBA14J02</v>
          </cell>
          <cell r="N312">
            <v>42673</v>
          </cell>
        </row>
        <row r="313">
          <cell r="A313" t="str">
            <v>S-16/0312</v>
          </cell>
          <cell r="B313" t="str">
            <v>NOVIEMBRE</v>
          </cell>
          <cell r="C313">
            <v>42682</v>
          </cell>
          <cell r="D313">
            <v>42695</v>
          </cell>
          <cell r="E313" t="str">
            <v>VARIAS</v>
          </cell>
          <cell r="F313" t="str">
            <v>CU</v>
          </cell>
          <cell r="G313" t="str">
            <v>CARLOS URREA</v>
          </cell>
          <cell r="I313" t="str">
            <v>SUP</v>
          </cell>
          <cell r="J313" t="str">
            <v>NOA</v>
          </cell>
          <cell r="K313" t="str">
            <v>HOEGH MASAN V.87 - SUNSHINE ACE V.02</v>
          </cell>
          <cell r="L313" t="str">
            <v>SILVERADO LTZ CC 5.3L 4WD Z71 (21), SILVERADO LTZ CC 5.3L 4WD (16), All new cruze NB LTZ (11), All New Cruze NB LT AT (7)</v>
          </cell>
          <cell r="M313" t="str">
            <v>PZBA14J01</v>
          </cell>
          <cell r="N313">
            <v>42673</v>
          </cell>
        </row>
        <row r="314">
          <cell r="A314" t="str">
            <v>S-16/0313</v>
          </cell>
          <cell r="B314" t="str">
            <v>NOVIEMBRE</v>
          </cell>
          <cell r="C314">
            <v>42682</v>
          </cell>
          <cell r="D314">
            <v>42695</v>
          </cell>
          <cell r="E314" t="str">
            <v>VARIAS</v>
          </cell>
          <cell r="F314" t="str">
            <v>CU</v>
          </cell>
          <cell r="G314" t="str">
            <v>CARLOS URREA</v>
          </cell>
          <cell r="I314" t="str">
            <v>SUP</v>
          </cell>
          <cell r="J314" t="str">
            <v>NOA</v>
          </cell>
          <cell r="K314" t="str">
            <v>HOEGH MASAN V.87 - SUNSHINE ACE V.02</v>
          </cell>
          <cell r="L314" t="str">
            <v>SILVERADO LT EC 5.3L 4WD Z71 (5), TRAVERSE 1LT  5P 3.6L FWD (3), SILVERADO LT RC 5.3L 4WD Z71 (15)</v>
          </cell>
          <cell r="M314" t="str">
            <v>PZBA14602</v>
          </cell>
          <cell r="N314">
            <v>42673</v>
          </cell>
        </row>
        <row r="315">
          <cell r="A315" t="str">
            <v>S-16/0314</v>
          </cell>
          <cell r="B315" t="str">
            <v>NOVIEMBRE</v>
          </cell>
          <cell r="C315">
            <v>42682</v>
          </cell>
          <cell r="D315">
            <v>42695</v>
          </cell>
          <cell r="E315" t="str">
            <v>VARIAS</v>
          </cell>
          <cell r="F315" t="str">
            <v>CU</v>
          </cell>
          <cell r="G315" t="str">
            <v>CARLOS URREA</v>
          </cell>
          <cell r="I315" t="str">
            <v>SUP</v>
          </cell>
          <cell r="J315" t="str">
            <v>NOA</v>
          </cell>
          <cell r="K315" t="str">
            <v>HOEGH MASAN V.87 - SUNSHINE ACE V.02</v>
          </cell>
          <cell r="L315" t="str">
            <v>SILVERADO LT EC 5.3L 4WD Z71 (1), TRAVERSE 1LT  5P 3.6L FWD (19), TRAVERSE LT  5P 3.6L AWD (13), SILVERADO LT RC 5.3L 4WD Z71 (2), TRAVERSE LTZ  5P 3.6L AWD (2), Camaro 50 años (2)</v>
          </cell>
          <cell r="M315" t="str">
            <v>PZBA14601</v>
          </cell>
          <cell r="N315">
            <v>42673</v>
          </cell>
        </row>
        <row r="316">
          <cell r="A316" t="str">
            <v>S-16/0315</v>
          </cell>
          <cell r="B316" t="str">
            <v>NOVIEMBRE</v>
          </cell>
          <cell r="C316">
            <v>42682</v>
          </cell>
          <cell r="D316">
            <v>42695</v>
          </cell>
          <cell r="E316" t="str">
            <v>VARIAS</v>
          </cell>
          <cell r="F316" t="str">
            <v>CU</v>
          </cell>
          <cell r="G316" t="str">
            <v>CARLOS URREA</v>
          </cell>
          <cell r="I316" t="str">
            <v>SUP</v>
          </cell>
          <cell r="J316" t="str">
            <v>NOA</v>
          </cell>
          <cell r="K316" t="str">
            <v>HOEGH MASAN V.87 - SUNSHINE ACE V.02</v>
          </cell>
          <cell r="L316" t="str">
            <v>SILVERADO LTZ CC 5.3L 4WD Z71 (100), All New Cruze HB LT AT (53), All New Cruze HB LT MT (23), SILVERADO LTZ CC 5.3L 4WD HC (38), SILVERADO LTZ CC 5.3L 4WD (34), All new cruze NB LTZ (25), Prototipo (2), All New Cruze NB LT AT (2), SILVERADO LT EC 5.3L 4WD Z71 (1)</v>
          </cell>
          <cell r="M316" t="str">
            <v>PZBA14J00</v>
          </cell>
          <cell r="N316">
            <v>42673</v>
          </cell>
        </row>
        <row r="317">
          <cell r="A317" t="str">
            <v>S-16/0316</v>
          </cell>
          <cell r="B317" t="str">
            <v>NOVIEMBRE</v>
          </cell>
          <cell r="C317">
            <v>42682</v>
          </cell>
          <cell r="D317">
            <v>42693</v>
          </cell>
          <cell r="E317" t="str">
            <v>V45526</v>
          </cell>
          <cell r="F317" t="str">
            <v>CU</v>
          </cell>
          <cell r="G317" t="str">
            <v>CARLOS URREA</v>
          </cell>
          <cell r="I317" t="str">
            <v>SUP</v>
          </cell>
          <cell r="J317" t="str">
            <v>GMB</v>
          </cell>
          <cell r="K317" t="str">
            <v>HOEGH ST. PETERSBURG V.01</v>
          </cell>
          <cell r="L317" t="str">
            <v>PRISMA  1.4L LT MT (125), PRISMA  1.4L LTZ AT (18), PRISMA  1.4L LTZ MT (57)</v>
          </cell>
          <cell r="M317" t="str">
            <v>PHYA0DQ00</v>
          </cell>
          <cell r="N317">
            <v>42685</v>
          </cell>
        </row>
        <row r="318">
          <cell r="A318" t="str">
            <v>S-16/0317</v>
          </cell>
          <cell r="B318" t="str">
            <v>NOVIEMBRE</v>
          </cell>
          <cell r="C318">
            <v>42682</v>
          </cell>
          <cell r="D318">
            <v>42693</v>
          </cell>
          <cell r="E318" t="str">
            <v>V45156</v>
          </cell>
          <cell r="F318" t="str">
            <v>CU</v>
          </cell>
          <cell r="G318" t="str">
            <v>CARLOS URREA</v>
          </cell>
          <cell r="I318" t="str">
            <v>SUP</v>
          </cell>
          <cell r="J318" t="str">
            <v>GMB</v>
          </cell>
          <cell r="K318" t="str">
            <v>HOEGH ST. PETERSBURG V.01</v>
          </cell>
          <cell r="L318" t="str">
            <v>ONIX 1.4 LTZ MT (56), ONIX 1.4 LT MT (74)</v>
          </cell>
          <cell r="M318" t="str">
            <v>PHYA0DQ01</v>
          </cell>
          <cell r="N318">
            <v>42685</v>
          </cell>
        </row>
        <row r="319">
          <cell r="A319" t="str">
            <v>S-16/0318</v>
          </cell>
          <cell r="B319" t="str">
            <v>NOVIEMBRE</v>
          </cell>
          <cell r="C319">
            <v>42682</v>
          </cell>
          <cell r="D319">
            <v>42693</v>
          </cell>
          <cell r="E319" t="str">
            <v>V43346</v>
          </cell>
          <cell r="F319" t="str">
            <v>CU</v>
          </cell>
          <cell r="G319" t="str">
            <v>CARLOS URREA</v>
          </cell>
          <cell r="I319" t="str">
            <v>SUP</v>
          </cell>
          <cell r="J319" t="str">
            <v>GMB</v>
          </cell>
          <cell r="K319" t="str">
            <v>HOEGH ST. PETERSBURG V.01</v>
          </cell>
          <cell r="L319" t="str">
            <v>ONIX 1.4 LTZ MT (37), ONIX 1.4 LT MT (164)</v>
          </cell>
          <cell r="M319" t="str">
            <v>PHYA0DQ03</v>
          </cell>
          <cell r="N319">
            <v>42685</v>
          </cell>
        </row>
        <row r="320">
          <cell r="A320" t="str">
            <v>S-16/0319</v>
          </cell>
          <cell r="B320" t="str">
            <v>NOVIEMBRE</v>
          </cell>
          <cell r="C320">
            <v>42682</v>
          </cell>
          <cell r="D320">
            <v>42693</v>
          </cell>
          <cell r="E320" t="str">
            <v>V43646</v>
          </cell>
          <cell r="F320" t="str">
            <v>CU</v>
          </cell>
          <cell r="G320" t="str">
            <v>CARLOS URREA</v>
          </cell>
          <cell r="I320" t="str">
            <v>SUP</v>
          </cell>
          <cell r="J320" t="str">
            <v>GMB</v>
          </cell>
          <cell r="K320" t="str">
            <v>HOEGH ST. PETERSBURG V.01</v>
          </cell>
          <cell r="L320" t="str">
            <v>PRISMA  1.4L LT MT (125), PRISMA  1.4L LTZ AT (18), PRISMA  1.4L LTZ MT (57)</v>
          </cell>
          <cell r="M320" t="str">
            <v>PHYA0DQ02</v>
          </cell>
          <cell r="N320">
            <v>42685</v>
          </cell>
        </row>
        <row r="321">
          <cell r="A321" t="str">
            <v>S-16/0320</v>
          </cell>
          <cell r="B321" t="str">
            <v>NOVIEMBRE</v>
          </cell>
          <cell r="C321">
            <v>42682</v>
          </cell>
          <cell r="E321" t="str">
            <v>BJ-GR033</v>
          </cell>
          <cell r="F321" t="str">
            <v>CU</v>
          </cell>
          <cell r="G321" t="str">
            <v>CARLOS URREA</v>
          </cell>
          <cell r="I321" t="str">
            <v>SUP</v>
          </cell>
          <cell r="J321" t="str">
            <v>ITOCHU</v>
          </cell>
          <cell r="K321" t="str">
            <v>RYUJIN V.84</v>
          </cell>
          <cell r="L321" t="str">
            <v>D-MAX (120)</v>
          </cell>
          <cell r="M321" t="str">
            <v>EUKOTHCL1446122</v>
          </cell>
          <cell r="N321">
            <v>42670</v>
          </cell>
        </row>
        <row r="322">
          <cell r="A322" t="str">
            <v>S-16/0321</v>
          </cell>
          <cell r="B322" t="str">
            <v>NOVIEMBRE</v>
          </cell>
          <cell r="C322">
            <v>42684</v>
          </cell>
          <cell r="F322" t="str">
            <v>CU</v>
          </cell>
          <cell r="G322" t="str">
            <v>CARLOS URREA</v>
          </cell>
          <cell r="I322" t="str">
            <v>SUP</v>
          </cell>
          <cell r="J322" t="str">
            <v>OPEL</v>
          </cell>
          <cell r="K322" t="str">
            <v>GLOVIS STELLA V.2</v>
          </cell>
          <cell r="L322" t="str">
            <v>MOKKA (2)</v>
          </cell>
        </row>
        <row r="323">
          <cell r="A323" t="str">
            <v>S-16/0322</v>
          </cell>
          <cell r="B323" t="str">
            <v>NOVIEMBRE</v>
          </cell>
          <cell r="C323">
            <v>42688</v>
          </cell>
          <cell r="E323" t="str">
            <v>VARIAS</v>
          </cell>
          <cell r="F323" t="str">
            <v>CU</v>
          </cell>
          <cell r="G323" t="str">
            <v>CARLOS URREA</v>
          </cell>
          <cell r="I323" t="str">
            <v>SUP</v>
          </cell>
          <cell r="J323" t="str">
            <v>NOA</v>
          </cell>
          <cell r="K323" t="str">
            <v>HOEGH MASAN V.87 - SUNSHINE ACE V.02</v>
          </cell>
          <cell r="L323" t="str">
            <v>TAHOE LT IV SU 5.3L 4WD (1), SUBURBAN LT IV SU 5.3L 4WD  (2)</v>
          </cell>
          <cell r="M323" t="str">
            <v>PZBA14800</v>
          </cell>
          <cell r="N323">
            <v>42681</v>
          </cell>
        </row>
        <row r="324">
          <cell r="A324" t="str">
            <v>S-16/0323</v>
          </cell>
          <cell r="B324" t="str">
            <v>NOVIEMBRE</v>
          </cell>
          <cell r="C324">
            <v>42689</v>
          </cell>
          <cell r="D324">
            <v>42706</v>
          </cell>
          <cell r="E324" t="str">
            <v>BJ-GG106</v>
          </cell>
          <cell r="F324" t="str">
            <v>CU</v>
          </cell>
          <cell r="G324" t="str">
            <v>CARLOS URREA</v>
          </cell>
          <cell r="I324" t="str">
            <v>SKD</v>
          </cell>
          <cell r="J324" t="str">
            <v>ITOCHU</v>
          </cell>
          <cell r="K324" t="str">
            <v>AOTEA MAERKS V.1613</v>
          </cell>
          <cell r="L324" t="str">
            <v>TRUCKS (36)</v>
          </cell>
          <cell r="M324">
            <v>570919652</v>
          </cell>
          <cell r="N324">
            <v>42676</v>
          </cell>
        </row>
        <row r="325">
          <cell r="A325" t="str">
            <v>S-16/0324</v>
          </cell>
          <cell r="B325" t="str">
            <v>NOVIEMBRE</v>
          </cell>
          <cell r="C325">
            <v>42689</v>
          </cell>
          <cell r="E325" t="str">
            <v>TGBCH65070A01</v>
          </cell>
          <cell r="F325" t="str">
            <v>CU</v>
          </cell>
          <cell r="G325" t="str">
            <v>CARLOS URREA</v>
          </cell>
          <cell r="I325" t="str">
            <v>SUP</v>
          </cell>
          <cell r="J325" t="str">
            <v>GMK</v>
          </cell>
          <cell r="K325" t="str">
            <v>HOEGH TRITON V.32</v>
          </cell>
          <cell r="L325" t="str">
            <v>CAPTIVA 6 LS 2.4L FWD 6AT (6)</v>
          </cell>
          <cell r="M325" t="str">
            <v>HOEGIT77PYSA0001</v>
          </cell>
          <cell r="N325">
            <v>42674</v>
          </cell>
        </row>
        <row r="326">
          <cell r="A326" t="str">
            <v>S-16/0325</v>
          </cell>
          <cell r="B326" t="str">
            <v>NOVIEMBRE</v>
          </cell>
          <cell r="C326">
            <v>42689</v>
          </cell>
          <cell r="E326" t="str">
            <v xml:space="preserve">TGBCH65071B01  </v>
          </cell>
          <cell r="F326" t="str">
            <v>CU</v>
          </cell>
          <cell r="G326" t="str">
            <v>CARLOS URREA</v>
          </cell>
          <cell r="I326" t="str">
            <v>SUP</v>
          </cell>
          <cell r="J326" t="str">
            <v>GMK</v>
          </cell>
          <cell r="K326" t="str">
            <v>HOEGH TRITON V.32</v>
          </cell>
          <cell r="L326" t="str">
            <v>ORLANDO LT E5 2.4 6AT FULL (5)</v>
          </cell>
          <cell r="M326" t="str">
            <v>HOEGIT77PYSA0003</v>
          </cell>
          <cell r="N326">
            <v>42674</v>
          </cell>
        </row>
        <row r="327">
          <cell r="A327" t="str">
            <v>S-16/0326</v>
          </cell>
          <cell r="B327" t="str">
            <v>NOVIEMBRE</v>
          </cell>
          <cell r="C327">
            <v>42689</v>
          </cell>
          <cell r="E327" t="str">
            <v xml:space="preserve">TGBCH65072A01  </v>
          </cell>
          <cell r="F327" t="str">
            <v>CU</v>
          </cell>
          <cell r="G327" t="str">
            <v>CARLOS URREA</v>
          </cell>
          <cell r="I327" t="str">
            <v>SUP</v>
          </cell>
          <cell r="J327" t="str">
            <v>GMK</v>
          </cell>
          <cell r="K327" t="str">
            <v>HOEGH TRITON V.32</v>
          </cell>
          <cell r="L327" t="str">
            <v>CAPTIVA 6 LS 2.4L FWD 6AT (67), CAPTIVA 6 LT-SA 2.4L FWD 6AT (2), CAPTIVA 6 LT FULL 2.4L AWD 6AT (4), CAPTIVA 6 LTZ 2.2D AWD 6AT FULL (1)</v>
          </cell>
          <cell r="M327" t="str">
            <v>HOEGIT77PYSA0002</v>
          </cell>
          <cell r="N327">
            <v>42674</v>
          </cell>
        </row>
        <row r="328">
          <cell r="A328" t="str">
            <v>S-16/0327</v>
          </cell>
          <cell r="B328" t="str">
            <v>NOVIEMBRE</v>
          </cell>
          <cell r="C328">
            <v>42689</v>
          </cell>
          <cell r="D328">
            <v>42696</v>
          </cell>
          <cell r="E328" t="str">
            <v>V45836</v>
          </cell>
          <cell r="F328" t="str">
            <v>CU</v>
          </cell>
          <cell r="G328" t="str">
            <v>CARLOS URREA</v>
          </cell>
          <cell r="I328" t="str">
            <v>SUP</v>
          </cell>
          <cell r="J328" t="str">
            <v>GMB</v>
          </cell>
          <cell r="K328" t="str">
            <v>OSAKA CAR V.04</v>
          </cell>
          <cell r="L328" t="str">
            <v>MONTANA  1.8L LS MT (5)</v>
          </cell>
          <cell r="M328" t="str">
            <v>PHYA0FC03</v>
          </cell>
          <cell r="N328">
            <v>42683</v>
          </cell>
        </row>
        <row r="329">
          <cell r="A329" t="str">
            <v>S-16/0328</v>
          </cell>
          <cell r="B329" t="str">
            <v>NOVIEMBRE</v>
          </cell>
          <cell r="C329">
            <v>42689</v>
          </cell>
          <cell r="D329">
            <v>42696</v>
          </cell>
          <cell r="E329" t="str">
            <v>V43906</v>
          </cell>
          <cell r="F329" t="str">
            <v>CU</v>
          </cell>
          <cell r="G329" t="str">
            <v>CARLOS URREA</v>
          </cell>
          <cell r="I329" t="str">
            <v>SUP</v>
          </cell>
          <cell r="J329" t="str">
            <v>GMB</v>
          </cell>
          <cell r="K329" t="str">
            <v>OSAKA CAR V.04</v>
          </cell>
          <cell r="L329" t="str">
            <v>MONTANA  1.8L LS MT (123)</v>
          </cell>
          <cell r="M329" t="str">
            <v>PHYA0FC01</v>
          </cell>
          <cell r="N329">
            <v>42683</v>
          </cell>
        </row>
        <row r="330">
          <cell r="A330" t="str">
            <v>S-16/0329</v>
          </cell>
          <cell r="B330" t="str">
            <v>NOVIEMBRE</v>
          </cell>
          <cell r="C330">
            <v>42689</v>
          </cell>
          <cell r="D330">
            <v>42696</v>
          </cell>
          <cell r="E330" t="str">
            <v>V44906</v>
          </cell>
          <cell r="F330" t="str">
            <v>CU</v>
          </cell>
          <cell r="G330" t="str">
            <v>CARLOS URREA</v>
          </cell>
          <cell r="I330" t="str">
            <v>SUP</v>
          </cell>
          <cell r="J330" t="str">
            <v>GMB</v>
          </cell>
          <cell r="K330" t="str">
            <v>OSAKA CAR V.04</v>
          </cell>
          <cell r="L330" t="str">
            <v>COBALT  1.8L LT MT (6), COBALT  1.8L LTZ MT (2), COBALT  1.8L LTZ AT (12)</v>
          </cell>
          <cell r="M330" t="str">
            <v>PHYA0FC02</v>
          </cell>
          <cell r="N330">
            <v>42683</v>
          </cell>
        </row>
        <row r="331">
          <cell r="A331" t="str">
            <v>S-16/0330</v>
          </cell>
          <cell r="B331" t="str">
            <v>NOVIEMBRE</v>
          </cell>
          <cell r="C331">
            <v>42689</v>
          </cell>
          <cell r="D331">
            <v>42696</v>
          </cell>
          <cell r="E331" t="str">
            <v>V43896</v>
          </cell>
          <cell r="F331" t="str">
            <v>CU</v>
          </cell>
          <cell r="G331" t="str">
            <v>CARLOS URREA</v>
          </cell>
          <cell r="I331" t="str">
            <v>SUP</v>
          </cell>
          <cell r="J331" t="str">
            <v>GMB</v>
          </cell>
          <cell r="K331" t="str">
            <v>OSAKA CAR V.04</v>
          </cell>
          <cell r="L331" t="str">
            <v>SPIN  1.8L LTZ MT (1), SPIN  1.8L LTZ AT (1)</v>
          </cell>
          <cell r="M331" t="str">
            <v>PHYA0FC00</v>
          </cell>
          <cell r="N331">
            <v>42683</v>
          </cell>
        </row>
        <row r="332">
          <cell r="A332" t="str">
            <v>S-16/0331</v>
          </cell>
          <cell r="B332" t="str">
            <v>NOVIEMBRE</v>
          </cell>
          <cell r="C332">
            <v>42690</v>
          </cell>
          <cell r="E332" t="str">
            <v>BJ-GG1070</v>
          </cell>
          <cell r="F332" t="str">
            <v>CU</v>
          </cell>
          <cell r="G332" t="str">
            <v>CARLOS URREA</v>
          </cell>
          <cell r="I332" t="str">
            <v>SKD</v>
          </cell>
          <cell r="J332" t="str">
            <v>ITOCHU</v>
          </cell>
          <cell r="K332" t="str">
            <v>CHASTINE MAERSK V.1611</v>
          </cell>
          <cell r="L332" t="str">
            <v>TRUCKS (6)</v>
          </cell>
          <cell r="M332">
            <v>571024708</v>
          </cell>
          <cell r="N332">
            <v>42681</v>
          </cell>
        </row>
        <row r="333">
          <cell r="A333" t="str">
            <v>S-16/0332</v>
          </cell>
          <cell r="B333" t="str">
            <v>NOVIEMBRE</v>
          </cell>
          <cell r="C333">
            <v>42692</v>
          </cell>
          <cell r="D333">
            <v>42699</v>
          </cell>
          <cell r="E333" t="str">
            <v>VARIAS</v>
          </cell>
          <cell r="F333" t="str">
            <v>CU</v>
          </cell>
          <cell r="G333" t="str">
            <v>CARLOS URREA</v>
          </cell>
          <cell r="I333" t="str">
            <v>SUP</v>
          </cell>
          <cell r="J333" t="str">
            <v>OPEL</v>
          </cell>
          <cell r="K333" t="str">
            <v>SUNSHINE ACE V.02</v>
          </cell>
          <cell r="L333" t="str">
            <v>ASTRA (7)</v>
          </cell>
          <cell r="M333" t="str">
            <v>PISA0VQ00</v>
          </cell>
          <cell r="N333">
            <v>42667</v>
          </cell>
        </row>
        <row r="334">
          <cell r="A334" t="str">
            <v>S-16/0333</v>
          </cell>
          <cell r="B334" t="str">
            <v>NOVIEMBRE</v>
          </cell>
          <cell r="C334">
            <v>42695</v>
          </cell>
          <cell r="E334" t="str">
            <v>V48566</v>
          </cell>
          <cell r="F334" t="str">
            <v>CU</v>
          </cell>
          <cell r="G334" t="str">
            <v>CARLOS URREA</v>
          </cell>
          <cell r="I334" t="str">
            <v>SUP</v>
          </cell>
          <cell r="J334" t="str">
            <v>GMB</v>
          </cell>
          <cell r="K334" t="str">
            <v>TRANSILVA 1 - NOV</v>
          </cell>
          <cell r="L334" t="str">
            <v>ONIX 1.4 LTZ MT (6), PRISMA  1.4L LTZ MT (4)</v>
          </cell>
          <cell r="M334" t="str">
            <v>BR350900033</v>
          </cell>
          <cell r="N334">
            <v>42692</v>
          </cell>
        </row>
        <row r="335">
          <cell r="A335" t="str">
            <v>S-16/0334</v>
          </cell>
          <cell r="B335" t="str">
            <v>NOVIEMBRE</v>
          </cell>
          <cell r="C335">
            <v>42695</v>
          </cell>
          <cell r="E335" t="str">
            <v>V48576</v>
          </cell>
          <cell r="F335" t="str">
            <v>CU</v>
          </cell>
          <cell r="G335" t="str">
            <v>CARLOS URREA</v>
          </cell>
          <cell r="I335" t="str">
            <v>SUP</v>
          </cell>
          <cell r="J335" t="str">
            <v>GMB</v>
          </cell>
          <cell r="K335" t="str">
            <v>TRANSILVA 1 - NOV</v>
          </cell>
          <cell r="L335" t="str">
            <v>ONIX 1.4 LTZ MT (8), PRISMA  1.4L LTZ MT (2)</v>
          </cell>
          <cell r="M335" t="str">
            <v>BR350900034</v>
          </cell>
          <cell r="N335">
            <v>42692</v>
          </cell>
        </row>
        <row r="336">
          <cell r="A336" t="str">
            <v>S-16/0335</v>
          </cell>
          <cell r="B336" t="str">
            <v>NOVIEMBRE</v>
          </cell>
          <cell r="C336">
            <v>42695</v>
          </cell>
          <cell r="E336" t="str">
            <v>V48586</v>
          </cell>
          <cell r="F336" t="str">
            <v>CU</v>
          </cell>
          <cell r="G336" t="str">
            <v>CARLOS URREA</v>
          </cell>
          <cell r="I336" t="str">
            <v>SUP</v>
          </cell>
          <cell r="J336" t="str">
            <v>GMB</v>
          </cell>
          <cell r="K336" t="str">
            <v>TRANSILVA 1 - NOV</v>
          </cell>
          <cell r="L336" t="str">
            <v>ONIX 1.4 LTZ MT (10)</v>
          </cell>
          <cell r="M336" t="str">
            <v>BR350900035</v>
          </cell>
          <cell r="N336">
            <v>42692</v>
          </cell>
        </row>
        <row r="337">
          <cell r="A337" t="str">
            <v>S-16/0336</v>
          </cell>
          <cell r="B337" t="str">
            <v>NOVIEMBRE</v>
          </cell>
          <cell r="C337">
            <v>42695</v>
          </cell>
          <cell r="E337" t="str">
            <v>V49086</v>
          </cell>
          <cell r="F337" t="str">
            <v>CU</v>
          </cell>
          <cell r="G337" t="str">
            <v>CARLOS URREA</v>
          </cell>
          <cell r="I337" t="str">
            <v>SUP</v>
          </cell>
          <cell r="J337" t="str">
            <v>GMB</v>
          </cell>
          <cell r="K337" t="str">
            <v>TRANSILVA 2 - NOV</v>
          </cell>
          <cell r="L337" t="str">
            <v>ONIX 1.4 LTZ MT (5), PRISMA  1.4L LTZ MT (5)</v>
          </cell>
        </row>
        <row r="338">
          <cell r="A338" t="str">
            <v>S-16/0337</v>
          </cell>
          <cell r="B338" t="str">
            <v>NOVIEMBRE</v>
          </cell>
          <cell r="C338">
            <v>42695</v>
          </cell>
          <cell r="E338" t="str">
            <v>V49096</v>
          </cell>
          <cell r="F338" t="str">
            <v>CU</v>
          </cell>
          <cell r="G338" t="str">
            <v>CARLOS URREA</v>
          </cell>
          <cell r="I338" t="str">
            <v>SUP</v>
          </cell>
          <cell r="J338" t="str">
            <v>GMB</v>
          </cell>
          <cell r="K338" t="str">
            <v>TRANSILVA 2 - NOV</v>
          </cell>
          <cell r="L338" t="str">
            <v>ONIX 1.4 LTZ MT (5), PRISMA  1.4L LTZ MT (5)</v>
          </cell>
        </row>
        <row r="339">
          <cell r="A339" t="str">
            <v>S-16/0338</v>
          </cell>
          <cell r="B339" t="str">
            <v>NOVIEMBRE</v>
          </cell>
          <cell r="C339">
            <v>42695</v>
          </cell>
          <cell r="E339" t="str">
            <v>V49106</v>
          </cell>
          <cell r="F339" t="str">
            <v>CU</v>
          </cell>
          <cell r="G339" t="str">
            <v>CARLOS URREA</v>
          </cell>
          <cell r="I339" t="str">
            <v>SUP</v>
          </cell>
          <cell r="J339" t="str">
            <v>GMB</v>
          </cell>
          <cell r="K339" t="str">
            <v>TRANSILVA 2 - NOV</v>
          </cell>
          <cell r="L339" t="str">
            <v>ONIX 1.4 LTZ MT (5), PRISMA  1.4L LTZ MT (5)</v>
          </cell>
        </row>
        <row r="340">
          <cell r="A340" t="str">
            <v>S-16/0339</v>
          </cell>
          <cell r="B340" t="str">
            <v>NOVIEMBRE</v>
          </cell>
          <cell r="C340">
            <v>42695</v>
          </cell>
          <cell r="E340" t="str">
            <v>V49046</v>
          </cell>
          <cell r="F340" t="str">
            <v>CU</v>
          </cell>
          <cell r="G340" t="str">
            <v>CARLOS URREA</v>
          </cell>
          <cell r="I340" t="str">
            <v>SUP</v>
          </cell>
          <cell r="J340" t="str">
            <v>GMB</v>
          </cell>
          <cell r="K340" t="str">
            <v>TRANSILVA 3 - NOV</v>
          </cell>
          <cell r="L340" t="str">
            <v>ONIX 1.4 LTZ MT (4), PRISMA  1.4L LTZ MT (6)</v>
          </cell>
        </row>
        <row r="341">
          <cell r="A341" t="str">
            <v>S-16/0340</v>
          </cell>
          <cell r="B341" t="str">
            <v>NOVIEMBRE</v>
          </cell>
          <cell r="C341">
            <v>42695</v>
          </cell>
          <cell r="E341" t="str">
            <v>V49056</v>
          </cell>
          <cell r="F341" t="str">
            <v>CU</v>
          </cell>
          <cell r="G341" t="str">
            <v>CARLOS URREA</v>
          </cell>
          <cell r="I341" t="str">
            <v>SUP</v>
          </cell>
          <cell r="J341" t="str">
            <v>GMB</v>
          </cell>
          <cell r="K341" t="str">
            <v>TRANSILVA 3 - NOV</v>
          </cell>
          <cell r="L341" t="str">
            <v>ONIX 1.4 LTZ MT (5), PRISMA  1.4L LTZ MT (5)</v>
          </cell>
        </row>
        <row r="342">
          <cell r="A342" t="str">
            <v>S-16/0341</v>
          </cell>
          <cell r="B342" t="str">
            <v>NOVIEMBRE</v>
          </cell>
          <cell r="C342">
            <v>42695</v>
          </cell>
          <cell r="E342" t="str">
            <v>V49066</v>
          </cell>
          <cell r="F342" t="str">
            <v>CU</v>
          </cell>
          <cell r="G342" t="str">
            <v>CARLOS URREA</v>
          </cell>
          <cell r="I342" t="str">
            <v>SUP</v>
          </cell>
          <cell r="J342" t="str">
            <v>GMB</v>
          </cell>
          <cell r="K342" t="str">
            <v>TRANSILVA 3 - NOV</v>
          </cell>
          <cell r="L342" t="str">
            <v>ONIX 1.4 LTZ MT (5), PRISMA  1.4L LTZ MT (5)</v>
          </cell>
        </row>
        <row r="343">
          <cell r="A343" t="str">
            <v>S-16/0342</v>
          </cell>
          <cell r="B343" t="str">
            <v>NOVIEMBRE</v>
          </cell>
          <cell r="C343">
            <v>42695</v>
          </cell>
          <cell r="E343" t="str">
            <v>V49076</v>
          </cell>
          <cell r="F343" t="str">
            <v>CU</v>
          </cell>
          <cell r="G343" t="str">
            <v>CARLOS URREA</v>
          </cell>
          <cell r="I343" t="str">
            <v>SUP</v>
          </cell>
          <cell r="J343" t="str">
            <v>GMB</v>
          </cell>
          <cell r="K343" t="str">
            <v>TRANSILVA 3 - NOV</v>
          </cell>
          <cell r="L343" t="str">
            <v>ONIX 1.4 LTZ MT (5), PRISMA  1.4L LTZ MT (5)</v>
          </cell>
        </row>
        <row r="344">
          <cell r="A344" t="str">
            <v>S-16/0343</v>
          </cell>
          <cell r="B344" t="str">
            <v>NOVIEMBRE</v>
          </cell>
          <cell r="C344">
            <v>42696</v>
          </cell>
          <cell r="D344">
            <v>42732</v>
          </cell>
          <cell r="E344" t="str">
            <v>TGBCH65074A01</v>
          </cell>
          <cell r="F344" t="str">
            <v>CU</v>
          </cell>
          <cell r="G344" t="str">
            <v>CARLOS URREA</v>
          </cell>
          <cell r="I344" t="str">
            <v>SUP</v>
          </cell>
          <cell r="J344" t="str">
            <v>GMK</v>
          </cell>
          <cell r="K344" t="str">
            <v>GRAND QUEST V,03</v>
          </cell>
          <cell r="L344" t="str">
            <v>TRACKER 1.8 AWD E5 LT AT ML FULL (9), TRACKER II 1.8 AWD  LT AT ML  (16), TRACKER II 1.8 FWD  LS MT (25), TRACKER 1.8 FWD E5 LT MT BW SR (23)</v>
          </cell>
          <cell r="M344" t="str">
            <v>HOEGOG03INSA0001</v>
          </cell>
          <cell r="N344">
            <v>42689</v>
          </cell>
        </row>
        <row r="345">
          <cell r="A345" t="str">
            <v>S-16/0344</v>
          </cell>
          <cell r="B345" t="str">
            <v>NOVIEMBRE</v>
          </cell>
          <cell r="C345">
            <v>42696</v>
          </cell>
          <cell r="D345">
            <v>42732</v>
          </cell>
          <cell r="E345" t="str">
            <v>TGBCH65073A01</v>
          </cell>
          <cell r="F345" t="str">
            <v>CU</v>
          </cell>
          <cell r="G345" t="str">
            <v>CARLOS URREA</v>
          </cell>
          <cell r="I345" t="str">
            <v>SUP</v>
          </cell>
          <cell r="J345" t="str">
            <v>GMK</v>
          </cell>
          <cell r="K345" t="str">
            <v>GRAND QUEST V,03</v>
          </cell>
          <cell r="L345" t="str">
            <v>CAPTIVA 6 LS 2.4L FWD 6AT (10), CAPTIVA 6 LT-SA 2.4L FWD 6AT (8), CAPTIVA 6 LT FULL 2.4L AWD 6AT (12), CAPTIVA 6 LTZ 2.2D AWD 6AT FULL (22)</v>
          </cell>
          <cell r="M345" t="str">
            <v>HOEGOG03INSA0002</v>
          </cell>
          <cell r="N345">
            <v>42689</v>
          </cell>
        </row>
        <row r="346">
          <cell r="A346" t="str">
            <v>S-16/0345</v>
          </cell>
          <cell r="B346" t="str">
            <v>NOVIEMBRE</v>
          </cell>
          <cell r="C346">
            <v>42698</v>
          </cell>
          <cell r="D346">
            <v>42718</v>
          </cell>
          <cell r="E346" t="str">
            <v>V46106</v>
          </cell>
          <cell r="F346" t="str">
            <v>CU</v>
          </cell>
          <cell r="G346" t="str">
            <v>CARLOS URREA</v>
          </cell>
          <cell r="I346" t="str">
            <v>SUP</v>
          </cell>
          <cell r="J346" t="str">
            <v>GMB</v>
          </cell>
          <cell r="K346" t="str">
            <v>TAIPAN V.03</v>
          </cell>
          <cell r="L346" t="str">
            <v>ONIX 1.4 LTZ MT (148), ONIX 1.4 LT MT (52)</v>
          </cell>
          <cell r="M346" t="str">
            <v>PHYA0GZ02</v>
          </cell>
        </row>
        <row r="347">
          <cell r="A347" t="str">
            <v>S-16/0346</v>
          </cell>
          <cell r="B347" t="str">
            <v>NOVIEMBRE</v>
          </cell>
          <cell r="C347">
            <v>42704</v>
          </cell>
          <cell r="D347">
            <v>42710</v>
          </cell>
          <cell r="E347" t="str">
            <v>EL058498</v>
          </cell>
          <cell r="F347" t="str">
            <v>CU</v>
          </cell>
          <cell r="G347" t="str">
            <v>CARLOS URREA</v>
          </cell>
          <cell r="I347" t="str">
            <v>OTROS</v>
          </cell>
          <cell r="J347" t="str">
            <v>HONG KONG</v>
          </cell>
          <cell r="K347" t="str">
            <v>APL YANGSHAN</v>
          </cell>
          <cell r="L347" t="str">
            <v>RADIOS (232)</v>
          </cell>
          <cell r="M347" t="str">
            <v>HKG405086</v>
          </cell>
          <cell r="N347">
            <v>42671</v>
          </cell>
        </row>
        <row r="348">
          <cell r="A348" t="str">
            <v>S-16/0347</v>
          </cell>
          <cell r="B348" t="str">
            <v>DICIEMBRE</v>
          </cell>
          <cell r="C348">
            <v>42705</v>
          </cell>
          <cell r="E348" t="str">
            <v xml:space="preserve">TGBCH65075A01  </v>
          </cell>
          <cell r="F348" t="str">
            <v>CU</v>
          </cell>
          <cell r="G348" t="str">
            <v>CARLOS URREA</v>
          </cell>
          <cell r="I348" t="str">
            <v>SUP</v>
          </cell>
          <cell r="J348" t="str">
            <v>GMK</v>
          </cell>
          <cell r="K348" t="str">
            <v>AUTO ATLAS V.27 /ASIAN BEAUTY V.07</v>
          </cell>
          <cell r="L348" t="str">
            <v>CAPTIVA 6 LS 2.4L FWD 6AT (1), CAPTIVA 6 LT-SA 2.4L FWD 6AT (1), CAPTIVA 6 LT FULL 2.4L AWD 6AT (1)</v>
          </cell>
          <cell r="M348" t="str">
            <v>HOEGAA04PYSA0001</v>
          </cell>
          <cell r="N348">
            <v>42704</v>
          </cell>
        </row>
        <row r="349">
          <cell r="A349" t="str">
            <v>S-16/0348</v>
          </cell>
          <cell r="B349" t="str">
            <v>DICIEMBRE</v>
          </cell>
          <cell r="C349">
            <v>42705</v>
          </cell>
          <cell r="E349" t="str">
            <v xml:space="preserve">TGBCH65076A01  </v>
          </cell>
          <cell r="F349" t="str">
            <v>CU</v>
          </cell>
          <cell r="G349" t="str">
            <v>CARLOS URREA</v>
          </cell>
          <cell r="I349" t="str">
            <v>SUP</v>
          </cell>
          <cell r="J349" t="str">
            <v>GMK</v>
          </cell>
          <cell r="K349" t="str">
            <v>AUTO ATLAS V.27 /ASIAN BEAUTY V.07</v>
          </cell>
          <cell r="L349" t="str">
            <v>CAPTIVA 6 LS 2.2D FWD 6MT (45), CAPTIVA 6 LS 2.4L FWD 6AT (58), CAPTIVA 6 LTZ 2.2D AWD 6AT FULL (12), TRACKER II 1.8 FWD  LS MT (35), TRACKER II 1.8 FWD  LT MT ML (1), TRACKER II 1.8 AWD LT AT ML FULL (1), TRACKER II 1.8 AWD  LT AT ML  (14)</v>
          </cell>
          <cell r="M349" t="str">
            <v>HOEGAA04PYSA0002</v>
          </cell>
          <cell r="N349">
            <v>42704</v>
          </cell>
        </row>
        <row r="350">
          <cell r="A350" t="str">
            <v>S-16/0349</v>
          </cell>
          <cell r="B350" t="str">
            <v>DICIEMBRE</v>
          </cell>
          <cell r="C350">
            <v>42705</v>
          </cell>
          <cell r="E350" t="str">
            <v xml:space="preserve">TGBCH65077B01  </v>
          </cell>
          <cell r="F350" t="str">
            <v>CU</v>
          </cell>
          <cell r="G350" t="str">
            <v>CARLOS URREA</v>
          </cell>
          <cell r="I350" t="str">
            <v>SUP</v>
          </cell>
          <cell r="J350" t="str">
            <v>GMK</v>
          </cell>
          <cell r="K350" t="str">
            <v>AUTO ATLAS V.27 /ASIAN BEAUTY V.07</v>
          </cell>
          <cell r="L350" t="str">
            <v>ORLANDO LT E5 2.4 6AT FULL (4)</v>
          </cell>
          <cell r="M350" t="str">
            <v>HOEGAA04PYSA0003</v>
          </cell>
          <cell r="N350">
            <v>42704</v>
          </cell>
        </row>
        <row r="351">
          <cell r="A351" t="str">
            <v>S-16/0350</v>
          </cell>
          <cell r="B351" t="str">
            <v>DICIEMBRE</v>
          </cell>
          <cell r="C351">
            <v>42706</v>
          </cell>
          <cell r="D351">
            <v>42721</v>
          </cell>
          <cell r="E351" t="str">
            <v>SGMWCHG1116</v>
          </cell>
          <cell r="F351" t="str">
            <v>CU</v>
          </cell>
          <cell r="G351" t="str">
            <v>CARLOS URREA</v>
          </cell>
          <cell r="I351" t="str">
            <v>SUP</v>
          </cell>
          <cell r="J351" t="str">
            <v>SGMW</v>
          </cell>
          <cell r="K351" t="str">
            <v>MORNING CHARLOTTE V.98</v>
          </cell>
          <cell r="L351" t="str">
            <v>N300 (8)</v>
          </cell>
          <cell r="M351" t="str">
            <v>EUKOQDIQ2016020</v>
          </cell>
          <cell r="N351">
            <v>42689</v>
          </cell>
        </row>
        <row r="352">
          <cell r="A352" t="str">
            <v>S-16/0351</v>
          </cell>
          <cell r="B352" t="str">
            <v>DICIEMBRE</v>
          </cell>
          <cell r="C352">
            <v>42706</v>
          </cell>
          <cell r="D352">
            <v>42718</v>
          </cell>
          <cell r="E352" t="str">
            <v>SGMWCHG1116</v>
          </cell>
          <cell r="F352" t="str">
            <v>CU</v>
          </cell>
          <cell r="G352" t="str">
            <v>CARLOS URREA</v>
          </cell>
          <cell r="I352" t="str">
            <v>SUP</v>
          </cell>
          <cell r="J352" t="str">
            <v>SGMW</v>
          </cell>
          <cell r="K352" t="str">
            <v>MORNING CHARLOTTE V.98</v>
          </cell>
          <cell r="L352" t="str">
            <v>N300 (242) N300 A/C (161)</v>
          </cell>
          <cell r="M352" t="str">
            <v>EUKOQDSA2016030</v>
          </cell>
          <cell r="N352">
            <v>42689</v>
          </cell>
        </row>
        <row r="353">
          <cell r="A353" t="str">
            <v>S-16/0352</v>
          </cell>
          <cell r="B353" t="str">
            <v>DICIEMBRE</v>
          </cell>
          <cell r="C353">
            <v>42709</v>
          </cell>
          <cell r="D353">
            <v>42718</v>
          </cell>
          <cell r="E353" t="str">
            <v>DYCS16113181</v>
          </cell>
          <cell r="F353" t="str">
            <v>CU</v>
          </cell>
          <cell r="G353" t="str">
            <v>CARLOS URREA</v>
          </cell>
          <cell r="I353" t="str">
            <v>SUP</v>
          </cell>
          <cell r="J353" t="str">
            <v>SGM</v>
          </cell>
          <cell r="K353" t="str">
            <v>MORNING CHARLOTTE V.98</v>
          </cell>
          <cell r="L353" t="str">
            <v>SAIL NB 1.5L (648), SAIL NB 1.5L LS (411), SAIL NB 1.5L LT (186), SAIL NB 1.5L LT AT (40)</v>
          </cell>
          <cell r="M353" t="str">
            <v>EUKOYNSA2016021</v>
          </cell>
          <cell r="N353">
            <v>42692</v>
          </cell>
        </row>
        <row r="354">
          <cell r="A354" t="str">
            <v>S-16/0353</v>
          </cell>
          <cell r="B354" t="str">
            <v>DICIEMBRE</v>
          </cell>
          <cell r="C354">
            <v>42709</v>
          </cell>
          <cell r="D354">
            <v>42718</v>
          </cell>
          <cell r="E354" t="str">
            <v>V46096</v>
          </cell>
          <cell r="F354" t="str">
            <v>CU</v>
          </cell>
          <cell r="G354" t="str">
            <v>CARLOS URREA</v>
          </cell>
          <cell r="I354" t="str">
            <v>SUP</v>
          </cell>
          <cell r="J354" t="str">
            <v>GMB</v>
          </cell>
          <cell r="K354" t="str">
            <v>TAIPAN V.03</v>
          </cell>
          <cell r="L354" t="str">
            <v>PRISMA  1.4L LT MT (87), PRISMA  1.4L LTZ MT (4), PRISMA  1.4L LTZ AT (3)</v>
          </cell>
          <cell r="M354" t="str">
            <v>PHYA0GZ01</v>
          </cell>
          <cell r="N354">
            <v>42716</v>
          </cell>
        </row>
        <row r="355">
          <cell r="A355" t="str">
            <v>S-16/0354</v>
          </cell>
          <cell r="B355" t="str">
            <v>DICIEMBRE</v>
          </cell>
          <cell r="C355">
            <v>42709</v>
          </cell>
          <cell r="D355">
            <v>42718</v>
          </cell>
          <cell r="E355" t="str">
            <v>V46116</v>
          </cell>
          <cell r="F355" t="str">
            <v>CU</v>
          </cell>
          <cell r="G355" t="str">
            <v>CARLOS URREA</v>
          </cell>
          <cell r="I355" t="str">
            <v>SUP</v>
          </cell>
          <cell r="J355" t="str">
            <v>GMB</v>
          </cell>
          <cell r="K355" t="str">
            <v>TAIPAN V.03</v>
          </cell>
          <cell r="L355" t="str">
            <v>ONIX 1.4 LT MT (141)</v>
          </cell>
          <cell r="M355" t="str">
            <v>PHYA0GZ00</v>
          </cell>
          <cell r="N355">
            <v>42716</v>
          </cell>
        </row>
        <row r="356">
          <cell r="A356" t="str">
            <v>S-16/0355</v>
          </cell>
          <cell r="B356" t="str">
            <v>DICIEMBRE</v>
          </cell>
          <cell r="C356">
            <v>42709</v>
          </cell>
          <cell r="D356">
            <v>42718</v>
          </cell>
          <cell r="E356" t="str">
            <v>V46496</v>
          </cell>
          <cell r="F356" t="str">
            <v>CU</v>
          </cell>
          <cell r="G356" t="str">
            <v>CARLOS URREA</v>
          </cell>
          <cell r="I356" t="str">
            <v>SUP</v>
          </cell>
          <cell r="J356" t="str">
            <v>GMB</v>
          </cell>
          <cell r="K356" t="str">
            <v>TAIPAN V.03</v>
          </cell>
          <cell r="L356" t="str">
            <v>MONTANA  1.8L LS MT (35)</v>
          </cell>
          <cell r="M356" t="str">
            <v>PHYA0GY00</v>
          </cell>
          <cell r="N356">
            <v>42685</v>
          </cell>
        </row>
        <row r="357">
          <cell r="A357" t="str">
            <v>S-16/0356</v>
          </cell>
          <cell r="B357" t="str">
            <v>DICIEMBRE</v>
          </cell>
          <cell r="C357">
            <v>42710</v>
          </cell>
          <cell r="E357" t="str">
            <v>BJ-GG108</v>
          </cell>
          <cell r="F357" t="str">
            <v>CU</v>
          </cell>
          <cell r="G357" t="str">
            <v>CARLOS URREA</v>
          </cell>
          <cell r="I357" t="str">
            <v>SKD</v>
          </cell>
          <cell r="J357" t="str">
            <v>ITOCHU</v>
          </cell>
          <cell r="K357" t="str">
            <v>CARSTEN MAERSK V.1611</v>
          </cell>
          <cell r="L357" t="str">
            <v>TRUCKS (60)</v>
          </cell>
          <cell r="M357">
            <v>571071605</v>
          </cell>
          <cell r="N357">
            <v>42689</v>
          </cell>
        </row>
        <row r="358">
          <cell r="A358" t="str">
            <v>S-16/0357</v>
          </cell>
          <cell r="B358" t="str">
            <v>DICIEMBRE</v>
          </cell>
          <cell r="C358">
            <v>42710</v>
          </cell>
          <cell r="E358" t="str">
            <v>BJ-GG109</v>
          </cell>
          <cell r="F358" t="str">
            <v>CU</v>
          </cell>
          <cell r="G358" t="str">
            <v>CARLOS URREA</v>
          </cell>
          <cell r="I358" t="str">
            <v>SKD</v>
          </cell>
          <cell r="J358" t="str">
            <v>ITOCHU</v>
          </cell>
          <cell r="K358" t="str">
            <v>SINE MAERKS V.1609</v>
          </cell>
          <cell r="L358" t="str">
            <v>TRUCKS (60)</v>
          </cell>
          <cell r="M358">
            <v>571108465</v>
          </cell>
          <cell r="N358">
            <v>42695</v>
          </cell>
        </row>
        <row r="359">
          <cell r="A359" t="str">
            <v>S-16/0358</v>
          </cell>
          <cell r="B359" t="str">
            <v>DICIEMBRE</v>
          </cell>
          <cell r="C359">
            <v>42713</v>
          </cell>
          <cell r="D359">
            <v>42384</v>
          </cell>
          <cell r="E359" t="str">
            <v>BJ-GR034</v>
          </cell>
          <cell r="F359" t="str">
            <v>CU</v>
          </cell>
          <cell r="G359" t="str">
            <v>CARLOS URREA</v>
          </cell>
          <cell r="I359" t="str">
            <v>SUP</v>
          </cell>
          <cell r="J359" t="str">
            <v>ITOCHU</v>
          </cell>
          <cell r="K359" t="str">
            <v>MORNING MENAD V.11</v>
          </cell>
          <cell r="L359" t="str">
            <v>D-MAX (297)</v>
          </cell>
          <cell r="M359" t="str">
            <v>EUKOTHCL1450992</v>
          </cell>
          <cell r="N359">
            <v>42701</v>
          </cell>
        </row>
        <row r="360">
          <cell r="A360" t="str">
            <v>S-16/0359</v>
          </cell>
          <cell r="B360" t="str">
            <v>DICIEMBRE</v>
          </cell>
          <cell r="C360">
            <v>42717</v>
          </cell>
          <cell r="E360" t="str">
            <v>BJ-GG110</v>
          </cell>
          <cell r="F360" t="str">
            <v>CU</v>
          </cell>
          <cell r="G360" t="str">
            <v>CARLOS URREA</v>
          </cell>
          <cell r="I360" t="str">
            <v>SKD</v>
          </cell>
          <cell r="J360" t="str">
            <v>ITOCHU</v>
          </cell>
          <cell r="K360" t="str">
            <v>SOROE MAERSK V.1609</v>
          </cell>
          <cell r="L360" t="str">
            <v>TRUCKS (60)</v>
          </cell>
          <cell r="M360">
            <v>571151982</v>
          </cell>
          <cell r="N360">
            <v>42702</v>
          </cell>
        </row>
        <row r="361">
          <cell r="A361" t="str">
            <v>S-16/0360</v>
          </cell>
          <cell r="B361" t="str">
            <v>DICIEMBRE</v>
          </cell>
          <cell r="C361">
            <v>42718</v>
          </cell>
          <cell r="E361" t="str">
            <v>BJ-GG111</v>
          </cell>
          <cell r="F361" t="str">
            <v>CU</v>
          </cell>
          <cell r="G361" t="str">
            <v>CARLOS URREA</v>
          </cell>
          <cell r="I361" t="str">
            <v>SKD</v>
          </cell>
          <cell r="J361" t="str">
            <v>ITOCHU</v>
          </cell>
          <cell r="K361" t="str">
            <v>SVENDBORG MAERSK V.1609</v>
          </cell>
          <cell r="L361" t="str">
            <v>TRUCKS (36)</v>
          </cell>
          <cell r="M361">
            <v>958560406</v>
          </cell>
          <cell r="N361">
            <v>42709</v>
          </cell>
        </row>
        <row r="362">
          <cell r="A362" t="str">
            <v>S-16/0361</v>
          </cell>
          <cell r="B362" t="str">
            <v>DICIEMBRE</v>
          </cell>
          <cell r="C362">
            <v>42718</v>
          </cell>
          <cell r="E362" t="str">
            <v>BJ-GG112</v>
          </cell>
          <cell r="F362" t="str">
            <v>CU</v>
          </cell>
          <cell r="G362" t="str">
            <v>CARLOS URREA</v>
          </cell>
          <cell r="I362" t="str">
            <v>SKD</v>
          </cell>
          <cell r="J362" t="str">
            <v>ITOCHU</v>
          </cell>
          <cell r="K362" t="str">
            <v>SEROJA ENAM V.1605</v>
          </cell>
          <cell r="L362" t="str">
            <v>TRUCKS (30)</v>
          </cell>
          <cell r="M362">
            <v>958605199</v>
          </cell>
          <cell r="N362">
            <v>42716</v>
          </cell>
        </row>
        <row r="363">
          <cell r="A363" t="str">
            <v>S-16/0362</v>
          </cell>
          <cell r="B363" t="str">
            <v>DICIEMBRE</v>
          </cell>
          <cell r="C363">
            <v>42719</v>
          </cell>
          <cell r="E363" t="str">
            <v>Varias</v>
          </cell>
          <cell r="F363" t="str">
            <v>CU</v>
          </cell>
          <cell r="G363" t="str">
            <v>CARLOS URREA</v>
          </cell>
          <cell r="I363" t="str">
            <v>SUP</v>
          </cell>
          <cell r="J363" t="str">
            <v>NOA</v>
          </cell>
          <cell r="K363" t="str">
            <v>ARABIAN SEA V.02</v>
          </cell>
          <cell r="L363" t="str">
            <v>SILVERADO LTZ CC 5.3L 4WD (1), CRUZE LTZ NB 1.4T  AT (1), CRUZE LT HB 1.4T  MT (1), CRUZE LT HB 1.4T  AT (3)</v>
          </cell>
          <cell r="M363" t="str">
            <v>PZBA17N00</v>
          </cell>
          <cell r="N363">
            <v>42685</v>
          </cell>
        </row>
        <row r="364">
          <cell r="A364" t="str">
            <v>S-16/0363</v>
          </cell>
          <cell r="B364" t="str">
            <v>DICIEMBRE</v>
          </cell>
          <cell r="C364">
            <v>42719</v>
          </cell>
          <cell r="E364" t="str">
            <v>Varias</v>
          </cell>
          <cell r="F364" t="str">
            <v>CU</v>
          </cell>
          <cell r="G364" t="str">
            <v>CARLOS URREA</v>
          </cell>
          <cell r="I364" t="str">
            <v>SUP</v>
          </cell>
          <cell r="J364" t="str">
            <v>NOA</v>
          </cell>
          <cell r="K364" t="str">
            <v>ARABIAN SEA V.02</v>
          </cell>
          <cell r="L364" t="str">
            <v>SILVERADO LTZ CC 5.3L 4WD Z71 (83), SILVERADO LTZ CC 5.3L 4WD (27), SILVERADO LTZ CC 5.3L 4WD HC (49), CRUZE LTZ NB 1.4T  AT (23), CRUZE LT NB 1.4T  AT (2), CRUZE LT HB 1.4T  MT (21), Silverado Midnight Double Cab PROTOTIPO (1)</v>
          </cell>
          <cell r="M364" t="str">
            <v>PZBA17N01</v>
          </cell>
          <cell r="N364">
            <v>42685</v>
          </cell>
        </row>
        <row r="365">
          <cell r="A365" t="str">
            <v>S-16/0364</v>
          </cell>
          <cell r="B365" t="str">
            <v>DICIEMBRE</v>
          </cell>
          <cell r="C365">
            <v>42719</v>
          </cell>
          <cell r="E365" t="str">
            <v>Varias</v>
          </cell>
          <cell r="F365" t="str">
            <v>CU</v>
          </cell>
          <cell r="G365" t="str">
            <v>CARLOS URREA</v>
          </cell>
          <cell r="I365" t="str">
            <v>SUP</v>
          </cell>
          <cell r="J365" t="str">
            <v>NOA</v>
          </cell>
          <cell r="K365" t="str">
            <v>ARABIAN SEA V.02</v>
          </cell>
          <cell r="L365" t="str">
            <v>TRAVERSE 1LT 5P 3.6L FWD (19), SILVERADO LT EC 5.3L 4WD Z71 (18), SILVERADO LT RC 5.3L 4WD Z71 (5), TRAVERSE LT 5P 3.6L AWD (31), CAMARO SIX   6.2L  SS AT CONV (1)</v>
          </cell>
          <cell r="M365" t="str">
            <v>PZBA16T00</v>
          </cell>
          <cell r="N365">
            <v>42709</v>
          </cell>
        </row>
        <row r="366">
          <cell r="A366" t="str">
            <v>S-16/0365</v>
          </cell>
          <cell r="B366" t="str">
            <v>DICIEMBRE</v>
          </cell>
          <cell r="C366">
            <v>42719</v>
          </cell>
          <cell r="E366" t="str">
            <v>Varias</v>
          </cell>
          <cell r="F366" t="str">
            <v>CU</v>
          </cell>
          <cell r="G366" t="str">
            <v>CARLOS URREA</v>
          </cell>
          <cell r="I366" t="str">
            <v>SUP</v>
          </cell>
          <cell r="J366" t="str">
            <v>NOA</v>
          </cell>
          <cell r="K366" t="str">
            <v>ARABIAN SEA V.02</v>
          </cell>
          <cell r="L366" t="str">
            <v>TAHOE LT IV SU 5.3L 4WD (14), SUBURBAN LT IV SU 5.3L 4WD (8)</v>
          </cell>
          <cell r="M366" t="str">
            <v>PZBA16W00</v>
          </cell>
          <cell r="N366">
            <v>42712</v>
          </cell>
        </row>
        <row r="367">
          <cell r="A367" t="str">
            <v>S-16/0366</v>
          </cell>
          <cell r="B367" t="str">
            <v>DICIEMBRE</v>
          </cell>
          <cell r="C367">
            <v>42725</v>
          </cell>
          <cell r="D367">
            <v>42389</v>
          </cell>
          <cell r="E367" t="str">
            <v>BJ-GG113</v>
          </cell>
          <cell r="F367" t="str">
            <v>CU</v>
          </cell>
          <cell r="G367" t="str">
            <v>CARLOS URREA</v>
          </cell>
          <cell r="I367" t="str">
            <v>SKD</v>
          </cell>
          <cell r="J367" t="str">
            <v>ITOCHU</v>
          </cell>
          <cell r="K367" t="str">
            <v>MAERSK SEVILLE V.1609</v>
          </cell>
          <cell r="L367" t="str">
            <v>TRUCKS (48)</v>
          </cell>
          <cell r="M367">
            <v>958682000</v>
          </cell>
          <cell r="N367">
            <v>42723</v>
          </cell>
        </row>
        <row r="368">
          <cell r="A368" t="str">
            <v>S-16/0367</v>
          </cell>
          <cell r="B368" t="str">
            <v>DICIEMBRE</v>
          </cell>
          <cell r="C368">
            <v>42725</v>
          </cell>
          <cell r="D368">
            <v>42394</v>
          </cell>
          <cell r="E368" t="str">
            <v>TGBCH65079A01</v>
          </cell>
          <cell r="F368" t="str">
            <v>CU</v>
          </cell>
          <cell r="G368" t="str">
            <v>CARLOS URREA</v>
          </cell>
          <cell r="I368" t="str">
            <v>SUP</v>
          </cell>
          <cell r="J368" t="str">
            <v>GMK</v>
          </cell>
          <cell r="K368" t="str">
            <v>GLOVIS COURAGE V.026</v>
          </cell>
          <cell r="L368" t="str">
            <v>CAPTIVA (43), TRACKER (101)</v>
          </cell>
          <cell r="M368" t="str">
            <v>HOEG2R08INSA0002</v>
          </cell>
          <cell r="N368">
            <v>42723</v>
          </cell>
        </row>
        <row r="369">
          <cell r="A369" t="str">
            <v>S-16/0368</v>
          </cell>
          <cell r="B369" t="str">
            <v>DICIEMBRE</v>
          </cell>
          <cell r="C369">
            <v>42725</v>
          </cell>
          <cell r="D369">
            <v>42394</v>
          </cell>
          <cell r="E369" t="str">
            <v>TGBCH65080A01</v>
          </cell>
          <cell r="F369" t="str">
            <v>CU</v>
          </cell>
          <cell r="G369" t="str">
            <v>CARLOS URREA</v>
          </cell>
          <cell r="I369" t="str">
            <v>SUP</v>
          </cell>
          <cell r="J369" t="str">
            <v>GMK</v>
          </cell>
          <cell r="K369" t="str">
            <v>GLOVIS COURAGE V.026</v>
          </cell>
          <cell r="L369" t="str">
            <v>CAPTIVA (79), TRACKER (173)</v>
          </cell>
          <cell r="M369" t="str">
            <v>HOEG2R08INSA0001</v>
          </cell>
          <cell r="N369">
            <v>42723</v>
          </cell>
        </row>
        <row r="370">
          <cell r="A370" t="str">
            <v>S-16/0369</v>
          </cell>
          <cell r="B370" t="str">
            <v>DICIEMBRE</v>
          </cell>
          <cell r="C370">
            <v>42727</v>
          </cell>
          <cell r="D370">
            <v>42731</v>
          </cell>
          <cell r="E370" t="str">
            <v>912061620 / 912061619</v>
          </cell>
          <cell r="F370" t="str">
            <v>AS</v>
          </cell>
          <cell r="G370" t="str">
            <v>ANABEL SOLANO</v>
          </cell>
          <cell r="I370" t="str">
            <v>SUP</v>
          </cell>
          <cell r="J370" t="str">
            <v>COL</v>
          </cell>
          <cell r="K370" t="str">
            <v>MORNING LAURA</v>
          </cell>
          <cell r="L370" t="str">
            <v>Bus NQR (19)</v>
          </cell>
          <cell r="M370" t="str">
            <v>EUKOCBCL1453528</v>
          </cell>
          <cell r="N370">
            <v>42721</v>
          </cell>
        </row>
        <row r="372">
          <cell r="A372" t="str">
            <v>S-17/0001</v>
          </cell>
          <cell r="B372" t="str">
            <v>ENERO</v>
          </cell>
          <cell r="C372">
            <v>42738</v>
          </cell>
          <cell r="D372">
            <v>42758</v>
          </cell>
          <cell r="E372" t="str">
            <v>BJ-GG114</v>
          </cell>
          <cell r="F372" t="str">
            <v>CU</v>
          </cell>
          <cell r="G372" t="str">
            <v>CARLOS URREA</v>
          </cell>
          <cell r="I372" t="str">
            <v>SKD</v>
          </cell>
          <cell r="J372" t="str">
            <v>ITOCHU</v>
          </cell>
          <cell r="K372" t="str">
            <v>CORNELIUS MAERSK V.</v>
          </cell>
          <cell r="L372" t="str">
            <v>TRUCKS (24)</v>
          </cell>
          <cell r="M372">
            <v>958818439</v>
          </cell>
          <cell r="N372">
            <v>42731</v>
          </cell>
        </row>
        <row r="373">
          <cell r="A373" t="str">
            <v>S-17/0002</v>
          </cell>
          <cell r="B373" t="str">
            <v>ENERO</v>
          </cell>
          <cell r="C373">
            <v>42738</v>
          </cell>
          <cell r="D373">
            <v>42761</v>
          </cell>
          <cell r="E373" t="str">
            <v>SCH1612161</v>
          </cell>
          <cell r="F373" t="str">
            <v>CU</v>
          </cell>
          <cell r="G373" t="str">
            <v>CARLOS URREA</v>
          </cell>
          <cell r="I373" t="str">
            <v>SUP</v>
          </cell>
          <cell r="J373" t="str">
            <v>SGM</v>
          </cell>
          <cell r="K373" t="str">
            <v>MORNING CLAIRE V.52</v>
          </cell>
          <cell r="L373" t="str">
            <v>SAIL L (30), SAIL LS (52), SAIL LT (18)</v>
          </cell>
          <cell r="M373" t="str">
            <v>EUKOYNSA2016022</v>
          </cell>
          <cell r="N373">
            <v>43086</v>
          </cell>
        </row>
        <row r="374">
          <cell r="A374" t="str">
            <v>S-17/0003</v>
          </cell>
          <cell r="B374" t="str">
            <v>ENERO</v>
          </cell>
          <cell r="C374">
            <v>42738</v>
          </cell>
          <cell r="D374">
            <v>42761</v>
          </cell>
          <cell r="E374" t="str">
            <v>SCH1612162</v>
          </cell>
          <cell r="F374" t="str">
            <v>CU</v>
          </cell>
          <cell r="G374" t="str">
            <v>CARLOS URREA</v>
          </cell>
          <cell r="I374" t="str">
            <v>SUP</v>
          </cell>
          <cell r="J374" t="str">
            <v>SGM</v>
          </cell>
          <cell r="K374" t="str">
            <v>MORNING CLAIRE V.52</v>
          </cell>
          <cell r="L374" t="str">
            <v>PROTOTIPOS SAIL L (2), SAIL LS (2), SAIL LT (2), SAIL LT AT (2)</v>
          </cell>
          <cell r="M374" t="str">
            <v>EUKOYNSA2016023</v>
          </cell>
          <cell r="N374">
            <v>43086</v>
          </cell>
        </row>
        <row r="375">
          <cell r="A375" t="str">
            <v>S-17/0004</v>
          </cell>
          <cell r="B375" t="str">
            <v>ENERO</v>
          </cell>
          <cell r="C375">
            <v>42738</v>
          </cell>
          <cell r="D375">
            <v>42755</v>
          </cell>
          <cell r="E375" t="str">
            <v>Varias</v>
          </cell>
          <cell r="F375" t="str">
            <v>CU</v>
          </cell>
          <cell r="G375" t="str">
            <v>CARLOS URREA</v>
          </cell>
          <cell r="I375" t="str">
            <v>SUP</v>
          </cell>
          <cell r="J375" t="str">
            <v>NOA</v>
          </cell>
          <cell r="K375" t="str">
            <v>HOEGH OSAKA  OPAL ACE V.2</v>
          </cell>
          <cell r="L375" t="str">
            <v>TRAVERSE (1)</v>
          </cell>
          <cell r="M375" t="str">
            <v>PZBA19L00</v>
          </cell>
          <cell r="N375">
            <v>43096</v>
          </cell>
        </row>
        <row r="376">
          <cell r="A376" t="str">
            <v>S-17/0005</v>
          </cell>
          <cell r="B376" t="str">
            <v>ENERO</v>
          </cell>
          <cell r="C376">
            <v>42738</v>
          </cell>
          <cell r="D376">
            <v>42755</v>
          </cell>
          <cell r="E376" t="str">
            <v>Varias</v>
          </cell>
          <cell r="F376" t="str">
            <v>CU</v>
          </cell>
          <cell r="G376" t="str">
            <v>CARLOS URREA</v>
          </cell>
          <cell r="I376" t="str">
            <v>SUP</v>
          </cell>
          <cell r="J376" t="str">
            <v>NOA</v>
          </cell>
          <cell r="K376" t="str">
            <v>HOEGH OSAKA  OPAL ACE V.2</v>
          </cell>
          <cell r="L376" t="str">
            <v>CAMARO CONVERTIBLE (8), SILVERADO REG CAB (2) TRAVERSE fwd (11), TRAVERSE AWD (3) SILVERADO EX CAB (5)</v>
          </cell>
          <cell r="M376" t="str">
            <v>PZBA19L01</v>
          </cell>
          <cell r="N376">
            <v>43096</v>
          </cell>
        </row>
        <row r="377">
          <cell r="A377" t="str">
            <v>S-17/0006</v>
          </cell>
          <cell r="B377" t="str">
            <v>ENERO</v>
          </cell>
          <cell r="C377">
            <v>42738</v>
          </cell>
          <cell r="D377">
            <v>42755</v>
          </cell>
          <cell r="E377" t="str">
            <v>Varias</v>
          </cell>
          <cell r="F377" t="str">
            <v>CU</v>
          </cell>
          <cell r="G377" t="str">
            <v>CARLOS URREA</v>
          </cell>
          <cell r="I377" t="str">
            <v>SUP</v>
          </cell>
          <cell r="J377" t="str">
            <v>NOA</v>
          </cell>
          <cell r="K377" t="str">
            <v>HOEGH OSAKA  OPAL ACE V.2</v>
          </cell>
          <cell r="L377" t="str">
            <v>TAHOE (4)</v>
          </cell>
          <cell r="M377" t="str">
            <v>PZBA19M00</v>
          </cell>
          <cell r="N377">
            <v>43098</v>
          </cell>
        </row>
        <row r="378">
          <cell r="A378" t="str">
            <v>S-17/0007</v>
          </cell>
          <cell r="B378" t="str">
            <v>ENERO</v>
          </cell>
          <cell r="C378">
            <v>42738</v>
          </cell>
          <cell r="D378">
            <v>42755</v>
          </cell>
          <cell r="E378" t="str">
            <v>Varias</v>
          </cell>
          <cell r="F378" t="str">
            <v>CU</v>
          </cell>
          <cell r="G378" t="str">
            <v>CARLOS URREA</v>
          </cell>
          <cell r="I378" t="str">
            <v>SUP</v>
          </cell>
          <cell r="J378" t="str">
            <v>NOA</v>
          </cell>
          <cell r="K378" t="str">
            <v>HOEGH OSAKA  OPAL ACE V.2</v>
          </cell>
          <cell r="M378" t="str">
            <v>PZBA19Q00</v>
          </cell>
          <cell r="N378">
            <v>43099</v>
          </cell>
        </row>
        <row r="379">
          <cell r="A379" t="str">
            <v>S-17/0008</v>
          </cell>
          <cell r="B379" t="str">
            <v>ENERO</v>
          </cell>
          <cell r="C379">
            <v>42739</v>
          </cell>
          <cell r="D379">
            <v>42761</v>
          </cell>
          <cell r="E379" t="str">
            <v>SGMWCHG1216</v>
          </cell>
          <cell r="F379" t="str">
            <v>AS</v>
          </cell>
          <cell r="G379" t="str">
            <v>ANABEL SOLANO</v>
          </cell>
          <cell r="I379" t="str">
            <v>SUP</v>
          </cell>
          <cell r="J379" t="str">
            <v>SGMW</v>
          </cell>
          <cell r="K379" t="str">
            <v>MORNING CLAIRE V.52</v>
          </cell>
          <cell r="L379" t="str">
            <v>N300 (1250) N300 AC (50)</v>
          </cell>
          <cell r="M379" t="str">
            <v>EUKOQDSA2016031</v>
          </cell>
          <cell r="N379">
            <v>43084</v>
          </cell>
        </row>
        <row r="380">
          <cell r="A380" t="str">
            <v>S-17/0009</v>
          </cell>
          <cell r="B380" t="str">
            <v>ENERO</v>
          </cell>
          <cell r="C380">
            <v>42744</v>
          </cell>
          <cell r="D380">
            <v>42755</v>
          </cell>
          <cell r="E380" t="str">
            <v>v55086</v>
          </cell>
          <cell r="F380" t="str">
            <v>AS</v>
          </cell>
          <cell r="G380" t="str">
            <v>ANABEL SOLANO</v>
          </cell>
          <cell r="I380" t="str">
            <v>SUP</v>
          </cell>
          <cell r="J380" t="str">
            <v>GMB</v>
          </cell>
          <cell r="K380" t="str">
            <v>GRAL MANUEL BELGRANO/00001/S</v>
          </cell>
          <cell r="L380" t="str">
            <v>PRISMA LT MT (15), PRISMA LTZ AT (2 ) PRISMA LTZ MT ( 72)</v>
          </cell>
        </row>
        <row r="381">
          <cell r="A381" t="str">
            <v>S-17/0010</v>
          </cell>
          <cell r="B381" t="str">
            <v>ENERO</v>
          </cell>
          <cell r="C381">
            <v>42744</v>
          </cell>
          <cell r="D381">
            <v>42755</v>
          </cell>
          <cell r="E381" t="str">
            <v>v54686</v>
          </cell>
          <cell r="F381" t="str">
            <v>AS</v>
          </cell>
          <cell r="G381" t="str">
            <v>ANABEL SOLANO</v>
          </cell>
          <cell r="I381" t="str">
            <v>SUP</v>
          </cell>
          <cell r="J381" t="str">
            <v>GMB</v>
          </cell>
          <cell r="K381" t="str">
            <v>GRAL MANUEL BELGRANO/00001/S</v>
          </cell>
          <cell r="L381" t="str">
            <v>MONTANA (12)</v>
          </cell>
          <cell r="M381" t="str">
            <v>PHYA0J400</v>
          </cell>
          <cell r="N381">
            <v>42735</v>
          </cell>
        </row>
        <row r="382">
          <cell r="A382" t="str">
            <v>S-17/0011</v>
          </cell>
          <cell r="B382" t="str">
            <v>ENERO</v>
          </cell>
          <cell r="C382">
            <v>42744</v>
          </cell>
          <cell r="D382">
            <v>42755</v>
          </cell>
          <cell r="E382" t="str">
            <v>V54696</v>
          </cell>
          <cell r="F382" t="str">
            <v>AS</v>
          </cell>
          <cell r="G382" t="str">
            <v>ANABEL SOLANO</v>
          </cell>
          <cell r="I382" t="str">
            <v>SUP</v>
          </cell>
          <cell r="J382" t="str">
            <v>GMB</v>
          </cell>
          <cell r="K382" t="str">
            <v>GRAL MANUEL BELGRANO/00001/S</v>
          </cell>
          <cell r="L382" t="str">
            <v>COBALT LT MT (28)</v>
          </cell>
          <cell r="M382" t="str">
            <v>PHYA0J401</v>
          </cell>
          <cell r="N382">
            <v>42735</v>
          </cell>
        </row>
        <row r="383">
          <cell r="A383" t="str">
            <v>S-17/0012</v>
          </cell>
          <cell r="B383" t="str">
            <v>ENERO</v>
          </cell>
          <cell r="C383">
            <v>42744</v>
          </cell>
          <cell r="D383">
            <v>42755</v>
          </cell>
          <cell r="E383" t="str">
            <v>V54816</v>
          </cell>
          <cell r="F383" t="str">
            <v>AS</v>
          </cell>
          <cell r="G383" t="str">
            <v>ANABEL SOLANO</v>
          </cell>
          <cell r="I383" t="str">
            <v>SUP</v>
          </cell>
          <cell r="J383" t="str">
            <v>GMB</v>
          </cell>
          <cell r="K383" t="str">
            <v>GRAL MANUEL BELGRANO/00001/S</v>
          </cell>
          <cell r="L383" t="str">
            <v>ONIX LT (44) ONIX LTZ (108)</v>
          </cell>
          <cell r="M383" t="str">
            <v>PHYA0J502</v>
          </cell>
          <cell r="N383">
            <v>42744</v>
          </cell>
        </row>
        <row r="384">
          <cell r="A384" t="str">
            <v>S-17/0013</v>
          </cell>
          <cell r="B384" t="str">
            <v>ENERO</v>
          </cell>
          <cell r="C384">
            <v>42744</v>
          </cell>
          <cell r="D384">
            <v>42755</v>
          </cell>
          <cell r="E384" t="str">
            <v>V54796</v>
          </cell>
          <cell r="F384" t="str">
            <v>AS</v>
          </cell>
          <cell r="G384" t="str">
            <v>ANABEL SOLANO</v>
          </cell>
          <cell r="I384" t="str">
            <v>SUP</v>
          </cell>
          <cell r="J384" t="str">
            <v>GMB</v>
          </cell>
          <cell r="K384" t="str">
            <v>GRAL MANUEL BELGRANO/00001/S</v>
          </cell>
          <cell r="L384" t="str">
            <v>PRISMA LT (30), PRISMA LTZ AT (36) PRISMA LTZ MT (143)</v>
          </cell>
          <cell r="M384" t="str">
            <v>PHYA0J501</v>
          </cell>
          <cell r="N384">
            <v>42744</v>
          </cell>
        </row>
        <row r="385">
          <cell r="A385" t="str">
            <v>S-17/0014</v>
          </cell>
          <cell r="B385" t="str">
            <v>ENERO</v>
          </cell>
          <cell r="C385">
            <v>42744</v>
          </cell>
          <cell r="D385">
            <v>42755</v>
          </cell>
          <cell r="E385" t="str">
            <v>V55086</v>
          </cell>
          <cell r="F385" t="str">
            <v>AS</v>
          </cell>
          <cell r="G385" t="str">
            <v>ANABEL SOLANO</v>
          </cell>
          <cell r="I385" t="str">
            <v>SUP</v>
          </cell>
          <cell r="J385" t="str">
            <v>GMB</v>
          </cell>
          <cell r="K385" t="str">
            <v>GRAL MANUEL BELGRANO/00001/S</v>
          </cell>
          <cell r="L385" t="str">
            <v>PRISMA LT (15) PRISMA LTZ AT (2) PRISMA LTZ MT )72)</v>
          </cell>
          <cell r="M385" t="str">
            <v>PHYA0J500</v>
          </cell>
          <cell r="N385">
            <v>42744</v>
          </cell>
        </row>
        <row r="386">
          <cell r="A386" t="str">
            <v>S-17/0015</v>
          </cell>
          <cell r="B386" t="str">
            <v>ENERO</v>
          </cell>
          <cell r="C386">
            <v>42751</v>
          </cell>
          <cell r="D386">
            <v>42759</v>
          </cell>
          <cell r="E386" t="str">
            <v>EL060360</v>
          </cell>
          <cell r="F386" t="str">
            <v>CU</v>
          </cell>
          <cell r="G386" t="str">
            <v>CARLOS URREA</v>
          </cell>
          <cell r="I386" t="str">
            <v>OTROS</v>
          </cell>
          <cell r="J386" t="str">
            <v>BUSAN</v>
          </cell>
          <cell r="K386" t="str">
            <v>NYK LEO V.2301</v>
          </cell>
          <cell r="L386" t="str">
            <v>RADIOS (144)</v>
          </cell>
          <cell r="M386" t="str">
            <v>HKG414801</v>
          </cell>
          <cell r="N386">
            <v>43083</v>
          </cell>
        </row>
        <row r="387">
          <cell r="A387" t="str">
            <v>S-17/0016</v>
          </cell>
          <cell r="B387" t="str">
            <v>ENERO</v>
          </cell>
          <cell r="C387">
            <v>42753</v>
          </cell>
          <cell r="D387">
            <v>42755</v>
          </cell>
          <cell r="E387" t="str">
            <v>V54706</v>
          </cell>
          <cell r="F387" t="str">
            <v>CU</v>
          </cell>
          <cell r="G387" t="str">
            <v>CARLOS URREA</v>
          </cell>
          <cell r="I387" t="str">
            <v>SUP</v>
          </cell>
          <cell r="J387" t="str">
            <v>GMB</v>
          </cell>
          <cell r="K387" t="str">
            <v>GRAL MANUEL BELGRANO/00001/S</v>
          </cell>
          <cell r="L387" t="str">
            <v>SPIN  1.8L LTZ MT (9), SPIN  1.8L LTZ AT (5)</v>
          </cell>
          <cell r="M387" t="str">
            <v>PHYA0J402</v>
          </cell>
        </row>
        <row r="388">
          <cell r="A388" t="str">
            <v>S-17/0017</v>
          </cell>
          <cell r="B388" t="str">
            <v>ENERO</v>
          </cell>
          <cell r="C388">
            <v>42754</v>
          </cell>
          <cell r="D388">
            <v>42794</v>
          </cell>
          <cell r="E388" t="str">
            <v>TGBCH75002A01</v>
          </cell>
          <cell r="F388" t="str">
            <v>CU</v>
          </cell>
          <cell r="G388" t="str">
            <v>CARLOS URREA</v>
          </cell>
          <cell r="I388" t="str">
            <v>SUP</v>
          </cell>
          <cell r="J388" t="str">
            <v>GMK</v>
          </cell>
          <cell r="K388" t="str">
            <v>GLOVIS SIGMA V.003</v>
          </cell>
          <cell r="L388" t="str">
            <v>CAPTIVA 6 LS 2.2D FWD 6MT (79), CAPTIVA 6 LT-SA 2.4L FWD 6AT (2), CAPTIVA 6 LTZ 2.2D AWD 6AT FULL (23), CAPTIVA 6 LT FULL 2.4L AWD 6AT (16), TRACKER II 1.8 FWD  LS MT (11), TRACKER II 1.8 AWD LT AT ML FULL (16), TRACKER II 1.8 AWD  LT AT ML  (148), CAPTIVA 6 LS 2.4L FWD 6AT (17)</v>
          </cell>
          <cell r="M388" t="str">
            <v>HOEG6N02INSA0002</v>
          </cell>
          <cell r="N388">
            <v>42752</v>
          </cell>
        </row>
        <row r="389">
          <cell r="A389" t="str">
            <v>S-17/0018</v>
          </cell>
          <cell r="B389" t="str">
            <v>ENERO</v>
          </cell>
          <cell r="C389">
            <v>42754</v>
          </cell>
          <cell r="D389">
            <v>42794</v>
          </cell>
          <cell r="E389" t="str">
            <v>TGBCH75003B01</v>
          </cell>
          <cell r="F389" t="str">
            <v>CU</v>
          </cell>
          <cell r="G389" t="str">
            <v>CARLOS URREA</v>
          </cell>
          <cell r="I389" t="str">
            <v>SUP</v>
          </cell>
          <cell r="J389" t="str">
            <v>GMK</v>
          </cell>
          <cell r="K389" t="str">
            <v>GLOVIS SIGMA V.003</v>
          </cell>
          <cell r="L389" t="str">
            <v>ORLANDO LT E5 2.4 6AT FULL (2)</v>
          </cell>
          <cell r="M389" t="str">
            <v>HOEG6N02INSA0005</v>
          </cell>
          <cell r="N389">
            <v>42752</v>
          </cell>
        </row>
        <row r="390">
          <cell r="A390" t="str">
            <v>S-17/0019</v>
          </cell>
          <cell r="B390" t="str">
            <v>ENERO</v>
          </cell>
          <cell r="C390">
            <v>42754</v>
          </cell>
          <cell r="D390">
            <v>42794</v>
          </cell>
          <cell r="E390" t="str">
            <v>TGBCH75001A01</v>
          </cell>
          <cell r="F390" t="str">
            <v>CU</v>
          </cell>
          <cell r="G390" t="str">
            <v>CARLOS URREA</v>
          </cell>
          <cell r="I390" t="str">
            <v>SUP</v>
          </cell>
          <cell r="J390" t="str">
            <v>GMK</v>
          </cell>
          <cell r="K390" t="str">
            <v>GLOVIS SIGMA V.003</v>
          </cell>
          <cell r="L390" t="str">
            <v>CAPTIVA 6 LS 2.2D FWD 6MT (6), CAPTIVA 6 LTZ 2.2D AWD 6AT FULL (2), TRACKER II 1.8 FWD  LS MT (8), TRACKER II 1.8 FWD  LT MT ML (9), TRACKER II 1.8 AWD  LT AT ML  (3)</v>
          </cell>
          <cell r="M390" t="str">
            <v>HOEG6N02INSA0001</v>
          </cell>
          <cell r="N390">
            <v>42752</v>
          </cell>
        </row>
        <row r="391">
          <cell r="A391" t="str">
            <v>S-17/0020</v>
          </cell>
          <cell r="B391" t="str">
            <v>ENERO</v>
          </cell>
          <cell r="C391">
            <v>42754</v>
          </cell>
          <cell r="D391">
            <v>42794</v>
          </cell>
          <cell r="E391" t="str">
            <v>TGBCH75005A01</v>
          </cell>
          <cell r="F391" t="str">
            <v>CU</v>
          </cell>
          <cell r="G391" t="str">
            <v>CARLOS URREA</v>
          </cell>
          <cell r="I391" t="str">
            <v>SUP</v>
          </cell>
          <cell r="J391" t="str">
            <v>GMK</v>
          </cell>
          <cell r="K391" t="str">
            <v>GLOVIS SIGMA V.003</v>
          </cell>
          <cell r="L391" t="str">
            <v>CAPTIVA 6 LS 2.2D FWD 6MT (1)</v>
          </cell>
          <cell r="M391" t="str">
            <v>HOEG6N02INSA0004</v>
          </cell>
          <cell r="N391">
            <v>42752</v>
          </cell>
        </row>
        <row r="392">
          <cell r="A392" t="str">
            <v>S-17/0021</v>
          </cell>
          <cell r="B392" t="str">
            <v>ENERO</v>
          </cell>
          <cell r="C392">
            <v>42754</v>
          </cell>
          <cell r="D392">
            <v>42794</v>
          </cell>
          <cell r="E392" t="str">
            <v>TGBCH75004B01</v>
          </cell>
          <cell r="F392" t="str">
            <v>CU</v>
          </cell>
          <cell r="G392" t="str">
            <v>CARLOS URREA</v>
          </cell>
          <cell r="I392" t="str">
            <v>SUP</v>
          </cell>
          <cell r="J392" t="str">
            <v>GMK</v>
          </cell>
          <cell r="K392" t="str">
            <v>GLOVIS SIGMA V.003</v>
          </cell>
          <cell r="L392" t="str">
            <v>ORLANDO LT E5 2.4 6AT FULL (3)</v>
          </cell>
          <cell r="M392" t="str">
            <v>HOEG6N02INSA0006</v>
          </cell>
          <cell r="N392">
            <v>42752</v>
          </cell>
        </row>
        <row r="393">
          <cell r="A393" t="str">
            <v>S-17/0022</v>
          </cell>
          <cell r="B393" t="str">
            <v>ENERO</v>
          </cell>
          <cell r="C393">
            <v>42754</v>
          </cell>
          <cell r="D393">
            <v>42794</v>
          </cell>
          <cell r="E393" t="str">
            <v>TGBCH75006A01</v>
          </cell>
          <cell r="F393" t="str">
            <v>CU</v>
          </cell>
          <cell r="G393" t="str">
            <v>CARLOS URREA</v>
          </cell>
          <cell r="I393" t="str">
            <v>SUP</v>
          </cell>
          <cell r="J393" t="str">
            <v>GMK</v>
          </cell>
          <cell r="K393" t="str">
            <v>GLOVIS SIGMA V.003</v>
          </cell>
          <cell r="L393" t="str">
            <v>TRACKER II 1.8 FWD  LS MT (1), TRACKER II 1.8 AWD  LT AT ML  (19)</v>
          </cell>
          <cell r="M393" t="str">
            <v>HOEG6N02INSA0003</v>
          </cell>
          <cell r="N393">
            <v>42752</v>
          </cell>
        </row>
        <row r="394">
          <cell r="A394" t="str">
            <v>S-17/0023</v>
          </cell>
          <cell r="B394" t="str">
            <v>ENERO</v>
          </cell>
          <cell r="C394">
            <v>42759</v>
          </cell>
          <cell r="D394">
            <v>42760</v>
          </cell>
          <cell r="E394" t="str">
            <v>VARIAS</v>
          </cell>
          <cell r="F394" t="str">
            <v>CU</v>
          </cell>
          <cell r="G394" t="str">
            <v>CARLOS URREA</v>
          </cell>
          <cell r="I394" t="str">
            <v>SUP</v>
          </cell>
          <cell r="J394" t="str">
            <v>OPEL</v>
          </cell>
          <cell r="K394" t="str">
            <v>HOEGH ANTWERP V.001</v>
          </cell>
          <cell r="L394" t="str">
            <v>ASTRA (8)</v>
          </cell>
          <cell r="M394" t="str">
            <v>PISA11B00</v>
          </cell>
          <cell r="N394">
            <v>43098</v>
          </cell>
        </row>
        <row r="395">
          <cell r="A395" t="str">
            <v>S-17/0024</v>
          </cell>
          <cell r="B395" t="str">
            <v>ENERO</v>
          </cell>
          <cell r="C395">
            <v>42765</v>
          </cell>
          <cell r="D395">
            <v>42794</v>
          </cell>
          <cell r="E395" t="str">
            <v>BJ-GR035</v>
          </cell>
          <cell r="F395" t="str">
            <v>CU</v>
          </cell>
          <cell r="G395" t="str">
            <v>CARLOS URREA</v>
          </cell>
          <cell r="I395" t="str">
            <v>SUP</v>
          </cell>
          <cell r="J395" t="str">
            <v>ITOCHU</v>
          </cell>
          <cell r="K395" t="str">
            <v>MORNING COMPOSER V.84</v>
          </cell>
          <cell r="L395" t="str">
            <v>D-MAX (161)</v>
          </cell>
          <cell r="M395" t="str">
            <v>EUKOTHCL1455056</v>
          </cell>
          <cell r="N395">
            <v>43096</v>
          </cell>
        </row>
        <row r="396">
          <cell r="A396" t="str">
            <v>S-17/0025</v>
          </cell>
          <cell r="B396" t="str">
            <v>ENERO</v>
          </cell>
          <cell r="C396">
            <v>42765</v>
          </cell>
          <cell r="D396">
            <v>42762</v>
          </cell>
          <cell r="E396" t="str">
            <v>GMTP/7936/2016-17</v>
          </cell>
          <cell r="F396" t="str">
            <v>CU</v>
          </cell>
          <cell r="G396" t="str">
            <v>CARLOS URREA</v>
          </cell>
          <cell r="I396" t="str">
            <v>SUP</v>
          </cell>
          <cell r="J396" t="str">
            <v>GMI</v>
          </cell>
          <cell r="K396" t="str">
            <v>HOEGH JEDDAH V.18</v>
          </cell>
          <cell r="L396" t="str">
            <v>SPARK GT 1.2 MT LT AC (1)</v>
          </cell>
          <cell r="M396" t="str">
            <v>HOEGE418MUSA0001</v>
          </cell>
          <cell r="N396">
            <v>43096</v>
          </cell>
        </row>
        <row r="397">
          <cell r="A397" t="str">
            <v>S-17/0026</v>
          </cell>
          <cell r="B397" t="str">
            <v>ENERO</v>
          </cell>
          <cell r="C397">
            <v>42765</v>
          </cell>
          <cell r="D397">
            <v>42762</v>
          </cell>
          <cell r="E397" t="str">
            <v>GMTP/7937/2016-17</v>
          </cell>
          <cell r="F397" t="str">
            <v>CU</v>
          </cell>
          <cell r="G397" t="str">
            <v>CARLOS URREA</v>
          </cell>
          <cell r="I397" t="str">
            <v>SUP</v>
          </cell>
          <cell r="J397" t="str">
            <v>GMI</v>
          </cell>
          <cell r="K397" t="str">
            <v>HOEGH JEDDAH V.18</v>
          </cell>
          <cell r="L397" t="str">
            <v>SPARK GT E5  1.2 MT BASE (1)</v>
          </cell>
          <cell r="M397" t="str">
            <v>HOEGE418MUSA0002</v>
          </cell>
          <cell r="N397">
            <v>43096</v>
          </cell>
        </row>
        <row r="398">
          <cell r="A398" t="str">
            <v>S-17/0027</v>
          </cell>
          <cell r="B398" t="str">
            <v>ENERO</v>
          </cell>
          <cell r="C398">
            <v>42765</v>
          </cell>
          <cell r="D398">
            <v>42804</v>
          </cell>
          <cell r="E398" t="str">
            <v>BJ-GR036</v>
          </cell>
          <cell r="F398" t="str">
            <v>CU</v>
          </cell>
          <cell r="G398" t="str">
            <v>CARLOS URREA</v>
          </cell>
          <cell r="I398" t="str">
            <v>SUP</v>
          </cell>
          <cell r="J398" t="str">
            <v>ITOCHU</v>
          </cell>
          <cell r="K398" t="str">
            <v>ASTRAL ACE V.204</v>
          </cell>
          <cell r="L398" t="str">
            <v>D-MAX (45)</v>
          </cell>
          <cell r="M398" t="str">
            <v>HOEGHK38LCSA0001</v>
          </cell>
          <cell r="N398">
            <v>42747</v>
          </cell>
        </row>
        <row r="399">
          <cell r="A399" t="str">
            <v>S-17/0028</v>
          </cell>
          <cell r="B399" t="str">
            <v>ENERO</v>
          </cell>
          <cell r="C399">
            <v>42765</v>
          </cell>
          <cell r="D399">
            <v>42782</v>
          </cell>
          <cell r="E399" t="str">
            <v xml:space="preserve">TGBCH65081A01  </v>
          </cell>
          <cell r="F399" t="str">
            <v>CU</v>
          </cell>
          <cell r="G399" t="str">
            <v>CARLOS URREA</v>
          </cell>
          <cell r="I399" t="str">
            <v>SUP</v>
          </cell>
          <cell r="J399" t="str">
            <v>GMK</v>
          </cell>
          <cell r="K399" t="str">
            <v>ELEGANT ACE V.001</v>
          </cell>
          <cell r="L399" t="str">
            <v>CAPTIVA 6 LT FULL 2.4L AWD 6AT (1), TRACKER II 1.8 FWD  LS MT (17), TRACKER II 1.8 FWD  LT MT ML (2)</v>
          </cell>
          <cell r="M399" t="str">
            <v>HOEGAB06INSA0001</v>
          </cell>
          <cell r="N399">
            <v>43098</v>
          </cell>
        </row>
        <row r="400">
          <cell r="A400" t="str">
            <v>S-17/0029</v>
          </cell>
          <cell r="B400" t="str">
            <v>ENERO</v>
          </cell>
          <cell r="C400">
            <v>42765</v>
          </cell>
          <cell r="D400">
            <v>42782</v>
          </cell>
          <cell r="E400" t="str">
            <v xml:space="preserve">TGBCH65082A01  </v>
          </cell>
          <cell r="F400" t="str">
            <v>CU</v>
          </cell>
          <cell r="G400" t="str">
            <v>CARLOS URREA</v>
          </cell>
          <cell r="I400" t="str">
            <v>SUP</v>
          </cell>
          <cell r="J400" t="str">
            <v>GMK</v>
          </cell>
          <cell r="K400" t="str">
            <v>ELEGANT ACE V.001</v>
          </cell>
          <cell r="L400" t="str">
            <v>CAPTIVA 6 LS 2.2D FWD 6MT (9), CAPTIVA 6 LT-SA 2.4L FWD 6AT (3), CAPTIVA 6 LTZ 2.2D AWD 6AT FULL (4), CAPTIVA 6 LT FULL 2.4L AWD 6AT (1), TRACKER II 1.8 FWD  LS MT (175), TRACKER II 1.8 FWD  LT MT ML (135), TRACKER II 1.8 AWD  LT AT ML  (25)</v>
          </cell>
          <cell r="M400" t="str">
            <v>HOEGAB06INSA0002</v>
          </cell>
          <cell r="N400">
            <v>43098</v>
          </cell>
        </row>
        <row r="401">
          <cell r="A401" t="str">
            <v>S-17/0030</v>
          </cell>
          <cell r="B401" t="str">
            <v>ENERO</v>
          </cell>
          <cell r="C401">
            <v>42765</v>
          </cell>
          <cell r="D401">
            <v>42782</v>
          </cell>
          <cell r="E401" t="str">
            <v xml:space="preserve">TGBCH65083B01  </v>
          </cell>
          <cell r="F401" t="str">
            <v>CU</v>
          </cell>
          <cell r="G401" t="str">
            <v>CARLOS URREA</v>
          </cell>
          <cell r="I401" t="str">
            <v>SUP</v>
          </cell>
          <cell r="J401" t="str">
            <v>GMK</v>
          </cell>
          <cell r="K401" t="str">
            <v>ELEGANT ACE V.001</v>
          </cell>
          <cell r="L401" t="str">
            <v>ORLANDO LT E5 2.4 6AT FULL (1)</v>
          </cell>
          <cell r="M401" t="str">
            <v>HOEGAB06INSA0003</v>
          </cell>
          <cell r="N401">
            <v>43098</v>
          </cell>
        </row>
        <row r="402">
          <cell r="A402" t="str">
            <v>S-17/0031</v>
          </cell>
          <cell r="B402" t="str">
            <v>ENERO</v>
          </cell>
          <cell r="C402">
            <v>42765</v>
          </cell>
          <cell r="D402">
            <v>42782</v>
          </cell>
          <cell r="E402" t="str">
            <v xml:space="preserve">TGBCH65084B01  </v>
          </cell>
          <cell r="F402" t="str">
            <v>CU</v>
          </cell>
          <cell r="G402" t="str">
            <v>CARLOS URREA</v>
          </cell>
          <cell r="I402" t="str">
            <v>SUP</v>
          </cell>
          <cell r="J402" t="str">
            <v>GMK</v>
          </cell>
          <cell r="K402" t="str">
            <v>ELEGANT ACE V.001</v>
          </cell>
          <cell r="L402" t="str">
            <v>ORLANDO LT E5 2.4 6AT FULL (8)</v>
          </cell>
          <cell r="M402" t="str">
            <v>HOEGAB06INSA0004</v>
          </cell>
          <cell r="N402">
            <v>43098</v>
          </cell>
        </row>
        <row r="403">
          <cell r="A403" t="str">
            <v>S-17/0032</v>
          </cell>
          <cell r="B403" t="str">
            <v>ENERO</v>
          </cell>
          <cell r="C403">
            <v>42765</v>
          </cell>
          <cell r="D403">
            <v>42769</v>
          </cell>
          <cell r="E403" t="str">
            <v>BJ-GG115</v>
          </cell>
          <cell r="F403" t="str">
            <v>CU</v>
          </cell>
          <cell r="G403" t="str">
            <v>CARLOS URREA</v>
          </cell>
          <cell r="I403" t="str">
            <v>SKD</v>
          </cell>
          <cell r="J403" t="str">
            <v>ITOCHU</v>
          </cell>
          <cell r="K403" t="str">
            <v>SKAGEN MAERSK V.1611</v>
          </cell>
          <cell r="L403" t="str">
            <v>TRUCKS (42)</v>
          </cell>
          <cell r="M403">
            <v>958818410</v>
          </cell>
          <cell r="N403">
            <v>42739</v>
          </cell>
        </row>
        <row r="404">
          <cell r="A404" t="str">
            <v>S-17/0033</v>
          </cell>
          <cell r="B404" t="str">
            <v>ENERO</v>
          </cell>
          <cell r="C404">
            <v>42765</v>
          </cell>
          <cell r="D404">
            <v>42793</v>
          </cell>
          <cell r="E404" t="str">
            <v>SCHIQ170119</v>
          </cell>
          <cell r="F404" t="str">
            <v>CU</v>
          </cell>
          <cell r="G404" t="str">
            <v>CARLOS URREA</v>
          </cell>
          <cell r="I404" t="str">
            <v>SUP</v>
          </cell>
          <cell r="J404" t="str">
            <v>SGM</v>
          </cell>
          <cell r="K404" t="str">
            <v>HÖEGH KOBE V.38</v>
          </cell>
          <cell r="M404" t="str">
            <v>HOEGHK38Y3IQ0001</v>
          </cell>
          <cell r="N404">
            <v>42758</v>
          </cell>
        </row>
        <row r="405">
          <cell r="A405" t="str">
            <v>S-17/0034</v>
          </cell>
          <cell r="B405" t="str">
            <v>ENERO</v>
          </cell>
          <cell r="C405">
            <v>42765</v>
          </cell>
          <cell r="D405">
            <v>42790</v>
          </cell>
          <cell r="E405" t="str">
            <v>SCHSA170119</v>
          </cell>
          <cell r="F405" t="str">
            <v>CU</v>
          </cell>
          <cell r="G405" t="str">
            <v>CARLOS URREA</v>
          </cell>
          <cell r="I405" t="str">
            <v>SUP</v>
          </cell>
          <cell r="J405" t="str">
            <v>SGM</v>
          </cell>
          <cell r="K405" t="str">
            <v>HÖEGH KOBE V.38</v>
          </cell>
          <cell r="M405" t="str">
            <v>HOEGHK38Y3SA0001</v>
          </cell>
          <cell r="N405">
            <v>42758</v>
          </cell>
        </row>
        <row r="406">
          <cell r="A406" t="str">
            <v>S-17/0035</v>
          </cell>
          <cell r="B406" t="str">
            <v>ENERO</v>
          </cell>
          <cell r="C406">
            <v>42765</v>
          </cell>
          <cell r="D406">
            <v>42790</v>
          </cell>
          <cell r="E406" t="str">
            <v>SGMWCHH0122</v>
          </cell>
          <cell r="F406" t="str">
            <v>CU</v>
          </cell>
          <cell r="G406" t="str">
            <v>CARLOS URREA</v>
          </cell>
          <cell r="I406" t="str">
            <v>SUP</v>
          </cell>
          <cell r="J406" t="str">
            <v>SGMW</v>
          </cell>
          <cell r="K406" t="str">
            <v>HÖEGH KOBE V.38</v>
          </cell>
          <cell r="L406" t="str">
            <v>N300 MAX VAN 1.2 MT A/C DH (67)</v>
          </cell>
        </row>
        <row r="407">
          <cell r="A407" t="str">
            <v>S-17/0036</v>
          </cell>
          <cell r="B407" t="str">
            <v>FEBRERO</v>
          </cell>
          <cell r="C407">
            <v>42772</v>
          </cell>
          <cell r="D407">
            <v>42783</v>
          </cell>
          <cell r="E407" t="str">
            <v>BJ-GG116</v>
          </cell>
          <cell r="F407" t="str">
            <v>CU</v>
          </cell>
          <cell r="G407" t="str">
            <v>CARLOS URREA</v>
          </cell>
          <cell r="I407" t="str">
            <v>SKD</v>
          </cell>
          <cell r="J407" t="str">
            <v>ITOCHU</v>
          </cell>
          <cell r="K407" t="str">
            <v>AOETA MAERKS V1701</v>
          </cell>
          <cell r="L407" t="str">
            <v>TRUCKS (60)</v>
          </cell>
          <cell r="M407">
            <v>958872059</v>
          </cell>
          <cell r="N407">
            <v>42751</v>
          </cell>
        </row>
        <row r="408">
          <cell r="A408" t="str">
            <v>S-17/0037</v>
          </cell>
          <cell r="B408" t="str">
            <v>FEBRERO</v>
          </cell>
          <cell r="C408">
            <v>42759</v>
          </cell>
          <cell r="D408">
            <v>42790</v>
          </cell>
          <cell r="E408" t="str">
            <v>BJ-GG117</v>
          </cell>
          <cell r="F408" t="str">
            <v>CU</v>
          </cell>
          <cell r="G408" t="str">
            <v>CARLOS URREA</v>
          </cell>
          <cell r="I408" t="str">
            <v>SKD</v>
          </cell>
          <cell r="J408" t="str">
            <v>ITOCHU</v>
          </cell>
          <cell r="K408" t="str">
            <v>MAERSK ANTARES V1701</v>
          </cell>
          <cell r="L408" t="str">
            <v>TRUCKS (72)</v>
          </cell>
          <cell r="M408">
            <v>958872131</v>
          </cell>
          <cell r="N408">
            <v>42736</v>
          </cell>
        </row>
        <row r="409">
          <cell r="A409" t="str">
            <v>S-17/0038</v>
          </cell>
          <cell r="B409" t="str">
            <v>FEBRERO</v>
          </cell>
          <cell r="C409">
            <v>42749</v>
          </cell>
          <cell r="D409">
            <v>42782</v>
          </cell>
          <cell r="E409" t="str">
            <v>EL060530</v>
          </cell>
          <cell r="F409" t="str">
            <v>CU</v>
          </cell>
          <cell r="G409" t="str">
            <v>CARLOS URREA</v>
          </cell>
          <cell r="I409" t="str">
            <v>OTROS</v>
          </cell>
          <cell r="J409" t="str">
            <v>BUSAN</v>
          </cell>
          <cell r="K409" t="str">
            <v>MAERSK LETICIA V.642</v>
          </cell>
          <cell r="L409" t="str">
            <v>RADIOS (144)</v>
          </cell>
          <cell r="M409" t="str">
            <v>HKG418316</v>
          </cell>
          <cell r="N409">
            <v>42749</v>
          </cell>
        </row>
        <row r="410">
          <cell r="A410" t="str">
            <v>S-17/0039</v>
          </cell>
          <cell r="B410" t="str">
            <v>FEBRERO</v>
          </cell>
          <cell r="C410">
            <v>42743</v>
          </cell>
          <cell r="D410">
            <v>42819</v>
          </cell>
          <cell r="E410" t="str">
            <v>GMTP/8057/2016-17</v>
          </cell>
          <cell r="F410" t="str">
            <v>CU</v>
          </cell>
          <cell r="G410" t="str">
            <v>CARLOS URREA</v>
          </cell>
          <cell r="I410" t="str">
            <v>SUP</v>
          </cell>
          <cell r="J410" t="str">
            <v>GMI</v>
          </cell>
          <cell r="K410" t="str">
            <v>HOEGH TRIDENT V.165</v>
          </cell>
          <cell r="L410" t="str">
            <v>SPARK GT E5 1.2 MT LT DAB (139)</v>
          </cell>
          <cell r="M410" t="str">
            <v>HOEGID65MUSA0001</v>
          </cell>
          <cell r="N410">
            <v>42760</v>
          </cell>
        </row>
        <row r="411">
          <cell r="A411" t="str">
            <v>S-17/0040</v>
          </cell>
          <cell r="B411" t="str">
            <v>FEBRERO</v>
          </cell>
          <cell r="C411">
            <v>42743</v>
          </cell>
          <cell r="D411">
            <v>42819</v>
          </cell>
          <cell r="E411" t="str">
            <v>GMTP/8069/2016-17</v>
          </cell>
          <cell r="F411" t="str">
            <v>CU</v>
          </cell>
          <cell r="G411" t="str">
            <v>CARLOS URREA</v>
          </cell>
          <cell r="I411" t="str">
            <v>SUP</v>
          </cell>
          <cell r="J411" t="str">
            <v>GMI</v>
          </cell>
          <cell r="K411" t="str">
            <v>HOEGH TRIDENT V.165</v>
          </cell>
          <cell r="L411" t="str">
            <v>SPARK GT 1.2 MT LT AC (55)</v>
          </cell>
          <cell r="M411" t="str">
            <v>HOEGID65MUSA0002</v>
          </cell>
          <cell r="N411">
            <v>42760</v>
          </cell>
        </row>
        <row r="412">
          <cell r="A412" t="str">
            <v>S-17/0041</v>
          </cell>
          <cell r="B412" t="str">
            <v>FEBRERO</v>
          </cell>
          <cell r="C412">
            <v>42743</v>
          </cell>
          <cell r="D412">
            <v>42819</v>
          </cell>
          <cell r="E412" t="str">
            <v>GMTP/8058/2016-17</v>
          </cell>
          <cell r="F412" t="str">
            <v>CU</v>
          </cell>
          <cell r="G412" t="str">
            <v>CARLOS URREA</v>
          </cell>
          <cell r="I412" t="str">
            <v>SUP</v>
          </cell>
          <cell r="J412" t="str">
            <v>GMI</v>
          </cell>
          <cell r="K412" t="str">
            <v>HOEGH TRIDENT V.165</v>
          </cell>
          <cell r="L412" t="str">
            <v>SPARK GT E5  1.2 MT BASE (91)</v>
          </cell>
          <cell r="M412" t="str">
            <v>HOEGID65MUSA0003</v>
          </cell>
          <cell r="N412">
            <v>42760</v>
          </cell>
        </row>
        <row r="413">
          <cell r="A413" t="str">
            <v>S-17/0042</v>
          </cell>
          <cell r="B413" t="str">
            <v>FEBRERO</v>
          </cell>
          <cell r="C413">
            <v>42774</v>
          </cell>
          <cell r="D413">
            <v>42782</v>
          </cell>
          <cell r="E413" t="str">
            <v>8XD08431274</v>
          </cell>
          <cell r="F413" t="str">
            <v>CU</v>
          </cell>
          <cell r="G413" t="str">
            <v>CARLOS URREA</v>
          </cell>
          <cell r="I413" t="str">
            <v>SUP</v>
          </cell>
          <cell r="J413" t="str">
            <v>NOA</v>
          </cell>
          <cell r="K413" t="str">
            <v>THALIA V.60</v>
          </cell>
          <cell r="L413" t="str">
            <v xml:space="preserve">SILVERADO LTZ CC 5.3L 4WD HC (2), SILVERADO LTZ CC 5.3L  MIDNIGHT (18) </v>
          </cell>
          <cell r="M413">
            <v>390065193</v>
          </cell>
          <cell r="N413">
            <v>42767</v>
          </cell>
        </row>
        <row r="414">
          <cell r="A414" t="str">
            <v>S-17/0043</v>
          </cell>
          <cell r="B414" t="str">
            <v>FEBRERO</v>
          </cell>
          <cell r="C414">
            <v>42774</v>
          </cell>
          <cell r="D414">
            <v>42782</v>
          </cell>
          <cell r="E414" t="str">
            <v>8XD08409429</v>
          </cell>
          <cell r="F414" t="str">
            <v>CU</v>
          </cell>
          <cell r="G414" t="str">
            <v>CARLOS URREA</v>
          </cell>
          <cell r="I414" t="str">
            <v>SUP</v>
          </cell>
          <cell r="J414" t="str">
            <v>NOA</v>
          </cell>
          <cell r="K414" t="str">
            <v>THALIA V.60</v>
          </cell>
          <cell r="L414" t="str">
            <v>CRUZE LTZ NB 1.4T  AT (3)</v>
          </cell>
          <cell r="M414">
            <v>390065190</v>
          </cell>
          <cell r="N414">
            <v>42767</v>
          </cell>
        </row>
        <row r="415">
          <cell r="A415" t="str">
            <v>S-17/0044</v>
          </cell>
          <cell r="B415" t="str">
            <v>FEBRERO</v>
          </cell>
          <cell r="C415">
            <v>42775</v>
          </cell>
          <cell r="D415">
            <v>42784</v>
          </cell>
          <cell r="E415" t="str">
            <v>V42726</v>
          </cell>
          <cell r="F415" t="str">
            <v>CU</v>
          </cell>
          <cell r="G415" t="str">
            <v>CARLOS URREA</v>
          </cell>
          <cell r="I415" t="str">
            <v>SUP</v>
          </cell>
          <cell r="J415" t="str">
            <v>GMB</v>
          </cell>
          <cell r="K415" t="str">
            <v>OSAKA CAR V.06</v>
          </cell>
          <cell r="L415" t="str">
            <v>MONTANA  1.8L LS MT (2)</v>
          </cell>
          <cell r="M415" t="str">
            <v>PHYA0L900</v>
          </cell>
        </row>
        <row r="416">
          <cell r="A416" t="str">
            <v>S-17/0045</v>
          </cell>
          <cell r="B416" t="str">
            <v>FEBRERO</v>
          </cell>
          <cell r="C416">
            <v>42775</v>
          </cell>
          <cell r="D416">
            <v>42784</v>
          </cell>
          <cell r="E416" t="str">
            <v>V57467</v>
          </cell>
          <cell r="F416" t="str">
            <v>CU</v>
          </cell>
          <cell r="G416" t="str">
            <v>CARLOS URREA</v>
          </cell>
          <cell r="I416" t="str">
            <v>SUP</v>
          </cell>
          <cell r="J416" t="str">
            <v>GMB</v>
          </cell>
          <cell r="K416" t="str">
            <v>OSAKA CAR V.06</v>
          </cell>
          <cell r="L416" t="str">
            <v>SPIN  1.8L LTZ MT (26), SPIN  1.8L LTZ AT (13)</v>
          </cell>
          <cell r="M416" t="str">
            <v>PHYA0L902</v>
          </cell>
        </row>
        <row r="417">
          <cell r="A417" t="str">
            <v>S-17/0046</v>
          </cell>
          <cell r="B417" t="str">
            <v>FEBRERO</v>
          </cell>
          <cell r="C417">
            <v>42775</v>
          </cell>
          <cell r="D417">
            <v>42784</v>
          </cell>
          <cell r="E417" t="str">
            <v>V57477</v>
          </cell>
          <cell r="F417" t="str">
            <v>CU</v>
          </cell>
          <cell r="G417" t="str">
            <v>CARLOS URREA</v>
          </cell>
          <cell r="I417" t="str">
            <v>SUP</v>
          </cell>
          <cell r="J417" t="str">
            <v>GMB</v>
          </cell>
          <cell r="K417" t="str">
            <v>OSAKA CAR V.06</v>
          </cell>
          <cell r="L417" t="str">
            <v>COBALT  1.8L LT MT (3), COBALT  1.8L LTZ MT (1), COBALT  1.8L LTZ AT (1)</v>
          </cell>
          <cell r="M417" t="str">
            <v>PHYA0L901</v>
          </cell>
        </row>
        <row r="418">
          <cell r="A418" t="str">
            <v>S-17/0047</v>
          </cell>
          <cell r="B418" t="str">
            <v>FEBRERO</v>
          </cell>
          <cell r="C418">
            <v>42775</v>
          </cell>
          <cell r="D418">
            <v>42784</v>
          </cell>
          <cell r="E418" t="str">
            <v>V57367</v>
          </cell>
          <cell r="F418" t="str">
            <v>CU</v>
          </cell>
          <cell r="G418" t="str">
            <v>CARLOS URREA</v>
          </cell>
          <cell r="I418" t="str">
            <v>SUP</v>
          </cell>
          <cell r="J418" t="str">
            <v>GMB</v>
          </cell>
          <cell r="K418" t="str">
            <v>OSAKA CAR V.06</v>
          </cell>
          <cell r="L418" t="str">
            <v>PRISMA  1.4L LT MT (98), PRISMA  1.4L LTZ MT (87), PRISMA  1.4L LTZ AT (25)</v>
          </cell>
          <cell r="M418" t="str">
            <v>PHYA0LM03</v>
          </cell>
        </row>
        <row r="419">
          <cell r="A419" t="str">
            <v>S-17/0048</v>
          </cell>
          <cell r="B419" t="str">
            <v>FEBRERO</v>
          </cell>
          <cell r="C419">
            <v>42775</v>
          </cell>
          <cell r="D419">
            <v>42784</v>
          </cell>
          <cell r="E419" t="str">
            <v>V57377</v>
          </cell>
          <cell r="F419" t="str">
            <v>CU</v>
          </cell>
          <cell r="G419" t="str">
            <v>CARLOS URREA</v>
          </cell>
          <cell r="I419" t="str">
            <v>SUP</v>
          </cell>
          <cell r="J419" t="str">
            <v>GMB</v>
          </cell>
          <cell r="K419" t="str">
            <v>OSAKA CAR V.06</v>
          </cell>
          <cell r="L419" t="str">
            <v>ONIX 1.4 LT MT (112), ONIX 1.4 LTZ MT (108)</v>
          </cell>
          <cell r="M419" t="str">
            <v>PHYA0LM01</v>
          </cell>
        </row>
        <row r="420">
          <cell r="A420" t="str">
            <v>S-17/0049</v>
          </cell>
          <cell r="B420" t="str">
            <v>FEBRERO</v>
          </cell>
          <cell r="C420">
            <v>42775</v>
          </cell>
          <cell r="D420">
            <v>42784</v>
          </cell>
          <cell r="E420" t="str">
            <v>V58157</v>
          </cell>
          <cell r="F420" t="str">
            <v>CU</v>
          </cell>
          <cell r="G420" t="str">
            <v>CARLOS URREA</v>
          </cell>
          <cell r="I420" t="str">
            <v>SUP</v>
          </cell>
          <cell r="J420" t="str">
            <v>GMB</v>
          </cell>
          <cell r="K420" t="str">
            <v>OSAKA CAR V.06</v>
          </cell>
          <cell r="L420" t="str">
            <v>PRISMA  1.4L LT MT (116), PRISMA  1.4L LTZ MT (121), PRISMA  1.4L LTZ AT (23)</v>
          </cell>
          <cell r="M420" t="str">
            <v>PHYA0LM02</v>
          </cell>
        </row>
        <row r="421">
          <cell r="A421" t="str">
            <v>S-17/0050</v>
          </cell>
          <cell r="B421" t="str">
            <v>FEBRERO</v>
          </cell>
          <cell r="C421">
            <v>42775</v>
          </cell>
          <cell r="D421">
            <v>42784</v>
          </cell>
          <cell r="E421" t="str">
            <v>V58107</v>
          </cell>
          <cell r="F421" t="str">
            <v>CU</v>
          </cell>
          <cell r="G421" t="str">
            <v>CARLOS URREA</v>
          </cell>
          <cell r="I421" t="str">
            <v>SUP</v>
          </cell>
          <cell r="J421" t="str">
            <v>GMB</v>
          </cell>
          <cell r="K421" t="str">
            <v>OSAKA CAR V.06</v>
          </cell>
          <cell r="L421" t="str">
            <v>ONIX 1.4 LT MT (36), ONIX 1.4 LTZ MT (64)</v>
          </cell>
          <cell r="M421" t="str">
            <v>PHYA0LM00</v>
          </cell>
        </row>
        <row r="422">
          <cell r="A422" t="str">
            <v>S-17/0051</v>
          </cell>
          <cell r="B422" t="str">
            <v>FEBRERO</v>
          </cell>
          <cell r="C422">
            <v>42780</v>
          </cell>
          <cell r="D422">
            <v>42812</v>
          </cell>
          <cell r="E422" t="str">
            <v>TGBCH75008B01</v>
          </cell>
          <cell r="F422" t="str">
            <v>CU</v>
          </cell>
          <cell r="G422" t="str">
            <v>CARLOS URREA</v>
          </cell>
          <cell r="I422" t="str">
            <v>SUP</v>
          </cell>
          <cell r="J422" t="str">
            <v>GMK</v>
          </cell>
          <cell r="K422" t="str">
            <v>GLOVIS SUMMIT V.016</v>
          </cell>
          <cell r="L422" t="str">
            <v>ORLANDO LT E5 2.4 6AT FULL (6)</v>
          </cell>
          <cell r="M422" t="str">
            <v>HOEGE707KUSA0002</v>
          </cell>
          <cell r="N422">
            <v>42766</v>
          </cell>
        </row>
        <row r="423">
          <cell r="A423" t="str">
            <v>S-17/0052</v>
          </cell>
          <cell r="B423" t="str">
            <v>FEBRERO</v>
          </cell>
          <cell r="C423">
            <v>42780</v>
          </cell>
          <cell r="D423">
            <v>42812</v>
          </cell>
          <cell r="E423" t="str">
            <v>TGBCH75009A01</v>
          </cell>
          <cell r="F423" t="str">
            <v>CU</v>
          </cell>
          <cell r="G423" t="str">
            <v>CARLOS URREA</v>
          </cell>
          <cell r="I423" t="str">
            <v>SUP</v>
          </cell>
          <cell r="J423" t="str">
            <v>GMK</v>
          </cell>
          <cell r="K423" t="str">
            <v>GLOVIS SUMMIT V.016</v>
          </cell>
          <cell r="L423" t="str">
            <v>CAPTIVA 6 LTZ 2.2D AWD 6AT FULL (1), TRACKER II 1.8 FWD LS MT (27), TRACKER II 1.8 AWD LT AT (35)</v>
          </cell>
          <cell r="M423" t="str">
            <v>HOEGE707KUSA0001</v>
          </cell>
          <cell r="N423">
            <v>42766</v>
          </cell>
        </row>
        <row r="424">
          <cell r="A424" t="str">
            <v>S-17/0053</v>
          </cell>
          <cell r="B424" t="str">
            <v>FEBRERO</v>
          </cell>
          <cell r="C424">
            <v>42775</v>
          </cell>
          <cell r="D424">
            <v>42809</v>
          </cell>
          <cell r="E424" t="str">
            <v>BJ-GR037</v>
          </cell>
          <cell r="F424" t="str">
            <v>CU</v>
          </cell>
          <cell r="G424" t="str">
            <v>CARLOS URREA</v>
          </cell>
          <cell r="I424" t="str">
            <v>SKD</v>
          </cell>
          <cell r="J424" t="str">
            <v>ITOCHU</v>
          </cell>
          <cell r="K424" t="str">
            <v>ASTRAL ACE V.206</v>
          </cell>
          <cell r="L424" t="str">
            <v>D-MAX (405)</v>
          </cell>
          <cell r="M424" t="str">
            <v>HOEG4A06LCSA0003</v>
          </cell>
          <cell r="N424">
            <v>42775</v>
          </cell>
        </row>
        <row r="425">
          <cell r="A425" t="str">
            <v>S-17/0054</v>
          </cell>
          <cell r="B425" t="str">
            <v>FEBRERO</v>
          </cell>
          <cell r="C425">
            <v>42781</v>
          </cell>
          <cell r="D425">
            <v>42797</v>
          </cell>
          <cell r="E425" t="str">
            <v>BJ-GG118</v>
          </cell>
          <cell r="F425" t="str">
            <v>CU</v>
          </cell>
          <cell r="G425" t="str">
            <v>CARLOS URREA</v>
          </cell>
          <cell r="I425" t="str">
            <v>SKD</v>
          </cell>
          <cell r="J425" t="str">
            <v>ITOCHU</v>
          </cell>
          <cell r="K425" t="str">
            <v>CARSTEN MAERSK V.1701</v>
          </cell>
          <cell r="L425" t="str">
            <v>TRUCKS (12)</v>
          </cell>
          <cell r="M425">
            <v>959065218</v>
          </cell>
          <cell r="N425">
            <v>42766</v>
          </cell>
        </row>
        <row r="426">
          <cell r="A426" t="str">
            <v>S-17/0055</v>
          </cell>
          <cell r="B426" t="str">
            <v>FEBRERO</v>
          </cell>
          <cell r="C426">
            <v>42781</v>
          </cell>
          <cell r="D426">
            <v>42804</v>
          </cell>
          <cell r="E426" t="str">
            <v>BJ-GG119</v>
          </cell>
          <cell r="F426" t="str">
            <v>CU</v>
          </cell>
          <cell r="G426" t="str">
            <v>CARLOS URREA</v>
          </cell>
          <cell r="I426" t="str">
            <v>SKD</v>
          </cell>
          <cell r="J426" t="str">
            <v>ITOCHU</v>
          </cell>
          <cell r="K426" t="str">
            <v>SINE MAERSK V.1701</v>
          </cell>
          <cell r="L426" t="str">
            <v>TRUCKS (12)</v>
          </cell>
          <cell r="M426">
            <v>959258883</v>
          </cell>
          <cell r="N426">
            <v>42773</v>
          </cell>
        </row>
        <row r="427">
          <cell r="A427" t="str">
            <v>S-17/0056</v>
          </cell>
          <cell r="B427" t="str">
            <v>FEBRERO</v>
          </cell>
          <cell r="C427">
            <v>42793</v>
          </cell>
          <cell r="D427">
            <v>42822</v>
          </cell>
          <cell r="E427" t="str">
            <v>TGBCH75010A01</v>
          </cell>
          <cell r="F427" t="str">
            <v>CU</v>
          </cell>
          <cell r="G427" t="str">
            <v>CARLOS URREA</v>
          </cell>
          <cell r="I427" t="str">
            <v>SUP</v>
          </cell>
          <cell r="J427" t="str">
            <v>GMK</v>
          </cell>
          <cell r="K427" t="str">
            <v>GLOVIS SPLENDOR V.013</v>
          </cell>
          <cell r="L427" t="str">
            <v>CAPTIVA 6 LS 2.2D FWD 6MT (3), TRACKER II 1.8 FWD LS MT (25), TRACKER II 1.8 AWD LT AT_ (34)</v>
          </cell>
          <cell r="M427" t="str">
            <v>HOEG3205INSA0002</v>
          </cell>
          <cell r="N427">
            <v>42781</v>
          </cell>
        </row>
        <row r="428">
          <cell r="A428" t="str">
            <v>S-17/0057</v>
          </cell>
          <cell r="B428" t="str">
            <v>FEBRERO</v>
          </cell>
          <cell r="C428">
            <v>42793</v>
          </cell>
          <cell r="D428">
            <v>42822</v>
          </cell>
          <cell r="E428" t="str">
            <v>TGBCH75011A01</v>
          </cell>
          <cell r="F428" t="str">
            <v>CU</v>
          </cell>
          <cell r="G428" t="str">
            <v>CARLOS URREA</v>
          </cell>
          <cell r="I428" t="str">
            <v>SUP</v>
          </cell>
          <cell r="J428" t="str">
            <v>GMK</v>
          </cell>
          <cell r="K428" t="str">
            <v>GLOVIS SPLENDOR V.013</v>
          </cell>
          <cell r="L428" t="str">
            <v>CAPTIVA 6 LS 2.2D FWD 6MT (37), CAPTIVA 6 LS 2.4L FWD 6AT (42), CAPTIVA 6 LT-SA 2.4L FWD 6AT (15), CAPTIVA 6 LT  2.2D AWD 6MT (11), TRACKER II 1.8 FWD LS MT (48), TRACKER II 1.8 FWD LT MT (139), TRACKER II 1.8 AWD LT AT_ (17)</v>
          </cell>
          <cell r="M428" t="str">
            <v>HOEG3205INSA0001</v>
          </cell>
          <cell r="N428">
            <v>42781</v>
          </cell>
        </row>
        <row r="429">
          <cell r="A429" t="str">
            <v>S-17/0058</v>
          </cell>
          <cell r="B429" t="str">
            <v>FEBRERO</v>
          </cell>
          <cell r="C429">
            <v>42793</v>
          </cell>
          <cell r="D429">
            <v>42811</v>
          </cell>
          <cell r="E429" t="str">
            <v>SCHSA170216</v>
          </cell>
          <cell r="F429" t="str">
            <v>CU</v>
          </cell>
          <cell r="G429" t="str">
            <v>CARLOS URREA</v>
          </cell>
          <cell r="I429" t="str">
            <v>SUP</v>
          </cell>
          <cell r="J429" t="str">
            <v>SGM</v>
          </cell>
          <cell r="K429" t="str">
            <v>CSCC ASIA V.06</v>
          </cell>
          <cell r="L429" t="str">
            <v>SAIL NB 1.5L (773), SAIL NB 1.5L LS (600), SAIL NB 1.5L LT (159), SAIL NB 1.5L LT AT (42)</v>
          </cell>
          <cell r="M429" t="str">
            <v>HOEG4A06Y3SA0001</v>
          </cell>
          <cell r="N429">
            <v>42782</v>
          </cell>
        </row>
        <row r="430">
          <cell r="A430" t="str">
            <v>S-17/0059</v>
          </cell>
          <cell r="B430" t="str">
            <v>FEBRERO</v>
          </cell>
          <cell r="C430">
            <v>42793</v>
          </cell>
          <cell r="D430">
            <v>42811</v>
          </cell>
          <cell r="E430" t="str">
            <v>BJ-GG120</v>
          </cell>
          <cell r="F430" t="str">
            <v>CU</v>
          </cell>
          <cell r="G430" t="str">
            <v>CARLOS URREA</v>
          </cell>
          <cell r="I430" t="str">
            <v>SKD</v>
          </cell>
          <cell r="J430" t="str">
            <v>ITOCHU</v>
          </cell>
          <cell r="K430" t="str">
            <v>SOROE MAERSK V.1701</v>
          </cell>
          <cell r="L430" t="str">
            <v>TRUCKS (90)</v>
          </cell>
          <cell r="M430">
            <v>959260479</v>
          </cell>
          <cell r="N430">
            <v>42780</v>
          </cell>
        </row>
        <row r="431">
          <cell r="A431" t="str">
            <v>S-17/0060</v>
          </cell>
          <cell r="B431" t="str">
            <v>MARZO</v>
          </cell>
          <cell r="C431">
            <v>42796</v>
          </cell>
          <cell r="D431">
            <v>42822</v>
          </cell>
          <cell r="E431" t="str">
            <v>SGMWCHH0221</v>
          </cell>
          <cell r="F431" t="str">
            <v>CU</v>
          </cell>
          <cell r="G431" t="str">
            <v>CARLOS URREA</v>
          </cell>
          <cell r="I431" t="str">
            <v>SUP</v>
          </cell>
          <cell r="J431" t="str">
            <v>SGMW</v>
          </cell>
          <cell r="K431" t="str">
            <v>GLOVIS SPLENDOR V.013</v>
          </cell>
          <cell r="L431" t="str">
            <v>N300 MAX VAN 1.2 MT A/C DH (67), N300 MAX E5 VAN 1.2 MT (25)</v>
          </cell>
          <cell r="M431" t="str">
            <v>HOEG3205QDSA0001</v>
          </cell>
          <cell r="N431">
            <v>42781</v>
          </cell>
        </row>
        <row r="432">
          <cell r="A432" t="str">
            <v>S-17/0061</v>
          </cell>
          <cell r="B432" t="str">
            <v>MARZO</v>
          </cell>
          <cell r="C432">
            <v>42803</v>
          </cell>
          <cell r="D432">
            <v>42842</v>
          </cell>
          <cell r="E432" t="str">
            <v>TGBCH75013A01</v>
          </cell>
          <cell r="F432" t="str">
            <v>CU</v>
          </cell>
          <cell r="G432" t="str">
            <v>CARLOS URREA</v>
          </cell>
          <cell r="I432" t="str">
            <v>SUP</v>
          </cell>
          <cell r="J432" t="str">
            <v>GMK</v>
          </cell>
          <cell r="K432" t="str">
            <v>MORNING CATHERINE V.008</v>
          </cell>
          <cell r="L432" t="str">
            <v>CAPTIVA 6 LTZ 2.2D AWD 6AT FULL (1)</v>
          </cell>
          <cell r="M432" t="str">
            <v>HOEG3F06INSA0003</v>
          </cell>
          <cell r="N432">
            <v>42792</v>
          </cell>
        </row>
        <row r="433">
          <cell r="A433" t="str">
            <v>S-17/0062</v>
          </cell>
          <cell r="B433" t="str">
            <v>MARZO</v>
          </cell>
          <cell r="C433">
            <v>42803</v>
          </cell>
          <cell r="D433">
            <v>42842</v>
          </cell>
          <cell r="E433" t="str">
            <v>TGBCH75012B01</v>
          </cell>
          <cell r="F433" t="str">
            <v>CU</v>
          </cell>
          <cell r="G433" t="str">
            <v>CARLOS URREA</v>
          </cell>
          <cell r="I433" t="str">
            <v>SUP</v>
          </cell>
          <cell r="J433" t="str">
            <v>GMK</v>
          </cell>
          <cell r="K433" t="str">
            <v>MORNING CATHERINE V.008</v>
          </cell>
          <cell r="L433" t="str">
            <v>ORLANDO LT E5 2.4 6AT FULL (1)</v>
          </cell>
          <cell r="M433" t="str">
            <v>HOEG3F06INSA0001</v>
          </cell>
          <cell r="N433">
            <v>42792</v>
          </cell>
        </row>
        <row r="434">
          <cell r="A434" t="str">
            <v>S-17/0063</v>
          </cell>
          <cell r="B434" t="str">
            <v>MARZO</v>
          </cell>
          <cell r="C434">
            <v>42803</v>
          </cell>
          <cell r="D434">
            <v>42842</v>
          </cell>
          <cell r="E434" t="str">
            <v>TGBCH75015A01</v>
          </cell>
          <cell r="F434" t="str">
            <v>CU</v>
          </cell>
          <cell r="G434" t="str">
            <v>CARLOS URREA</v>
          </cell>
          <cell r="I434" t="str">
            <v>SUP</v>
          </cell>
          <cell r="J434" t="str">
            <v>GMK</v>
          </cell>
          <cell r="K434" t="str">
            <v>MORNING CATHERINE V.008</v>
          </cell>
          <cell r="L434" t="str">
            <v>CAPTIVA 6 LT-SA 2.4L FWD 6AT (12), CAPTIVA 6 LT  2.2D AWD 6MT (2), TRACKER II 1.8 FWD LS MT (79), TRACKER II 1.8 FWD LT MT (108), TRACKER II 1.8 AWD LT AT FULL (10), TRACKER II 1.8 AWD LT AT_ (4)</v>
          </cell>
          <cell r="M434" t="str">
            <v>HOEG3F06INSA0004</v>
          </cell>
          <cell r="N434">
            <v>42792</v>
          </cell>
        </row>
        <row r="435">
          <cell r="A435" t="str">
            <v>S-17/0064</v>
          </cell>
          <cell r="B435" t="str">
            <v>MARZO</v>
          </cell>
          <cell r="C435">
            <v>42803</v>
          </cell>
          <cell r="D435">
            <v>42842</v>
          </cell>
          <cell r="E435" t="str">
            <v>TGBCH75014B01</v>
          </cell>
          <cell r="F435" t="str">
            <v>CU</v>
          </cell>
          <cell r="G435" t="str">
            <v>CARLOS URREA</v>
          </cell>
          <cell r="I435" t="str">
            <v>SUP</v>
          </cell>
          <cell r="J435" t="str">
            <v>GMK</v>
          </cell>
          <cell r="K435" t="str">
            <v>MORNING CATHERINE V.008</v>
          </cell>
          <cell r="L435" t="str">
            <v>ORLANDO LT E5 2.4 6AT FULL (5)</v>
          </cell>
          <cell r="M435" t="str">
            <v>HOEG3F06INSA0002</v>
          </cell>
          <cell r="N435">
            <v>42792</v>
          </cell>
        </row>
        <row r="436">
          <cell r="A436" t="str">
            <v>S-17/0065</v>
          </cell>
          <cell r="B436" t="str">
            <v>MARZO</v>
          </cell>
          <cell r="C436">
            <v>42807</v>
          </cell>
          <cell r="D436">
            <v>42810</v>
          </cell>
          <cell r="E436">
            <v>912061643</v>
          </cell>
          <cell r="F436" t="str">
            <v>CU</v>
          </cell>
          <cell r="G436" t="str">
            <v>CARLOS URREA</v>
          </cell>
          <cell r="I436" t="str">
            <v>SUP</v>
          </cell>
          <cell r="J436" t="str">
            <v>COL</v>
          </cell>
          <cell r="K436" t="str">
            <v>ORION LEADER V.45S</v>
          </cell>
          <cell r="L436" t="str">
            <v>Bus NQR (11)</v>
          </cell>
          <cell r="M436" t="str">
            <v>NYKS765000002</v>
          </cell>
          <cell r="N436">
            <v>42801</v>
          </cell>
        </row>
        <row r="437">
          <cell r="A437" t="str">
            <v>S-17/0066</v>
          </cell>
          <cell r="B437" t="str">
            <v>MARZO</v>
          </cell>
          <cell r="C437">
            <v>42807</v>
          </cell>
          <cell r="D437">
            <v>42810</v>
          </cell>
          <cell r="E437">
            <v>912061644</v>
          </cell>
          <cell r="F437" t="str">
            <v>CU</v>
          </cell>
          <cell r="G437" t="str">
            <v>CARLOS URREA</v>
          </cell>
          <cell r="I437" t="str">
            <v>SUP</v>
          </cell>
          <cell r="J437" t="str">
            <v>COL</v>
          </cell>
          <cell r="K437" t="str">
            <v>ORION LEADER V.45S</v>
          </cell>
          <cell r="L437" t="str">
            <v>Bus NQR (10)</v>
          </cell>
          <cell r="M437" t="str">
            <v>NYKS765000004</v>
          </cell>
          <cell r="N437">
            <v>42801</v>
          </cell>
        </row>
        <row r="438">
          <cell r="A438" t="str">
            <v>S-17/0067</v>
          </cell>
          <cell r="B438" t="str">
            <v>MARZO</v>
          </cell>
          <cell r="C438">
            <v>42808</v>
          </cell>
          <cell r="D438">
            <v>42818</v>
          </cell>
          <cell r="E438" t="str">
            <v>BJ-GG121</v>
          </cell>
          <cell r="F438" t="str">
            <v>CU</v>
          </cell>
          <cell r="G438" t="str">
            <v>CARLOS URREA</v>
          </cell>
          <cell r="I438" t="str">
            <v>SKD</v>
          </cell>
          <cell r="J438" t="str">
            <v>ITOCHU</v>
          </cell>
          <cell r="K438" t="str">
            <v>SVENDBORG MAERSK V.1701</v>
          </cell>
          <cell r="L438" t="str">
            <v>TRUCKS (24)</v>
          </cell>
          <cell r="M438">
            <v>959407359</v>
          </cell>
          <cell r="N438">
            <v>42787</v>
          </cell>
        </row>
        <row r="439">
          <cell r="A439" t="str">
            <v>S-17/0068</v>
          </cell>
          <cell r="B439" t="str">
            <v>MARZO</v>
          </cell>
          <cell r="C439">
            <v>42808</v>
          </cell>
          <cell r="D439">
            <v>42822</v>
          </cell>
          <cell r="E439" t="str">
            <v>BJ-GG122</v>
          </cell>
          <cell r="F439" t="str">
            <v>CU</v>
          </cell>
          <cell r="G439" t="str">
            <v>CARLOS URREA</v>
          </cell>
          <cell r="I439" t="str">
            <v>SKD</v>
          </cell>
          <cell r="J439" t="str">
            <v>ITOCHU</v>
          </cell>
          <cell r="K439" t="str">
            <v>SALLY MAERSK V.1705</v>
          </cell>
          <cell r="L439" t="str">
            <v>TRUCKS (48)</v>
          </cell>
          <cell r="M439">
            <v>959454097</v>
          </cell>
          <cell r="N439">
            <v>42793</v>
          </cell>
        </row>
        <row r="440">
          <cell r="A440" t="str">
            <v>S-17/0069</v>
          </cell>
          <cell r="B440" t="str">
            <v>MARZO</v>
          </cell>
          <cell r="C440">
            <v>42808</v>
          </cell>
          <cell r="D440">
            <v>42836</v>
          </cell>
          <cell r="E440" t="str">
            <v>GMTP/8165/2016-17</v>
          </cell>
          <cell r="F440" t="str">
            <v>CU</v>
          </cell>
          <cell r="G440" t="str">
            <v>CARLOS URREA</v>
          </cell>
          <cell r="I440" t="str">
            <v>SUP</v>
          </cell>
          <cell r="J440" t="str">
            <v>GMI</v>
          </cell>
          <cell r="K440" t="str">
            <v>HOEGH JACKSONVILLE V.19</v>
          </cell>
          <cell r="L440" t="str">
            <v>SPARK GT E5 1.2 MT LT DAB (1)</v>
          </cell>
          <cell r="M440" t="str">
            <v>HOEGK419MUSA0001</v>
          </cell>
          <cell r="N440">
            <v>42779</v>
          </cell>
        </row>
        <row r="441">
          <cell r="A441" t="str">
            <v>S-17/0070</v>
          </cell>
          <cell r="B441" t="str">
            <v>MARZO</v>
          </cell>
          <cell r="C441">
            <v>42808</v>
          </cell>
          <cell r="D441">
            <v>42836</v>
          </cell>
          <cell r="E441" t="str">
            <v>GMTP/8151/2016-17</v>
          </cell>
          <cell r="F441" t="str">
            <v>CU</v>
          </cell>
          <cell r="G441" t="str">
            <v>CARLOS URREA</v>
          </cell>
          <cell r="I441" t="str">
            <v>SUP</v>
          </cell>
          <cell r="J441" t="str">
            <v>GMI</v>
          </cell>
          <cell r="K441" t="str">
            <v>HOEGH JACKSONVILLE V.19</v>
          </cell>
          <cell r="L441" t="str">
            <v>SPARK GT 1.2 MT LT AC (57)</v>
          </cell>
          <cell r="M441" t="str">
            <v>HOEGK419MUSA0002</v>
          </cell>
          <cell r="N441">
            <v>42779</v>
          </cell>
        </row>
        <row r="442">
          <cell r="A442" t="str">
            <v>S-17/0071</v>
          </cell>
          <cell r="B442" t="str">
            <v>MARZO</v>
          </cell>
          <cell r="C442">
            <v>42808</v>
          </cell>
          <cell r="D442">
            <v>42836</v>
          </cell>
          <cell r="E442" t="str">
            <v>GMTP/8152/2016-17</v>
          </cell>
          <cell r="F442" t="str">
            <v>CU</v>
          </cell>
          <cell r="G442" t="str">
            <v>CARLOS URREA</v>
          </cell>
          <cell r="I442" t="str">
            <v>SUP</v>
          </cell>
          <cell r="J442" t="str">
            <v>GMI</v>
          </cell>
          <cell r="K442" t="str">
            <v>HOEGH JACKSONVILLE V.19</v>
          </cell>
          <cell r="L442" t="str">
            <v>SPARK GT E5  1.2 MT BASE (82)</v>
          </cell>
          <cell r="M442" t="str">
            <v>HOEGK419MUSA0003</v>
          </cell>
          <cell r="N442">
            <v>42779</v>
          </cell>
        </row>
        <row r="443">
          <cell r="A443" t="str">
            <v>S-17/0072</v>
          </cell>
          <cell r="B443" t="str">
            <v>MARZO</v>
          </cell>
          <cell r="C443">
            <v>42810</v>
          </cell>
          <cell r="D443">
            <v>42818</v>
          </cell>
          <cell r="E443" t="str">
            <v>VARIAS</v>
          </cell>
          <cell r="F443" t="str">
            <v>CU</v>
          </cell>
          <cell r="G443" t="str">
            <v>CARLOS URREA</v>
          </cell>
          <cell r="I443" t="str">
            <v>SUP</v>
          </cell>
          <cell r="J443" t="str">
            <v>NOA</v>
          </cell>
          <cell r="K443" t="str">
            <v>METIS LEADER V.30</v>
          </cell>
          <cell r="L443" t="str">
            <v>SILVERADO LT RC 5.3L 4WD Z71 (4), SILVERADO LT EC 5.3L 4WD Z71 (12)</v>
          </cell>
          <cell r="M443">
            <v>390065576</v>
          </cell>
          <cell r="N443">
            <v>42787</v>
          </cell>
        </row>
        <row r="444">
          <cell r="A444" t="str">
            <v>S-17/0073</v>
          </cell>
          <cell r="B444" t="str">
            <v>MARZO</v>
          </cell>
          <cell r="C444">
            <v>42810</v>
          </cell>
          <cell r="D444">
            <v>42818</v>
          </cell>
          <cell r="E444" t="str">
            <v>VARIAS</v>
          </cell>
          <cell r="F444" t="str">
            <v>CU</v>
          </cell>
          <cell r="G444" t="str">
            <v>CARLOS URREA</v>
          </cell>
          <cell r="I444" t="str">
            <v>SUP</v>
          </cell>
          <cell r="J444" t="str">
            <v>NOA</v>
          </cell>
          <cell r="K444" t="str">
            <v>METIS LEADER V.30</v>
          </cell>
          <cell r="L444" t="str">
            <v>CAMARO SIX   6.2L  SS AT CONV (2), TRAVERSE 1LT 5P 3.6L FWD (1)</v>
          </cell>
          <cell r="M444">
            <v>390065577</v>
          </cell>
          <cell r="N444">
            <v>42787</v>
          </cell>
        </row>
        <row r="445">
          <cell r="A445" t="str">
            <v>S-17/0074</v>
          </cell>
          <cell r="B445" t="str">
            <v>MARZO</v>
          </cell>
          <cell r="C445">
            <v>42810</v>
          </cell>
          <cell r="D445">
            <v>42818</v>
          </cell>
          <cell r="E445" t="str">
            <v>VARIAS</v>
          </cell>
          <cell r="F445" t="str">
            <v>CU</v>
          </cell>
          <cell r="G445" t="str">
            <v>CARLOS URREA</v>
          </cell>
          <cell r="I445" t="str">
            <v>SUP</v>
          </cell>
          <cell r="J445" t="str">
            <v>NOA</v>
          </cell>
          <cell r="K445" t="str">
            <v>METIS LEADER V.30</v>
          </cell>
          <cell r="L445" t="str">
            <v>SUBURBAN LT IV SU 5.3L 4WD (5), TAHOE LT IV SU 5.3L 4WD (25)</v>
          </cell>
          <cell r="M445">
            <v>390065645</v>
          </cell>
          <cell r="N445">
            <v>42790</v>
          </cell>
        </row>
        <row r="446">
          <cell r="A446" t="str">
            <v>S-17/0075</v>
          </cell>
          <cell r="B446" t="str">
            <v>MARZO</v>
          </cell>
          <cell r="C446">
            <v>42810</v>
          </cell>
          <cell r="D446">
            <v>42818</v>
          </cell>
          <cell r="E446" t="str">
            <v>VARIAS</v>
          </cell>
          <cell r="F446" t="str">
            <v>CU</v>
          </cell>
          <cell r="G446" t="str">
            <v>CARLOS URREA</v>
          </cell>
          <cell r="I446" t="str">
            <v>SUP</v>
          </cell>
          <cell r="J446" t="str">
            <v>NOA</v>
          </cell>
          <cell r="K446" t="str">
            <v>METIS LEADER V.30</v>
          </cell>
          <cell r="L446" t="str">
            <v>SILVERADO LTZ CC 5.3L 4WD Z71 (10), CRUZE LT HB 1.4T  AT (35), CRUZE LT HB 1.4T  MT (39), SILVERADO LTZ CC 5.3L 4WD HC (12), CRUZE LTZ NB 1.4T  AT (42), CRUZE LT NB 1.4T  AT (17), SILVERADO LTZ CC 5.3L 4WD (1), SILVERADO LTZ CC 5.3L  MIDNIGHT (6)</v>
          </cell>
          <cell r="M446">
            <v>918000291</v>
          </cell>
          <cell r="N446">
            <v>42801</v>
          </cell>
        </row>
        <row r="447">
          <cell r="A447" t="str">
            <v>S-17/0076</v>
          </cell>
          <cell r="B447" t="str">
            <v>MARZO</v>
          </cell>
          <cell r="C447">
            <v>42810</v>
          </cell>
          <cell r="D447">
            <v>42821</v>
          </cell>
          <cell r="E447" t="str">
            <v>V64947</v>
          </cell>
          <cell r="F447" t="str">
            <v>CU</v>
          </cell>
          <cell r="G447" t="str">
            <v>CARLOS URREA</v>
          </cell>
          <cell r="I447" t="str">
            <v>SUP</v>
          </cell>
          <cell r="J447" t="str">
            <v>GMB</v>
          </cell>
          <cell r="K447" t="str">
            <v>OSAKA CAR V.07</v>
          </cell>
          <cell r="L447" t="str">
            <v>PRISMA  1.4L LTZ AT (28), PRISMA  1.4L LTZ MT (172)</v>
          </cell>
          <cell r="M447" t="str">
            <v>PHYA0NC06</v>
          </cell>
          <cell r="N447">
            <v>42806</v>
          </cell>
        </row>
        <row r="448">
          <cell r="A448" t="str">
            <v>S-17/0077</v>
          </cell>
          <cell r="B448" t="str">
            <v>MARZO</v>
          </cell>
          <cell r="C448">
            <v>42810</v>
          </cell>
          <cell r="D448">
            <v>42821</v>
          </cell>
          <cell r="E448" t="str">
            <v>V64957</v>
          </cell>
          <cell r="F448" t="str">
            <v>CU</v>
          </cell>
          <cell r="G448" t="str">
            <v>CARLOS URREA</v>
          </cell>
          <cell r="I448" t="str">
            <v>SUP</v>
          </cell>
          <cell r="J448" t="str">
            <v>GMB</v>
          </cell>
          <cell r="K448" t="str">
            <v>OSAKA CAR V.07</v>
          </cell>
          <cell r="L448" t="str">
            <v>ONIX 1.4 LTZ MT (200)</v>
          </cell>
          <cell r="M448" t="str">
            <v>PHYA0NC00</v>
          </cell>
          <cell r="N448">
            <v>42806</v>
          </cell>
        </row>
        <row r="449">
          <cell r="A449" t="str">
            <v>S-17/0078</v>
          </cell>
          <cell r="B449" t="str">
            <v>MARZO</v>
          </cell>
          <cell r="C449">
            <v>42810</v>
          </cell>
          <cell r="D449">
            <v>42821</v>
          </cell>
          <cell r="E449" t="str">
            <v>V64977</v>
          </cell>
          <cell r="F449" t="str">
            <v>CU</v>
          </cell>
          <cell r="G449" t="str">
            <v>CARLOS URREA</v>
          </cell>
          <cell r="I449" t="str">
            <v>SUP</v>
          </cell>
          <cell r="J449" t="str">
            <v>GMB</v>
          </cell>
          <cell r="K449" t="str">
            <v>OSAKA CAR V.07</v>
          </cell>
          <cell r="L449" t="str">
            <v>ONIX 1.4 LTZ MT (205)</v>
          </cell>
          <cell r="M449" t="str">
            <v>PHYA0NC03</v>
          </cell>
          <cell r="N449">
            <v>42806</v>
          </cell>
        </row>
        <row r="450">
          <cell r="A450" t="str">
            <v>S-17/0079</v>
          </cell>
          <cell r="B450" t="str">
            <v>MARZO</v>
          </cell>
          <cell r="C450">
            <v>42810</v>
          </cell>
          <cell r="D450">
            <v>42821</v>
          </cell>
          <cell r="E450" t="str">
            <v>V64987</v>
          </cell>
          <cell r="F450" t="str">
            <v>CU</v>
          </cell>
          <cell r="G450" t="str">
            <v>CARLOS URREA</v>
          </cell>
          <cell r="I450" t="str">
            <v>SUP</v>
          </cell>
          <cell r="J450" t="str">
            <v>GMB</v>
          </cell>
          <cell r="K450" t="str">
            <v>OSAKA CAR V.07</v>
          </cell>
          <cell r="L450" t="str">
            <v>PRISMA  1.4L LTZ AT (19), PRISMA  1.4L LTZ MT (188)</v>
          </cell>
          <cell r="M450" t="str">
            <v>PHYA0NC02</v>
          </cell>
          <cell r="N450">
            <v>42806</v>
          </cell>
        </row>
        <row r="451">
          <cell r="A451" t="str">
            <v>S-17/0080</v>
          </cell>
          <cell r="B451" t="str">
            <v>MARZO</v>
          </cell>
          <cell r="C451">
            <v>42810</v>
          </cell>
          <cell r="D451">
            <v>42821</v>
          </cell>
          <cell r="E451" t="str">
            <v>V65447</v>
          </cell>
          <cell r="F451" t="str">
            <v>CU</v>
          </cell>
          <cell r="G451" t="str">
            <v>CARLOS URREA</v>
          </cell>
          <cell r="I451" t="str">
            <v>SUP</v>
          </cell>
          <cell r="J451" t="str">
            <v>GMB</v>
          </cell>
          <cell r="K451" t="str">
            <v>OSAKA CAR V.07</v>
          </cell>
          <cell r="L451" t="str">
            <v>ONIX 1.4 LTZ MT (115), ONIX 1.4 LT MT (5)</v>
          </cell>
          <cell r="M451" t="str">
            <v>PHYA0NC01</v>
          </cell>
          <cell r="N451">
            <v>42806</v>
          </cell>
        </row>
        <row r="452">
          <cell r="A452" t="str">
            <v>S-17/0081</v>
          </cell>
          <cell r="B452" t="str">
            <v>MARZO</v>
          </cell>
          <cell r="C452">
            <v>42810</v>
          </cell>
          <cell r="D452">
            <v>42821</v>
          </cell>
          <cell r="E452" t="str">
            <v>V65437</v>
          </cell>
          <cell r="F452" t="str">
            <v>CU</v>
          </cell>
          <cell r="G452" t="str">
            <v>CARLOS URREA</v>
          </cell>
          <cell r="I452" t="str">
            <v>SUP</v>
          </cell>
          <cell r="J452" t="str">
            <v>GMB</v>
          </cell>
          <cell r="K452" t="str">
            <v>OSAKA CAR V.07</v>
          </cell>
          <cell r="L452" t="str">
            <v>PRISMA  1.4L LTZ AT (1), PRISMA  1.4L LTZ MT (173), PRISMA  1.4L LT MT (15)</v>
          </cell>
          <cell r="M452" t="str">
            <v>PHYA0NC04</v>
          </cell>
          <cell r="N452">
            <v>42806</v>
          </cell>
        </row>
        <row r="453">
          <cell r="A453" t="str">
            <v>S-17/0082</v>
          </cell>
          <cell r="B453" t="str">
            <v>MARZO</v>
          </cell>
          <cell r="C453">
            <v>42810</v>
          </cell>
          <cell r="D453">
            <v>42821</v>
          </cell>
          <cell r="E453" t="str">
            <v>V64937</v>
          </cell>
          <cell r="F453" t="str">
            <v>CU</v>
          </cell>
          <cell r="G453" t="str">
            <v>CARLOS URREA</v>
          </cell>
          <cell r="I453" t="str">
            <v>SUP</v>
          </cell>
          <cell r="J453" t="str">
            <v>GMB</v>
          </cell>
          <cell r="K453" t="str">
            <v>OSAKA CAR V.07</v>
          </cell>
          <cell r="L453" t="str">
            <v>SPIN  1.8L LTZ AT (45), SPIN  1.8L LTZ MT (136)</v>
          </cell>
          <cell r="M453" t="str">
            <v>PHYA0NY00</v>
          </cell>
          <cell r="N453">
            <v>42802</v>
          </cell>
        </row>
        <row r="454">
          <cell r="A454" t="str">
            <v>S-17/0083</v>
          </cell>
          <cell r="B454" t="str">
            <v>MARZO</v>
          </cell>
          <cell r="C454">
            <v>42810</v>
          </cell>
          <cell r="D454">
            <v>42829</v>
          </cell>
          <cell r="E454" t="str">
            <v>V65877</v>
          </cell>
          <cell r="F454" t="str">
            <v>CU</v>
          </cell>
          <cell r="G454" t="str">
            <v>CARLOS URREA</v>
          </cell>
          <cell r="I454" t="str">
            <v>SUP</v>
          </cell>
          <cell r="J454" t="str">
            <v>GMB</v>
          </cell>
          <cell r="K454" t="str">
            <v>COSCO SHENGSHI V.002</v>
          </cell>
          <cell r="L454" t="str">
            <v>ONIX 1.4 LTZ MT (51), ONIX 1.4 LT MT (5)</v>
          </cell>
          <cell r="M454" t="str">
            <v>PHYA0PY08</v>
          </cell>
          <cell r="N454">
            <v>42831</v>
          </cell>
        </row>
        <row r="455">
          <cell r="A455" t="str">
            <v>S-17/0084</v>
          </cell>
          <cell r="B455" t="str">
            <v>MARZO</v>
          </cell>
          <cell r="C455">
            <v>42818</v>
          </cell>
          <cell r="D455">
            <v>42847</v>
          </cell>
          <cell r="E455" t="str">
            <v>SCHSA170316</v>
          </cell>
          <cell r="F455" t="str">
            <v>CU</v>
          </cell>
          <cell r="G455" t="str">
            <v>CARLOS URREA</v>
          </cell>
          <cell r="I455" t="str">
            <v>SUP</v>
          </cell>
          <cell r="J455" t="str">
            <v>SGM</v>
          </cell>
          <cell r="K455" t="str">
            <v xml:space="preserve">GRAND CHOICE V.09 </v>
          </cell>
          <cell r="L455" t="str">
            <v>SAIL NB 1.5L (106), SAIL NB 1.5L LS (323), SAIL NB 1.5L LT (60)</v>
          </cell>
          <cell r="M455" t="str">
            <v>HOEGQF09Y3SA0001</v>
          </cell>
          <cell r="N455">
            <v>42811</v>
          </cell>
        </row>
        <row r="456">
          <cell r="A456" t="str">
            <v>S-17/0085</v>
          </cell>
          <cell r="B456" t="str">
            <v>MARZO</v>
          </cell>
          <cell r="C456">
            <v>42821</v>
          </cell>
          <cell r="D456">
            <v>42842</v>
          </cell>
          <cell r="E456" t="str">
            <v>BJ-GR038</v>
          </cell>
          <cell r="F456" t="str">
            <v>CU</v>
          </cell>
          <cell r="G456" t="str">
            <v>CARLOS URREA</v>
          </cell>
          <cell r="I456" t="str">
            <v>SUP</v>
          </cell>
          <cell r="J456" t="str">
            <v>ITOCHU</v>
          </cell>
          <cell r="K456" t="str">
            <v>HOEGH BRASILIA V.73</v>
          </cell>
          <cell r="L456" t="str">
            <v>D-MAX (377)</v>
          </cell>
          <cell r="M456" t="str">
            <v>HOEGQF09LCSA0001</v>
          </cell>
          <cell r="N456">
            <v>42805</v>
          </cell>
        </row>
        <row r="457">
          <cell r="A457" t="str">
            <v>S-17/0086</v>
          </cell>
          <cell r="B457" t="str">
            <v>MARZO</v>
          </cell>
          <cell r="C457">
            <v>42821</v>
          </cell>
          <cell r="D457">
            <v>42831</v>
          </cell>
          <cell r="E457" t="str">
            <v>BJ-GG123</v>
          </cell>
          <cell r="F457" t="str">
            <v>CU</v>
          </cell>
          <cell r="G457" t="str">
            <v>CARLOS URREA</v>
          </cell>
          <cell r="I457" t="str">
            <v>SKD</v>
          </cell>
          <cell r="J457" t="str">
            <v>ITOCHU</v>
          </cell>
          <cell r="K457" t="str">
            <v>MAERSK ALFIRK V.1705</v>
          </cell>
          <cell r="L457" t="str">
            <v>TRUCKS (24)</v>
          </cell>
          <cell r="M457">
            <v>959591460</v>
          </cell>
          <cell r="N457">
            <v>42802</v>
          </cell>
        </row>
        <row r="458">
          <cell r="A458" t="str">
            <v>S-17/0087</v>
          </cell>
          <cell r="B458" t="str">
            <v>MARZO</v>
          </cell>
          <cell r="C458">
            <v>42821</v>
          </cell>
          <cell r="D458">
            <v>42827</v>
          </cell>
          <cell r="E458" t="str">
            <v>V64927</v>
          </cell>
          <cell r="F458" t="str">
            <v>CU</v>
          </cell>
          <cell r="G458" t="str">
            <v>CARLOS URREA</v>
          </cell>
          <cell r="I458" t="str">
            <v>SUP</v>
          </cell>
          <cell r="J458" t="str">
            <v>GMB</v>
          </cell>
          <cell r="K458" t="str">
            <v>PERSEUS LIBERTY V.01</v>
          </cell>
          <cell r="L458" t="str">
            <v>COBALT  1.8L LT MT (112), COBALT  1.8L LTZ MT (34)</v>
          </cell>
          <cell r="M458" t="str">
            <v>PHYA0N800</v>
          </cell>
          <cell r="N458">
            <v>42817</v>
          </cell>
        </row>
        <row r="459">
          <cell r="A459" t="str">
            <v>S-17/0088</v>
          </cell>
          <cell r="B459" t="str">
            <v>MARZO</v>
          </cell>
          <cell r="C459">
            <v>42824</v>
          </cell>
          <cell r="D459">
            <v>42852</v>
          </cell>
          <cell r="E459" t="str">
            <v xml:space="preserve">TGBCH75016A01  </v>
          </cell>
          <cell r="F459" t="str">
            <v>CU</v>
          </cell>
          <cell r="G459" t="str">
            <v>CARLOS URREA</v>
          </cell>
          <cell r="I459" t="str">
            <v>SUP</v>
          </cell>
          <cell r="J459" t="str">
            <v>GMK</v>
          </cell>
          <cell r="K459" t="str">
            <v>AUTO BANNER V.030</v>
          </cell>
          <cell r="L459" t="str">
            <v>TRACKER II 1.8 FWD LS MT (86), TRACKER II 1.8 FWD LT MT (105), TRACKER II 1.8 AWD LT AT FULL (3), TRACKER II 1.8 AWD LT AT_ (78)</v>
          </cell>
          <cell r="M459" t="str">
            <v>HOEGAB07INSA0002</v>
          </cell>
          <cell r="N459">
            <v>42813</v>
          </cell>
        </row>
        <row r="460">
          <cell r="A460" t="str">
            <v>S-17/0089</v>
          </cell>
          <cell r="B460" t="str">
            <v>MARZO</v>
          </cell>
          <cell r="C460">
            <v>42824</v>
          </cell>
          <cell r="D460">
            <v>42852</v>
          </cell>
          <cell r="E460" t="str">
            <v xml:space="preserve">TGBCH75016A02  </v>
          </cell>
          <cell r="F460" t="str">
            <v>CU</v>
          </cell>
          <cell r="G460" t="str">
            <v>CARLOS URREA</v>
          </cell>
          <cell r="I460" t="str">
            <v>SUP</v>
          </cell>
          <cell r="J460" t="str">
            <v>GMK</v>
          </cell>
          <cell r="K460" t="str">
            <v>AUTO BANNER V.030</v>
          </cell>
          <cell r="L460" t="str">
            <v>CAPTIVA 6 LT-SA 2.4L FWD 6AT (4), CAPTIVA 6 LT  2.2D AWD 6MT (5), CAPTIVA 6 LTZ 2.2D AWD 6AT FULL (1), TRACKER II 1.8 FWD LS MT (22), TRACKER II 1.8 FWD LT MT (6), TRACKER II 1.8 AWD LT AT FULL (18), TRACKER II 1.8 AWD LT AT_ (32), CAPTIVA 6 LS 2.4L FWD 6AT (42), CAPTIVA 6 LS 2.2D FWD 6MT (40), CAPTIVA 6 LT FULL 2.4L AWD 6AT (2)</v>
          </cell>
          <cell r="M460" t="str">
            <v>HOEGAB07INSA0001</v>
          </cell>
          <cell r="N460">
            <v>42813</v>
          </cell>
        </row>
        <row r="461">
          <cell r="A461" t="str">
            <v>S-17/0090</v>
          </cell>
          <cell r="B461" t="str">
            <v>MARZO</v>
          </cell>
          <cell r="C461">
            <v>42824</v>
          </cell>
          <cell r="D461">
            <v>42839</v>
          </cell>
          <cell r="E461" t="str">
            <v>VARIAS</v>
          </cell>
          <cell r="F461" t="str">
            <v>CU</v>
          </cell>
          <cell r="G461" t="str">
            <v>CARLOS URREA</v>
          </cell>
          <cell r="I461" t="str">
            <v>SUP</v>
          </cell>
          <cell r="J461" t="str">
            <v>NOA</v>
          </cell>
          <cell r="K461" t="str">
            <v>LYRA LEADER V.15</v>
          </cell>
          <cell r="L461" t="str">
            <v>SILVERADO LT RC 5.3L 4WD Z71 (10)</v>
          </cell>
          <cell r="M461" t="str">
            <v>390066300</v>
          </cell>
          <cell r="N461">
            <v>42810</v>
          </cell>
        </row>
        <row r="462">
          <cell r="A462" t="str">
            <v>S-17/0091</v>
          </cell>
          <cell r="B462" t="str">
            <v>MARZO</v>
          </cell>
          <cell r="C462">
            <v>42824</v>
          </cell>
          <cell r="D462">
            <v>42839</v>
          </cell>
          <cell r="E462" t="str">
            <v>VARIAS</v>
          </cell>
          <cell r="F462" t="str">
            <v>CU</v>
          </cell>
          <cell r="G462" t="str">
            <v>CARLOS URREA</v>
          </cell>
          <cell r="I462" t="str">
            <v>SUP</v>
          </cell>
          <cell r="J462" t="str">
            <v>NOA</v>
          </cell>
          <cell r="K462" t="str">
            <v>LYRA LEADER V.15</v>
          </cell>
          <cell r="L462" t="str">
            <v>SUBURBAN LT IV SU 5.3L 4WD (10), TAHOE LT IV SU 5.3L 4WD (8)</v>
          </cell>
          <cell r="M462" t="str">
            <v>390066373</v>
          </cell>
          <cell r="N462">
            <v>42815</v>
          </cell>
        </row>
        <row r="463">
          <cell r="A463" t="str">
            <v>S-17/0092</v>
          </cell>
          <cell r="B463" t="str">
            <v>MARZO</v>
          </cell>
          <cell r="C463">
            <v>42824</v>
          </cell>
          <cell r="D463">
            <v>42839</v>
          </cell>
          <cell r="E463" t="str">
            <v>VARIAS</v>
          </cell>
          <cell r="F463" t="str">
            <v>CU</v>
          </cell>
          <cell r="G463" t="str">
            <v>CARLOS URREA</v>
          </cell>
          <cell r="I463" t="str">
            <v>SUP</v>
          </cell>
          <cell r="J463" t="str">
            <v>NOA</v>
          </cell>
          <cell r="K463" t="str">
            <v>LYRA LEADER V.15</v>
          </cell>
          <cell r="L463" t="str">
            <v>SILVERADO LTZ CC 5.3L 4WD Z71 (12), CRUZE LT HB 1.4T  AT (14), CRUZE LT HB 1.4T  MT (4), SILVERADO LTZ CC 5.3L 4WD HC (25), CRUZE LTZ NB 1.4T  AT (27), CRUZE LT NB 1.4T  AT (1), SILVERADO LTZ CC 5.3L 4WD (5), SILVERADO LTZ CC 5.3L  MIDNIGHT (59)</v>
          </cell>
          <cell r="M463" t="str">
            <v>390066496</v>
          </cell>
        </row>
        <row r="464">
          <cell r="A464" t="str">
            <v>S-17/0093</v>
          </cell>
          <cell r="B464" t="str">
            <v>ABRIL</v>
          </cell>
          <cell r="C464">
            <v>42828</v>
          </cell>
          <cell r="D464">
            <v>42852</v>
          </cell>
          <cell r="E464" t="str">
            <v>SGMWCHH0320B</v>
          </cell>
          <cell r="F464" t="str">
            <v>CU</v>
          </cell>
          <cell r="G464" t="str">
            <v>CARLOS URREA</v>
          </cell>
          <cell r="I464" t="str">
            <v>SUP</v>
          </cell>
          <cell r="J464" t="str">
            <v>SGMW</v>
          </cell>
          <cell r="K464" t="str">
            <v>AUTO BANNER V.030</v>
          </cell>
          <cell r="L464" t="str">
            <v>N300 MAX VAN 1.2 MT A/C DH (59)</v>
          </cell>
          <cell r="M464" t="str">
            <v>HOEGAB07QDSA0001</v>
          </cell>
          <cell r="N464">
            <v>42814</v>
          </cell>
        </row>
        <row r="465">
          <cell r="A465" t="str">
            <v>S-17/0094</v>
          </cell>
          <cell r="B465" t="str">
            <v>ABRIL</v>
          </cell>
          <cell r="C465">
            <v>42828</v>
          </cell>
          <cell r="D465">
            <v>42852</v>
          </cell>
          <cell r="E465" t="str">
            <v>SGMWCHH0320B</v>
          </cell>
          <cell r="F465" t="str">
            <v>CU</v>
          </cell>
          <cell r="G465" t="str">
            <v>CARLOS URREA</v>
          </cell>
          <cell r="I465" t="str">
            <v>SUP</v>
          </cell>
          <cell r="J465" t="str">
            <v>SGMW</v>
          </cell>
          <cell r="K465" t="str">
            <v>AUTO BANNER V.030</v>
          </cell>
          <cell r="L465" t="str">
            <v>N300 MAX VAN 1.2 MT A/C DH (5)</v>
          </cell>
          <cell r="M465" t="str">
            <v>HOEGAB07QDIQ0001</v>
          </cell>
          <cell r="N465">
            <v>42814</v>
          </cell>
        </row>
        <row r="466">
          <cell r="A466" t="str">
            <v>S-17/0095</v>
          </cell>
          <cell r="B466" t="str">
            <v>ABRIL</v>
          </cell>
          <cell r="C466">
            <v>42828</v>
          </cell>
          <cell r="E466" t="str">
            <v>GMTP/8320/2016-17</v>
          </cell>
          <cell r="F466" t="str">
            <v>CU</v>
          </cell>
          <cell r="G466" t="str">
            <v>CARLOS URREA</v>
          </cell>
          <cell r="I466" t="str">
            <v>SUP</v>
          </cell>
          <cell r="J466" t="str">
            <v>GMI</v>
          </cell>
          <cell r="K466" t="str">
            <v>HOEGH TRIGGER V.08</v>
          </cell>
          <cell r="L466" t="str">
            <v>SPARK GT E5  1.2 MT BASE (3)</v>
          </cell>
          <cell r="M466" t="str">
            <v>HOEGTT08MUSA0002</v>
          </cell>
          <cell r="N466">
            <v>42821</v>
          </cell>
        </row>
        <row r="467">
          <cell r="A467" t="str">
            <v>S-17/0096</v>
          </cell>
          <cell r="B467" t="str">
            <v>ABRIL</v>
          </cell>
          <cell r="C467">
            <v>42828</v>
          </cell>
          <cell r="D467">
            <v>42842</v>
          </cell>
          <cell r="E467">
            <v>912061645</v>
          </cell>
          <cell r="F467" t="str">
            <v>CU</v>
          </cell>
          <cell r="G467" t="str">
            <v>CARLOS URREA</v>
          </cell>
          <cell r="I467" t="str">
            <v>SUP</v>
          </cell>
          <cell r="J467" t="str">
            <v>COL</v>
          </cell>
          <cell r="K467" t="str">
            <v>ORION LEADER V.46</v>
          </cell>
          <cell r="L467" t="str">
            <v>Bus NQR (10)</v>
          </cell>
          <cell r="M467" t="str">
            <v>NYKS765000006</v>
          </cell>
        </row>
        <row r="468">
          <cell r="A468" t="str">
            <v>S-17/0097</v>
          </cell>
          <cell r="B468" t="str">
            <v>ABRIL</v>
          </cell>
          <cell r="C468">
            <v>42832</v>
          </cell>
          <cell r="D468">
            <v>42870</v>
          </cell>
          <cell r="E468" t="str">
            <v>TGBCH75018A01</v>
          </cell>
          <cell r="F468" t="str">
            <v>CU</v>
          </cell>
          <cell r="G468" t="str">
            <v>CARLOS URREA</v>
          </cell>
          <cell r="I468" t="str">
            <v>SUP</v>
          </cell>
          <cell r="J468" t="str">
            <v>GMK</v>
          </cell>
          <cell r="K468" t="str">
            <v>GLOVIS SIGMA V.004</v>
          </cell>
          <cell r="L468" t="str">
            <v>CAPTIVA 6 LS 2.2D FWD 6MT (35), CAPTIVA 6 LS 2.4L FWD 6AT (32), CAPTIVA 6 LT-SA 2.4L FWD 6AT (6), CAPTIVA 6 LT  2.2D AWD 6MT (48), CAPTIVA 6 LTZ 2.2D AWD 6AT FULL (4), CAPTIVA 6 LT FULL 2.4L AWD 6AT (2), CAPTIVA 6 LT FULL 2.4L AWD 6AT (2), TRACKER II 1.8 AWD LT AT FULL (1), TRACKER II 1.8 AWD LT AT_ (21)</v>
          </cell>
          <cell r="M468" t="str">
            <v>HOEG6N03INSA0001</v>
          </cell>
          <cell r="N468">
            <v>42824</v>
          </cell>
        </row>
        <row r="469">
          <cell r="A469" t="str">
            <v>S-17/0098</v>
          </cell>
          <cell r="B469" t="str">
            <v>ABRIL</v>
          </cell>
          <cell r="C469">
            <v>42832</v>
          </cell>
          <cell r="D469">
            <v>42870</v>
          </cell>
          <cell r="E469" t="str">
            <v>TGBCH75017B01</v>
          </cell>
          <cell r="F469" t="str">
            <v>CU</v>
          </cell>
          <cell r="G469" t="str">
            <v>CARLOS URREA</v>
          </cell>
          <cell r="I469" t="str">
            <v>SUP</v>
          </cell>
          <cell r="J469" t="str">
            <v>GMK</v>
          </cell>
          <cell r="K469" t="str">
            <v>GLOVIS SIGMA V.004</v>
          </cell>
          <cell r="L469" t="str">
            <v>ORLANDO LT E5 2.4 6AT FULL (5)</v>
          </cell>
          <cell r="M469" t="str">
            <v>HOEG6N03INSA0002</v>
          </cell>
          <cell r="N469">
            <v>42824</v>
          </cell>
        </row>
        <row r="470">
          <cell r="A470" t="str">
            <v>S-17/0099</v>
          </cell>
          <cell r="B470" t="str">
            <v>ABRIL</v>
          </cell>
          <cell r="C470">
            <v>42832</v>
          </cell>
          <cell r="D470">
            <v>42870</v>
          </cell>
          <cell r="E470" t="str">
            <v>TGBCH75019B01</v>
          </cell>
          <cell r="F470" t="str">
            <v>CU</v>
          </cell>
          <cell r="G470" t="str">
            <v>CARLOS URREA</v>
          </cell>
          <cell r="I470" t="str">
            <v>SUP</v>
          </cell>
          <cell r="J470" t="str">
            <v>GMK</v>
          </cell>
          <cell r="K470" t="str">
            <v>GLOVIS SIGMA V.004</v>
          </cell>
          <cell r="L470" t="str">
            <v>ORLANDO LT E5 2.4 6AT FULL (40)</v>
          </cell>
          <cell r="M470" t="str">
            <v>HOEG6N03INSA0003</v>
          </cell>
          <cell r="N470">
            <v>42824</v>
          </cell>
        </row>
        <row r="471">
          <cell r="A471" t="str">
            <v>S-17/0100</v>
          </cell>
          <cell r="B471" t="str">
            <v>ABRIL</v>
          </cell>
          <cell r="C471">
            <v>42835</v>
          </cell>
          <cell r="D471">
            <v>42844</v>
          </cell>
          <cell r="E471" t="str">
            <v>V66707</v>
          </cell>
          <cell r="F471" t="str">
            <v>CU</v>
          </cell>
          <cell r="G471" t="str">
            <v>CARLOS URREA</v>
          </cell>
          <cell r="I471" t="str">
            <v>SUP</v>
          </cell>
          <cell r="J471" t="str">
            <v>GMB</v>
          </cell>
          <cell r="K471" t="str">
            <v>COSCO SHENGSHI V.002</v>
          </cell>
          <cell r="L471" t="str">
            <v>PRISMA  1.4L LTZ AT (28), PRISMA  1.4L LTZ MT (120), PRISMA  1.4L LT MT (54)</v>
          </cell>
          <cell r="M471" t="str">
            <v>PHYA0PY00</v>
          </cell>
          <cell r="N471">
            <v>42831</v>
          </cell>
        </row>
        <row r="472">
          <cell r="A472" t="str">
            <v>S-17/0101</v>
          </cell>
          <cell r="B472" t="str">
            <v>ABRIL</v>
          </cell>
          <cell r="C472">
            <v>42835</v>
          </cell>
          <cell r="D472">
            <v>42844</v>
          </cell>
          <cell r="E472" t="str">
            <v>V66497</v>
          </cell>
          <cell r="F472" t="str">
            <v>CU</v>
          </cell>
          <cell r="G472" t="str">
            <v>CARLOS URREA</v>
          </cell>
          <cell r="I472" t="str">
            <v>SUP</v>
          </cell>
          <cell r="J472" t="str">
            <v>GMB</v>
          </cell>
          <cell r="K472" t="str">
            <v>COSCO SHENGSHI V.002</v>
          </cell>
          <cell r="L472" t="str">
            <v>ONIX 1.4 LTZ MT (207), ONIX 1.4 LT MT (5)</v>
          </cell>
          <cell r="M472" t="str">
            <v>PHYA0PY01</v>
          </cell>
          <cell r="N472">
            <v>42831</v>
          </cell>
        </row>
        <row r="473">
          <cell r="A473" t="str">
            <v>S-17/0102</v>
          </cell>
          <cell r="B473" t="str">
            <v>ABRIL</v>
          </cell>
          <cell r="C473">
            <v>42835</v>
          </cell>
          <cell r="D473">
            <v>42844</v>
          </cell>
          <cell r="E473" t="str">
            <v>V66717</v>
          </cell>
          <cell r="F473" t="str">
            <v>CU</v>
          </cell>
          <cell r="G473" t="str">
            <v>CARLOS URREA</v>
          </cell>
          <cell r="I473" t="str">
            <v>SUP</v>
          </cell>
          <cell r="J473" t="str">
            <v>GMB</v>
          </cell>
          <cell r="K473" t="str">
            <v>COSCO SHENGSHI V.002</v>
          </cell>
          <cell r="L473" t="str">
            <v>ONIX 1.4 LTZ MT (179), ONIX 1.4 LT MT (22)</v>
          </cell>
          <cell r="M473" t="str">
            <v>PHYA0PY02</v>
          </cell>
          <cell r="N473">
            <v>42831</v>
          </cell>
        </row>
        <row r="474">
          <cell r="A474" t="str">
            <v>S-17/0103</v>
          </cell>
          <cell r="B474" t="str">
            <v>ABRIL</v>
          </cell>
          <cell r="C474">
            <v>42835</v>
          </cell>
          <cell r="D474">
            <v>42844</v>
          </cell>
          <cell r="E474" t="str">
            <v>V67307</v>
          </cell>
          <cell r="F474" t="str">
            <v>CU</v>
          </cell>
          <cell r="G474" t="str">
            <v>CARLOS URREA</v>
          </cell>
          <cell r="I474" t="str">
            <v>SUP</v>
          </cell>
          <cell r="J474" t="str">
            <v>GMB</v>
          </cell>
          <cell r="K474" t="str">
            <v>COSCO SHENGSHI V.002</v>
          </cell>
          <cell r="L474" t="str">
            <v>PRISMA  1.4L LTZ AT (33), PRISMA  1.4L LTZ MT (101), PRISMA  1.4L LT MT (70)</v>
          </cell>
          <cell r="M474" t="str">
            <v>PHYA0PY03</v>
          </cell>
          <cell r="N474">
            <v>42831</v>
          </cell>
        </row>
        <row r="475">
          <cell r="A475" t="str">
            <v>S-17/0104</v>
          </cell>
          <cell r="B475" t="str">
            <v>ABRIL</v>
          </cell>
          <cell r="C475">
            <v>42835</v>
          </cell>
          <cell r="D475">
            <v>42844</v>
          </cell>
          <cell r="E475" t="str">
            <v>V68007</v>
          </cell>
          <cell r="F475" t="str">
            <v>CU</v>
          </cell>
          <cell r="G475" t="str">
            <v>CARLOS URREA</v>
          </cell>
          <cell r="I475" t="str">
            <v>SUP</v>
          </cell>
          <cell r="J475" t="str">
            <v>GMB</v>
          </cell>
          <cell r="K475" t="str">
            <v>COSCO SHENGSHI V.002</v>
          </cell>
          <cell r="L475" t="str">
            <v>ONIX 1.4 LTZ MT (144), ONIX 1.4 LT MT (56)</v>
          </cell>
          <cell r="M475" t="str">
            <v>PHYA0PY04</v>
          </cell>
          <cell r="N475">
            <v>42831</v>
          </cell>
        </row>
        <row r="476">
          <cell r="A476" t="str">
            <v>S-17/0105</v>
          </cell>
          <cell r="B476" t="str">
            <v>ABRIL</v>
          </cell>
          <cell r="C476">
            <v>42835</v>
          </cell>
          <cell r="D476">
            <v>42844</v>
          </cell>
          <cell r="E476" t="str">
            <v>V68307</v>
          </cell>
          <cell r="F476" t="str">
            <v>CU</v>
          </cell>
          <cell r="G476" t="str">
            <v>CARLOS URREA</v>
          </cell>
          <cell r="I476" t="str">
            <v>SUP</v>
          </cell>
          <cell r="J476" t="str">
            <v>GMB</v>
          </cell>
          <cell r="K476" t="str">
            <v>COSCO SHENGSHI V.002</v>
          </cell>
          <cell r="L476" t="str">
            <v>PRISMA  1.4L LTZ AT (17), PRISMA  1.4L LTZ MT (144), PRISMA  1.4L LT MT (58)</v>
          </cell>
          <cell r="M476" t="str">
            <v>PHYA0PY05</v>
          </cell>
          <cell r="N476">
            <v>42831</v>
          </cell>
        </row>
        <row r="477">
          <cell r="A477" t="str">
            <v>S-17/0106</v>
          </cell>
          <cell r="B477" t="str">
            <v>ABRIL</v>
          </cell>
          <cell r="C477">
            <v>42835</v>
          </cell>
          <cell r="D477">
            <v>42844</v>
          </cell>
          <cell r="E477" t="str">
            <v>V73087</v>
          </cell>
          <cell r="F477" t="str">
            <v>CU</v>
          </cell>
          <cell r="G477" t="str">
            <v>CARLOS URREA</v>
          </cell>
          <cell r="I477" t="str">
            <v>SUP</v>
          </cell>
          <cell r="J477" t="str">
            <v>GMB</v>
          </cell>
          <cell r="K477" t="str">
            <v>COSCO SHENGSHI V.002</v>
          </cell>
          <cell r="L477" t="str">
            <v>PRISMA  1.4L LTZ AT (5), PRISMA  1.4L LTZ MT (57)</v>
          </cell>
          <cell r="M477" t="str">
            <v>PHYA0PY06</v>
          </cell>
          <cell r="N477">
            <v>42831</v>
          </cell>
        </row>
        <row r="478">
          <cell r="A478" t="str">
            <v>S-17/0107</v>
          </cell>
          <cell r="B478" t="str">
            <v>ABRIL</v>
          </cell>
          <cell r="C478">
            <v>42835</v>
          </cell>
          <cell r="D478">
            <v>42844</v>
          </cell>
          <cell r="E478" t="str">
            <v>V66377</v>
          </cell>
          <cell r="F478" t="str">
            <v>CU</v>
          </cell>
          <cell r="G478" t="str">
            <v>CARLOS URREA</v>
          </cell>
          <cell r="I478" t="str">
            <v>SUP</v>
          </cell>
          <cell r="J478" t="str">
            <v>GMB</v>
          </cell>
          <cell r="K478" t="str">
            <v>COSCO SHENGSHI V.002</v>
          </cell>
          <cell r="L478" t="str">
            <v>PRISMA  1.4L LTZ AT (27), PRISMA  1.4L LTZ MT (150), PRISMA  1.4L LT MT (34)</v>
          </cell>
          <cell r="M478" t="str">
            <v>PHYA0PY07</v>
          </cell>
          <cell r="N478">
            <v>42831</v>
          </cell>
        </row>
        <row r="479">
          <cell r="A479" t="str">
            <v>S-17/0108</v>
          </cell>
          <cell r="B479" t="str">
            <v>ABRIL</v>
          </cell>
          <cell r="C479">
            <v>38078</v>
          </cell>
          <cell r="D479">
            <v>42836</v>
          </cell>
          <cell r="E479" t="str">
            <v>EL062386</v>
          </cell>
          <cell r="F479" t="str">
            <v>CU</v>
          </cell>
          <cell r="G479" t="str">
            <v>CARLOS URREA</v>
          </cell>
          <cell r="I479" t="str">
            <v>OTROS</v>
          </cell>
          <cell r="J479" t="str">
            <v>HONG KONG</v>
          </cell>
          <cell r="K479" t="str">
            <v>HYUNDAI TENACITY V.23</v>
          </cell>
          <cell r="L479" t="str">
            <v>RADIOS (212)</v>
          </cell>
          <cell r="M479" t="str">
            <v>HKG797721</v>
          </cell>
          <cell r="N479">
            <v>42791</v>
          </cell>
        </row>
        <row r="480">
          <cell r="A480" t="str">
            <v>S-17/0109</v>
          </cell>
          <cell r="B480" t="str">
            <v>ABRIL</v>
          </cell>
          <cell r="C480">
            <v>42835</v>
          </cell>
          <cell r="D480">
            <v>42838</v>
          </cell>
          <cell r="E480" t="str">
            <v>BJ-GG124</v>
          </cell>
          <cell r="F480" t="str">
            <v>CU</v>
          </cell>
          <cell r="G480" t="str">
            <v>CARLOS URREA</v>
          </cell>
          <cell r="I480" t="str">
            <v>SKD</v>
          </cell>
          <cell r="J480" t="str">
            <v>ITOCHU</v>
          </cell>
          <cell r="K480" t="str">
            <v>CORNELIUS MAERSK V.1703</v>
          </cell>
          <cell r="L480" t="str">
            <v>TRUCKS (12)</v>
          </cell>
          <cell r="M480">
            <v>959624012</v>
          </cell>
          <cell r="N480">
            <v>42808</v>
          </cell>
        </row>
        <row r="481">
          <cell r="A481" t="str">
            <v>S-17/0110</v>
          </cell>
          <cell r="B481" t="str">
            <v>ABRIL</v>
          </cell>
          <cell r="C481">
            <v>42836</v>
          </cell>
          <cell r="D481">
            <v>42845</v>
          </cell>
          <cell r="E481" t="str">
            <v>BJ-GG125</v>
          </cell>
          <cell r="F481" t="str">
            <v>CU</v>
          </cell>
          <cell r="G481" t="str">
            <v>CARLOS URREA</v>
          </cell>
          <cell r="I481" t="str">
            <v>SKD</v>
          </cell>
          <cell r="J481" t="str">
            <v>ITOCHU</v>
          </cell>
          <cell r="K481" t="str">
            <v>SKAGEN MAERSK V.1703</v>
          </cell>
          <cell r="L481" t="str">
            <v>TRUCKS (18)</v>
          </cell>
          <cell r="M481">
            <v>959690782</v>
          </cell>
          <cell r="N481">
            <v>42814</v>
          </cell>
        </row>
        <row r="482">
          <cell r="A482" t="str">
            <v>S-17/0111</v>
          </cell>
          <cell r="B482" t="str">
            <v>ABRIL</v>
          </cell>
          <cell r="C482">
            <v>42850</v>
          </cell>
          <cell r="D482">
            <v>42852</v>
          </cell>
          <cell r="E482" t="str">
            <v>BJ-GG126</v>
          </cell>
          <cell r="F482" t="str">
            <v>CU</v>
          </cell>
          <cell r="G482" t="str">
            <v>CARLOS URREA</v>
          </cell>
          <cell r="I482" t="str">
            <v>SKD</v>
          </cell>
          <cell r="J482" t="str">
            <v>ITOCHU</v>
          </cell>
          <cell r="K482" t="str">
            <v>SUSAN MAERSK V.1703</v>
          </cell>
          <cell r="L482" t="str">
            <v>TRUCKS (18)</v>
          </cell>
          <cell r="M482">
            <v>959837663</v>
          </cell>
          <cell r="N482">
            <v>42822</v>
          </cell>
        </row>
        <row r="483">
          <cell r="A483" t="str">
            <v>S-17/0112</v>
          </cell>
          <cell r="B483" t="str">
            <v>ABRIL</v>
          </cell>
          <cell r="C483">
            <v>42851</v>
          </cell>
          <cell r="D483">
            <v>42851</v>
          </cell>
          <cell r="E483" t="str">
            <v>V77117</v>
          </cell>
          <cell r="F483" t="str">
            <v>AS</v>
          </cell>
          <cell r="G483" t="str">
            <v>ANABEL SOLANO</v>
          </cell>
          <cell r="I483" t="str">
            <v>SUP</v>
          </cell>
          <cell r="J483" t="str">
            <v>GMB</v>
          </cell>
          <cell r="K483" t="str">
            <v xml:space="preserve">HOEGH TRIDENT </v>
          </cell>
          <cell r="L483" t="str">
            <v>66 PRISMA LT , 6 PRISMA LTZ; 116 PRISMA LTZ</v>
          </cell>
          <cell r="M483" t="str">
            <v>PHYAORG00</v>
          </cell>
          <cell r="N483">
            <v>42842</v>
          </cell>
        </row>
        <row r="484">
          <cell r="A484" t="str">
            <v>S-17/0113</v>
          </cell>
          <cell r="B484" t="str">
            <v>MAYO</v>
          </cell>
          <cell r="C484">
            <v>42857</v>
          </cell>
          <cell r="D484">
            <v>42878</v>
          </cell>
          <cell r="E484" t="str">
            <v>BJ-GR039</v>
          </cell>
          <cell r="F484" t="str">
            <v>CU</v>
          </cell>
          <cell r="G484" t="str">
            <v>CARLOS URREA</v>
          </cell>
          <cell r="I484" t="str">
            <v>SUP</v>
          </cell>
          <cell r="J484" t="str">
            <v>ITOCHU</v>
          </cell>
          <cell r="K484" t="str">
            <v>TRANS FUTURE 8 V.143</v>
          </cell>
          <cell r="L484" t="str">
            <v>D-MAX (239)</v>
          </cell>
          <cell r="M484" t="str">
            <v>HOEGL272LCSA0001</v>
          </cell>
          <cell r="N484">
            <v>42831</v>
          </cell>
        </row>
        <row r="485">
          <cell r="A485" t="str">
            <v>S-17/0114</v>
          </cell>
          <cell r="B485" t="str">
            <v>MAYO</v>
          </cell>
          <cell r="C485">
            <v>42857</v>
          </cell>
          <cell r="D485">
            <v>42878</v>
          </cell>
          <cell r="E485" t="str">
            <v>BJ-GR040</v>
          </cell>
          <cell r="F485" t="str">
            <v>CU</v>
          </cell>
          <cell r="G485" t="str">
            <v>CARLOS URREA</v>
          </cell>
          <cell r="I485" t="str">
            <v>SUP</v>
          </cell>
          <cell r="J485" t="str">
            <v>ITOCHU</v>
          </cell>
          <cell r="K485" t="str">
            <v>HOEGH SYDNEY V.63</v>
          </cell>
          <cell r="L485" t="str">
            <v>D-MAX (180)</v>
          </cell>
          <cell r="M485" t="str">
            <v>HOEGL272LCSA0002</v>
          </cell>
          <cell r="N485">
            <v>42838</v>
          </cell>
        </row>
        <row r="486">
          <cell r="A486" t="str">
            <v>S-17/0115</v>
          </cell>
          <cell r="B486" t="str">
            <v>MAYO</v>
          </cell>
          <cell r="C486">
            <v>42857</v>
          </cell>
          <cell r="D486">
            <v>42880</v>
          </cell>
          <cell r="E486" t="str">
            <v>TGBCH75020A01</v>
          </cell>
          <cell r="F486" t="str">
            <v>CU</v>
          </cell>
          <cell r="G486" t="str">
            <v>CARLOS URREA</v>
          </cell>
          <cell r="I486" t="str">
            <v>SUP</v>
          </cell>
          <cell r="J486" t="str">
            <v>GMK</v>
          </cell>
          <cell r="K486" t="str">
            <v>HOEGH OSLO V.72</v>
          </cell>
          <cell r="L486" t="str">
            <v>CAPTIVA 6 LS 2.2D FWD 6MT (45)</v>
          </cell>
          <cell r="M486" t="str">
            <v>HOEGL272INSA0001</v>
          </cell>
          <cell r="N486">
            <v>42843</v>
          </cell>
        </row>
        <row r="487">
          <cell r="A487" t="str">
            <v>S-17/0116</v>
          </cell>
          <cell r="B487" t="str">
            <v>MAYO</v>
          </cell>
          <cell r="C487">
            <v>42857</v>
          </cell>
          <cell r="D487">
            <v>42880</v>
          </cell>
          <cell r="E487" t="str">
            <v xml:space="preserve">TGBCH75021A01  </v>
          </cell>
          <cell r="F487" t="str">
            <v>CU</v>
          </cell>
          <cell r="G487" t="str">
            <v>CARLOS URREA</v>
          </cell>
          <cell r="I487" t="str">
            <v>SUP</v>
          </cell>
          <cell r="J487" t="str">
            <v>GMK</v>
          </cell>
          <cell r="K487" t="str">
            <v>HOEGH OSLO V.72</v>
          </cell>
          <cell r="L487" t="str">
            <v xml:space="preserve">CAPTIVA 6 LS 2.2D FWD 6MT (21), CAPTIVA 6 LT-SA 2.4L FWD 6AT (4), CAPTIVA 6 LT  2.2D AWD 6MT (6), CAPTIVA 6 LTZ 2.2D AWD 6AT FULL (41), CAPTIVA 6 LT FULL 2.4L AWD 6AT (4), TRACKER II 1.8 FWD LS MT (24), TRACKER II 1.8 FWD LT MT (65), TRACKER II 1.8 AWD LT AT FULL (12), TRACKER II 1.8 AWD LT AT_ (5), </v>
          </cell>
          <cell r="M487" t="str">
            <v>HOEGL272INSA0002</v>
          </cell>
          <cell r="N487">
            <v>42843</v>
          </cell>
        </row>
        <row r="488">
          <cell r="A488" t="str">
            <v>S-17/0117</v>
          </cell>
          <cell r="B488" t="str">
            <v>MAYO</v>
          </cell>
          <cell r="C488">
            <v>42857</v>
          </cell>
          <cell r="D488">
            <v>42883</v>
          </cell>
          <cell r="E488" t="str">
            <v>TGBCH75022A01</v>
          </cell>
          <cell r="F488" t="str">
            <v>CU</v>
          </cell>
          <cell r="G488" t="str">
            <v>CARLOS URREA</v>
          </cell>
          <cell r="I488" t="str">
            <v>SUP</v>
          </cell>
          <cell r="J488" t="str">
            <v>GMK</v>
          </cell>
          <cell r="K488" t="str">
            <v>HOEGH OSLO V.72</v>
          </cell>
          <cell r="L488" t="str">
            <v>CAPTIVA 6 LS 2.4L FWD 6AT (1), CAPTIVA 6 LT-SA 2.4L FWD 6AT (1), CAPTIVA 6 LT  2.2D AWD 6MT (1), CAPTIVA 6 LTZ 2.2D AWD 6AT FULL (1), CAPTIVA 6 LT FULL 2.4L AWD 6AT (1)</v>
          </cell>
          <cell r="M488" t="str">
            <v>HOEGL272INQ0022</v>
          </cell>
          <cell r="N488">
            <v>42843</v>
          </cell>
        </row>
        <row r="489">
          <cell r="A489" t="str">
            <v>S-17/0118</v>
          </cell>
          <cell r="B489" t="str">
            <v>MAYO</v>
          </cell>
          <cell r="C489">
            <v>42857</v>
          </cell>
          <cell r="D489">
            <v>42880</v>
          </cell>
          <cell r="E489" t="str">
            <v>SGMWCHH0420B</v>
          </cell>
          <cell r="F489" t="str">
            <v>CU</v>
          </cell>
          <cell r="G489" t="str">
            <v>CARLOS URREA</v>
          </cell>
          <cell r="I489" t="str">
            <v>SUP</v>
          </cell>
          <cell r="J489" t="str">
            <v>SGMW</v>
          </cell>
          <cell r="K489" t="str">
            <v>AUTO ATLAS V.29</v>
          </cell>
          <cell r="L489" t="str">
            <v>N300 MAX VAN 1.2 MT A/C DH (74), N300 MAX E5 VAN 1.2 MT (94)</v>
          </cell>
          <cell r="M489" t="str">
            <v>HOEGAA05QDSA0001</v>
          </cell>
          <cell r="N489">
            <v>42845</v>
          </cell>
        </row>
        <row r="490">
          <cell r="A490" t="str">
            <v>S-17/0119</v>
          </cell>
          <cell r="B490" t="str">
            <v>MAYO</v>
          </cell>
          <cell r="C490">
            <v>42857</v>
          </cell>
          <cell r="D490">
            <v>42883</v>
          </cell>
          <cell r="E490" t="str">
            <v>SGMWCHH0420A</v>
          </cell>
          <cell r="F490" t="str">
            <v>CU</v>
          </cell>
          <cell r="G490" t="str">
            <v>CARLOS URREA</v>
          </cell>
          <cell r="I490" t="str">
            <v>SUP</v>
          </cell>
          <cell r="J490" t="str">
            <v>SGMW</v>
          </cell>
          <cell r="K490" t="str">
            <v>AUTO ATLAS V.29</v>
          </cell>
          <cell r="L490" t="str">
            <v>N300 MAX VAN 1.2 MT A/C DH (4)</v>
          </cell>
          <cell r="M490" t="str">
            <v>HOEGAA05QDIQ0001</v>
          </cell>
          <cell r="N490">
            <v>42845</v>
          </cell>
        </row>
        <row r="491">
          <cell r="A491" t="str">
            <v>S-17/0120</v>
          </cell>
        </row>
        <row r="492">
          <cell r="A492" t="str">
            <v>S-17/0121</v>
          </cell>
        </row>
        <row r="493">
          <cell r="A493" t="str">
            <v>S-17/0122</v>
          </cell>
        </row>
        <row r="494">
          <cell r="A494" t="str">
            <v>S-17/0123</v>
          </cell>
        </row>
        <row r="495">
          <cell r="A495" t="str">
            <v>S-17/0124</v>
          </cell>
        </row>
        <row r="496">
          <cell r="A496" t="str">
            <v>S-17/0125</v>
          </cell>
        </row>
        <row r="497">
          <cell r="A497" t="str">
            <v>S-17/0126</v>
          </cell>
        </row>
        <row r="498">
          <cell r="A498" t="str">
            <v>S-17/0127</v>
          </cell>
        </row>
        <row r="499">
          <cell r="A499" t="str">
            <v>S-17/0128</v>
          </cell>
        </row>
        <row r="500">
          <cell r="A500" t="str">
            <v>S-17/0129</v>
          </cell>
        </row>
        <row r="501">
          <cell r="A501" t="str">
            <v>S-17/0130</v>
          </cell>
        </row>
        <row r="502">
          <cell r="A502" t="str">
            <v>S-17/0131</v>
          </cell>
        </row>
        <row r="503">
          <cell r="A503" t="str">
            <v>S-17/0132</v>
          </cell>
        </row>
        <row r="504">
          <cell r="A504" t="str">
            <v>S-17/0133</v>
          </cell>
        </row>
        <row r="505">
          <cell r="A505" t="str">
            <v>S-17/0134</v>
          </cell>
        </row>
        <row r="506">
          <cell r="A506" t="str">
            <v>S-17/0135</v>
          </cell>
        </row>
        <row r="507">
          <cell r="A507" t="str">
            <v>S-17/0136</v>
          </cell>
        </row>
        <row r="508">
          <cell r="A508" t="str">
            <v>S-17/0137</v>
          </cell>
        </row>
        <row r="509">
          <cell r="A509" t="str">
            <v>S-17/0138</v>
          </cell>
        </row>
        <row r="510">
          <cell r="A510" t="str">
            <v>S-17/0139</v>
          </cell>
        </row>
        <row r="511">
          <cell r="A511" t="str">
            <v>S-17/0140</v>
          </cell>
        </row>
        <row r="512">
          <cell r="A512" t="str">
            <v>S-17/0141</v>
          </cell>
        </row>
        <row r="513">
          <cell r="A513" t="str">
            <v>S-17/0142</v>
          </cell>
        </row>
        <row r="514">
          <cell r="A514" t="str">
            <v>S-17/0143</v>
          </cell>
        </row>
        <row r="515">
          <cell r="A515" t="str">
            <v>S-17/0144</v>
          </cell>
        </row>
        <row r="516">
          <cell r="A516" t="str">
            <v>S-17/0145</v>
          </cell>
        </row>
        <row r="517">
          <cell r="A517" t="str">
            <v>S-17/0146</v>
          </cell>
        </row>
        <row r="518">
          <cell r="A518" t="str">
            <v>S-17/0147</v>
          </cell>
        </row>
        <row r="519">
          <cell r="A519" t="str">
            <v>S-17/0148</v>
          </cell>
        </row>
        <row r="520">
          <cell r="A520" t="str">
            <v>S-17/0149</v>
          </cell>
        </row>
        <row r="521">
          <cell r="A521" t="str">
            <v>S-17/0150</v>
          </cell>
        </row>
        <row r="522">
          <cell r="A522" t="str">
            <v>S-17/0151</v>
          </cell>
        </row>
        <row r="523">
          <cell r="A523" t="str">
            <v>S-17/0152</v>
          </cell>
        </row>
        <row r="524">
          <cell r="A524" t="str">
            <v>S-17/0153</v>
          </cell>
        </row>
        <row r="525">
          <cell r="A525" t="str">
            <v>S-17/0154</v>
          </cell>
        </row>
        <row r="526">
          <cell r="A526" t="str">
            <v>S-17/0155</v>
          </cell>
        </row>
        <row r="527">
          <cell r="A527" t="str">
            <v>S-17/0156</v>
          </cell>
        </row>
        <row r="528">
          <cell r="A528" t="str">
            <v>S-17/0157</v>
          </cell>
        </row>
        <row r="529">
          <cell r="A529" t="str">
            <v>S-17/0158</v>
          </cell>
        </row>
        <row r="530">
          <cell r="A530" t="str">
            <v>S-17/0159</v>
          </cell>
        </row>
        <row r="531">
          <cell r="A531" t="str">
            <v>S-17/0160</v>
          </cell>
        </row>
        <row r="532">
          <cell r="A532" t="str">
            <v>S-17/0161</v>
          </cell>
        </row>
        <row r="533">
          <cell r="A533" t="str">
            <v>S-17/0162</v>
          </cell>
        </row>
        <row r="534">
          <cell r="A534" t="str">
            <v>S-17/0163</v>
          </cell>
        </row>
        <row r="535">
          <cell r="A535" t="str">
            <v>S-17/0164</v>
          </cell>
        </row>
        <row r="536">
          <cell r="A536" t="str">
            <v>S-17/0165</v>
          </cell>
        </row>
        <row r="537">
          <cell r="A537" t="str">
            <v>S-17/0166</v>
          </cell>
        </row>
        <row r="538">
          <cell r="A538" t="str">
            <v>S-17/0167</v>
          </cell>
        </row>
        <row r="539">
          <cell r="A539" t="str">
            <v>S-17/0168</v>
          </cell>
        </row>
        <row r="540">
          <cell r="A540" t="str">
            <v>S-17/0169</v>
          </cell>
        </row>
        <row r="541">
          <cell r="A541" t="str">
            <v>S-17/0170</v>
          </cell>
        </row>
        <row r="542">
          <cell r="A542" t="str">
            <v>S-17/0171</v>
          </cell>
        </row>
        <row r="543">
          <cell r="A543" t="str">
            <v>S-17/0172</v>
          </cell>
        </row>
        <row r="544">
          <cell r="A544" t="str">
            <v>S-17/0173</v>
          </cell>
        </row>
        <row r="545">
          <cell r="A545" t="str">
            <v>S-17/0174</v>
          </cell>
        </row>
        <row r="546">
          <cell r="A546" t="str">
            <v>S-17/0175</v>
          </cell>
        </row>
        <row r="547">
          <cell r="A547" t="str">
            <v>S-17/0176</v>
          </cell>
        </row>
        <row r="548">
          <cell r="A548" t="str">
            <v>S-17/0177</v>
          </cell>
        </row>
        <row r="549">
          <cell r="A549" t="str">
            <v>S-17/0178</v>
          </cell>
        </row>
        <row r="550">
          <cell r="A550" t="str">
            <v>S-17/0179</v>
          </cell>
        </row>
        <row r="551">
          <cell r="A551" t="str">
            <v>S-17/0180</v>
          </cell>
        </row>
        <row r="552">
          <cell r="A552" t="str">
            <v>S-17/0181</v>
          </cell>
        </row>
        <row r="553">
          <cell r="A553" t="str">
            <v>S-17/0182</v>
          </cell>
        </row>
        <row r="554">
          <cell r="A554" t="str">
            <v>S-17/0183</v>
          </cell>
        </row>
        <row r="555">
          <cell r="A555" t="str">
            <v>S-17/0184</v>
          </cell>
        </row>
        <row r="556">
          <cell r="A556" t="str">
            <v>S-17/0185</v>
          </cell>
        </row>
        <row r="557">
          <cell r="A557" t="str">
            <v>S-17/0186</v>
          </cell>
        </row>
        <row r="558">
          <cell r="A558" t="str">
            <v>S-17/0187</v>
          </cell>
        </row>
        <row r="559">
          <cell r="A559" t="str">
            <v>S-17/0188</v>
          </cell>
        </row>
        <row r="560">
          <cell r="A560" t="str">
            <v>S-17/0189</v>
          </cell>
        </row>
        <row r="561">
          <cell r="A561" t="str">
            <v>S-17/0190</v>
          </cell>
        </row>
        <row r="562">
          <cell r="A562" t="str">
            <v>S-17/0191</v>
          </cell>
        </row>
        <row r="563">
          <cell r="A563" t="str">
            <v>S-17/0192</v>
          </cell>
        </row>
        <row r="564">
          <cell r="A564" t="str">
            <v>S-17/0193</v>
          </cell>
        </row>
        <row r="565">
          <cell r="A565" t="str">
            <v>S-17/0194</v>
          </cell>
        </row>
        <row r="566">
          <cell r="A566" t="str">
            <v>S-17/0195</v>
          </cell>
        </row>
        <row r="567">
          <cell r="A567" t="str">
            <v>S-17/0196</v>
          </cell>
        </row>
        <row r="568">
          <cell r="A568" t="str">
            <v>S-17/0197</v>
          </cell>
        </row>
        <row r="569">
          <cell r="A569" t="str">
            <v>S-17/0198</v>
          </cell>
        </row>
        <row r="570">
          <cell r="A570" t="str">
            <v>S-17/0199</v>
          </cell>
        </row>
        <row r="571">
          <cell r="A571" t="str">
            <v>S-17/0200</v>
          </cell>
        </row>
        <row r="572">
          <cell r="A572" t="str">
            <v>S-17/0201</v>
          </cell>
        </row>
        <row r="573">
          <cell r="A573" t="str">
            <v>S-17/0202</v>
          </cell>
        </row>
        <row r="574">
          <cell r="A574" t="str">
            <v>S-17/0203</v>
          </cell>
        </row>
        <row r="575">
          <cell r="A575" t="str">
            <v>S-17/0204</v>
          </cell>
        </row>
        <row r="576">
          <cell r="A576" t="str">
            <v>S-17/0205</v>
          </cell>
        </row>
        <row r="577">
          <cell r="A577" t="str">
            <v>S-17/0206</v>
          </cell>
        </row>
        <row r="578">
          <cell r="A578" t="str">
            <v>S-17/0207</v>
          </cell>
        </row>
        <row r="579">
          <cell r="A579" t="str">
            <v>S-17/0208</v>
          </cell>
        </row>
        <row r="580">
          <cell r="A580" t="str">
            <v>S-17/0209</v>
          </cell>
        </row>
        <row r="581">
          <cell r="A581" t="str">
            <v>S-17/0210</v>
          </cell>
        </row>
        <row r="582">
          <cell r="A582" t="str">
            <v>S-17/0211</v>
          </cell>
        </row>
        <row r="583">
          <cell r="A583" t="str">
            <v>S-17/0212</v>
          </cell>
        </row>
        <row r="584">
          <cell r="A584" t="str">
            <v>S-17/0213</v>
          </cell>
        </row>
        <row r="585">
          <cell r="A585" t="str">
            <v>S-17/0214</v>
          </cell>
        </row>
        <row r="586">
          <cell r="A586" t="str">
            <v>S-17/0215</v>
          </cell>
        </row>
        <row r="587">
          <cell r="A587" t="str">
            <v>S-17/0216</v>
          </cell>
        </row>
        <row r="588">
          <cell r="A588" t="str">
            <v>S-17/0217</v>
          </cell>
        </row>
        <row r="589">
          <cell r="A589" t="str">
            <v>S-17/0218</v>
          </cell>
        </row>
        <row r="590">
          <cell r="A590" t="str">
            <v>S-17/0219</v>
          </cell>
        </row>
        <row r="591">
          <cell r="A591" t="str">
            <v>S-17/0220</v>
          </cell>
        </row>
        <row r="592">
          <cell r="A592" t="str">
            <v>S-17/0221</v>
          </cell>
        </row>
        <row r="593">
          <cell r="A593" t="str">
            <v>S-17/0222</v>
          </cell>
        </row>
        <row r="594">
          <cell r="A594" t="str">
            <v>S-17/0223</v>
          </cell>
        </row>
        <row r="595">
          <cell r="A595" t="str">
            <v>S-17/0224</v>
          </cell>
        </row>
        <row r="596">
          <cell r="A596" t="str">
            <v>S-17/0225</v>
          </cell>
        </row>
        <row r="597">
          <cell r="A597" t="str">
            <v>S-17/0226</v>
          </cell>
        </row>
        <row r="598">
          <cell r="A598" t="str">
            <v>S-17/0227</v>
          </cell>
        </row>
        <row r="599">
          <cell r="A599" t="str">
            <v>S-17/0228</v>
          </cell>
        </row>
        <row r="600">
          <cell r="A600" t="str">
            <v>S-17/0229</v>
          </cell>
        </row>
        <row r="601">
          <cell r="A601" t="str">
            <v>S-17/0230</v>
          </cell>
        </row>
        <row r="602">
          <cell r="A602" t="str">
            <v>S-17/0231</v>
          </cell>
        </row>
        <row r="603">
          <cell r="A603" t="str">
            <v>S-17/0232</v>
          </cell>
        </row>
        <row r="604">
          <cell r="A604" t="str">
            <v>S-17/0233</v>
          </cell>
        </row>
        <row r="605">
          <cell r="A605" t="str">
            <v>S-17/0234</v>
          </cell>
        </row>
        <row r="606">
          <cell r="A606" t="str">
            <v>S-17/0235</v>
          </cell>
        </row>
        <row r="607">
          <cell r="A607" t="str">
            <v>S-17/0236</v>
          </cell>
        </row>
        <row r="608">
          <cell r="A608" t="str">
            <v>S-17/0237</v>
          </cell>
        </row>
        <row r="609">
          <cell r="A609" t="str">
            <v>S-17/0238</v>
          </cell>
        </row>
        <row r="610">
          <cell r="A610" t="str">
            <v>S-17/0239</v>
          </cell>
        </row>
        <row r="611">
          <cell r="A611" t="str">
            <v>S-17/0240</v>
          </cell>
        </row>
        <row r="612">
          <cell r="A612" t="str">
            <v>S-17/0241</v>
          </cell>
        </row>
        <row r="613">
          <cell r="A613" t="str">
            <v>S-17/0242</v>
          </cell>
        </row>
        <row r="614">
          <cell r="A614" t="str">
            <v>S-17/0243</v>
          </cell>
        </row>
        <row r="615">
          <cell r="A615" t="str">
            <v>S-17/0244</v>
          </cell>
        </row>
        <row r="616">
          <cell r="A616" t="str">
            <v>S-17/0245</v>
          </cell>
        </row>
        <row r="617">
          <cell r="A617" t="str">
            <v>S-17/0246</v>
          </cell>
        </row>
        <row r="618">
          <cell r="A618" t="str">
            <v>S-17/0247</v>
          </cell>
        </row>
        <row r="619">
          <cell r="A619" t="str">
            <v>S-17/0248</v>
          </cell>
        </row>
        <row r="620">
          <cell r="A620" t="str">
            <v>S-17/0249</v>
          </cell>
        </row>
        <row r="621">
          <cell r="A621" t="str">
            <v>S-17/0250</v>
          </cell>
        </row>
        <row r="622">
          <cell r="A622" t="str">
            <v>S-17/0251</v>
          </cell>
        </row>
        <row r="623">
          <cell r="A623" t="str">
            <v>S-17/0252</v>
          </cell>
        </row>
        <row r="624">
          <cell r="A624" t="str">
            <v>S-17/0253</v>
          </cell>
        </row>
        <row r="625">
          <cell r="A625" t="str">
            <v>S-17/0254</v>
          </cell>
        </row>
        <row r="626">
          <cell r="A626" t="str">
            <v>S-17/0255</v>
          </cell>
        </row>
        <row r="627">
          <cell r="A627" t="str">
            <v>S-17/0256</v>
          </cell>
        </row>
        <row r="628">
          <cell r="A628" t="str">
            <v>S-17/0257</v>
          </cell>
        </row>
        <row r="629">
          <cell r="A629" t="str">
            <v>S-17/0258</v>
          </cell>
        </row>
        <row r="630">
          <cell r="A630" t="str">
            <v>S-17/0259</v>
          </cell>
        </row>
        <row r="631">
          <cell r="A631" t="str">
            <v>S-17/0260</v>
          </cell>
        </row>
        <row r="632">
          <cell r="A632" t="str">
            <v>S-17/0261</v>
          </cell>
        </row>
        <row r="633">
          <cell r="A633" t="str">
            <v>S-17/0262</v>
          </cell>
        </row>
        <row r="634">
          <cell r="A634" t="str">
            <v>S-17/0263</v>
          </cell>
        </row>
        <row r="635">
          <cell r="A635" t="str">
            <v>S-17/0264</v>
          </cell>
        </row>
        <row r="636">
          <cell r="A636" t="str">
            <v>S-17/0265</v>
          </cell>
        </row>
        <row r="637">
          <cell r="A637" t="str">
            <v>S-17/0266</v>
          </cell>
        </row>
        <row r="638">
          <cell r="A638" t="str">
            <v>S-17/0267</v>
          </cell>
        </row>
        <row r="639">
          <cell r="A639" t="str">
            <v>S-17/0268</v>
          </cell>
        </row>
        <row r="640">
          <cell r="A640" t="str">
            <v>S-17/0269</v>
          </cell>
        </row>
        <row r="641">
          <cell r="A641" t="str">
            <v>S-17/0270</v>
          </cell>
        </row>
        <row r="642">
          <cell r="A642" t="str">
            <v>S-17/0271</v>
          </cell>
        </row>
        <row r="643">
          <cell r="A643" t="str">
            <v>S-17/0272</v>
          </cell>
        </row>
        <row r="644">
          <cell r="A644" t="str">
            <v>S-17/0273</v>
          </cell>
        </row>
        <row r="645">
          <cell r="A645" t="str">
            <v>S-17/0274</v>
          </cell>
        </row>
        <row r="646">
          <cell r="A646" t="str">
            <v>S-17/0275</v>
          </cell>
        </row>
        <row r="647">
          <cell r="A647" t="str">
            <v>S-17/0276</v>
          </cell>
        </row>
        <row r="648">
          <cell r="A648" t="str">
            <v>S-17/0277</v>
          </cell>
        </row>
        <row r="649">
          <cell r="A649" t="str">
            <v>S-17/0278</v>
          </cell>
        </row>
        <row r="650">
          <cell r="A650" t="str">
            <v>S-17/0279</v>
          </cell>
        </row>
        <row r="651">
          <cell r="A651" t="str">
            <v>S-17/0280</v>
          </cell>
        </row>
        <row r="652">
          <cell r="A652" t="str">
            <v>S-17/0281</v>
          </cell>
        </row>
        <row r="653">
          <cell r="A653" t="str">
            <v>S-17/0282</v>
          </cell>
        </row>
        <row r="654">
          <cell r="A654" t="str">
            <v>S-17/0283</v>
          </cell>
        </row>
        <row r="655">
          <cell r="A655" t="str">
            <v>S-17/0284</v>
          </cell>
        </row>
        <row r="656">
          <cell r="A656" t="str">
            <v>S-17/0285</v>
          </cell>
        </row>
        <row r="657">
          <cell r="A657" t="str">
            <v>S-17/0286</v>
          </cell>
        </row>
        <row r="658">
          <cell r="A658" t="str">
            <v>S-17/0287</v>
          </cell>
        </row>
        <row r="659">
          <cell r="A659" t="str">
            <v>S-17/0288</v>
          </cell>
        </row>
        <row r="660">
          <cell r="A660" t="str">
            <v>S-17/0289</v>
          </cell>
        </row>
        <row r="661">
          <cell r="A661" t="str">
            <v>S-17/0290</v>
          </cell>
        </row>
        <row r="662">
          <cell r="A662" t="str">
            <v>S-17/0291</v>
          </cell>
        </row>
        <row r="663">
          <cell r="A663" t="str">
            <v>S-17/0292</v>
          </cell>
        </row>
        <row r="664">
          <cell r="A664" t="str">
            <v>S-17/0293</v>
          </cell>
        </row>
        <row r="665">
          <cell r="A665" t="str">
            <v>S-17/0294</v>
          </cell>
        </row>
        <row r="666">
          <cell r="A666" t="str">
            <v>S-17/0295</v>
          </cell>
        </row>
        <row r="667">
          <cell r="A667" t="str">
            <v>S-17/0296</v>
          </cell>
        </row>
        <row r="668">
          <cell r="A668" t="str">
            <v>S-17/0297</v>
          </cell>
        </row>
        <row r="669">
          <cell r="A669" t="str">
            <v>S-17/0298</v>
          </cell>
        </row>
        <row r="670">
          <cell r="A670" t="str">
            <v>S-17/0299</v>
          </cell>
        </row>
        <row r="671">
          <cell r="A671" t="str">
            <v>S-17/0300</v>
          </cell>
        </row>
        <row r="672">
          <cell r="A672" t="str">
            <v>S-17/0301</v>
          </cell>
        </row>
        <row r="673">
          <cell r="A673" t="str">
            <v>S-17/0302</v>
          </cell>
        </row>
        <row r="674">
          <cell r="A674" t="str">
            <v>S-17/0303</v>
          </cell>
        </row>
        <row r="675">
          <cell r="A675" t="str">
            <v>S-17/0304</v>
          </cell>
        </row>
        <row r="676">
          <cell r="A676" t="str">
            <v>S-17/0305</v>
          </cell>
        </row>
        <row r="677">
          <cell r="A677" t="str">
            <v>S-17/0306</v>
          </cell>
        </row>
        <row r="678">
          <cell r="A678" t="str">
            <v>S-17/0307</v>
          </cell>
        </row>
        <row r="679">
          <cell r="A679" t="str">
            <v>S-17/0308</v>
          </cell>
        </row>
        <row r="680">
          <cell r="A680" t="str">
            <v>S-17/0309</v>
          </cell>
        </row>
        <row r="681">
          <cell r="A681" t="str">
            <v>S-17/0310</v>
          </cell>
        </row>
        <row r="682">
          <cell r="A682" t="str">
            <v>S-17/0311</v>
          </cell>
        </row>
        <row r="683">
          <cell r="A683" t="str">
            <v>S-17/0312</v>
          </cell>
        </row>
        <row r="684">
          <cell r="A684" t="str">
            <v>S-17/0313</v>
          </cell>
        </row>
        <row r="685">
          <cell r="A685" t="str">
            <v>S-17/0314</v>
          </cell>
        </row>
        <row r="686">
          <cell r="A686" t="str">
            <v>S-17/0315</v>
          </cell>
        </row>
        <row r="687">
          <cell r="A687" t="str">
            <v>S-17/0316</v>
          </cell>
        </row>
        <row r="688">
          <cell r="A688" t="str">
            <v>S-17/0317</v>
          </cell>
        </row>
        <row r="689">
          <cell r="A689" t="str">
            <v>S-17/0318</v>
          </cell>
        </row>
        <row r="690">
          <cell r="A690" t="str">
            <v>S-17/0319</v>
          </cell>
        </row>
        <row r="691">
          <cell r="A691" t="str">
            <v>S-17/0320</v>
          </cell>
        </row>
        <row r="692">
          <cell r="A692" t="str">
            <v>S-17/0321</v>
          </cell>
        </row>
        <row r="693">
          <cell r="A693" t="str">
            <v>S-17/0322</v>
          </cell>
        </row>
        <row r="694">
          <cell r="A694" t="str">
            <v>S-17/0323</v>
          </cell>
        </row>
        <row r="695">
          <cell r="A695" t="str">
            <v>S-17/0324</v>
          </cell>
        </row>
        <row r="696">
          <cell r="A696" t="str">
            <v>S-17/0325</v>
          </cell>
        </row>
        <row r="697">
          <cell r="A697" t="str">
            <v>S-17/0326</v>
          </cell>
        </row>
        <row r="698">
          <cell r="A698" t="str">
            <v>S-17/0327</v>
          </cell>
        </row>
        <row r="699">
          <cell r="A699" t="str">
            <v>S-17/0328</v>
          </cell>
        </row>
        <row r="700">
          <cell r="A700" t="str">
            <v>S-17/0329</v>
          </cell>
        </row>
        <row r="701">
          <cell r="A701" t="str">
            <v>S-17/0330</v>
          </cell>
        </row>
        <row r="702">
          <cell r="A702" t="str">
            <v>S-17/0331</v>
          </cell>
        </row>
        <row r="703">
          <cell r="A703" t="str">
            <v>S-17/0332</v>
          </cell>
        </row>
        <row r="704">
          <cell r="A704" t="str">
            <v>S-17/0333</v>
          </cell>
        </row>
        <row r="705">
          <cell r="A705" t="str">
            <v>S-17/0334</v>
          </cell>
        </row>
        <row r="706">
          <cell r="A706" t="str">
            <v>S-17/0335</v>
          </cell>
        </row>
        <row r="707">
          <cell r="A707" t="str">
            <v>S-17/0336</v>
          </cell>
        </row>
        <row r="708">
          <cell r="A708" t="str">
            <v>S-17/0337</v>
          </cell>
        </row>
        <row r="709">
          <cell r="A709" t="str">
            <v>S-17/0338</v>
          </cell>
        </row>
        <row r="710">
          <cell r="A710" t="str">
            <v>S-17/0339</v>
          </cell>
        </row>
        <row r="711">
          <cell r="A711" t="str">
            <v>S-17/0340</v>
          </cell>
        </row>
        <row r="712">
          <cell r="A712" t="str">
            <v>S-17/0341</v>
          </cell>
        </row>
        <row r="713">
          <cell r="A713" t="str">
            <v>S-17/0342</v>
          </cell>
        </row>
        <row r="714">
          <cell r="A714" t="str">
            <v>S-17/0343</v>
          </cell>
        </row>
        <row r="715">
          <cell r="A715" t="str">
            <v>S-17/0344</v>
          </cell>
        </row>
        <row r="716">
          <cell r="A716" t="str">
            <v>S-17/0345</v>
          </cell>
        </row>
        <row r="717">
          <cell r="A717" t="str">
            <v>S-17/0346</v>
          </cell>
        </row>
        <row r="718">
          <cell r="A718" t="str">
            <v>S-17/0347</v>
          </cell>
        </row>
        <row r="719">
          <cell r="A719" t="str">
            <v>S-17/0348</v>
          </cell>
        </row>
        <row r="720">
          <cell r="A720" t="str">
            <v>S-17/0349</v>
          </cell>
        </row>
        <row r="721">
          <cell r="A721" t="str">
            <v>S-17/0350</v>
          </cell>
        </row>
        <row r="722">
          <cell r="A722" t="str">
            <v>S-17/0351</v>
          </cell>
        </row>
        <row r="723">
          <cell r="A723" t="str">
            <v>S-17/0352</v>
          </cell>
        </row>
        <row r="724">
          <cell r="A724" t="str">
            <v>S-17/0353</v>
          </cell>
        </row>
        <row r="725">
          <cell r="A725" t="str">
            <v>S-17/0354</v>
          </cell>
        </row>
        <row r="726">
          <cell r="A726" t="str">
            <v>S-17/0355</v>
          </cell>
        </row>
        <row r="727">
          <cell r="A727" t="str">
            <v>S-17/0356</v>
          </cell>
        </row>
        <row r="728">
          <cell r="A728" t="str">
            <v>S-17/0357</v>
          </cell>
        </row>
        <row r="729">
          <cell r="A729" t="str">
            <v>S-17/0358</v>
          </cell>
        </row>
        <row r="730">
          <cell r="A730" t="str">
            <v>S-17/0359</v>
          </cell>
        </row>
        <row r="731">
          <cell r="A731" t="str">
            <v>S-17/0360</v>
          </cell>
        </row>
        <row r="732">
          <cell r="A732" t="str">
            <v>S-17/0361</v>
          </cell>
        </row>
        <row r="733">
          <cell r="A733" t="str">
            <v>S-17/0362</v>
          </cell>
        </row>
        <row r="734">
          <cell r="A734" t="str">
            <v>S-17/0363</v>
          </cell>
        </row>
        <row r="735">
          <cell r="A735" t="str">
            <v>S-17/0364</v>
          </cell>
        </row>
        <row r="736">
          <cell r="A736" t="str">
            <v>S-17/0365</v>
          </cell>
        </row>
        <row r="737">
          <cell r="A737" t="str">
            <v>S-17/0366</v>
          </cell>
        </row>
        <row r="738">
          <cell r="A738" t="str">
            <v>S-17/0367</v>
          </cell>
        </row>
        <row r="739">
          <cell r="A739" t="str">
            <v>S-17/0368</v>
          </cell>
        </row>
        <row r="740">
          <cell r="A740" t="str">
            <v>S-17/0369</v>
          </cell>
        </row>
        <row r="741">
          <cell r="A741" t="str">
            <v>S-17/0370</v>
          </cell>
        </row>
        <row r="742">
          <cell r="A742" t="str">
            <v>S-17/0371</v>
          </cell>
        </row>
        <row r="743">
          <cell r="A743" t="str">
            <v>S-17/0372</v>
          </cell>
        </row>
        <row r="744">
          <cell r="A744" t="str">
            <v>S-17/0373</v>
          </cell>
        </row>
        <row r="745">
          <cell r="A745" t="str">
            <v>S-17/0374</v>
          </cell>
        </row>
        <row r="746">
          <cell r="A746" t="str">
            <v>S-17/0375</v>
          </cell>
        </row>
        <row r="747">
          <cell r="A747" t="str">
            <v>S-17/0376</v>
          </cell>
        </row>
        <row r="748">
          <cell r="A748" t="str">
            <v>S-17/0377</v>
          </cell>
        </row>
        <row r="749">
          <cell r="A749" t="str">
            <v>S-17/0378</v>
          </cell>
        </row>
        <row r="750">
          <cell r="A750" t="str">
            <v>S-17/0379</v>
          </cell>
        </row>
        <row r="751">
          <cell r="A751" t="str">
            <v>S-17/0380</v>
          </cell>
        </row>
        <row r="752">
          <cell r="A752" t="str">
            <v>S-17/0381</v>
          </cell>
        </row>
        <row r="753">
          <cell r="A753" t="str">
            <v>S-17/0382</v>
          </cell>
        </row>
        <row r="754">
          <cell r="A754" t="str">
            <v>S-17/0383</v>
          </cell>
        </row>
        <row r="755">
          <cell r="A755" t="str">
            <v>S-17/0384</v>
          </cell>
        </row>
        <row r="756">
          <cell r="A756" t="str">
            <v>S-17/0385</v>
          </cell>
        </row>
        <row r="757">
          <cell r="A757" t="str">
            <v>S-17/0386</v>
          </cell>
        </row>
        <row r="758">
          <cell r="A758" t="str">
            <v>S-17/0387</v>
          </cell>
        </row>
        <row r="759">
          <cell r="A759" t="str">
            <v>S-17/0388</v>
          </cell>
        </row>
        <row r="760">
          <cell r="A760" t="str">
            <v>S-17/0389</v>
          </cell>
        </row>
        <row r="761">
          <cell r="A761" t="str">
            <v>S-17/0390</v>
          </cell>
        </row>
        <row r="762">
          <cell r="A762" t="str">
            <v>S-17/0391</v>
          </cell>
        </row>
        <row r="763">
          <cell r="A763" t="str">
            <v>S-17/0392</v>
          </cell>
        </row>
        <row r="764">
          <cell r="A764" t="str">
            <v>S-17/0393</v>
          </cell>
        </row>
        <row r="765">
          <cell r="A765" t="str">
            <v>S-17/0394</v>
          </cell>
        </row>
        <row r="766">
          <cell r="A766" t="str">
            <v>S-17/0395</v>
          </cell>
        </row>
        <row r="767">
          <cell r="A767" t="str">
            <v>S-17/0396</v>
          </cell>
        </row>
        <row r="768">
          <cell r="A768" t="str">
            <v>S-17/0397</v>
          </cell>
        </row>
        <row r="769">
          <cell r="A769" t="str">
            <v>S-17/0398</v>
          </cell>
        </row>
        <row r="770">
          <cell r="A770" t="str">
            <v>S-17/0399</v>
          </cell>
        </row>
        <row r="771">
          <cell r="A771" t="str">
            <v>S-17/0400</v>
          </cell>
        </row>
        <row r="772">
          <cell r="A772" t="str">
            <v>S-17/0401</v>
          </cell>
        </row>
        <row r="773">
          <cell r="A773" t="str">
            <v>S-17/0402</v>
          </cell>
        </row>
        <row r="774">
          <cell r="A774" t="str">
            <v>S-17/0403</v>
          </cell>
        </row>
        <row r="775">
          <cell r="A775" t="str">
            <v>S-17/0404</v>
          </cell>
        </row>
        <row r="776">
          <cell r="A776" t="str">
            <v>S-17/0405</v>
          </cell>
        </row>
        <row r="777">
          <cell r="A777" t="str">
            <v>S-17/0406</v>
          </cell>
        </row>
        <row r="778">
          <cell r="A778" t="str">
            <v>S-17/0407</v>
          </cell>
        </row>
        <row r="779">
          <cell r="A779" t="str">
            <v>S-17/0408</v>
          </cell>
        </row>
        <row r="780">
          <cell r="A780" t="str">
            <v>S-17/0409</v>
          </cell>
        </row>
        <row r="781">
          <cell r="A781" t="str">
            <v>S-17/0410</v>
          </cell>
        </row>
        <row r="782">
          <cell r="A782" t="str">
            <v>S-17/0411</v>
          </cell>
        </row>
        <row r="783">
          <cell r="A783" t="str">
            <v>S-17/0412</v>
          </cell>
        </row>
        <row r="784">
          <cell r="A784" t="str">
            <v>S-17/0413</v>
          </cell>
        </row>
        <row r="785">
          <cell r="A785" t="str">
            <v>S-17/0414</v>
          </cell>
        </row>
        <row r="786">
          <cell r="A786" t="str">
            <v>S-17/0415</v>
          </cell>
        </row>
        <row r="787">
          <cell r="A787" t="str">
            <v>S-17/0416</v>
          </cell>
        </row>
        <row r="788">
          <cell r="A788" t="str">
            <v>S-17/0417</v>
          </cell>
        </row>
        <row r="789">
          <cell r="A789" t="str">
            <v>S-17/0418</v>
          </cell>
        </row>
        <row r="790">
          <cell r="A790" t="str">
            <v>S-17/0419</v>
          </cell>
        </row>
        <row r="791">
          <cell r="A791" t="str">
            <v>S-17/0420</v>
          </cell>
        </row>
        <row r="792">
          <cell r="A792" t="str">
            <v>S-17/0421</v>
          </cell>
        </row>
        <row r="793">
          <cell r="A793" t="str">
            <v>S-17/0422</v>
          </cell>
        </row>
        <row r="794">
          <cell r="A794" t="str">
            <v>S-17/0423</v>
          </cell>
        </row>
        <row r="795">
          <cell r="A795" t="str">
            <v>S-17/0424</v>
          </cell>
        </row>
        <row r="796">
          <cell r="A796" t="str">
            <v>S-17/0425</v>
          </cell>
        </row>
        <row r="797">
          <cell r="A797" t="str">
            <v>S-17/0426</v>
          </cell>
        </row>
        <row r="798">
          <cell r="A798" t="str">
            <v>S-17/0427</v>
          </cell>
        </row>
        <row r="799">
          <cell r="A799" t="str">
            <v>S-17/0428</v>
          </cell>
        </row>
        <row r="800">
          <cell r="A800" t="str">
            <v>S-17/0429</v>
          </cell>
        </row>
        <row r="801">
          <cell r="A801" t="str">
            <v>S-17/0430</v>
          </cell>
        </row>
        <row r="802">
          <cell r="A802" t="str">
            <v>S-17/0431</v>
          </cell>
        </row>
        <row r="803">
          <cell r="A803" t="str">
            <v>S-17/0432</v>
          </cell>
        </row>
        <row r="804">
          <cell r="A804" t="str">
            <v>S-17/0433</v>
          </cell>
        </row>
        <row r="805">
          <cell r="A805" t="str">
            <v>S-17/0434</v>
          </cell>
        </row>
        <row r="806">
          <cell r="A806" t="str">
            <v>S-17/0435</v>
          </cell>
        </row>
        <row r="807">
          <cell r="A807" t="str">
            <v>S-17/0436</v>
          </cell>
        </row>
        <row r="808">
          <cell r="A808" t="str">
            <v>S-17/0437</v>
          </cell>
        </row>
        <row r="809">
          <cell r="A809" t="str">
            <v>S-17/0438</v>
          </cell>
        </row>
        <row r="810">
          <cell r="A810" t="str">
            <v>S-17/0439</v>
          </cell>
        </row>
        <row r="811">
          <cell r="A811" t="str">
            <v>S-17/0440</v>
          </cell>
        </row>
        <row r="812">
          <cell r="A812" t="str">
            <v>S-17/0441</v>
          </cell>
        </row>
        <row r="813">
          <cell r="A813" t="str">
            <v>S-17/0442</v>
          </cell>
        </row>
        <row r="814">
          <cell r="A814" t="str">
            <v>S-17/0443</v>
          </cell>
        </row>
        <row r="815">
          <cell r="A815" t="str">
            <v>S-17/0444</v>
          </cell>
        </row>
        <row r="816">
          <cell r="A816" t="str">
            <v>S-17/0445</v>
          </cell>
        </row>
        <row r="817">
          <cell r="A817" t="str">
            <v>S-17/0446</v>
          </cell>
        </row>
        <row r="818">
          <cell r="A818" t="str">
            <v>S-17/0447</v>
          </cell>
        </row>
        <row r="819">
          <cell r="A819" t="str">
            <v>S-17/0448</v>
          </cell>
        </row>
        <row r="820">
          <cell r="A820" t="str">
            <v>S-17/0449</v>
          </cell>
        </row>
        <row r="821">
          <cell r="A821" t="str">
            <v>S-17/0450</v>
          </cell>
        </row>
        <row r="822">
          <cell r="A822" t="str">
            <v>S-17/0451</v>
          </cell>
        </row>
        <row r="823">
          <cell r="A823" t="str">
            <v>S-17/0452</v>
          </cell>
        </row>
        <row r="824">
          <cell r="A824" t="str">
            <v>S-17/0453</v>
          </cell>
        </row>
        <row r="825">
          <cell r="A825" t="str">
            <v>S-17/0454</v>
          </cell>
        </row>
        <row r="826">
          <cell r="A826" t="str">
            <v>S-17/0455</v>
          </cell>
        </row>
        <row r="827">
          <cell r="A827" t="str">
            <v>S-17/0456</v>
          </cell>
        </row>
        <row r="828">
          <cell r="A828" t="str">
            <v>S-17/0457</v>
          </cell>
        </row>
        <row r="829">
          <cell r="A829" t="str">
            <v>S-17/0458</v>
          </cell>
        </row>
        <row r="830">
          <cell r="A830" t="str">
            <v>S-17/0459</v>
          </cell>
        </row>
        <row r="831">
          <cell r="A831" t="str">
            <v>S-17/0460</v>
          </cell>
        </row>
        <row r="832">
          <cell r="A832" t="str">
            <v>S-17/0461</v>
          </cell>
        </row>
        <row r="833">
          <cell r="A833" t="str">
            <v>S-17/0462</v>
          </cell>
        </row>
        <row r="834">
          <cell r="A834" t="str">
            <v>S-17/0463</v>
          </cell>
        </row>
        <row r="835">
          <cell r="A835" t="str">
            <v>S-17/0464</v>
          </cell>
        </row>
        <row r="836">
          <cell r="A836" t="str">
            <v>S-17/0465</v>
          </cell>
        </row>
        <row r="837">
          <cell r="A837" t="str">
            <v>S-17/0466</v>
          </cell>
        </row>
        <row r="838">
          <cell r="A838" t="str">
            <v>S-17/0467</v>
          </cell>
        </row>
        <row r="839">
          <cell r="A839" t="str">
            <v>S-17/0468</v>
          </cell>
        </row>
        <row r="840">
          <cell r="A840" t="str">
            <v>S-17/0469</v>
          </cell>
        </row>
        <row r="841">
          <cell r="A841" t="str">
            <v>S-17/0470</v>
          </cell>
        </row>
        <row r="842">
          <cell r="A842" t="str">
            <v>S-17/0471</v>
          </cell>
        </row>
        <row r="843">
          <cell r="A843" t="str">
            <v>S-17/0472</v>
          </cell>
        </row>
        <row r="844">
          <cell r="A844" t="str">
            <v>S-17/0473</v>
          </cell>
        </row>
        <row r="845">
          <cell r="A845" t="str">
            <v>S-17/0474</v>
          </cell>
        </row>
        <row r="846">
          <cell r="A846" t="str">
            <v>S-17/0475</v>
          </cell>
        </row>
        <row r="847">
          <cell r="A847" t="str">
            <v>S-17/0476</v>
          </cell>
        </row>
        <row r="848">
          <cell r="A848" t="str">
            <v>S-17/0477</v>
          </cell>
        </row>
        <row r="849">
          <cell r="A849" t="str">
            <v>S-17/0478</v>
          </cell>
        </row>
        <row r="850">
          <cell r="A850" t="str">
            <v>S-17/0479</v>
          </cell>
        </row>
        <row r="851">
          <cell r="A851" t="str">
            <v>S-17/0480</v>
          </cell>
        </row>
        <row r="852">
          <cell r="A852" t="str">
            <v>S-17/0481</v>
          </cell>
        </row>
        <row r="853">
          <cell r="A853" t="str">
            <v>S-17/0482</v>
          </cell>
        </row>
        <row r="854">
          <cell r="A854" t="str">
            <v>S-17/0483</v>
          </cell>
        </row>
        <row r="855">
          <cell r="A855" t="str">
            <v>S-17/0484</v>
          </cell>
        </row>
        <row r="856">
          <cell r="A856" t="str">
            <v>S-17/0485</v>
          </cell>
        </row>
        <row r="857">
          <cell r="A857" t="str">
            <v>S-17/0486</v>
          </cell>
        </row>
        <row r="858">
          <cell r="A858" t="str">
            <v>S-17/0487</v>
          </cell>
        </row>
        <row r="859">
          <cell r="A859" t="str">
            <v>S-17/0488</v>
          </cell>
        </row>
        <row r="860">
          <cell r="A860" t="str">
            <v>S-17/0489</v>
          </cell>
        </row>
        <row r="861">
          <cell r="A861" t="str">
            <v>S-17/0490</v>
          </cell>
        </row>
        <row r="862">
          <cell r="A862" t="str">
            <v>S-17/0491</v>
          </cell>
        </row>
        <row r="863">
          <cell r="A863" t="str">
            <v>S-17/0492</v>
          </cell>
        </row>
        <row r="864">
          <cell r="A864" t="str">
            <v>S-17/0493</v>
          </cell>
        </row>
        <row r="865">
          <cell r="A865" t="str">
            <v>S-17/0494</v>
          </cell>
        </row>
        <row r="866">
          <cell r="A866" t="str">
            <v>S-17/0495</v>
          </cell>
        </row>
        <row r="867">
          <cell r="A867" t="str">
            <v>S-17/0496</v>
          </cell>
        </row>
        <row r="868">
          <cell r="A868" t="str">
            <v>S-17/0497</v>
          </cell>
        </row>
        <row r="869">
          <cell r="A869" t="str">
            <v>S-17/0498</v>
          </cell>
        </row>
        <row r="870">
          <cell r="A870" t="str">
            <v>S-17/0499</v>
          </cell>
        </row>
        <row r="871">
          <cell r="A871" t="str">
            <v>S-17/0500</v>
          </cell>
        </row>
        <row r="872">
          <cell r="A872" t="str">
            <v>S-17/0501</v>
          </cell>
        </row>
        <row r="873">
          <cell r="A873" t="str">
            <v>S-17/0502</v>
          </cell>
        </row>
        <row r="874">
          <cell r="A874" t="str">
            <v>S-17/0503</v>
          </cell>
        </row>
        <row r="875">
          <cell r="A875" t="str">
            <v>S-17/0504</v>
          </cell>
        </row>
        <row r="876">
          <cell r="A876" t="str">
            <v>S-17/0505</v>
          </cell>
        </row>
        <row r="877">
          <cell r="A877" t="str">
            <v>S-17/0506</v>
          </cell>
        </row>
        <row r="878">
          <cell r="A878" t="str">
            <v>S-17/0507</v>
          </cell>
        </row>
        <row r="879">
          <cell r="A879" t="str">
            <v>S-17/0508</v>
          </cell>
        </row>
        <row r="880">
          <cell r="A880" t="str">
            <v>S-17/0509</v>
          </cell>
        </row>
        <row r="881">
          <cell r="A881" t="str">
            <v>S-17/0510</v>
          </cell>
        </row>
        <row r="882">
          <cell r="A882" t="str">
            <v>S-17/0511</v>
          </cell>
        </row>
        <row r="883">
          <cell r="A883" t="str">
            <v>S-17/0512</v>
          </cell>
        </row>
        <row r="884">
          <cell r="A884" t="str">
            <v>S-17/0513</v>
          </cell>
        </row>
        <row r="885">
          <cell r="A885" t="str">
            <v>S-17/0514</v>
          </cell>
        </row>
        <row r="886">
          <cell r="A886" t="str">
            <v>S-17/0515</v>
          </cell>
        </row>
        <row r="887">
          <cell r="A887" t="str">
            <v>S-17/0516</v>
          </cell>
        </row>
        <row r="888">
          <cell r="A888" t="str">
            <v>S-17/0517</v>
          </cell>
        </row>
        <row r="889">
          <cell r="A889" t="str">
            <v>S-17/0518</v>
          </cell>
        </row>
        <row r="890">
          <cell r="A890" t="str">
            <v>S-17/0519</v>
          </cell>
        </row>
        <row r="891">
          <cell r="A891" t="str">
            <v>S-17/0520</v>
          </cell>
        </row>
        <row r="892">
          <cell r="A892" t="str">
            <v>S-17/0521</v>
          </cell>
        </row>
        <row r="893">
          <cell r="A893" t="str">
            <v>S-17/0522</v>
          </cell>
        </row>
        <row r="894">
          <cell r="A894" t="str">
            <v>S-17/0523</v>
          </cell>
        </row>
        <row r="895">
          <cell r="A895" t="str">
            <v>S-17/0524</v>
          </cell>
        </row>
        <row r="896">
          <cell r="A896" t="str">
            <v>S-17/0525</v>
          </cell>
        </row>
        <row r="897">
          <cell r="A897" t="str">
            <v>S-17/0526</v>
          </cell>
        </row>
        <row r="898">
          <cell r="A898" t="str">
            <v>S-17/0527</v>
          </cell>
        </row>
        <row r="899">
          <cell r="A899" t="str">
            <v>S-17/0528</v>
          </cell>
        </row>
        <row r="900">
          <cell r="A900" t="str">
            <v>S-17/0529</v>
          </cell>
        </row>
        <row r="901">
          <cell r="A901" t="str">
            <v>S-17/0530</v>
          </cell>
        </row>
        <row r="902">
          <cell r="A902" t="str">
            <v>S-17/0531</v>
          </cell>
        </row>
        <row r="903">
          <cell r="A903" t="str">
            <v>S-17/0532</v>
          </cell>
        </row>
        <row r="904">
          <cell r="A904" t="str">
            <v>S-17/0533</v>
          </cell>
        </row>
        <row r="905">
          <cell r="A905" t="str">
            <v>S-17/0534</v>
          </cell>
        </row>
        <row r="906">
          <cell r="A906" t="str">
            <v>S-17/0535</v>
          </cell>
        </row>
        <row r="907">
          <cell r="A907" t="str">
            <v>S-17/0536</v>
          </cell>
        </row>
        <row r="908">
          <cell r="A908" t="str">
            <v>S-17/0537</v>
          </cell>
        </row>
        <row r="909">
          <cell r="A909" t="str">
            <v>S-17/0538</v>
          </cell>
        </row>
        <row r="910">
          <cell r="A910" t="str">
            <v>S-17/0539</v>
          </cell>
        </row>
        <row r="911">
          <cell r="A911" t="str">
            <v>S-17/0540</v>
          </cell>
        </row>
        <row r="912">
          <cell r="A912" t="str">
            <v>S-17/0541</v>
          </cell>
        </row>
        <row r="913">
          <cell r="A913" t="str">
            <v>S-17/0542</v>
          </cell>
        </row>
        <row r="914">
          <cell r="A914" t="str">
            <v>S-17/0543</v>
          </cell>
        </row>
        <row r="915">
          <cell r="A915" t="str">
            <v>S-17/0544</v>
          </cell>
        </row>
        <row r="916">
          <cell r="A916" t="str">
            <v>S-17/0545</v>
          </cell>
        </row>
        <row r="917">
          <cell r="A917" t="str">
            <v>S-17/0546</v>
          </cell>
        </row>
        <row r="918">
          <cell r="A918" t="str">
            <v>S-17/0547</v>
          </cell>
        </row>
        <row r="919">
          <cell r="A919" t="str">
            <v>S-17/0548</v>
          </cell>
        </row>
        <row r="920">
          <cell r="A920" t="str">
            <v>S-17/0549</v>
          </cell>
        </row>
        <row r="921">
          <cell r="A921" t="str">
            <v>S-17/0550</v>
          </cell>
        </row>
        <row r="922">
          <cell r="A922" t="str">
            <v>S-17/0551</v>
          </cell>
        </row>
        <row r="923">
          <cell r="A923" t="str">
            <v>S-17/0552</v>
          </cell>
        </row>
        <row r="924">
          <cell r="A924" t="str">
            <v>S-17/0553</v>
          </cell>
        </row>
        <row r="925">
          <cell r="A925" t="str">
            <v>S-17/0554</v>
          </cell>
        </row>
        <row r="926">
          <cell r="A926" t="str">
            <v>S-17/0555</v>
          </cell>
        </row>
        <row r="927">
          <cell r="A927" t="str">
            <v>S-17/0556</v>
          </cell>
        </row>
        <row r="928">
          <cell r="A928" t="str">
            <v>S-17/0557</v>
          </cell>
        </row>
        <row r="929">
          <cell r="A929" t="str">
            <v>S-17/0558</v>
          </cell>
        </row>
        <row r="930">
          <cell r="A930" t="str">
            <v>S-17/0559</v>
          </cell>
        </row>
        <row r="931">
          <cell r="A931" t="str">
            <v>S-17/0560</v>
          </cell>
        </row>
        <row r="932">
          <cell r="A932" t="str">
            <v>S-17/0561</v>
          </cell>
        </row>
        <row r="933">
          <cell r="A933" t="str">
            <v>S-17/0562</v>
          </cell>
        </row>
        <row r="934">
          <cell r="A934" t="str">
            <v>S-17/0563</v>
          </cell>
        </row>
        <row r="935">
          <cell r="A935" t="str">
            <v>S-17/0564</v>
          </cell>
        </row>
        <row r="936">
          <cell r="A936" t="str">
            <v>S-17/0565</v>
          </cell>
        </row>
        <row r="937">
          <cell r="A937" t="str">
            <v>S-17/0566</v>
          </cell>
        </row>
        <row r="938">
          <cell r="A938" t="str">
            <v>S-17/0567</v>
          </cell>
        </row>
        <row r="939">
          <cell r="A939" t="str">
            <v>S-17/0568</v>
          </cell>
        </row>
        <row r="940">
          <cell r="A940" t="str">
            <v>S-17/0569</v>
          </cell>
        </row>
        <row r="941">
          <cell r="A941" t="str">
            <v>S-17/0570</v>
          </cell>
        </row>
        <row r="942">
          <cell r="A942" t="str">
            <v>S-17/0571</v>
          </cell>
        </row>
        <row r="943">
          <cell r="A943" t="str">
            <v>S-17/0572</v>
          </cell>
        </row>
        <row r="944">
          <cell r="A944" t="str">
            <v>S-17/0573</v>
          </cell>
        </row>
        <row r="945">
          <cell r="A945" t="str">
            <v>S-17/0574</v>
          </cell>
        </row>
        <row r="946">
          <cell r="A946" t="str">
            <v>S-17/0575</v>
          </cell>
        </row>
        <row r="947">
          <cell r="A947" t="str">
            <v>S-17/0576</v>
          </cell>
        </row>
        <row r="948">
          <cell r="A948" t="str">
            <v>S-17/0577</v>
          </cell>
        </row>
        <row r="949">
          <cell r="A949" t="str">
            <v>S-17/0578</v>
          </cell>
        </row>
        <row r="950">
          <cell r="A950" t="str">
            <v>S-17/0579</v>
          </cell>
        </row>
        <row r="951">
          <cell r="A951" t="str">
            <v>S-17/0580</v>
          </cell>
        </row>
        <row r="952">
          <cell r="A952" t="str">
            <v>S-17/0581</v>
          </cell>
        </row>
        <row r="953">
          <cell r="A953" t="str">
            <v>S-17/0582</v>
          </cell>
        </row>
        <row r="954">
          <cell r="A954" t="str">
            <v>S-17/0583</v>
          </cell>
        </row>
        <row r="955">
          <cell r="A955" t="str">
            <v>S-17/0584</v>
          </cell>
        </row>
        <row r="956">
          <cell r="A956" t="str">
            <v>S-17/0585</v>
          </cell>
        </row>
        <row r="957">
          <cell r="A957" t="str">
            <v>S-17/0586</v>
          </cell>
        </row>
        <row r="958">
          <cell r="A958" t="str">
            <v>S-17/0587</v>
          </cell>
        </row>
        <row r="959">
          <cell r="A959" t="str">
            <v>S-17/0588</v>
          </cell>
        </row>
        <row r="960">
          <cell r="A960" t="str">
            <v>S-17/0589</v>
          </cell>
        </row>
        <row r="961">
          <cell r="A961" t="str">
            <v>S-17/0590</v>
          </cell>
        </row>
        <row r="962">
          <cell r="A962" t="str">
            <v>S-17/0591</v>
          </cell>
        </row>
        <row r="963">
          <cell r="A963" t="str">
            <v>S-17/0592</v>
          </cell>
        </row>
        <row r="964">
          <cell r="A964" t="str">
            <v>S-17/0593</v>
          </cell>
        </row>
        <row r="965">
          <cell r="A965" t="str">
            <v>S-17/0594</v>
          </cell>
        </row>
        <row r="966">
          <cell r="A966" t="str">
            <v>S-17/0595</v>
          </cell>
        </row>
        <row r="967">
          <cell r="A967" t="str">
            <v>S-17/0596</v>
          </cell>
        </row>
        <row r="968">
          <cell r="A968" t="str">
            <v>S-17/0597</v>
          </cell>
        </row>
        <row r="969">
          <cell r="A969" t="str">
            <v>S-17/0598</v>
          </cell>
        </row>
        <row r="970">
          <cell r="A970" t="str">
            <v>S-17/0599</v>
          </cell>
        </row>
        <row r="971">
          <cell r="A971" t="str">
            <v>S-17/0600</v>
          </cell>
        </row>
        <row r="972">
          <cell r="A972" t="str">
            <v>S-17/0601</v>
          </cell>
        </row>
        <row r="973">
          <cell r="A973" t="str">
            <v>S-17/0602</v>
          </cell>
        </row>
        <row r="974">
          <cell r="A974" t="str">
            <v>S-17/0603</v>
          </cell>
        </row>
        <row r="975">
          <cell r="A975" t="str">
            <v>S-17/0604</v>
          </cell>
        </row>
        <row r="976">
          <cell r="A976" t="str">
            <v>S-17/0605</v>
          </cell>
        </row>
        <row r="977">
          <cell r="A977" t="str">
            <v>S-17/0606</v>
          </cell>
        </row>
        <row r="978">
          <cell r="A978" t="str">
            <v>S-17/0607</v>
          </cell>
        </row>
        <row r="979">
          <cell r="A979" t="str">
            <v>S-17/0608</v>
          </cell>
        </row>
        <row r="980">
          <cell r="A980" t="str">
            <v>S-17/0609</v>
          </cell>
        </row>
        <row r="981">
          <cell r="A981" t="str">
            <v>S-17/0610</v>
          </cell>
        </row>
        <row r="982">
          <cell r="A982" t="str">
            <v>S-17/0611</v>
          </cell>
        </row>
        <row r="983">
          <cell r="A983" t="str">
            <v>S-17/0612</v>
          </cell>
        </row>
        <row r="984">
          <cell r="A984" t="str">
            <v>S-17/0613</v>
          </cell>
        </row>
        <row r="985">
          <cell r="A985" t="str">
            <v>S-17/0614</v>
          </cell>
        </row>
        <row r="986">
          <cell r="A986" t="str">
            <v>S-17/0615</v>
          </cell>
        </row>
        <row r="987">
          <cell r="A987" t="str">
            <v>S-17/0616</v>
          </cell>
        </row>
        <row r="988">
          <cell r="A988" t="str">
            <v>S-17/0617</v>
          </cell>
        </row>
        <row r="989">
          <cell r="A989" t="str">
            <v>S-17/0618</v>
          </cell>
        </row>
        <row r="990">
          <cell r="A990" t="str">
            <v>S-17/0619</v>
          </cell>
        </row>
        <row r="991">
          <cell r="A991" t="str">
            <v>S-17/0620</v>
          </cell>
        </row>
        <row r="992">
          <cell r="A992" t="str">
            <v>S-17/0621</v>
          </cell>
        </row>
        <row r="993">
          <cell r="A993" t="str">
            <v>S-17/0622</v>
          </cell>
        </row>
        <row r="994">
          <cell r="A994" t="str">
            <v>S-17/0623</v>
          </cell>
        </row>
        <row r="995">
          <cell r="A995" t="str">
            <v>S-17/0624</v>
          </cell>
        </row>
        <row r="996">
          <cell r="A996" t="str">
            <v>S-17/0625</v>
          </cell>
        </row>
        <row r="997">
          <cell r="A997" t="str">
            <v>S-17/0626</v>
          </cell>
        </row>
        <row r="998">
          <cell r="A998" t="str">
            <v>S-17/0627</v>
          </cell>
        </row>
        <row r="999">
          <cell r="A999" t="str">
            <v>S-17/0628</v>
          </cell>
        </row>
        <row r="1000">
          <cell r="A1000" t="str">
            <v>S-17/0629</v>
          </cell>
        </row>
        <row r="1001">
          <cell r="A1001" t="str">
            <v>S-17/0630</v>
          </cell>
        </row>
        <row r="1002">
          <cell r="A1002" t="str">
            <v>S-17/0631</v>
          </cell>
        </row>
        <row r="1003">
          <cell r="A1003" t="str">
            <v>S-17/0632</v>
          </cell>
        </row>
        <row r="1004">
          <cell r="A1004" t="str">
            <v>S-17/0633</v>
          </cell>
        </row>
        <row r="1005">
          <cell r="A1005" t="str">
            <v>S-17/0634</v>
          </cell>
        </row>
        <row r="1006">
          <cell r="A1006" t="str">
            <v>S-17/0635</v>
          </cell>
        </row>
        <row r="1007">
          <cell r="A1007" t="str">
            <v>S-17/0636</v>
          </cell>
        </row>
        <row r="1008">
          <cell r="A1008" t="str">
            <v>S-17/0637</v>
          </cell>
        </row>
        <row r="1009">
          <cell r="A1009" t="str">
            <v>S-17/0638</v>
          </cell>
        </row>
        <row r="1010">
          <cell r="A1010" t="str">
            <v>S-17/0639</v>
          </cell>
        </row>
        <row r="1011">
          <cell r="A1011" t="str">
            <v>S-17/0640</v>
          </cell>
        </row>
        <row r="1012">
          <cell r="A1012" t="str">
            <v>S-17/0641</v>
          </cell>
        </row>
        <row r="1013">
          <cell r="A1013" t="str">
            <v>S-17/0642</v>
          </cell>
        </row>
        <row r="1014">
          <cell r="A1014" t="str">
            <v>S-17/0643</v>
          </cell>
        </row>
        <row r="1015">
          <cell r="A1015" t="str">
            <v>S-17/0644</v>
          </cell>
        </row>
        <row r="1016">
          <cell r="A1016" t="str">
            <v>S-17/0645</v>
          </cell>
        </row>
        <row r="1017">
          <cell r="A1017" t="str">
            <v>S-17/0646</v>
          </cell>
        </row>
        <row r="1018">
          <cell r="A1018" t="str">
            <v>S-17/0647</v>
          </cell>
        </row>
        <row r="1019">
          <cell r="A1019" t="str">
            <v>S-17/0648</v>
          </cell>
        </row>
        <row r="1020">
          <cell r="A1020" t="str">
            <v>S-17/0649</v>
          </cell>
        </row>
        <row r="1021">
          <cell r="A1021" t="str">
            <v>S-17/0650</v>
          </cell>
        </row>
        <row r="1022">
          <cell r="A1022" t="str">
            <v>S-17/0651</v>
          </cell>
        </row>
        <row r="1023">
          <cell r="A1023" t="str">
            <v>S-17/0652</v>
          </cell>
        </row>
        <row r="1024">
          <cell r="A1024" t="str">
            <v>S-17/0653</v>
          </cell>
        </row>
        <row r="1025">
          <cell r="A1025" t="str">
            <v>S-17/0654</v>
          </cell>
        </row>
        <row r="1026">
          <cell r="A1026" t="str">
            <v>S-17/0655</v>
          </cell>
        </row>
        <row r="1027">
          <cell r="A1027" t="str">
            <v>S-17/0656</v>
          </cell>
        </row>
        <row r="1028">
          <cell r="A1028" t="str">
            <v>S-17/0657</v>
          </cell>
        </row>
        <row r="1029">
          <cell r="A1029" t="str">
            <v>S-17/0658</v>
          </cell>
        </row>
        <row r="1030">
          <cell r="A1030" t="str">
            <v>S-17/0659</v>
          </cell>
        </row>
        <row r="1031">
          <cell r="A1031" t="str">
            <v>S-17/0660</v>
          </cell>
        </row>
        <row r="1032">
          <cell r="A1032" t="str">
            <v>S-17/0661</v>
          </cell>
        </row>
        <row r="1033">
          <cell r="A1033" t="str">
            <v>S-17/0662</v>
          </cell>
        </row>
        <row r="1034">
          <cell r="A1034" t="str">
            <v>S-17/0663</v>
          </cell>
        </row>
        <row r="1035">
          <cell r="A1035" t="str">
            <v>S-17/0664</v>
          </cell>
        </row>
        <row r="1036">
          <cell r="A1036" t="str">
            <v>S-17/0665</v>
          </cell>
        </row>
        <row r="1037">
          <cell r="A1037" t="str">
            <v>S-17/0666</v>
          </cell>
        </row>
        <row r="1038">
          <cell r="A1038" t="str">
            <v>S-17/0667</v>
          </cell>
        </row>
        <row r="1039">
          <cell r="A1039" t="str">
            <v>S-17/0668</v>
          </cell>
        </row>
        <row r="1040">
          <cell r="A1040" t="str">
            <v>S-17/0669</v>
          </cell>
        </row>
        <row r="1041">
          <cell r="A1041" t="str">
            <v>S-17/0670</v>
          </cell>
        </row>
        <row r="1042">
          <cell r="A1042" t="str">
            <v>S-17/0671</v>
          </cell>
        </row>
        <row r="1043">
          <cell r="A1043" t="str">
            <v>S-17/0672</v>
          </cell>
        </row>
        <row r="1044">
          <cell r="A1044" t="str">
            <v>S-17/0673</v>
          </cell>
        </row>
        <row r="1045">
          <cell r="A1045" t="str">
            <v>S-17/0674</v>
          </cell>
        </row>
        <row r="1046">
          <cell r="A1046" t="str">
            <v>S-17/0675</v>
          </cell>
        </row>
        <row r="1047">
          <cell r="A1047" t="str">
            <v>S-17/0676</v>
          </cell>
        </row>
        <row r="1048">
          <cell r="A1048" t="str">
            <v>S-17/0677</v>
          </cell>
        </row>
        <row r="1049">
          <cell r="A1049" t="str">
            <v>S-17/0678</v>
          </cell>
        </row>
        <row r="1050">
          <cell r="A1050" t="str">
            <v>S-17/0679</v>
          </cell>
        </row>
        <row r="1051">
          <cell r="A1051" t="str">
            <v>S-17/0680</v>
          </cell>
        </row>
        <row r="1052">
          <cell r="A1052" t="str">
            <v>S-17/0681</v>
          </cell>
        </row>
        <row r="1053">
          <cell r="A1053" t="str">
            <v>S-17/0682</v>
          </cell>
        </row>
        <row r="1054">
          <cell r="A1054" t="str">
            <v>S-17/0683</v>
          </cell>
        </row>
        <row r="1055">
          <cell r="A1055" t="str">
            <v>S-17/0684</v>
          </cell>
        </row>
        <row r="1056">
          <cell r="A1056" t="str">
            <v>S-17/0685</v>
          </cell>
        </row>
        <row r="1057">
          <cell r="A1057" t="str">
            <v>S-17/0686</v>
          </cell>
        </row>
        <row r="1058">
          <cell r="A1058" t="str">
            <v>S-17/0687</v>
          </cell>
        </row>
        <row r="1059">
          <cell r="A1059" t="str">
            <v>S-17/0688</v>
          </cell>
        </row>
        <row r="1060">
          <cell r="A1060" t="str">
            <v>S-17/0689</v>
          </cell>
        </row>
        <row r="1061">
          <cell r="A1061" t="str">
            <v>S-17/0690</v>
          </cell>
        </row>
        <row r="1062">
          <cell r="A1062" t="str">
            <v>S-17/0691</v>
          </cell>
        </row>
        <row r="1063">
          <cell r="A1063" t="str">
            <v>S-17/0692</v>
          </cell>
        </row>
        <row r="1064">
          <cell r="A1064" t="str">
            <v>S-17/0693</v>
          </cell>
        </row>
        <row r="1065">
          <cell r="A1065" t="str">
            <v>S-17/0694</v>
          </cell>
        </row>
        <row r="1066">
          <cell r="A1066" t="str">
            <v>S-17/0695</v>
          </cell>
        </row>
        <row r="1067">
          <cell r="A1067" t="str">
            <v>S-17/0696</v>
          </cell>
        </row>
        <row r="1068">
          <cell r="A1068" t="str">
            <v>S-17/0697</v>
          </cell>
        </row>
        <row r="1069">
          <cell r="A1069" t="str">
            <v>S-17/0698</v>
          </cell>
        </row>
        <row r="1070">
          <cell r="A1070" t="str">
            <v>S-17/0699</v>
          </cell>
        </row>
        <row r="1071">
          <cell r="A1071" t="str">
            <v>S-17/0700</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6.%20AUTO%20ATLAS%20V.29%20SAI%20ETA%2021.05.201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2857.566950578701" createdVersion="5" refreshedVersion="5" minRefreshableVersion="3" recordCount="168">
  <cacheSource type="worksheet">
    <worksheetSource ref="B1:AA169" sheet="Sheet1" r:id="rId2"/>
  </cacheSource>
  <cacheFields count="26">
    <cacheField name="INVOICE N°" numFmtId="0">
      <sharedItems/>
    </cacheField>
    <cacheField name="INVOICE DATE" numFmtId="0">
      <sharedItems/>
    </cacheField>
    <cacheField name="MODEL VERSION" numFmtId="0">
      <sharedItems/>
    </cacheField>
    <cacheField name="PACKAGE" numFmtId="0">
      <sharedItems/>
    </cacheField>
    <cacheField name="VIN" numFmtId="0">
      <sharedItems/>
    </cacheField>
    <cacheField name="ENGINE N°" numFmtId="0">
      <sharedItems/>
    </cacheField>
    <cacheField name="KEY N°" numFmtId="0">
      <sharedItems/>
    </cacheField>
    <cacheField name="MODEL YEAR" numFmtId="0">
      <sharedItems containsSemiMixedTypes="0" containsString="0" containsNumber="1" containsInteger="1" minValue="2017" maxValue="2017"/>
    </cacheField>
    <cacheField name="EXT COLOR (CODE)" numFmtId="0">
      <sharedItems/>
    </cacheField>
    <cacheField name="EXT COLOR (DESCRIPTION)" numFmtId="0">
      <sharedItems/>
    </cacheField>
    <cacheField name="INTERIOR COLOR " numFmtId="0">
      <sharedItems/>
    </cacheField>
    <cacheField name="INTERIOR  COLOR (CODE)" numFmtId="0">
      <sharedItems containsSemiMixedTypes="0" containsString="0" containsNumber="1" containsInteger="1" minValue="531" maxValue="531"/>
    </cacheField>
    <cacheField name="ENGINE N°2" numFmtId="0">
      <sharedItems/>
    </cacheField>
    <cacheField name="KEY N°2" numFmtId="0">
      <sharedItems/>
    </cacheField>
    <cacheField name="CODIGO SAP" numFmtId="0">
      <sharedItems count="2">
        <s v="M99IWSR412MEH3.A1"/>
        <s v="M99IWSR412MBH3.A1"/>
      </sharedItems>
    </cacheField>
    <cacheField name="SEUDONIMO SAP" numFmtId="0">
      <sharedItems count="2">
        <s v="N300 MAX E5 VAN 1.2 MT"/>
        <s v="N300 MAX VAN 1.2 MT A/C DH"/>
      </sharedItems>
    </cacheField>
    <cacheField name="REFERENCIA" numFmtId="0">
      <sharedItems count="1">
        <s v="S-17/0118"/>
      </sharedItems>
    </cacheField>
    <cacheField name="TRAMITE" numFmtId="0">
      <sharedItems containsNonDate="0" containsString="0" containsBlank="1"/>
    </cacheField>
    <cacheField name="DEALER" numFmtId="0">
      <sharedItems containsNonDate="0" containsString="0" containsBlank="1"/>
    </cacheField>
    <cacheField name="NOMBRE AVISO" numFmtId="0">
      <sharedItems count="1">
        <s v="S-17/0118 - SGMWCHH0420B"/>
      </sharedItems>
    </cacheField>
    <cacheField name="AVISO DE ENTREGA" numFmtId="0">
      <sharedItems containsNonDate="0" containsString="0" containsBlank="1" count="1">
        <m/>
      </sharedItems>
    </cacheField>
    <cacheField name="BUQUE" numFmtId="0">
      <sharedItems count="1">
        <s v="AUTO ATLAS V.29"/>
      </sharedItems>
    </cacheField>
    <cacheField name="BL" numFmtId="0">
      <sharedItems/>
    </cacheField>
    <cacheField name="FECHA BL" numFmtId="14">
      <sharedItems containsSemiMixedTypes="0" containsNonDate="0" containsDate="1" containsString="0" minDate="2017-04-20T00:00:00" maxDate="2017-04-21T00:00:00" count="1">
        <d v="2017-04-20T00:00:00"/>
      </sharedItems>
    </cacheField>
    <cacheField name="PROVEEDOR" numFmtId="0">
      <sharedItems count="1">
        <s v="020000A9G4"/>
      </sharedItems>
    </cacheField>
    <cacheField name="PLAN DE ENTREGA" numFmtId="0">
      <sharedItems containsSemiMixedTypes="0" containsString="0" containsNumber="1" containsInteger="1" minValue="3300000733" maxValue="3300000733" count="1">
        <n v="330000073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8">
  <r>
    <s v="SGMWCHH0420B"/>
    <s v="APR.20.2017"/>
    <s v="LZW6407BC5"/>
    <s v="IN BARE"/>
    <s v="LZWCCAGA0HE350118"/>
    <s v="LD6UH20430277"/>
    <s v="w9447"/>
    <n v="2017"/>
    <s v="WWU"/>
    <s v="Crescent White"/>
    <s v="Dark Grey"/>
    <n v="531"/>
    <s v="LD6UH20430277"/>
    <s v="W9447"/>
    <x v="0"/>
    <x v="0"/>
    <x v="0"/>
    <m/>
    <m/>
    <x v="0"/>
    <x v="0"/>
    <x v="0"/>
    <s v="HOEGAA05QDSA0001"/>
    <x v="0"/>
    <x v="0"/>
    <x v="0"/>
  </r>
  <r>
    <s v="SGMWCHH0420B"/>
    <s v="APR.20.2017"/>
    <s v="LZW6407BC5"/>
    <s v="IN BARE"/>
    <s v="LZWCCAGA0HE350362"/>
    <s v="LD6UH20430318"/>
    <s v="w7697"/>
    <n v="2017"/>
    <s v="WWU"/>
    <s v="Crescent White"/>
    <s v="Dark Grey"/>
    <n v="531"/>
    <s v="LD6UH20430318"/>
    <s v="W7697"/>
    <x v="0"/>
    <x v="0"/>
    <x v="0"/>
    <m/>
    <m/>
    <x v="0"/>
    <x v="0"/>
    <x v="0"/>
    <s v="HOEGAA05QDSA0001"/>
    <x v="0"/>
    <x v="0"/>
    <x v="0"/>
  </r>
  <r>
    <s v="SGMWCHH0420B"/>
    <s v="APR.20.2017"/>
    <s v="LZW6407BC5"/>
    <s v="IN BARE"/>
    <s v="LZWCCAGA0HE350698"/>
    <s v="LD6UH31330078"/>
    <s v="w7772"/>
    <n v="2017"/>
    <s v="WWU"/>
    <s v="Crescent White"/>
    <s v="Dark Grey"/>
    <n v="531"/>
    <s v="LD6UH31330078"/>
    <s v="W7772"/>
    <x v="0"/>
    <x v="0"/>
    <x v="0"/>
    <m/>
    <m/>
    <x v="0"/>
    <x v="0"/>
    <x v="0"/>
    <s v="HOEGAA05QDSA0001"/>
    <x v="0"/>
    <x v="0"/>
    <x v="0"/>
  </r>
  <r>
    <s v="SGMWCHH0420B"/>
    <s v="APR.20.2017"/>
    <s v="LZW6407BC5"/>
    <s v="IN BARE"/>
    <s v="LZWCCAGA0HE350720"/>
    <s v="LD6UH31330026"/>
    <s v="w8354"/>
    <n v="2017"/>
    <s v="WWU"/>
    <s v="Crescent White"/>
    <s v="Dark Grey"/>
    <n v="531"/>
    <s v="LD6UH31330026"/>
    <s v="W8354"/>
    <x v="0"/>
    <x v="0"/>
    <x v="0"/>
    <m/>
    <m/>
    <x v="0"/>
    <x v="0"/>
    <x v="0"/>
    <s v="HOEGAA05QDSA0001"/>
    <x v="0"/>
    <x v="0"/>
    <x v="0"/>
  </r>
  <r>
    <s v="SGMWCHH0420B"/>
    <s v="APR.20.2017"/>
    <s v="LZW6407BC5"/>
    <s v="IN BARE"/>
    <s v="LZWCCAGA0HE350751"/>
    <s v="LD6UH31330014"/>
    <s v="w7573"/>
    <n v="2017"/>
    <s v="WWU"/>
    <s v="Crescent White"/>
    <s v="Dark Grey"/>
    <n v="531"/>
    <s v="LD6UH31330014"/>
    <s v="W7573"/>
    <x v="0"/>
    <x v="0"/>
    <x v="0"/>
    <m/>
    <m/>
    <x v="0"/>
    <x v="0"/>
    <x v="0"/>
    <s v="HOEGAA05QDSA0001"/>
    <x v="0"/>
    <x v="0"/>
    <x v="0"/>
  </r>
  <r>
    <s v="SGMWCHH0420B"/>
    <s v="APR.20.2017"/>
    <s v="LZW6407BC5"/>
    <s v="IN BARE"/>
    <s v="LZWCCAGA0HE350832"/>
    <s v="LD6UH30730271"/>
    <s v="w8157"/>
    <n v="2017"/>
    <s v="WWU"/>
    <s v="Crescent White"/>
    <s v="Dark Grey"/>
    <n v="531"/>
    <s v="LD6UH30730271"/>
    <s v="W8157"/>
    <x v="0"/>
    <x v="0"/>
    <x v="0"/>
    <m/>
    <m/>
    <x v="0"/>
    <x v="0"/>
    <x v="0"/>
    <s v="HOEGAA05QDSA0001"/>
    <x v="0"/>
    <x v="0"/>
    <x v="0"/>
  </r>
  <r>
    <s v="SGMWCHH0420B"/>
    <s v="APR.20.2017"/>
    <s v="LZW6407BC5"/>
    <s v="IN BARE"/>
    <s v="LZWCCAGA0HE350846"/>
    <s v="LD6UH30730235"/>
    <s v="w8827"/>
    <n v="2017"/>
    <s v="WWU"/>
    <s v="Crescent White"/>
    <s v="Dark Grey"/>
    <n v="531"/>
    <s v="LD6UH30730235"/>
    <s v="W8827"/>
    <x v="0"/>
    <x v="0"/>
    <x v="0"/>
    <m/>
    <m/>
    <x v="0"/>
    <x v="0"/>
    <x v="0"/>
    <s v="HOEGAA05QDSA0001"/>
    <x v="0"/>
    <x v="0"/>
    <x v="0"/>
  </r>
  <r>
    <s v="SGMWCHH0420B"/>
    <s v="APR.20.2017"/>
    <s v="LZW6407BC5"/>
    <s v="IN BARE"/>
    <s v="LZWCCAGA0HE350958"/>
    <s v="LD6UH20430342"/>
    <s v="w7567"/>
    <n v="2017"/>
    <s v="WWU"/>
    <s v="Crescent White"/>
    <s v="Dark Grey"/>
    <n v="531"/>
    <s v="LD6UH20430342"/>
    <s v="W7567"/>
    <x v="0"/>
    <x v="0"/>
    <x v="0"/>
    <m/>
    <m/>
    <x v="0"/>
    <x v="0"/>
    <x v="0"/>
    <s v="HOEGAA05QDSA0001"/>
    <x v="0"/>
    <x v="0"/>
    <x v="0"/>
  </r>
  <r>
    <s v="SGMWCHH0420B"/>
    <s v="APR.20.2017"/>
    <s v="LZW6407BC5"/>
    <s v="IN BARE"/>
    <s v="LZWCCAGA1HE350113"/>
    <s v="LD6UH20430266"/>
    <s v="w9450"/>
    <n v="2017"/>
    <s v="WWU"/>
    <s v="Crescent White"/>
    <s v="Dark Grey"/>
    <n v="531"/>
    <s v="LD6UH20430266"/>
    <s v="W9450"/>
    <x v="0"/>
    <x v="0"/>
    <x v="0"/>
    <m/>
    <m/>
    <x v="0"/>
    <x v="0"/>
    <x v="0"/>
    <s v="HOEGAA05QDSA0001"/>
    <x v="0"/>
    <x v="0"/>
    <x v="0"/>
  </r>
  <r>
    <s v="SGMWCHH0420B"/>
    <s v="APR.20.2017"/>
    <s v="LZW6407BC5"/>
    <s v="IN BARE"/>
    <s v="LZWCCAGA1HE350192"/>
    <s v="LD6UH20430267"/>
    <s v="w9193"/>
    <n v="2017"/>
    <s v="WWU"/>
    <s v="Crescent White"/>
    <s v="Dark Grey"/>
    <n v="531"/>
    <s v="LD6UH20430267"/>
    <s v="W9193"/>
    <x v="0"/>
    <x v="0"/>
    <x v="0"/>
    <m/>
    <m/>
    <x v="0"/>
    <x v="0"/>
    <x v="0"/>
    <s v="HOEGAA05QDSA0001"/>
    <x v="0"/>
    <x v="0"/>
    <x v="0"/>
  </r>
  <r>
    <s v="SGMWCHH0420B"/>
    <s v="APR.20.2017"/>
    <s v="LZW6407BC5"/>
    <s v="IN BARE"/>
    <s v="LZWCCAGA1HE350208"/>
    <s v="LD6UH20430361"/>
    <s v="w7497"/>
    <n v="2017"/>
    <s v="WWU"/>
    <s v="Crescent White"/>
    <s v="Dark Grey"/>
    <n v="531"/>
    <s v="LD6UH20430361"/>
    <s v="W7497"/>
    <x v="0"/>
    <x v="0"/>
    <x v="0"/>
    <m/>
    <m/>
    <x v="0"/>
    <x v="0"/>
    <x v="0"/>
    <s v="HOEGAA05QDSA0001"/>
    <x v="0"/>
    <x v="0"/>
    <x v="0"/>
  </r>
  <r>
    <s v="SGMWCHH0420B"/>
    <s v="APR.20.2017"/>
    <s v="LZW6407BC5"/>
    <s v="IN BARE"/>
    <s v="LZWCCAGA1HE350211"/>
    <s v="LD6UH20430349"/>
    <s v="w8169"/>
    <n v="2017"/>
    <s v="WWU"/>
    <s v="Crescent White"/>
    <s v="Dark Grey"/>
    <n v="531"/>
    <s v="LD6UH20430349"/>
    <s v="W8169"/>
    <x v="0"/>
    <x v="0"/>
    <x v="0"/>
    <m/>
    <m/>
    <x v="0"/>
    <x v="0"/>
    <x v="0"/>
    <s v="HOEGAA05QDSA0001"/>
    <x v="0"/>
    <x v="0"/>
    <x v="0"/>
  </r>
  <r>
    <s v="SGMWCHH0420B"/>
    <s v="APR.20.2017"/>
    <s v="LZW6407BC5"/>
    <s v="IN BARE"/>
    <s v="LZWCCAGA1HE350404"/>
    <s v="LD6UH20430313"/>
    <s v="w8254"/>
    <n v="2017"/>
    <s v="WWU"/>
    <s v="Crescent White"/>
    <s v="Dark Grey"/>
    <n v="531"/>
    <s v="LD6UH20430313"/>
    <s v="W8254"/>
    <x v="0"/>
    <x v="0"/>
    <x v="0"/>
    <m/>
    <m/>
    <x v="0"/>
    <x v="0"/>
    <x v="0"/>
    <s v="HOEGAA05QDSA0001"/>
    <x v="0"/>
    <x v="0"/>
    <x v="0"/>
  </r>
  <r>
    <s v="SGMWCHH0420B"/>
    <s v="APR.20.2017"/>
    <s v="LZW6407BC5"/>
    <s v="IN BARE"/>
    <s v="LZWCCAGA1HE350676"/>
    <s v="LD6UH30730293"/>
    <s v="w9571"/>
    <n v="2017"/>
    <s v="WWU"/>
    <s v="Crescent White"/>
    <s v="Dark Grey"/>
    <n v="531"/>
    <s v="LD6UH30730293"/>
    <s v="W9571"/>
    <x v="0"/>
    <x v="0"/>
    <x v="0"/>
    <m/>
    <m/>
    <x v="0"/>
    <x v="0"/>
    <x v="0"/>
    <s v="HOEGAA05QDSA0001"/>
    <x v="0"/>
    <x v="0"/>
    <x v="0"/>
  </r>
  <r>
    <s v="SGMWCHH0420B"/>
    <s v="APR.20.2017"/>
    <s v="LZW6407BC5"/>
    <s v="IN BARE"/>
    <s v="LZWCCAGA1HE350709"/>
    <s v="LD6UH31330084"/>
    <s v="w9503"/>
    <n v="2017"/>
    <s v="WWU"/>
    <s v="Crescent White"/>
    <s v="Dark Grey"/>
    <n v="531"/>
    <s v="LD6UH31330084"/>
    <s v="W9503"/>
    <x v="0"/>
    <x v="0"/>
    <x v="0"/>
    <m/>
    <m/>
    <x v="0"/>
    <x v="0"/>
    <x v="0"/>
    <s v="HOEGAA05QDSA0001"/>
    <x v="0"/>
    <x v="0"/>
    <x v="0"/>
  </r>
  <r>
    <s v="SGMWCHH0420B"/>
    <s v="APR.20.2017"/>
    <s v="LZW6407BC5"/>
    <s v="IN BARE"/>
    <s v="LZWCCAGA1HE350743"/>
    <s v="LD6UH31330029"/>
    <s v="w7381"/>
    <n v="2017"/>
    <s v="WWU"/>
    <s v="Crescent White"/>
    <s v="Dark Grey"/>
    <n v="531"/>
    <s v="LD6UH31330029"/>
    <s v="W7381"/>
    <x v="0"/>
    <x v="0"/>
    <x v="0"/>
    <m/>
    <m/>
    <x v="0"/>
    <x v="0"/>
    <x v="0"/>
    <s v="HOEGAA05QDSA0001"/>
    <x v="0"/>
    <x v="0"/>
    <x v="0"/>
  </r>
  <r>
    <s v="SGMWCHH0420B"/>
    <s v="APR.20.2017"/>
    <s v="LZW6407BC5"/>
    <s v="IN BARE"/>
    <s v="LZWCCAGA1HE350791"/>
    <s v="LD6UH30730278"/>
    <s v="w9424"/>
    <n v="2017"/>
    <s v="WWU"/>
    <s v="Crescent White"/>
    <s v="Dark Grey"/>
    <n v="531"/>
    <s v="LD6UH30730278"/>
    <s v="W9424"/>
    <x v="0"/>
    <x v="0"/>
    <x v="0"/>
    <m/>
    <m/>
    <x v="0"/>
    <x v="0"/>
    <x v="0"/>
    <s v="HOEGAA05QDSA0001"/>
    <x v="0"/>
    <x v="0"/>
    <x v="0"/>
  </r>
  <r>
    <s v="SGMWCHH0420B"/>
    <s v="APR.20.2017"/>
    <s v="LZW6407BC5"/>
    <s v="IN BARE"/>
    <s v="LZWCCAGA1HE350824"/>
    <s v="LD6UH30730224"/>
    <s v="w8564"/>
    <n v="2017"/>
    <s v="WWU"/>
    <s v="Crescent White"/>
    <s v="Dark Grey"/>
    <n v="531"/>
    <s v="LD6UH30730224"/>
    <s v="W8564"/>
    <x v="0"/>
    <x v="0"/>
    <x v="0"/>
    <m/>
    <m/>
    <x v="0"/>
    <x v="0"/>
    <x v="0"/>
    <s v="HOEGAA05QDSA0001"/>
    <x v="0"/>
    <x v="0"/>
    <x v="0"/>
  </r>
  <r>
    <s v="SGMWCHH0420B"/>
    <s v="APR.20.2017"/>
    <s v="LZW6407BC5"/>
    <s v="IN BARE"/>
    <s v="LZWCCAGA1HE350872"/>
    <s v="LD6UH30730240"/>
    <s v="w7953"/>
    <n v="2017"/>
    <s v="WWU"/>
    <s v="Crescent White"/>
    <s v="Dark Grey"/>
    <n v="531"/>
    <s v="LD6UH30730240"/>
    <s v="W7953"/>
    <x v="0"/>
    <x v="0"/>
    <x v="0"/>
    <m/>
    <m/>
    <x v="0"/>
    <x v="0"/>
    <x v="0"/>
    <s v="HOEGAA05QDSA0001"/>
    <x v="0"/>
    <x v="0"/>
    <x v="0"/>
  </r>
  <r>
    <s v="SGMWCHH0420B"/>
    <s v="APR.20.2017"/>
    <s v="LZW6407BC5"/>
    <s v="IN BARE"/>
    <s v="LZWCCAGA1HE351052"/>
    <s v="LD6UH20430331"/>
    <s v="w8086"/>
    <n v="2017"/>
    <s v="WWU"/>
    <s v="Crescent White"/>
    <s v="Dark Grey"/>
    <n v="531"/>
    <s v="LD6UH20430331"/>
    <s v="W8086"/>
    <x v="0"/>
    <x v="0"/>
    <x v="0"/>
    <m/>
    <m/>
    <x v="0"/>
    <x v="0"/>
    <x v="0"/>
    <s v="HOEGAA05QDSA0001"/>
    <x v="0"/>
    <x v="0"/>
    <x v="0"/>
  </r>
  <r>
    <s v="SGMWCHH0420B"/>
    <s v="APR.20.2017"/>
    <s v="LZW6407BC5"/>
    <s v="IN BARE"/>
    <s v="LZWCCAGA2HE350301"/>
    <s v="LD6UH20430359"/>
    <s v="w8805"/>
    <n v="2017"/>
    <s v="WWU"/>
    <s v="Crescent White"/>
    <s v="Dark Grey"/>
    <n v="531"/>
    <s v="LD6UH20430359"/>
    <s v="W8805"/>
    <x v="0"/>
    <x v="0"/>
    <x v="0"/>
    <m/>
    <m/>
    <x v="0"/>
    <x v="0"/>
    <x v="0"/>
    <s v="HOEGAA05QDSA0001"/>
    <x v="0"/>
    <x v="0"/>
    <x v="0"/>
  </r>
  <r>
    <s v="SGMWCHH0420B"/>
    <s v="APR.20.2017"/>
    <s v="LZW6407BC5"/>
    <s v="IN BARE"/>
    <s v="LZWCCAGA2HE350380"/>
    <s v="LD6UH20430321"/>
    <s v="w7531"/>
    <n v="2017"/>
    <s v="WWU"/>
    <s v="Crescent White"/>
    <s v="Dark Grey"/>
    <n v="531"/>
    <s v="LD6UH20430321"/>
    <s v="W7531"/>
    <x v="0"/>
    <x v="0"/>
    <x v="0"/>
    <m/>
    <m/>
    <x v="0"/>
    <x v="0"/>
    <x v="0"/>
    <s v="HOEGAA05QDSA0001"/>
    <x v="0"/>
    <x v="0"/>
    <x v="0"/>
  </r>
  <r>
    <s v="SGMWCHH0420B"/>
    <s v="APR.20.2017"/>
    <s v="LZW6407BC5"/>
    <s v="IN BARE"/>
    <s v="LZWCCAGA2HE350699"/>
    <s v="LD6UH31330070"/>
    <s v="w7730"/>
    <n v="2017"/>
    <s v="WWU"/>
    <s v="Crescent White"/>
    <s v="Dark Grey"/>
    <n v="531"/>
    <s v="LD6UH31330070"/>
    <s v="W7730"/>
    <x v="0"/>
    <x v="0"/>
    <x v="0"/>
    <m/>
    <m/>
    <x v="0"/>
    <x v="0"/>
    <x v="0"/>
    <s v="HOEGAA05QDSA0001"/>
    <x v="0"/>
    <x v="0"/>
    <x v="0"/>
  </r>
  <r>
    <s v="SGMWCHH0420B"/>
    <s v="APR.20.2017"/>
    <s v="LZW6407BC5"/>
    <s v="IN BARE"/>
    <s v="LZWCCAGA2HE350704"/>
    <s v="LD6UH31330079"/>
    <s v="w9321"/>
    <n v="2017"/>
    <s v="WWU"/>
    <s v="Crescent White"/>
    <s v="Dark Grey"/>
    <n v="531"/>
    <s v="LD6UH31330079"/>
    <s v="W9321"/>
    <x v="0"/>
    <x v="0"/>
    <x v="0"/>
    <m/>
    <m/>
    <x v="0"/>
    <x v="0"/>
    <x v="0"/>
    <s v="HOEGAA05QDSA0001"/>
    <x v="0"/>
    <x v="0"/>
    <x v="0"/>
  </r>
  <r>
    <s v="SGMWCHH0420B"/>
    <s v="APR.20.2017"/>
    <s v="LZW6407BC5"/>
    <s v="IN BARE"/>
    <s v="LZWCCAGA2HE350752"/>
    <s v="LD6UH31330018"/>
    <s v="w7508"/>
    <n v="2017"/>
    <s v="WWU"/>
    <s v="Crescent White"/>
    <s v="Dark Grey"/>
    <n v="531"/>
    <s v="LD6UH31330018"/>
    <s v="W7508"/>
    <x v="0"/>
    <x v="0"/>
    <x v="0"/>
    <m/>
    <m/>
    <x v="0"/>
    <x v="0"/>
    <x v="0"/>
    <s v="HOEGAA05QDSA0001"/>
    <x v="0"/>
    <x v="0"/>
    <x v="0"/>
  </r>
  <r>
    <s v="SGMWCHH0420B"/>
    <s v="APR.20.2017"/>
    <s v="LZW6407BC5"/>
    <s v="IN BARE"/>
    <s v="LZWCCAGA2HE350783"/>
    <s v="LD6UH30730300"/>
    <s v="w8916"/>
    <n v="2017"/>
    <s v="WWU"/>
    <s v="Crescent White"/>
    <s v="Dark Grey"/>
    <n v="531"/>
    <s v="LD6UH30730300"/>
    <s v="W8916"/>
    <x v="0"/>
    <x v="0"/>
    <x v="0"/>
    <m/>
    <m/>
    <x v="0"/>
    <x v="0"/>
    <x v="0"/>
    <s v="HOEGAA05QDSA0001"/>
    <x v="0"/>
    <x v="0"/>
    <x v="0"/>
  </r>
  <r>
    <s v="SGMWCHH0420B"/>
    <s v="APR.20.2017"/>
    <s v="LZW6407BC5"/>
    <s v="IN BARE"/>
    <s v="LZWCCAGA2HE350847"/>
    <s v="LD6UH30730229"/>
    <s v="w7593"/>
    <n v="2017"/>
    <s v="WWU"/>
    <s v="Crescent White"/>
    <s v="Dark Grey"/>
    <n v="531"/>
    <s v="LD6UH30730229"/>
    <s v="W7593"/>
    <x v="0"/>
    <x v="0"/>
    <x v="0"/>
    <m/>
    <m/>
    <x v="0"/>
    <x v="0"/>
    <x v="0"/>
    <s v="HOEGAA05QDSA0001"/>
    <x v="0"/>
    <x v="0"/>
    <x v="0"/>
  </r>
  <r>
    <s v="SGMWCHH0420B"/>
    <s v="APR.20.2017"/>
    <s v="LZW6407BC5"/>
    <s v="IN BARE"/>
    <s v="LZWCCAGA3HE350193"/>
    <s v="LD6UH20430362"/>
    <s v="w8282"/>
    <n v="2017"/>
    <s v="WWU"/>
    <s v="Crescent White"/>
    <s v="Dark Grey"/>
    <n v="531"/>
    <s v="LD6UH20430362"/>
    <s v="W8282"/>
    <x v="0"/>
    <x v="0"/>
    <x v="0"/>
    <m/>
    <m/>
    <x v="0"/>
    <x v="0"/>
    <x v="0"/>
    <s v="HOEGAA05QDSA0001"/>
    <x v="0"/>
    <x v="0"/>
    <x v="0"/>
  </r>
  <r>
    <s v="SGMWCHH0420B"/>
    <s v="APR.20.2017"/>
    <s v="LZW6407BC5"/>
    <s v="IN BARE"/>
    <s v="LZWCCAGA3HE350310"/>
    <s v="LD6UH20430358"/>
    <s v="w8965"/>
    <n v="2017"/>
    <s v="WWU"/>
    <s v="Crescent White"/>
    <s v="Dark Grey"/>
    <n v="531"/>
    <s v="LD6UH20430358"/>
    <s v="W8965"/>
    <x v="0"/>
    <x v="0"/>
    <x v="0"/>
    <m/>
    <m/>
    <x v="0"/>
    <x v="0"/>
    <x v="0"/>
    <s v="HOEGAA05QDSA0001"/>
    <x v="0"/>
    <x v="0"/>
    <x v="0"/>
  </r>
  <r>
    <s v="SGMWCHH0420B"/>
    <s v="APR.20.2017"/>
    <s v="LZW6407BC5"/>
    <s v="IN BARE"/>
    <s v="LZWCCAGA3HE350405"/>
    <s v="LD6UH20430314"/>
    <s v="w8025"/>
    <n v="2017"/>
    <s v="WWU"/>
    <s v="Crescent White"/>
    <s v="Dark Grey"/>
    <n v="531"/>
    <s v="LD6UH20430314"/>
    <s v="W8025"/>
    <x v="0"/>
    <x v="0"/>
    <x v="0"/>
    <m/>
    <m/>
    <x v="0"/>
    <x v="0"/>
    <x v="0"/>
    <s v="HOEGAA05QDSA0001"/>
    <x v="0"/>
    <x v="0"/>
    <x v="0"/>
  </r>
  <r>
    <s v="SGMWCHH0420B"/>
    <s v="APR.20.2017"/>
    <s v="LZW6407BC5"/>
    <s v="IN BARE"/>
    <s v="LZWCCAGA3HE350677"/>
    <s v="LD6UH31330073"/>
    <s v="w7479"/>
    <n v="2017"/>
    <s v="WWU"/>
    <s v="Crescent White"/>
    <s v="Dark Grey"/>
    <n v="531"/>
    <s v="LD6UH31330073"/>
    <s v="W7479"/>
    <x v="0"/>
    <x v="0"/>
    <x v="0"/>
    <m/>
    <m/>
    <x v="0"/>
    <x v="0"/>
    <x v="0"/>
    <s v="HOEGAA05QDSA0001"/>
    <x v="0"/>
    <x v="0"/>
    <x v="0"/>
  </r>
  <r>
    <s v="SGMWCHH0420B"/>
    <s v="APR.20.2017"/>
    <s v="LZW6407BC5"/>
    <s v="IN BARE"/>
    <s v="LZWCCAGA3HE350680"/>
    <s v="LD6UH31330074"/>
    <s v="w8560"/>
    <n v="2017"/>
    <s v="WWU"/>
    <s v="Crescent White"/>
    <s v="Dark Grey"/>
    <n v="531"/>
    <s v="LD6UH31330074"/>
    <s v="W8560"/>
    <x v="0"/>
    <x v="0"/>
    <x v="0"/>
    <m/>
    <m/>
    <x v="0"/>
    <x v="0"/>
    <x v="0"/>
    <s v="HOEGAA05QDSA0001"/>
    <x v="0"/>
    <x v="0"/>
    <x v="0"/>
  </r>
  <r>
    <s v="SGMWCHH0420B"/>
    <s v="APR.20.2017"/>
    <s v="LZW6407BC5"/>
    <s v="IN BARE"/>
    <s v="LZWCCAGA3HE350713"/>
    <s v="LD6UH31330083"/>
    <s v="w7956"/>
    <n v="2017"/>
    <s v="WWU"/>
    <s v="Crescent White"/>
    <s v="Dark Grey"/>
    <n v="531"/>
    <s v="LD6UH31330083"/>
    <s v="W7956"/>
    <x v="0"/>
    <x v="0"/>
    <x v="0"/>
    <m/>
    <m/>
    <x v="0"/>
    <x v="0"/>
    <x v="0"/>
    <s v="HOEGAA05QDSA0001"/>
    <x v="0"/>
    <x v="0"/>
    <x v="0"/>
  </r>
  <r>
    <s v="SGMWCHH0420B"/>
    <s v="APR.20.2017"/>
    <s v="LZW6407BC5"/>
    <s v="IN BARE"/>
    <s v="LZWCCAGA3HE351053"/>
    <s v="LD6UH20430340"/>
    <s v="w7909"/>
    <n v="2017"/>
    <s v="WWU"/>
    <s v="Crescent White"/>
    <s v="Dark Grey"/>
    <n v="531"/>
    <s v="LD6UH20430340"/>
    <s v="W7909"/>
    <x v="0"/>
    <x v="0"/>
    <x v="0"/>
    <m/>
    <m/>
    <x v="0"/>
    <x v="0"/>
    <x v="0"/>
    <s v="HOEGAA05QDSA0001"/>
    <x v="0"/>
    <x v="0"/>
    <x v="0"/>
  </r>
  <r>
    <s v="SGMWCHH0420B"/>
    <s v="APR.20.2017"/>
    <s v="LZW6407BC5"/>
    <s v="IN BARE"/>
    <s v="LZWCCAGA4HE350672"/>
    <s v="LD6UH20430315"/>
    <s v="w8659"/>
    <n v="2017"/>
    <s v="WWU"/>
    <s v="Crescent White"/>
    <s v="Dark Grey"/>
    <n v="531"/>
    <s v="LD6UH20430315"/>
    <s v="W8659"/>
    <x v="0"/>
    <x v="0"/>
    <x v="0"/>
    <m/>
    <m/>
    <x v="0"/>
    <x v="0"/>
    <x v="0"/>
    <s v="HOEGAA05QDSA0001"/>
    <x v="0"/>
    <x v="0"/>
    <x v="0"/>
  </r>
  <r>
    <s v="SGMWCHH0420B"/>
    <s v="APR.20.2017"/>
    <s v="LZW6407BC5"/>
    <s v="IN BARE"/>
    <s v="LZWCCAGA4HE350705"/>
    <s v="LD6UH31330085"/>
    <s v="w8344"/>
    <n v="2017"/>
    <s v="WWU"/>
    <s v="Crescent White"/>
    <s v="Dark Grey"/>
    <n v="531"/>
    <s v="LD6UH31330085"/>
    <s v="W8344"/>
    <x v="0"/>
    <x v="0"/>
    <x v="0"/>
    <m/>
    <m/>
    <x v="0"/>
    <x v="0"/>
    <x v="0"/>
    <s v="HOEGAA05QDSA0001"/>
    <x v="0"/>
    <x v="0"/>
    <x v="0"/>
  </r>
  <r>
    <s v="SGMWCHH0420B"/>
    <s v="APR.20.2017"/>
    <s v="LZW6407BC5"/>
    <s v="IN BARE"/>
    <s v="LZWCCAGA4HE350722"/>
    <s v="LD6UH31330024"/>
    <s v="w8455"/>
    <n v="2017"/>
    <s v="WWU"/>
    <s v="Crescent White"/>
    <s v="Dark Grey"/>
    <n v="531"/>
    <s v="LD6UH31330024"/>
    <s v="W8455"/>
    <x v="0"/>
    <x v="0"/>
    <x v="0"/>
    <m/>
    <m/>
    <x v="0"/>
    <x v="0"/>
    <x v="0"/>
    <s v="HOEGAA05QDSA0001"/>
    <x v="0"/>
    <x v="0"/>
    <x v="0"/>
  </r>
  <r>
    <s v="SGMWCHH0420B"/>
    <s v="APR.20.2017"/>
    <s v="LZW6407BC5"/>
    <s v="IN BARE"/>
    <s v="LZWCCAGA4HE350932"/>
    <s v="LD6UH31330013"/>
    <s v="w7773"/>
    <n v="2017"/>
    <s v="WWU"/>
    <s v="Crescent White"/>
    <s v="Dark Grey"/>
    <n v="531"/>
    <s v="LD6UH31330013"/>
    <s v="W7773"/>
    <x v="0"/>
    <x v="0"/>
    <x v="0"/>
    <m/>
    <m/>
    <x v="0"/>
    <x v="0"/>
    <x v="0"/>
    <s v="HOEGAA05QDSA0001"/>
    <x v="0"/>
    <x v="0"/>
    <x v="0"/>
  </r>
  <r>
    <s v="SGMWCHH0420B"/>
    <s v="APR.20.2017"/>
    <s v="LZW6407BC5"/>
    <s v="IN BARE"/>
    <s v="LZWCCAGA5HE350325"/>
    <s v="LD6UH20430298"/>
    <s v="w8778"/>
    <n v="2017"/>
    <s v="WWU"/>
    <s v="Crescent White"/>
    <s v="Dark Grey"/>
    <n v="531"/>
    <s v="LD6UH20430298"/>
    <s v="W8778"/>
    <x v="0"/>
    <x v="0"/>
    <x v="0"/>
    <m/>
    <m/>
    <x v="0"/>
    <x v="0"/>
    <x v="0"/>
    <s v="HOEGAA05QDSA0001"/>
    <x v="0"/>
    <x v="0"/>
    <x v="0"/>
  </r>
  <r>
    <s v="SGMWCHH0420B"/>
    <s v="APR.20.2017"/>
    <s v="LZW6407BC5"/>
    <s v="IN BARE"/>
    <s v="LZWCCAGA5HE350356"/>
    <s v="LD6UH20430317"/>
    <s v="w8506"/>
    <n v="2017"/>
    <s v="WWU"/>
    <s v="Crescent White"/>
    <s v="Dark Grey"/>
    <n v="531"/>
    <s v="LD6UH20430317"/>
    <s v="W8506"/>
    <x v="0"/>
    <x v="0"/>
    <x v="0"/>
    <m/>
    <m/>
    <x v="0"/>
    <x v="0"/>
    <x v="0"/>
    <s v="HOEGAA05QDSA0001"/>
    <x v="0"/>
    <x v="0"/>
    <x v="0"/>
  </r>
  <r>
    <s v="SGMWCHH0420B"/>
    <s v="APR.20.2017"/>
    <s v="LZW6407BC5"/>
    <s v="IN BARE"/>
    <s v="LZWCCAGA5HE350406"/>
    <s v="LD6UH20430276"/>
    <s v="w7528"/>
    <n v="2017"/>
    <s v="WWU"/>
    <s v="Crescent White"/>
    <s v="Dark Grey"/>
    <n v="531"/>
    <s v="LD6UH20430276"/>
    <s v="W7528"/>
    <x v="0"/>
    <x v="0"/>
    <x v="0"/>
    <m/>
    <m/>
    <x v="0"/>
    <x v="0"/>
    <x v="0"/>
    <s v="HOEGAA05QDSA0001"/>
    <x v="0"/>
    <x v="0"/>
    <x v="0"/>
  </r>
  <r>
    <s v="SGMWCHH0420B"/>
    <s v="APR.20.2017"/>
    <s v="LZW6407BC5"/>
    <s v="IN BARE"/>
    <s v="LZWCCAGA5HE350678"/>
    <s v="LD6UH31330075"/>
    <s v="w8366"/>
    <n v="2017"/>
    <s v="WWU"/>
    <s v="Crescent White"/>
    <s v="Dark Grey"/>
    <n v="531"/>
    <s v="LD6UH31330075"/>
    <s v="W8366"/>
    <x v="0"/>
    <x v="0"/>
    <x v="0"/>
    <m/>
    <m/>
    <x v="0"/>
    <x v="0"/>
    <x v="0"/>
    <s v="HOEGAA05QDSA0001"/>
    <x v="0"/>
    <x v="0"/>
    <x v="0"/>
  </r>
  <r>
    <s v="SGMWCHH0420B"/>
    <s v="APR.20.2017"/>
    <s v="LZW6407BC5"/>
    <s v="IN BARE"/>
    <s v="LZWCCAGA5HE350681"/>
    <s v="LD6UH31330076"/>
    <s v="w7789"/>
    <n v="2017"/>
    <s v="WWU"/>
    <s v="Crescent White"/>
    <s v="Dark Grey"/>
    <n v="531"/>
    <s v="LD6UH31330076"/>
    <s v="W7789"/>
    <x v="0"/>
    <x v="0"/>
    <x v="0"/>
    <m/>
    <m/>
    <x v="0"/>
    <x v="0"/>
    <x v="0"/>
    <s v="HOEGAA05QDSA0001"/>
    <x v="0"/>
    <x v="0"/>
    <x v="0"/>
  </r>
  <r>
    <s v="SGMWCHH0420B"/>
    <s v="APR.20.2017"/>
    <s v="LZW6407BC5"/>
    <s v="IN BARE"/>
    <s v="LZWCCAGA5HE350700"/>
    <s v="LD6UH31330030"/>
    <s v="w8999"/>
    <n v="2017"/>
    <s v="WWU"/>
    <s v="Crescent White"/>
    <s v="Dark Grey"/>
    <n v="531"/>
    <s v="LD6UH31330030"/>
    <s v="W8999"/>
    <x v="0"/>
    <x v="0"/>
    <x v="0"/>
    <m/>
    <m/>
    <x v="0"/>
    <x v="0"/>
    <x v="0"/>
    <s v="HOEGAA05QDSA0001"/>
    <x v="0"/>
    <x v="0"/>
    <x v="0"/>
  </r>
  <r>
    <s v="SGMWCHH0420B"/>
    <s v="APR.20.2017"/>
    <s v="LZW6407BC5"/>
    <s v="IN BARE"/>
    <s v="LZWCCAGA5HE350714"/>
    <s v="LD6UH31330082"/>
    <s v="w7626"/>
    <n v="2017"/>
    <s v="WWU"/>
    <s v="Crescent White"/>
    <s v="Dark Grey"/>
    <n v="531"/>
    <s v="LD6UH31330082"/>
    <s v="W7626"/>
    <x v="0"/>
    <x v="0"/>
    <x v="0"/>
    <m/>
    <m/>
    <x v="0"/>
    <x v="0"/>
    <x v="0"/>
    <s v="HOEGAA05QDSA0001"/>
    <x v="0"/>
    <x v="0"/>
    <x v="0"/>
  </r>
  <r>
    <s v="SGMWCHH0420B"/>
    <s v="APR.20.2017"/>
    <s v="LZW6407BC5"/>
    <s v="IN BARE"/>
    <s v="LZWCCAGA5HE350826"/>
    <s v="LD6UH30730267"/>
    <s v="w8184"/>
    <n v="2017"/>
    <s v="WWU"/>
    <s v="Crescent White"/>
    <s v="Dark Grey"/>
    <n v="531"/>
    <s v="LD6UH30730267"/>
    <s v="W8184"/>
    <x v="0"/>
    <x v="0"/>
    <x v="0"/>
    <m/>
    <m/>
    <x v="0"/>
    <x v="0"/>
    <x v="0"/>
    <s v="HOEGAA05QDSA0001"/>
    <x v="0"/>
    <x v="0"/>
    <x v="0"/>
  </r>
  <r>
    <s v="SGMWCHH0420B"/>
    <s v="APR.20.2017"/>
    <s v="LZW6407BC5"/>
    <s v="IN BARE"/>
    <s v="LZWCCAGA5HE350860"/>
    <s v="LD6UH30730238"/>
    <s v="w7663"/>
    <n v="2017"/>
    <s v="WWU"/>
    <s v="Crescent White"/>
    <s v="Dark Grey"/>
    <n v="531"/>
    <s v="LD6UH30730238"/>
    <s v="W7663"/>
    <x v="0"/>
    <x v="0"/>
    <x v="0"/>
    <m/>
    <m/>
    <x v="0"/>
    <x v="0"/>
    <x v="0"/>
    <s v="HOEGAA05QDSA0001"/>
    <x v="0"/>
    <x v="0"/>
    <x v="0"/>
  </r>
  <r>
    <s v="SGMWCHH0420B"/>
    <s v="APR.20.2017"/>
    <s v="LZW6407BC5"/>
    <s v="IN BARE"/>
    <s v="LZWCCAGA5HE350888"/>
    <s v="LD6UH30730223"/>
    <s v="w9405"/>
    <n v="2017"/>
    <s v="WWU"/>
    <s v="Crescent White"/>
    <s v="Dark Grey"/>
    <n v="531"/>
    <s v="LD6UH30730223"/>
    <s v="W9405"/>
    <x v="0"/>
    <x v="0"/>
    <x v="0"/>
    <m/>
    <m/>
    <x v="0"/>
    <x v="0"/>
    <x v="0"/>
    <s v="HOEGAA05QDSA0001"/>
    <x v="0"/>
    <x v="0"/>
    <x v="0"/>
  </r>
  <r>
    <s v="SGMWCHH0420B"/>
    <s v="APR.20.2017"/>
    <s v="LZW6407BC5"/>
    <s v="IN BARE"/>
    <s v="LZWCCAGA5HE351054"/>
    <s v="LD6UH20430341"/>
    <s v="w9253"/>
    <n v="2017"/>
    <s v="WWU"/>
    <s v="Crescent White"/>
    <s v="Dark Grey"/>
    <n v="531"/>
    <s v="LD6UH20430341"/>
    <s v="W9253"/>
    <x v="0"/>
    <x v="0"/>
    <x v="0"/>
    <m/>
    <m/>
    <x v="0"/>
    <x v="0"/>
    <x v="0"/>
    <s v="HOEGAA05QDSA0001"/>
    <x v="0"/>
    <x v="0"/>
    <x v="0"/>
  </r>
  <r>
    <s v="SGMWCHH0420B"/>
    <s v="APR.20.2017"/>
    <s v="LZW6407BC5"/>
    <s v="IN BARE"/>
    <s v="LZWCCAGA5HE351331"/>
    <s v="LD6UH31330060"/>
    <s v="w8603"/>
    <n v="2017"/>
    <s v="WWU"/>
    <s v="Crescent White"/>
    <s v="Dark Grey"/>
    <n v="531"/>
    <s v="LD6UH31330060"/>
    <s v="W8603"/>
    <x v="0"/>
    <x v="0"/>
    <x v="0"/>
    <m/>
    <m/>
    <x v="0"/>
    <x v="0"/>
    <x v="0"/>
    <s v="HOEGAA05QDSA0001"/>
    <x v="0"/>
    <x v="0"/>
    <x v="0"/>
  </r>
  <r>
    <s v="SGMWCHH0420B"/>
    <s v="APR.20.2017"/>
    <s v="LZW6407BC5"/>
    <s v="IN BARE"/>
    <s v="LZWCCAGA6HE350379"/>
    <s v="LD6UH20430289"/>
    <s v="w8895"/>
    <n v="2017"/>
    <s v="WWU"/>
    <s v="Crescent White"/>
    <s v="Dark Grey"/>
    <n v="531"/>
    <s v="LD6UH20430289"/>
    <s v="W8895"/>
    <x v="0"/>
    <x v="0"/>
    <x v="0"/>
    <m/>
    <m/>
    <x v="0"/>
    <x v="0"/>
    <x v="0"/>
    <s v="HOEGAA05QDSA0001"/>
    <x v="0"/>
    <x v="0"/>
    <x v="0"/>
  </r>
  <r>
    <s v="SGMWCHH0420B"/>
    <s v="APR.20.2017"/>
    <s v="LZW6407BC5"/>
    <s v="IN BARE"/>
    <s v="LZWCCAGA6HE350673"/>
    <s v="LD6UH20430294"/>
    <s v="w9132"/>
    <n v="2017"/>
    <s v="WWU"/>
    <s v="Crescent White"/>
    <s v="Dark Grey"/>
    <n v="531"/>
    <s v="LD6UH20430294"/>
    <s v="W9132"/>
    <x v="0"/>
    <x v="0"/>
    <x v="0"/>
    <m/>
    <m/>
    <x v="0"/>
    <x v="0"/>
    <x v="0"/>
    <s v="HOEGAA05QDSA0001"/>
    <x v="0"/>
    <x v="0"/>
    <x v="0"/>
  </r>
  <r>
    <s v="SGMWCHH0420B"/>
    <s v="APR.20.2017"/>
    <s v="LZW6407BC5"/>
    <s v="IN BARE"/>
    <s v="LZWCCAGA6HE350785"/>
    <s v="LD6UH30730301"/>
    <s v="w9357"/>
    <n v="2017"/>
    <s v="WWU"/>
    <s v="Crescent White"/>
    <s v="Dark Grey"/>
    <n v="531"/>
    <s v="LD6UH30730301"/>
    <s v="W9357"/>
    <x v="0"/>
    <x v="0"/>
    <x v="0"/>
    <m/>
    <m/>
    <x v="0"/>
    <x v="0"/>
    <x v="0"/>
    <s v="HOEGAA05QDSA0001"/>
    <x v="0"/>
    <x v="0"/>
    <x v="0"/>
  </r>
  <r>
    <s v="SGMWCHH0420B"/>
    <s v="APR.20.2017"/>
    <s v="LZW6407BC5"/>
    <s v="IN BARE"/>
    <s v="LZWCCAGA6HE350799"/>
    <s v="LD6UH31330003"/>
    <s v="w8962"/>
    <n v="2017"/>
    <s v="WWU"/>
    <s v="Crescent White"/>
    <s v="Dark Grey"/>
    <n v="531"/>
    <s v="LD6UH31330003"/>
    <s v="W8962"/>
    <x v="0"/>
    <x v="0"/>
    <x v="0"/>
    <m/>
    <m/>
    <x v="0"/>
    <x v="0"/>
    <x v="0"/>
    <s v="HOEGAA05QDSA0001"/>
    <x v="0"/>
    <x v="0"/>
    <x v="0"/>
  </r>
  <r>
    <s v="SGMWCHH0420B"/>
    <s v="APR.20.2017"/>
    <s v="LZW6407BC5"/>
    <s v="IN BARE"/>
    <s v="LZWCCAGA6HE350852"/>
    <s v="LD6UH30730230"/>
    <s v="w8833"/>
    <n v="2017"/>
    <s v="WWU"/>
    <s v="Crescent White"/>
    <s v="Dark Grey"/>
    <n v="531"/>
    <s v="LD6UH30730230"/>
    <s v="W8833"/>
    <x v="0"/>
    <x v="0"/>
    <x v="0"/>
    <m/>
    <m/>
    <x v="0"/>
    <x v="0"/>
    <x v="0"/>
    <s v="HOEGAA05QDSA0001"/>
    <x v="0"/>
    <x v="0"/>
    <x v="0"/>
  </r>
  <r>
    <s v="SGMWCHH0420B"/>
    <s v="APR.20.2017"/>
    <s v="LZW6407BC5"/>
    <s v="IN BARE"/>
    <s v="LZWCCAGA6HE350902"/>
    <s v="LD6UH30730245"/>
    <s v="w7977"/>
    <n v="2017"/>
    <s v="WWU"/>
    <s v="Crescent White"/>
    <s v="Dark Grey"/>
    <n v="531"/>
    <s v="LD6UH30730245"/>
    <s v="W7977"/>
    <x v="0"/>
    <x v="0"/>
    <x v="0"/>
    <m/>
    <m/>
    <x v="0"/>
    <x v="0"/>
    <x v="0"/>
    <s v="HOEGAA05QDSA0001"/>
    <x v="0"/>
    <x v="0"/>
    <x v="0"/>
  </r>
  <r>
    <s v="SGMWCHH0420B"/>
    <s v="APR.20.2017"/>
    <s v="LZW6407BC5"/>
    <s v="IN BARE"/>
    <s v="LZWCCAGA6HE350933"/>
    <s v="LD6UH31330015"/>
    <s v="w8276"/>
    <n v="2017"/>
    <s v="WWU"/>
    <s v="Crescent White"/>
    <s v="Dark Grey"/>
    <n v="531"/>
    <s v="LD6UH31330015"/>
    <s v="W8276"/>
    <x v="0"/>
    <x v="0"/>
    <x v="0"/>
    <m/>
    <m/>
    <x v="0"/>
    <x v="0"/>
    <x v="0"/>
    <s v="HOEGAA05QDSA0001"/>
    <x v="0"/>
    <x v="0"/>
    <x v="0"/>
  </r>
  <r>
    <s v="SGMWCHH0420B"/>
    <s v="APR.20.2017"/>
    <s v="LZW6407BC5"/>
    <s v="IN BARE"/>
    <s v="LZWCCAGA6HE350950"/>
    <s v="LD6UH20430299"/>
    <s v="w8135"/>
    <n v="2017"/>
    <s v="WWU"/>
    <s v="Crescent White"/>
    <s v="Dark Grey"/>
    <n v="531"/>
    <s v="LD6UH20430299"/>
    <s v="W8135"/>
    <x v="0"/>
    <x v="0"/>
    <x v="0"/>
    <m/>
    <m/>
    <x v="0"/>
    <x v="0"/>
    <x v="0"/>
    <s v="HOEGAA05QDSA0001"/>
    <x v="0"/>
    <x v="0"/>
    <x v="0"/>
  </r>
  <r>
    <s v="SGMWCHH0420B"/>
    <s v="APR.20.2017"/>
    <s v="LZW6407BC5"/>
    <s v="IN BARE"/>
    <s v="LZWCCAGA6HE350978"/>
    <s v="LD6UH20430271"/>
    <s v="w7994"/>
    <n v="2017"/>
    <s v="WWU"/>
    <s v="Crescent White"/>
    <s v="Dark Grey"/>
    <n v="531"/>
    <s v="LD6UH20430271"/>
    <s v="W7994"/>
    <x v="0"/>
    <x v="0"/>
    <x v="0"/>
    <m/>
    <m/>
    <x v="0"/>
    <x v="0"/>
    <x v="0"/>
    <s v="HOEGAA05QDSA0001"/>
    <x v="0"/>
    <x v="0"/>
    <x v="0"/>
  </r>
  <r>
    <s v="SGMWCHH0420B"/>
    <s v="APR.20.2017"/>
    <s v="LZW6407BC5"/>
    <s v="IN BARE"/>
    <s v="LZWCCAGA7HE350200"/>
    <s v="LD6UH20430363"/>
    <s v="w7968"/>
    <n v="2017"/>
    <s v="WWU"/>
    <s v="Crescent White"/>
    <s v="Dark Grey"/>
    <n v="531"/>
    <s v="LD6UH20430363"/>
    <s v="W7968"/>
    <x v="0"/>
    <x v="0"/>
    <x v="0"/>
    <m/>
    <m/>
    <x v="0"/>
    <x v="0"/>
    <x v="0"/>
    <s v="HOEGAA05QDSA0001"/>
    <x v="0"/>
    <x v="0"/>
    <x v="0"/>
  </r>
  <r>
    <s v="SGMWCHH0420B"/>
    <s v="APR.20.2017"/>
    <s v="LZW6407BC5"/>
    <s v="IN BARE"/>
    <s v="LZWCCAGA7HE350228"/>
    <s v="LD6UH20430356"/>
    <s v="w8706"/>
    <n v="2017"/>
    <s v="WWU"/>
    <s v="Crescent White"/>
    <s v="Dark Grey"/>
    <n v="531"/>
    <s v="LD6UH20430356"/>
    <s v="W8706"/>
    <x v="0"/>
    <x v="0"/>
    <x v="0"/>
    <m/>
    <m/>
    <x v="0"/>
    <x v="0"/>
    <x v="0"/>
    <s v="HOEGAA05QDSA0001"/>
    <x v="0"/>
    <x v="0"/>
    <x v="0"/>
  </r>
  <r>
    <s v="SGMWCHH0420B"/>
    <s v="APR.20.2017"/>
    <s v="LZW6407BC5"/>
    <s v="IN BARE"/>
    <s v="LZWCCAGA7HE350231"/>
    <s v="LD6UH20430355"/>
    <s v="w8211"/>
    <n v="2017"/>
    <s v="WWU"/>
    <s v="Crescent White"/>
    <s v="Dark Grey"/>
    <n v="531"/>
    <s v="LD6UH20430355"/>
    <s v="W8211"/>
    <x v="0"/>
    <x v="0"/>
    <x v="0"/>
    <m/>
    <m/>
    <x v="0"/>
    <x v="0"/>
    <x v="0"/>
    <s v="HOEGAA05QDSA0001"/>
    <x v="0"/>
    <x v="0"/>
    <x v="0"/>
  </r>
  <r>
    <s v="SGMWCHH0420B"/>
    <s v="APR.20.2017"/>
    <s v="LZW6407BC5"/>
    <s v="IN BARE"/>
    <s v="LZWCCAGA7HE350309"/>
    <s v="LD6UH20430338"/>
    <s v="w8811"/>
    <n v="2017"/>
    <s v="WWU"/>
    <s v="Crescent White"/>
    <s v="Dark Grey"/>
    <n v="531"/>
    <s v="LD6UH20430338"/>
    <s v="W8811"/>
    <x v="0"/>
    <x v="0"/>
    <x v="0"/>
    <m/>
    <m/>
    <x v="0"/>
    <x v="0"/>
    <x v="0"/>
    <s v="HOEGAA05QDSA0001"/>
    <x v="0"/>
    <x v="0"/>
    <x v="0"/>
  </r>
  <r>
    <s v="SGMWCHH0420B"/>
    <s v="APR.20.2017"/>
    <s v="LZW6407BC5"/>
    <s v="IN BARE"/>
    <s v="LZWCCAGA7HE350679"/>
    <s v="LD6UH31330052"/>
    <s v="w8938"/>
    <n v="2017"/>
    <s v="WWU"/>
    <s v="Crescent White"/>
    <s v="Dark Grey"/>
    <n v="531"/>
    <s v="LD6UH31330052"/>
    <s v="W8938"/>
    <x v="0"/>
    <x v="0"/>
    <x v="0"/>
    <m/>
    <m/>
    <x v="0"/>
    <x v="0"/>
    <x v="0"/>
    <s v="HOEGAA05QDSA0001"/>
    <x v="0"/>
    <x v="0"/>
    <x v="0"/>
  </r>
  <r>
    <s v="SGMWCHH0420B"/>
    <s v="APR.20.2017"/>
    <s v="LZW6407BC5"/>
    <s v="IN BARE"/>
    <s v="LZWCCAGA7HE350827"/>
    <s v="LD6UH30730265"/>
    <s v="w9592"/>
    <n v="2017"/>
    <s v="WWU"/>
    <s v="Crescent White"/>
    <s v="Dark Grey"/>
    <n v="531"/>
    <s v="LD6UH30730265"/>
    <s v="W9592"/>
    <x v="0"/>
    <x v="0"/>
    <x v="0"/>
    <m/>
    <m/>
    <x v="0"/>
    <x v="0"/>
    <x v="0"/>
    <s v="HOEGAA05QDSA0001"/>
    <x v="0"/>
    <x v="0"/>
    <x v="0"/>
  </r>
  <r>
    <s v="SGMWCHH0420B"/>
    <s v="APR.20.2017"/>
    <s v="LZW6407BC5"/>
    <s v="IN BARE"/>
    <s v="LZWCCAGA7HE350830"/>
    <s v="LD6UH30730268"/>
    <s v="w8527"/>
    <n v="2017"/>
    <s v="WWU"/>
    <s v="Crescent White"/>
    <s v="Dark Grey"/>
    <n v="531"/>
    <s v="LD6UH30730268"/>
    <s v="W8527"/>
    <x v="0"/>
    <x v="0"/>
    <x v="0"/>
    <m/>
    <m/>
    <x v="0"/>
    <x v="0"/>
    <x v="0"/>
    <s v="HOEGAA05QDSA0001"/>
    <x v="0"/>
    <x v="0"/>
    <x v="0"/>
  </r>
  <r>
    <s v="SGMWCHH0420B"/>
    <s v="APR.20.2017"/>
    <s v="LZW6407BC5"/>
    <s v="IN BARE"/>
    <s v="LZWCCAGA7HE350875"/>
    <s v="LD6UH30730228"/>
    <s v="w9172"/>
    <n v="2017"/>
    <s v="WWU"/>
    <s v="Crescent White"/>
    <s v="Dark Grey"/>
    <n v="531"/>
    <s v="LD6UH30730228"/>
    <s v="W9172"/>
    <x v="0"/>
    <x v="0"/>
    <x v="0"/>
    <m/>
    <m/>
    <x v="0"/>
    <x v="0"/>
    <x v="0"/>
    <s v="HOEGAA05QDSA0001"/>
    <x v="0"/>
    <x v="0"/>
    <x v="0"/>
  </r>
  <r>
    <s v="SGMWCHH0420B"/>
    <s v="APR.20.2017"/>
    <s v="LZW6407BC5"/>
    <s v="IN BARE"/>
    <s v="LZWCCAGA7HE351055"/>
    <s v="LD6UH20430320"/>
    <s v="w7942"/>
    <n v="2017"/>
    <s v="WWU"/>
    <s v="Crescent White"/>
    <s v="Dark Grey"/>
    <n v="531"/>
    <s v="LD6UH20430320"/>
    <s v="W7942"/>
    <x v="0"/>
    <x v="0"/>
    <x v="0"/>
    <m/>
    <m/>
    <x v="0"/>
    <x v="0"/>
    <x v="0"/>
    <s v="HOEGAA05QDSA0001"/>
    <x v="0"/>
    <x v="0"/>
    <x v="0"/>
  </r>
  <r>
    <s v="SGMWCHH0420B"/>
    <s v="APR.20.2017"/>
    <s v="LZW6407BC5"/>
    <s v="IN BARE"/>
    <s v="LZWCCAGA8HE350710"/>
    <s v="LD6UH31330016"/>
    <s v="w7797"/>
    <n v="2017"/>
    <s v="WWU"/>
    <s v="Crescent White"/>
    <s v="Dark Grey"/>
    <n v="531"/>
    <s v="LD6UH31330016"/>
    <s v="W7797"/>
    <x v="0"/>
    <x v="0"/>
    <x v="0"/>
    <m/>
    <m/>
    <x v="0"/>
    <x v="0"/>
    <x v="0"/>
    <s v="HOEGAA05QDSA0001"/>
    <x v="0"/>
    <x v="0"/>
    <x v="0"/>
  </r>
  <r>
    <s v="SGMWCHH0420B"/>
    <s v="APR.20.2017"/>
    <s v="LZW6407BC5"/>
    <s v="IN BARE"/>
    <s v="LZWCCAGA8HE350724"/>
    <s v="LD6UH31330028"/>
    <s v="w7371"/>
    <n v="2017"/>
    <s v="WWU"/>
    <s v="Crescent White"/>
    <s v="Dark Grey"/>
    <n v="531"/>
    <s v="LD6UH31330028"/>
    <s v="W7371"/>
    <x v="0"/>
    <x v="0"/>
    <x v="0"/>
    <m/>
    <m/>
    <x v="0"/>
    <x v="0"/>
    <x v="0"/>
    <s v="HOEGAA05QDSA0001"/>
    <x v="0"/>
    <x v="0"/>
    <x v="0"/>
  </r>
  <r>
    <s v="SGMWCHH0420B"/>
    <s v="APR.20.2017"/>
    <s v="LZW6407BC5"/>
    <s v="IN BARE"/>
    <s v="LZWCCAGA8HE350786"/>
    <s v="LD6UH30730269"/>
    <s v="w9477"/>
    <n v="2017"/>
    <s v="WWU"/>
    <s v="Crescent White"/>
    <s v="Dark Grey"/>
    <n v="531"/>
    <s v="LD6UH30730269"/>
    <s v="W9477"/>
    <x v="0"/>
    <x v="0"/>
    <x v="0"/>
    <m/>
    <m/>
    <x v="0"/>
    <x v="0"/>
    <x v="0"/>
    <s v="HOEGAA05QDSA0001"/>
    <x v="0"/>
    <x v="0"/>
    <x v="0"/>
  </r>
  <r>
    <s v="SGMWCHH0420B"/>
    <s v="APR.20.2017"/>
    <s v="LZW6407BC5"/>
    <s v="IN BARE"/>
    <s v="LZWCCAGA8HE350853"/>
    <s v="LD6UH30730236"/>
    <s v="w9062"/>
    <n v="2017"/>
    <s v="WWU"/>
    <s v="Crescent White"/>
    <s v="Dark Grey"/>
    <n v="531"/>
    <s v="LD6UH30730236"/>
    <s v="W9062"/>
    <x v="0"/>
    <x v="0"/>
    <x v="0"/>
    <m/>
    <m/>
    <x v="0"/>
    <x v="0"/>
    <x v="0"/>
    <s v="HOEGAA05QDSA0001"/>
    <x v="0"/>
    <x v="0"/>
    <x v="0"/>
  </r>
  <r>
    <s v="SGMWCHH0420B"/>
    <s v="APR.20.2017"/>
    <s v="LZW6407BC5"/>
    <s v="IN BARE"/>
    <s v="LZWCCAGA8HE350867"/>
    <s v="LD6UH30730242"/>
    <s v="w9218"/>
    <n v="2017"/>
    <s v="WWU"/>
    <s v="Crescent White"/>
    <s v="Dark Grey"/>
    <n v="531"/>
    <s v="LD6UH30730242"/>
    <s v="W9218"/>
    <x v="0"/>
    <x v="0"/>
    <x v="0"/>
    <m/>
    <m/>
    <x v="0"/>
    <x v="0"/>
    <x v="0"/>
    <s v="HOEGAA05QDSA0001"/>
    <x v="0"/>
    <x v="0"/>
    <x v="0"/>
  </r>
  <r>
    <s v="SGMWCHH0420B"/>
    <s v="APR.20.2017"/>
    <s v="LZW6407BC5"/>
    <s v="IN BARE"/>
    <s v="LZWCCAGA9HE350327"/>
    <s v="LD6UH20430319"/>
    <s v="w8672"/>
    <n v="2017"/>
    <s v="WWU"/>
    <s v="Crescent White"/>
    <s v="Dark Grey"/>
    <n v="531"/>
    <s v="LD6UH20430319"/>
    <s v="W8672"/>
    <x v="0"/>
    <x v="0"/>
    <x v="0"/>
    <m/>
    <m/>
    <x v="0"/>
    <x v="0"/>
    <x v="0"/>
    <s v="HOEGAA05QDSA0001"/>
    <x v="0"/>
    <x v="0"/>
    <x v="0"/>
  </r>
  <r>
    <s v="SGMWCHH0420B"/>
    <s v="APR.20.2017"/>
    <s v="LZW6407BC5"/>
    <s v="IN BARE"/>
    <s v="LZWCCAGA9HE350697"/>
    <s v="LD6UH31330077"/>
    <s v="w9545"/>
    <n v="2017"/>
    <s v="WWU"/>
    <s v="Crescent White"/>
    <s v="Dark Grey"/>
    <n v="531"/>
    <s v="LD6UH31330077"/>
    <s v="W9545"/>
    <x v="0"/>
    <x v="0"/>
    <x v="0"/>
    <m/>
    <m/>
    <x v="0"/>
    <x v="0"/>
    <x v="0"/>
    <s v="HOEGAA05QDSA0001"/>
    <x v="0"/>
    <x v="0"/>
    <x v="0"/>
  </r>
  <r>
    <s v="SGMWCHH0420B"/>
    <s v="APR.20.2017"/>
    <s v="LZW6407BC5"/>
    <s v="IN BARE"/>
    <s v="LZWCCAGA9HE350750"/>
    <s v="LD6UH20430274"/>
    <s v="w7905"/>
    <n v="2017"/>
    <s v="WWU"/>
    <s v="Crescent White"/>
    <s v="Dark Grey"/>
    <n v="531"/>
    <s v="LD6UH20430274"/>
    <s v="W7905"/>
    <x v="0"/>
    <x v="0"/>
    <x v="0"/>
    <m/>
    <m/>
    <x v="0"/>
    <x v="0"/>
    <x v="0"/>
    <s v="HOEGAA05QDSA0001"/>
    <x v="0"/>
    <x v="0"/>
    <x v="0"/>
  </r>
  <r>
    <s v="SGMWCHH0420B"/>
    <s v="APR.20.2017"/>
    <s v="LZW6407BC5"/>
    <s v="IN BARE"/>
    <s v="LZWCCAGA9HE350828"/>
    <s v="LD6UH30730266"/>
    <s v="w8917"/>
    <n v="2017"/>
    <s v="WWU"/>
    <s v="Crescent White"/>
    <s v="Dark Grey"/>
    <n v="531"/>
    <s v="LD6UH30730266"/>
    <s v="W8917"/>
    <x v="0"/>
    <x v="0"/>
    <x v="0"/>
    <m/>
    <m/>
    <x v="0"/>
    <x v="0"/>
    <x v="0"/>
    <s v="HOEGAA05QDSA0001"/>
    <x v="0"/>
    <x v="0"/>
    <x v="0"/>
  </r>
  <r>
    <s v="SGMWCHH0420B"/>
    <s v="APR.20.2017"/>
    <s v="LZW6407BC5"/>
    <s v="IN BARE"/>
    <s v="LZWCCAGA9HE350831"/>
    <s v="LD6UH30730270"/>
    <s v="w7630"/>
    <n v="2017"/>
    <s v="WWU"/>
    <s v="Crescent White"/>
    <s v="Dark Grey"/>
    <n v="531"/>
    <s v="LD6UH30730270"/>
    <s v="W7630"/>
    <x v="0"/>
    <x v="0"/>
    <x v="0"/>
    <m/>
    <m/>
    <x v="0"/>
    <x v="0"/>
    <x v="0"/>
    <s v="HOEGAA05QDSA0001"/>
    <x v="0"/>
    <x v="0"/>
    <x v="0"/>
  </r>
  <r>
    <s v="SGMWCHH0420B"/>
    <s v="APR.20.2017"/>
    <s v="LZW6407BC5"/>
    <s v="IN BARE"/>
    <s v="LZWCCAGA9HE350859"/>
    <s v="LD6UH30730241"/>
    <s v="w7673"/>
    <n v="2017"/>
    <s v="WWU"/>
    <s v="Crescent White"/>
    <s v="Dark Grey"/>
    <n v="531"/>
    <s v="LD6UH30730241"/>
    <s v="W7673"/>
    <x v="0"/>
    <x v="0"/>
    <x v="0"/>
    <m/>
    <m/>
    <x v="0"/>
    <x v="0"/>
    <x v="0"/>
    <s v="HOEGAA05QDSA0001"/>
    <x v="0"/>
    <x v="0"/>
    <x v="0"/>
  </r>
  <r>
    <s v="SGMWCHH0420B"/>
    <s v="APR.20.2017"/>
    <s v="LZW6407BC5"/>
    <s v="IN BARE"/>
    <s v="LZWCCAGA9HE350876"/>
    <s v="LD6UH30730232"/>
    <s v="w8129"/>
    <n v="2017"/>
    <s v="WWU"/>
    <s v="Crescent White"/>
    <s v="Dark Grey"/>
    <n v="531"/>
    <s v="LD6UH30730232"/>
    <s v="W8129"/>
    <x v="0"/>
    <x v="0"/>
    <x v="0"/>
    <m/>
    <m/>
    <x v="0"/>
    <x v="0"/>
    <x v="0"/>
    <s v="HOEGAA05QDSA0001"/>
    <x v="0"/>
    <x v="0"/>
    <x v="0"/>
  </r>
  <r>
    <s v="SGMWCHH0420B"/>
    <s v="APR.20.2017"/>
    <s v="LZW6407BC5"/>
    <s v="IN BARE"/>
    <s v="LZWCCAGAXHE350109"/>
    <s v="LD6UH20430290"/>
    <s v="w7683"/>
    <n v="2017"/>
    <s v="WWU"/>
    <s v="Crescent White"/>
    <s v="Dark Grey"/>
    <n v="531"/>
    <s v="LD6UH20430290"/>
    <s v="W7683"/>
    <x v="0"/>
    <x v="0"/>
    <x v="0"/>
    <m/>
    <m/>
    <x v="0"/>
    <x v="0"/>
    <x v="0"/>
    <s v="HOEGAA05QDSA0001"/>
    <x v="0"/>
    <x v="0"/>
    <x v="0"/>
  </r>
  <r>
    <s v="SGMWCHH0420B"/>
    <s v="APR.20.2017"/>
    <s v="LZW6407BC5"/>
    <s v="IN BARE"/>
    <s v="LZWCCAGAXHE350112"/>
    <s v="LD6UH20430288"/>
    <s v="w7205"/>
    <n v="2017"/>
    <s v="WWU"/>
    <s v="Crescent White"/>
    <s v="Dark Grey"/>
    <n v="531"/>
    <s v="LD6UH20430288"/>
    <s v="W7205"/>
    <x v="0"/>
    <x v="0"/>
    <x v="0"/>
    <m/>
    <m/>
    <x v="0"/>
    <x v="0"/>
    <x v="0"/>
    <s v="HOEGAA05QDSA0001"/>
    <x v="0"/>
    <x v="0"/>
    <x v="0"/>
  </r>
  <r>
    <s v="SGMWCHH0420B"/>
    <s v="APR.20.2017"/>
    <s v="LZW6407BC5"/>
    <s v="IN BARE"/>
    <s v="LZWCCAGAXHE350207"/>
    <s v="LD6UH20430360"/>
    <s v="w7470"/>
    <n v="2017"/>
    <s v="WWU"/>
    <s v="Crescent White"/>
    <s v="Dark Grey"/>
    <n v="531"/>
    <s v="LD6UH20430360"/>
    <s v="W7470"/>
    <x v="0"/>
    <x v="0"/>
    <x v="0"/>
    <m/>
    <m/>
    <x v="0"/>
    <x v="0"/>
    <x v="0"/>
    <s v="HOEGAA05QDSA0001"/>
    <x v="0"/>
    <x v="0"/>
    <x v="0"/>
  </r>
  <r>
    <s v="SGMWCHH0420B"/>
    <s v="APR.20.2017"/>
    <s v="LZW6407BC5"/>
    <s v="IN BARE"/>
    <s v="LZWCCAGAXHE350224"/>
    <s v="LD6UH20430354"/>
    <s v="w8513"/>
    <n v="2017"/>
    <s v="WWU"/>
    <s v="Crescent White"/>
    <s v="Dark Grey"/>
    <n v="531"/>
    <s v="LD6UH20430354"/>
    <s v="W8513"/>
    <x v="0"/>
    <x v="0"/>
    <x v="0"/>
    <m/>
    <m/>
    <x v="0"/>
    <x v="0"/>
    <x v="0"/>
    <s v="HOEGAA05QDSA0001"/>
    <x v="0"/>
    <x v="0"/>
    <x v="0"/>
  </r>
  <r>
    <s v="SGMWCHH0420B"/>
    <s v="APR.20.2017"/>
    <s v="LZW6407BC5"/>
    <s v="IN BARE"/>
    <s v="LZWCCAGAXHE350403"/>
    <s v="LD6UH20430312"/>
    <s v="w7290"/>
    <n v="2017"/>
    <s v="WWU"/>
    <s v="Crescent White"/>
    <s v="Dark Grey"/>
    <n v="531"/>
    <s v="LD6UH20430312"/>
    <s v="W7290"/>
    <x v="0"/>
    <x v="0"/>
    <x v="0"/>
    <m/>
    <m/>
    <x v="0"/>
    <x v="0"/>
    <x v="0"/>
    <s v="HOEGAA05QDSA0001"/>
    <x v="0"/>
    <x v="0"/>
    <x v="0"/>
  </r>
  <r>
    <s v="SGMWCHH0420B"/>
    <s v="APR.20.2017"/>
    <s v="LZW6407BC5"/>
    <s v="IN BARE"/>
    <s v="LZWCCAGAXHE350675"/>
    <s v="LD6UH30730275"/>
    <s v="w7347"/>
    <n v="2017"/>
    <s v="WWU"/>
    <s v="Crescent White"/>
    <s v="Dark Grey"/>
    <n v="531"/>
    <s v="LD6UH30730275"/>
    <s v="W7347"/>
    <x v="0"/>
    <x v="0"/>
    <x v="0"/>
    <m/>
    <m/>
    <x v="0"/>
    <x v="0"/>
    <x v="0"/>
    <s v="HOEGAA05QDSA0001"/>
    <x v="0"/>
    <x v="0"/>
    <x v="0"/>
  </r>
  <r>
    <s v="SGMWCHH0420B"/>
    <s v="APR.20.2017"/>
    <s v="LZW6407BC5"/>
    <s v="IN BARE"/>
    <s v="LZWCCAGAXHE350708"/>
    <s v="LD6UH31330050"/>
    <s v="w9505"/>
    <n v="2017"/>
    <s v="WWU"/>
    <s v="Crescent White"/>
    <s v="Dark Grey"/>
    <n v="531"/>
    <s v="LD6UH31330050"/>
    <s v="W9505"/>
    <x v="0"/>
    <x v="0"/>
    <x v="0"/>
    <m/>
    <m/>
    <x v="0"/>
    <x v="0"/>
    <x v="0"/>
    <s v="HOEGAA05QDSA0001"/>
    <x v="0"/>
    <x v="0"/>
    <x v="0"/>
  </r>
  <r>
    <s v="SGMWCHH0420B"/>
    <s v="APR.20.2017"/>
    <s v="LZW6407BC5"/>
    <s v="IN BARE"/>
    <s v="LZWCCAGAXHE350787"/>
    <s v="LD6UH30730252"/>
    <s v="w7851"/>
    <n v="2017"/>
    <s v="WWU"/>
    <s v="Crescent White"/>
    <s v="Dark Grey"/>
    <n v="531"/>
    <s v="LD6UH30730252"/>
    <s v="W7851"/>
    <x v="0"/>
    <x v="0"/>
    <x v="0"/>
    <m/>
    <m/>
    <x v="0"/>
    <x v="0"/>
    <x v="0"/>
    <s v="HOEGAA05QDSA0001"/>
    <x v="0"/>
    <x v="0"/>
    <x v="0"/>
  </r>
  <r>
    <s v="SGMWCHH0420B"/>
    <s v="APR.20.2017"/>
    <s v="LZW6407BC5"/>
    <s v="IN BARE"/>
    <s v="LZWCCAGAXHE350806"/>
    <s v="LD6UH31330011"/>
    <s v="w9096"/>
    <n v="2017"/>
    <s v="WWU"/>
    <s v="Crescent White"/>
    <s v="Dark Grey"/>
    <n v="531"/>
    <s v="LD6UH31330011"/>
    <s v="W9096"/>
    <x v="0"/>
    <x v="0"/>
    <x v="0"/>
    <m/>
    <m/>
    <x v="0"/>
    <x v="0"/>
    <x v="0"/>
    <s v="HOEGAA05QDSA0001"/>
    <x v="0"/>
    <x v="0"/>
    <x v="0"/>
  </r>
  <r>
    <s v="SGMWCHH0420B"/>
    <s v="APR.20.2017"/>
    <s v="LZW6407BC5"/>
    <s v="IN BARE"/>
    <s v="LZWCCAGAXHE350868"/>
    <s v="LD6UH30730239"/>
    <s v="w9310"/>
    <n v="2017"/>
    <s v="WWU"/>
    <s v="Crescent White"/>
    <s v="Dark Grey"/>
    <n v="531"/>
    <s v="LD6UH30730239"/>
    <s v="W9310"/>
    <x v="0"/>
    <x v="0"/>
    <x v="0"/>
    <m/>
    <m/>
    <x v="0"/>
    <x v="0"/>
    <x v="0"/>
    <s v="HOEGAA05QDSA0001"/>
    <x v="0"/>
    <x v="0"/>
    <x v="0"/>
  </r>
  <r>
    <s v="SGMWCHH0420B"/>
    <s v="APR.20.2017"/>
    <s v="LZW6407BC5"/>
    <s v="IN BARE"/>
    <s v="LZWCCAGAXHE350871"/>
    <s v="LD6UH30730244"/>
    <s v="w9112"/>
    <n v="2017"/>
    <s v="WWU"/>
    <s v="Crescent White"/>
    <s v="Dark Grey"/>
    <n v="531"/>
    <s v="LD6UH30730244"/>
    <s v="W9112"/>
    <x v="0"/>
    <x v="0"/>
    <x v="0"/>
    <m/>
    <m/>
    <x v="0"/>
    <x v="0"/>
    <x v="0"/>
    <s v="HOEGAA05QDSA0001"/>
    <x v="0"/>
    <x v="0"/>
    <x v="0"/>
  </r>
  <r>
    <s v="SGMWCHH0420B"/>
    <s v="APR.20.2017"/>
    <s v="LZW6407BC5"/>
    <s v="IN BARE"/>
    <s v="LZWCCAGAXHE350885"/>
    <s v="LD6UH20430357"/>
    <s v="w7662"/>
    <n v="2017"/>
    <s v="WWU"/>
    <s v="Crescent White"/>
    <s v="Dark Grey"/>
    <n v="531"/>
    <s v="LD6UH20430357"/>
    <s v="W7662"/>
    <x v="0"/>
    <x v="0"/>
    <x v="0"/>
    <m/>
    <m/>
    <x v="0"/>
    <x v="0"/>
    <x v="0"/>
    <s v="HOEGAA05QDSA0001"/>
    <x v="0"/>
    <x v="0"/>
    <x v="0"/>
  </r>
  <r>
    <s v="SGMWCHH0420B"/>
    <s v="APR.20.2017"/>
    <s v="LZW6407BC5"/>
    <s v="IN BARE"/>
    <s v="LZWCCAGAXHE350904"/>
    <s v="LD6UH30730254"/>
    <s v="w8503"/>
    <n v="2017"/>
    <s v="WWU"/>
    <s v="Crescent White"/>
    <s v="Dark Grey"/>
    <n v="531"/>
    <s v="LD6UH30730254"/>
    <s v="W8503"/>
    <x v="0"/>
    <x v="0"/>
    <x v="0"/>
    <m/>
    <m/>
    <x v="0"/>
    <x v="0"/>
    <x v="0"/>
    <s v="HOEGAA05QDSA0001"/>
    <x v="0"/>
    <x v="0"/>
    <x v="0"/>
  </r>
  <r>
    <s v="SGMWCHH0420B"/>
    <s v="APR.20.2017"/>
    <s v="LZW6407BC5"/>
    <s v="IN BARE"/>
    <s v="LZWCCAGAXHE350949"/>
    <s v="LD6UH31330081"/>
    <s v="w7267"/>
    <n v="2017"/>
    <s v="WWU"/>
    <s v="Crescent White"/>
    <s v="Dark Grey"/>
    <n v="531"/>
    <s v="LD6UH31330081"/>
    <s v="W7267"/>
    <x v="0"/>
    <x v="0"/>
    <x v="0"/>
    <m/>
    <m/>
    <x v="0"/>
    <x v="0"/>
    <x v="0"/>
    <s v="HOEGAA05QDSA0001"/>
    <x v="0"/>
    <x v="0"/>
    <x v="0"/>
  </r>
  <r>
    <s v="SGMWCHH0420B"/>
    <s v="APR.20.2017"/>
    <s v="LZW6407BC5"/>
    <s v="IN BARE"/>
    <s v="LZWCCAGA0HE351334"/>
    <s v="LD6UH31330063"/>
    <s v="w8865"/>
    <n v="2017"/>
    <s v="WWU"/>
    <s v="Crescent White"/>
    <s v="Dark Grey"/>
    <n v="531"/>
    <s v="LD6UH31330063"/>
    <s v="W8865"/>
    <x v="1"/>
    <x v="1"/>
    <x v="0"/>
    <m/>
    <m/>
    <x v="0"/>
    <x v="0"/>
    <x v="0"/>
    <s v="HOEGAA05QDSA0001"/>
    <x v="0"/>
    <x v="0"/>
    <x v="0"/>
  </r>
  <r>
    <s v="SGMWCHH0420B"/>
    <s v="APR.20.2017"/>
    <s v="LZW6407BC5"/>
    <s v="IN BARE"/>
    <s v="LZWCCAGA0HE351348"/>
    <s v="LD6UH31330008"/>
    <s v="w9508"/>
    <n v="2017"/>
    <s v="WWU"/>
    <s v="Crescent White"/>
    <s v="Dark Grey"/>
    <n v="531"/>
    <s v="LD6UH31330008"/>
    <s v="W9508"/>
    <x v="1"/>
    <x v="1"/>
    <x v="0"/>
    <m/>
    <m/>
    <x v="0"/>
    <x v="0"/>
    <x v="0"/>
    <s v="HOEGAA05QDSA0001"/>
    <x v="0"/>
    <x v="0"/>
    <x v="0"/>
  </r>
  <r>
    <s v="SGMWCHH0420B"/>
    <s v="APR.20.2017"/>
    <s v="LZW6407BC5"/>
    <s v="IN BARE"/>
    <s v="LZWCCAGA0HE351351"/>
    <s v="LD6UH31330009"/>
    <s v="w8466"/>
    <n v="2017"/>
    <s v="WWU"/>
    <s v="Crescent White"/>
    <s v="Dark Grey"/>
    <n v="531"/>
    <s v="LD6UH31330009"/>
    <s v="W8466"/>
    <x v="1"/>
    <x v="1"/>
    <x v="0"/>
    <m/>
    <m/>
    <x v="0"/>
    <x v="0"/>
    <x v="0"/>
    <s v="HOEGAA05QDSA0001"/>
    <x v="0"/>
    <x v="0"/>
    <x v="0"/>
  </r>
  <r>
    <s v="SGMWCHH0420B"/>
    <s v="APR.20.2017"/>
    <s v="LZW6407BC5"/>
    <s v="IN BARE"/>
    <s v="LZWCCAGA0HE351365"/>
    <s v="LD6UH31330072"/>
    <s v="w9187"/>
    <n v="2017"/>
    <s v="WWU"/>
    <s v="Crescent White"/>
    <s v="Dark Grey"/>
    <n v="531"/>
    <s v="LD6UH31330072"/>
    <s v="W9187"/>
    <x v="1"/>
    <x v="1"/>
    <x v="0"/>
    <m/>
    <m/>
    <x v="0"/>
    <x v="0"/>
    <x v="0"/>
    <s v="HOEGAA05QDSA0001"/>
    <x v="0"/>
    <x v="0"/>
    <x v="0"/>
  </r>
  <r>
    <s v="SGMWCHH0420B"/>
    <s v="APR.20.2017"/>
    <s v="LZW6407BC5"/>
    <s v="IN BARE"/>
    <s v="LZWCCAGA0HE351429"/>
    <s v="LD6UH20430339"/>
    <s v="w9583"/>
    <n v="2017"/>
    <s v="WWU"/>
    <s v="Crescent White"/>
    <s v="Dark Grey"/>
    <n v="531"/>
    <s v="LD6UH20430339"/>
    <s v="W9583"/>
    <x v="1"/>
    <x v="1"/>
    <x v="0"/>
    <m/>
    <m/>
    <x v="0"/>
    <x v="0"/>
    <x v="0"/>
    <s v="HOEGAA05QDSA0001"/>
    <x v="0"/>
    <x v="0"/>
    <x v="0"/>
  </r>
  <r>
    <s v="SGMWCHH0420B"/>
    <s v="APR.20.2017"/>
    <s v="LZW6407BC5"/>
    <s v="IN BARE"/>
    <s v="LZWCCAGA1HE350760"/>
    <s v="LD6UH30730281"/>
    <s v="w9606"/>
    <n v="2017"/>
    <s v="WWU"/>
    <s v="Crescent White"/>
    <s v="Dark Grey"/>
    <n v="531"/>
    <s v="LD6UH30730281"/>
    <s v="W9606"/>
    <x v="1"/>
    <x v="1"/>
    <x v="0"/>
    <m/>
    <m/>
    <x v="0"/>
    <x v="0"/>
    <x v="0"/>
    <s v="HOEGAA05QDSA0001"/>
    <x v="0"/>
    <x v="0"/>
    <x v="0"/>
  </r>
  <r>
    <s v="SGMWCHH0420B"/>
    <s v="APR.20.2017"/>
    <s v="LZW6407BC5"/>
    <s v="IN BARE"/>
    <s v="LZWCCAGA1HE350788"/>
    <s v="LD6UH30730276"/>
    <s v="w9025"/>
    <n v="2017"/>
    <s v="WWU"/>
    <s v="Crescent White"/>
    <s v="Dark Grey"/>
    <n v="531"/>
    <s v="LD6UH30730276"/>
    <s v="W9025"/>
    <x v="1"/>
    <x v="1"/>
    <x v="0"/>
    <m/>
    <m/>
    <x v="0"/>
    <x v="0"/>
    <x v="0"/>
    <s v="HOEGAA05QDSA0001"/>
    <x v="0"/>
    <x v="0"/>
    <x v="0"/>
  </r>
  <r>
    <s v="SGMWCHH0420B"/>
    <s v="APR.20.2017"/>
    <s v="LZW6407BC5"/>
    <s v="IN BARE"/>
    <s v="LZWCCAGA1HE350810"/>
    <s v="LD6UH31330006"/>
    <s v="w8495"/>
    <n v="2017"/>
    <s v="WWU"/>
    <s v="Crescent White"/>
    <s v="Dark Grey"/>
    <n v="531"/>
    <s v="LD6UH31330006"/>
    <s v="W8495"/>
    <x v="1"/>
    <x v="1"/>
    <x v="0"/>
    <m/>
    <m/>
    <x v="0"/>
    <x v="0"/>
    <x v="0"/>
    <s v="HOEGAA05QDSA0001"/>
    <x v="0"/>
    <x v="0"/>
    <x v="0"/>
  </r>
  <r>
    <s v="SGMWCHH0420B"/>
    <s v="APR.20.2017"/>
    <s v="LZW6407BC5"/>
    <s v="IN BARE"/>
    <s v="LZWCCAGA1HE351357"/>
    <s v="LD6UH31330067"/>
    <s v="w7603"/>
    <n v="2017"/>
    <s v="WWU"/>
    <s v="Crescent White"/>
    <s v="Dark Grey"/>
    <n v="531"/>
    <s v="LD6UH31330067"/>
    <s v="W7603"/>
    <x v="1"/>
    <x v="1"/>
    <x v="0"/>
    <m/>
    <m/>
    <x v="0"/>
    <x v="0"/>
    <x v="0"/>
    <s v="HOEGAA05QDSA0001"/>
    <x v="0"/>
    <x v="0"/>
    <x v="0"/>
  </r>
  <r>
    <s v="SGMWCHH0420B"/>
    <s v="APR.20.2017"/>
    <s v="LZW6407BC5"/>
    <s v="IN BARE"/>
    <s v="LZWCCAGA1HE351360"/>
    <s v="LD6UH31330036"/>
    <s v="w7492"/>
    <n v="2017"/>
    <s v="WWU"/>
    <s v="Crescent White"/>
    <s v="Dark Grey"/>
    <n v="531"/>
    <s v="LD6UH31330036"/>
    <s v="W7492"/>
    <x v="1"/>
    <x v="1"/>
    <x v="0"/>
    <m/>
    <m/>
    <x v="0"/>
    <x v="0"/>
    <x v="0"/>
    <s v="HOEGAA05QDSA0001"/>
    <x v="0"/>
    <x v="0"/>
    <x v="0"/>
  </r>
  <r>
    <s v="SGMWCHH0420B"/>
    <s v="APR.20.2017"/>
    <s v="LZW6407BC5"/>
    <s v="IN BARE"/>
    <s v="LZWCCAGA1HE351388"/>
    <s v="LD6UH20430295"/>
    <s v="w8472"/>
    <n v="2017"/>
    <s v="WWU"/>
    <s v="Crescent White"/>
    <s v="Dark Grey"/>
    <n v="531"/>
    <s v="LD6UH20430295"/>
    <s v="W8472"/>
    <x v="1"/>
    <x v="1"/>
    <x v="0"/>
    <m/>
    <m/>
    <x v="0"/>
    <x v="0"/>
    <x v="0"/>
    <s v="HOEGAA05QDSA0001"/>
    <x v="0"/>
    <x v="0"/>
    <x v="0"/>
  </r>
  <r>
    <s v="SGMWCHH0420B"/>
    <s v="APR.20.2017"/>
    <s v="LZW6407BC5"/>
    <s v="IN BARE"/>
    <s v="LZWCCAGA1HE351455"/>
    <s v="LD6UH20430326"/>
    <s v="w7346"/>
    <n v="2017"/>
    <s v="WWU"/>
    <s v="Crescent White"/>
    <s v="Dark Grey"/>
    <n v="531"/>
    <s v="LD6UH20430326"/>
    <s v="W7346"/>
    <x v="1"/>
    <x v="1"/>
    <x v="0"/>
    <m/>
    <m/>
    <x v="0"/>
    <x v="0"/>
    <x v="0"/>
    <s v="HOEGAA05QDSA0001"/>
    <x v="0"/>
    <x v="0"/>
    <x v="0"/>
  </r>
  <r>
    <s v="SGMWCHH0420B"/>
    <s v="APR.20.2017"/>
    <s v="LZW6407BC5"/>
    <s v="IN BARE"/>
    <s v="LZWCCAGA2HE350766"/>
    <s v="LD6UH30730286"/>
    <s v="w9199"/>
    <n v="2017"/>
    <s v="WWU"/>
    <s v="Crescent White"/>
    <s v="Dark Grey"/>
    <n v="531"/>
    <s v="LD6UH30730286"/>
    <s v="W9199"/>
    <x v="1"/>
    <x v="1"/>
    <x v="0"/>
    <m/>
    <m/>
    <x v="0"/>
    <x v="0"/>
    <x v="0"/>
    <s v="HOEGAA05QDSA0001"/>
    <x v="0"/>
    <x v="0"/>
    <x v="0"/>
  </r>
  <r>
    <s v="SGMWCHH0420B"/>
    <s v="APR.20.2017"/>
    <s v="LZW6407BC5"/>
    <s v="IN BARE"/>
    <s v="LZWCCAGA2HE350797"/>
    <s v="LD6UH31330007"/>
    <s v="w8707"/>
    <n v="2017"/>
    <s v="WWU"/>
    <s v="Crescent White"/>
    <s v="Dark Grey"/>
    <n v="531"/>
    <s v="LD6UH31330007"/>
    <s v="W8707"/>
    <x v="1"/>
    <x v="1"/>
    <x v="0"/>
    <m/>
    <m/>
    <x v="0"/>
    <x v="0"/>
    <x v="0"/>
    <s v="HOEGAA05QDSA0001"/>
    <x v="0"/>
    <x v="0"/>
    <x v="0"/>
  </r>
  <r>
    <s v="SGMWCHH0420B"/>
    <s v="APR.20.2017"/>
    <s v="LZW6407BC5"/>
    <s v="IN BARE"/>
    <s v="LZWCCAGA2HE351335"/>
    <s v="LD6UH31330046"/>
    <s v="w9351"/>
    <n v="2017"/>
    <s v="WWU"/>
    <s v="Crescent White"/>
    <s v="Dark Grey"/>
    <n v="531"/>
    <s v="LD6UH31330046"/>
    <s v="W9351"/>
    <x v="1"/>
    <x v="1"/>
    <x v="0"/>
    <m/>
    <m/>
    <x v="0"/>
    <x v="0"/>
    <x v="0"/>
    <s v="HOEGAA05QDSA0001"/>
    <x v="0"/>
    <x v="0"/>
    <x v="0"/>
  </r>
  <r>
    <s v="SGMWCHH0420B"/>
    <s v="APR.20.2017"/>
    <s v="LZW6407BC5"/>
    <s v="IN BARE"/>
    <s v="LZWCCAGA2HE351349"/>
    <s v="LD6UH31330066"/>
    <s v="w7964"/>
    <n v="2017"/>
    <s v="WWU"/>
    <s v="Crescent White"/>
    <s v="Dark Grey"/>
    <n v="531"/>
    <s v="LD6UH31330066"/>
    <s v="W7964"/>
    <x v="1"/>
    <x v="1"/>
    <x v="0"/>
    <m/>
    <m/>
    <x v="0"/>
    <x v="0"/>
    <x v="0"/>
    <s v="HOEGAA05QDSA0001"/>
    <x v="0"/>
    <x v="0"/>
    <x v="0"/>
  </r>
  <r>
    <s v="SGMWCHH0420B"/>
    <s v="APR.20.2017"/>
    <s v="LZW6407BC5"/>
    <s v="IN BARE"/>
    <s v="LZWCCAGA2HE351366"/>
    <s v="LD6UH31330032"/>
    <s v="w9016"/>
    <n v="2017"/>
    <s v="WWU"/>
    <s v="Crescent White"/>
    <s v="Dark Grey"/>
    <n v="531"/>
    <s v="LD6UH31330032"/>
    <s v="W9016"/>
    <x v="1"/>
    <x v="1"/>
    <x v="0"/>
    <m/>
    <m/>
    <x v="0"/>
    <x v="0"/>
    <x v="0"/>
    <s v="HOEGAA05QDSA0001"/>
    <x v="0"/>
    <x v="0"/>
    <x v="0"/>
  </r>
  <r>
    <s v="SGMWCHH0420B"/>
    <s v="APR.20.2017"/>
    <s v="LZW6407BC5"/>
    <s v="IN BARE"/>
    <s v="LZWCCAGA2HE351402"/>
    <s v="LD6UH30730234"/>
    <s v="w9513"/>
    <n v="2017"/>
    <s v="WWU"/>
    <s v="Crescent White"/>
    <s v="Dark Grey"/>
    <n v="531"/>
    <s v="LD6UH30730234"/>
    <s v="W9513"/>
    <x v="1"/>
    <x v="1"/>
    <x v="0"/>
    <m/>
    <m/>
    <x v="0"/>
    <x v="0"/>
    <x v="0"/>
    <s v="HOEGAA05QDSA0001"/>
    <x v="0"/>
    <x v="0"/>
    <x v="0"/>
  </r>
  <r>
    <s v="SGMWCHH0420B"/>
    <s v="APR.20.2017"/>
    <s v="LZW6407BC5"/>
    <s v="IN BARE"/>
    <s v="LZWCCAGA2HE351416"/>
    <s v="LD6UH30730246"/>
    <s v="w8982"/>
    <n v="2017"/>
    <s v="WWU"/>
    <s v="Crescent White"/>
    <s v="Dark Grey"/>
    <n v="531"/>
    <s v="LD6UH30730246"/>
    <s v="W8982"/>
    <x v="1"/>
    <x v="1"/>
    <x v="0"/>
    <m/>
    <m/>
    <x v="0"/>
    <x v="0"/>
    <x v="0"/>
    <s v="HOEGAA05QDSA0001"/>
    <x v="0"/>
    <x v="0"/>
    <x v="0"/>
  </r>
  <r>
    <s v="SGMWCHH0420B"/>
    <s v="APR.20.2017"/>
    <s v="LZW6407BC5"/>
    <s v="IN BARE"/>
    <s v="LZWCCAGA3HE350758"/>
    <s v="LD6UH31330010"/>
    <s v="w8483"/>
    <n v="2017"/>
    <s v="WWU"/>
    <s v="Crescent White"/>
    <s v="Dark Grey"/>
    <n v="531"/>
    <s v="LD6UH31330010"/>
    <s v="W8483"/>
    <x v="1"/>
    <x v="1"/>
    <x v="0"/>
    <m/>
    <m/>
    <x v="0"/>
    <x v="0"/>
    <x v="0"/>
    <s v="HOEGAA05QDSA0001"/>
    <x v="0"/>
    <x v="0"/>
    <x v="0"/>
  </r>
  <r>
    <s v="SGMWCHH0420B"/>
    <s v="APR.20.2017"/>
    <s v="LZW6407BC5"/>
    <s v="IN BARE"/>
    <s v="LZWCCAGA3HE350811"/>
    <s v="LD6UH31330012"/>
    <s v="w9514"/>
    <n v="2017"/>
    <s v="WWU"/>
    <s v="Crescent White"/>
    <s v="Dark Grey"/>
    <n v="531"/>
    <s v="LD6UH31330012"/>
    <s v="W9514"/>
    <x v="1"/>
    <x v="1"/>
    <x v="0"/>
    <m/>
    <m/>
    <x v="0"/>
    <x v="0"/>
    <x v="0"/>
    <s v="HOEGAA05QDSA0001"/>
    <x v="0"/>
    <x v="0"/>
    <x v="0"/>
  </r>
  <r>
    <s v="SGMWCHH0420B"/>
    <s v="APR.20.2017"/>
    <s v="LZW6407BC5"/>
    <s v="IN BARE"/>
    <s v="LZWCCAGA3HE350839"/>
    <s v="LD6UH30730251"/>
    <s v="w9519"/>
    <n v="2017"/>
    <s v="WWU"/>
    <s v="Crescent White"/>
    <s v="Dark Grey"/>
    <n v="531"/>
    <s v="LD6UH30730251"/>
    <s v="W9519"/>
    <x v="1"/>
    <x v="1"/>
    <x v="0"/>
    <m/>
    <m/>
    <x v="0"/>
    <x v="0"/>
    <x v="0"/>
    <s v="HOEGAA05QDSA0001"/>
    <x v="0"/>
    <x v="0"/>
    <x v="0"/>
  </r>
  <r>
    <s v="SGMWCHH0420B"/>
    <s v="APR.20.2017"/>
    <s v="LZW6407BC5"/>
    <s v="IN BARE"/>
    <s v="LZWCCAGA3HE350856"/>
    <s v="LD6UH30730237"/>
    <s v="w7967"/>
    <n v="2017"/>
    <s v="WWU"/>
    <s v="Crescent White"/>
    <s v="Dark Grey"/>
    <n v="531"/>
    <s v="LD6UH30730237"/>
    <s v="W7967"/>
    <x v="1"/>
    <x v="1"/>
    <x v="0"/>
    <m/>
    <m/>
    <x v="0"/>
    <x v="0"/>
    <x v="0"/>
    <s v="HOEGAA05QDSA0001"/>
    <x v="0"/>
    <x v="0"/>
    <x v="0"/>
  </r>
  <r>
    <s v="SGMWCHH0420B"/>
    <s v="APR.20.2017"/>
    <s v="LZW6407BC5"/>
    <s v="IN BARE"/>
    <s v="LZWCCAGA3HE350887"/>
    <s v="LD6UH30730258"/>
    <s v="w8944"/>
    <n v="2017"/>
    <s v="WWU"/>
    <s v="Crescent White"/>
    <s v="Dark Grey"/>
    <n v="531"/>
    <s v="LD6UH30730258"/>
    <s v="W8944"/>
    <x v="1"/>
    <x v="1"/>
    <x v="0"/>
    <m/>
    <m/>
    <x v="0"/>
    <x v="0"/>
    <x v="0"/>
    <s v="HOEGAA05QDSA0001"/>
    <x v="0"/>
    <x v="0"/>
    <x v="0"/>
  </r>
  <r>
    <s v="SGMWCHH0420B"/>
    <s v="APR.20.2017"/>
    <s v="LZW6407BC5"/>
    <s v="IN BARE"/>
    <s v="LZWCCAGA3HE351344"/>
    <s v="LD6UH31330061"/>
    <s v="w7777"/>
    <n v="2017"/>
    <s v="WWU"/>
    <s v="Crescent White"/>
    <s v="Dark Grey"/>
    <n v="531"/>
    <s v="LD6UH31330061"/>
    <s v="W7777"/>
    <x v="1"/>
    <x v="1"/>
    <x v="0"/>
    <m/>
    <m/>
    <x v="0"/>
    <x v="0"/>
    <x v="0"/>
    <s v="HOEGAA05QDSA0001"/>
    <x v="0"/>
    <x v="0"/>
    <x v="0"/>
  </r>
  <r>
    <s v="SGMWCHH0420B"/>
    <s v="APR.20.2017"/>
    <s v="LZW6407BC5"/>
    <s v="IN BARE"/>
    <s v="LZWCCAGA3HE351361"/>
    <s v="LD6UH31330071"/>
    <s v="w9498"/>
    <n v="2017"/>
    <s v="WWU"/>
    <s v="Crescent White"/>
    <s v="Dark Grey"/>
    <n v="531"/>
    <s v="LD6UH31330071"/>
    <s v="W9498"/>
    <x v="1"/>
    <x v="1"/>
    <x v="0"/>
    <m/>
    <m/>
    <x v="0"/>
    <x v="0"/>
    <x v="0"/>
    <s v="HOEGAA05QDSA0001"/>
    <x v="0"/>
    <x v="0"/>
    <x v="0"/>
  </r>
  <r>
    <s v="SGMWCHH0420B"/>
    <s v="APR.20.2017"/>
    <s v="LZW6407BC5"/>
    <s v="IN BARE"/>
    <s v="LZWCCAGA3HE351389"/>
    <s v="LD6UH30730259"/>
    <s v="w9422"/>
    <n v="2017"/>
    <s v="WWU"/>
    <s v="Crescent White"/>
    <s v="Dark Grey"/>
    <n v="531"/>
    <s v="LD6UH30730259"/>
    <s v="W9422"/>
    <x v="1"/>
    <x v="1"/>
    <x v="0"/>
    <m/>
    <m/>
    <x v="0"/>
    <x v="0"/>
    <x v="0"/>
    <s v="HOEGAA05QDSA0001"/>
    <x v="0"/>
    <x v="0"/>
    <x v="0"/>
  </r>
  <r>
    <s v="SGMWCHH0420B"/>
    <s v="APR.20.2017"/>
    <s v="LZW6407BC5"/>
    <s v="IN BARE"/>
    <s v="LZWCCAGA4HE350767"/>
    <s v="LD6UH30730283"/>
    <s v="w8789"/>
    <n v="2017"/>
    <s v="WWU"/>
    <s v="Crescent White"/>
    <s v="Dark Grey"/>
    <n v="531"/>
    <s v="LD6UH30730283"/>
    <s v="W8789"/>
    <x v="1"/>
    <x v="1"/>
    <x v="0"/>
    <m/>
    <m/>
    <x v="0"/>
    <x v="0"/>
    <x v="0"/>
    <s v="HOEGAA05QDSA0001"/>
    <x v="0"/>
    <x v="0"/>
    <x v="0"/>
  </r>
  <r>
    <s v="SGMWCHH0420B"/>
    <s v="APR.20.2017"/>
    <s v="LZW6407BC5"/>
    <s v="IN BARE"/>
    <s v="LZWCCAGA4HE350834"/>
    <s v="LD6UH30730273"/>
    <s v="w8072"/>
    <n v="2017"/>
    <s v="WWU"/>
    <s v="Crescent White"/>
    <s v="Dark Grey"/>
    <n v="531"/>
    <s v="LD6UH30730273"/>
    <s v="W8072"/>
    <x v="1"/>
    <x v="1"/>
    <x v="0"/>
    <m/>
    <m/>
    <x v="0"/>
    <x v="0"/>
    <x v="0"/>
    <s v="HOEGAA05QDSA0001"/>
    <x v="0"/>
    <x v="0"/>
    <x v="0"/>
  </r>
  <r>
    <s v="SGMWCHH0420B"/>
    <s v="APR.20.2017"/>
    <s v="LZW6407BC5"/>
    <s v="IN BARE"/>
    <s v="LZWCCAGA4HE350879"/>
    <s v="LD6UH30730256"/>
    <s v="w8848"/>
    <n v="2017"/>
    <s v="WWU"/>
    <s v="Crescent White"/>
    <s v="Dark Grey"/>
    <n v="531"/>
    <s v="LD6UH30730256"/>
    <s v="W8848"/>
    <x v="1"/>
    <x v="1"/>
    <x v="0"/>
    <m/>
    <m/>
    <x v="0"/>
    <x v="0"/>
    <x v="0"/>
    <s v="HOEGAA05QDSA0001"/>
    <x v="0"/>
    <x v="0"/>
    <x v="0"/>
  </r>
  <r>
    <s v="SGMWCHH0420B"/>
    <s v="APR.20.2017"/>
    <s v="LZW6407BC5"/>
    <s v="IN BARE"/>
    <s v="LZWCCAGA4HE351336"/>
    <s v="LD6UH31330062"/>
    <s v="w8984"/>
    <n v="2017"/>
    <s v="WWU"/>
    <s v="Crescent White"/>
    <s v="Dark Grey"/>
    <n v="531"/>
    <s v="LD6UH31330062"/>
    <s v="W8984"/>
    <x v="1"/>
    <x v="1"/>
    <x v="0"/>
    <m/>
    <m/>
    <x v="0"/>
    <x v="0"/>
    <x v="0"/>
    <s v="HOEGAA05QDSA0001"/>
    <x v="0"/>
    <x v="0"/>
    <x v="0"/>
  </r>
  <r>
    <s v="SGMWCHH0420B"/>
    <s v="APR.20.2017"/>
    <s v="LZW6407BC5"/>
    <s v="IN BARE"/>
    <s v="LZWCCAGA4HE351367"/>
    <s v="LD6UH30730262"/>
    <s v="w7539"/>
    <n v="2017"/>
    <s v="WWU"/>
    <s v="Crescent White"/>
    <s v="Dark Grey"/>
    <n v="531"/>
    <s v="LD6UH30730262"/>
    <s v="W7539"/>
    <x v="1"/>
    <x v="1"/>
    <x v="0"/>
    <m/>
    <m/>
    <x v="0"/>
    <x v="0"/>
    <x v="0"/>
    <s v="HOEGAA05QDSA0001"/>
    <x v="0"/>
    <x v="0"/>
    <x v="0"/>
  </r>
  <r>
    <s v="SGMWCHH0420B"/>
    <s v="APR.20.2017"/>
    <s v="LZW6407BC5"/>
    <s v="IN BARE"/>
    <s v="LZWCCAGA4HE351370"/>
    <s v="LD6UH30730263"/>
    <s v="w8842"/>
    <n v="2017"/>
    <s v="WWU"/>
    <s v="Crescent White"/>
    <s v="Dark Grey"/>
    <n v="531"/>
    <s v="LD6UH30730263"/>
    <s v="W8842"/>
    <x v="1"/>
    <x v="1"/>
    <x v="0"/>
    <m/>
    <m/>
    <x v="0"/>
    <x v="0"/>
    <x v="0"/>
    <s v="HOEGAA05QDSA0001"/>
    <x v="0"/>
    <x v="0"/>
    <x v="0"/>
  </r>
  <r>
    <s v="SGMWCHH0420B"/>
    <s v="APR.20.2017"/>
    <s v="LZW6407BC5"/>
    <s v="IN BARE"/>
    <s v="LZWCCAGA4HE351515"/>
    <s v="LD6UH20430352"/>
    <s v="w9245"/>
    <n v="2017"/>
    <s v="WWU"/>
    <s v="Crescent White"/>
    <s v="Dark Grey"/>
    <n v="531"/>
    <s v="LD6UH20430352"/>
    <s v="W9245"/>
    <x v="1"/>
    <x v="1"/>
    <x v="0"/>
    <m/>
    <m/>
    <x v="0"/>
    <x v="0"/>
    <x v="0"/>
    <s v="HOEGAA05QDSA0001"/>
    <x v="0"/>
    <x v="0"/>
    <x v="0"/>
  </r>
  <r>
    <s v="SGMWCHH0420B"/>
    <s v="APR.20.2017"/>
    <s v="LZW6407BC5"/>
    <s v="IN BARE"/>
    <s v="LZWCCAGA5HE350759"/>
    <s v="LD6UH30730284"/>
    <s v="w7401"/>
    <n v="2017"/>
    <s v="WWU"/>
    <s v="Crescent White"/>
    <s v="Dark Grey"/>
    <n v="531"/>
    <s v="LD6UH30730284"/>
    <s v="W7401"/>
    <x v="1"/>
    <x v="1"/>
    <x v="0"/>
    <m/>
    <m/>
    <x v="0"/>
    <x v="0"/>
    <x v="0"/>
    <s v="HOEGAA05QDSA0001"/>
    <x v="0"/>
    <x v="0"/>
    <x v="0"/>
  </r>
  <r>
    <s v="SGMWCHH0420B"/>
    <s v="APR.20.2017"/>
    <s v="LZW6407BC5"/>
    <s v="IN BARE"/>
    <s v="LZWCCAGA5HE350809"/>
    <s v="LD6UH31330004"/>
    <s v="w8722"/>
    <n v="2017"/>
    <s v="WWU"/>
    <s v="Crescent White"/>
    <s v="Dark Grey"/>
    <n v="531"/>
    <s v="LD6UH31330004"/>
    <s v="W8722"/>
    <x v="1"/>
    <x v="1"/>
    <x v="0"/>
    <m/>
    <m/>
    <x v="0"/>
    <x v="0"/>
    <x v="0"/>
    <s v="HOEGAA05QDSA0001"/>
    <x v="0"/>
    <x v="0"/>
    <x v="0"/>
  </r>
  <r>
    <s v="SGMWCHH0420B"/>
    <s v="APR.20.2017"/>
    <s v="LZW6407BC5"/>
    <s v="IN BARE"/>
    <s v="LZWCCAGA5HE350843"/>
    <s v="LD6UH30730225"/>
    <s v="w9474"/>
    <n v="2017"/>
    <s v="WWU"/>
    <s v="Crescent White"/>
    <s v="Dark Grey"/>
    <n v="531"/>
    <s v="LD6UH30730225"/>
    <s v="W9474"/>
    <x v="1"/>
    <x v="1"/>
    <x v="0"/>
    <m/>
    <m/>
    <x v="0"/>
    <x v="0"/>
    <x v="0"/>
    <s v="HOEGAA05QDSA0001"/>
    <x v="0"/>
    <x v="0"/>
    <x v="0"/>
  </r>
  <r>
    <s v="SGMWCHH0420B"/>
    <s v="APR.20.2017"/>
    <s v="LZW6407BC5"/>
    <s v="IN BARE"/>
    <s v="LZWCCAGA5HE351345"/>
    <s v="LD6UH31330059"/>
    <s v="w9108"/>
    <n v="2017"/>
    <s v="WWU"/>
    <s v="Crescent White"/>
    <s v="Dark Grey"/>
    <n v="531"/>
    <s v="LD6UH31330059"/>
    <s v="W9108"/>
    <x v="1"/>
    <x v="1"/>
    <x v="0"/>
    <m/>
    <m/>
    <x v="0"/>
    <x v="0"/>
    <x v="0"/>
    <s v="HOEGAA05QDSA0001"/>
    <x v="0"/>
    <x v="0"/>
    <x v="0"/>
  </r>
  <r>
    <s v="SGMWCHH0420B"/>
    <s v="APR.20.2017"/>
    <s v="LZW6407BC5"/>
    <s v="IN BARE"/>
    <s v="LZWCCAGA5HE351362"/>
    <s v="LD6UH31330048"/>
    <s v="w7308"/>
    <n v="2017"/>
    <s v="WWU"/>
    <s v="Crescent White"/>
    <s v="Dark Grey"/>
    <n v="531"/>
    <s v="LD6UH31330048"/>
    <s v="W7308"/>
    <x v="1"/>
    <x v="1"/>
    <x v="0"/>
    <m/>
    <m/>
    <x v="0"/>
    <x v="0"/>
    <x v="0"/>
    <s v="HOEGAA05QDSA0001"/>
    <x v="0"/>
    <x v="0"/>
    <x v="0"/>
  </r>
  <r>
    <s v="SGMWCHH0420B"/>
    <s v="APR.20.2017"/>
    <s v="LZW6407BC5"/>
    <s v="IN BARE"/>
    <s v="LZWCCAGA6HE350768"/>
    <s v="LD6UH30730299"/>
    <s v="w9366"/>
    <n v="2017"/>
    <s v="WWU"/>
    <s v="Crescent White"/>
    <s v="Dark Grey"/>
    <n v="531"/>
    <s v="LD6UH30730299"/>
    <s v="W9366"/>
    <x v="1"/>
    <x v="1"/>
    <x v="0"/>
    <m/>
    <m/>
    <x v="0"/>
    <x v="0"/>
    <x v="0"/>
    <s v="HOEGAA05QDSA0001"/>
    <x v="0"/>
    <x v="0"/>
    <x v="0"/>
  </r>
  <r>
    <s v="SGMWCHH0420B"/>
    <s v="APR.20.2017"/>
    <s v="LZW6407BC5"/>
    <s v="IN BARE"/>
    <s v="LZWCCAGA6HE350835"/>
    <s v="LD6UH30730274"/>
    <s v="w7898"/>
    <n v="2017"/>
    <s v="WWU"/>
    <s v="Crescent White"/>
    <s v="Dark Grey"/>
    <n v="531"/>
    <s v="LD6UH30730274"/>
    <s v="W7898"/>
    <x v="1"/>
    <x v="1"/>
    <x v="0"/>
    <m/>
    <m/>
    <x v="0"/>
    <x v="0"/>
    <x v="0"/>
    <s v="HOEGAA05QDSA0001"/>
    <x v="0"/>
    <x v="0"/>
    <x v="0"/>
  </r>
  <r>
    <s v="SGMWCHH0420B"/>
    <s v="APR.20.2017"/>
    <s v="LZW6407BC5"/>
    <s v="IN BARE"/>
    <s v="LZWCCAGA6HE350916"/>
    <s v="LD6UH31330002"/>
    <s v="w8045"/>
    <n v="2017"/>
    <s v="WWU"/>
    <s v="Crescent White"/>
    <s v="Dark Grey"/>
    <n v="531"/>
    <s v="LD6UH31330002"/>
    <s v="W8045"/>
    <x v="1"/>
    <x v="1"/>
    <x v="0"/>
    <m/>
    <m/>
    <x v="0"/>
    <x v="0"/>
    <x v="0"/>
    <s v="HOEGAA05QDSA0001"/>
    <x v="0"/>
    <x v="0"/>
    <x v="0"/>
  </r>
  <r>
    <s v="SGMWCHH0420B"/>
    <s v="APR.20.2017"/>
    <s v="LZW6407BC5"/>
    <s v="IN BARE"/>
    <s v="LZWCCAGA6HE351340"/>
    <s v="LD6UH31330064"/>
    <s v="w8454"/>
    <n v="2017"/>
    <s v="WWU"/>
    <s v="Crescent White"/>
    <s v="Dark Grey"/>
    <n v="531"/>
    <s v="LD6UH31330064"/>
    <s v="W8454"/>
    <x v="1"/>
    <x v="1"/>
    <x v="0"/>
    <m/>
    <m/>
    <x v="0"/>
    <x v="0"/>
    <x v="0"/>
    <s v="HOEGAA05QDSA0001"/>
    <x v="0"/>
    <x v="0"/>
    <x v="0"/>
  </r>
  <r>
    <s v="SGMWCHH0420B"/>
    <s v="APR.20.2017"/>
    <s v="LZW6407BC5"/>
    <s v="IN BARE"/>
    <s v="LZWCCAGA6HE351354"/>
    <s v="LD6UH31330068"/>
    <s v="w8521"/>
    <n v="2017"/>
    <s v="WWU"/>
    <s v="Crescent White"/>
    <s v="Dark Grey"/>
    <n v="531"/>
    <s v="LD6UH31330068"/>
    <s v="W8521"/>
    <x v="1"/>
    <x v="1"/>
    <x v="0"/>
    <m/>
    <m/>
    <x v="0"/>
    <x v="0"/>
    <x v="0"/>
    <s v="HOEGAA05QDSA0001"/>
    <x v="0"/>
    <x v="0"/>
    <x v="0"/>
  </r>
  <r>
    <s v="SGMWCHH0420B"/>
    <s v="APR.20.2017"/>
    <s v="LZW6407BC5"/>
    <s v="IN BARE"/>
    <s v="LZWCCAGA6HE351368"/>
    <s v="LD6UH30730261"/>
    <s v="w7642"/>
    <n v="2017"/>
    <s v="WWU"/>
    <s v="Crescent White"/>
    <s v="Dark Grey"/>
    <n v="531"/>
    <s v="LD6UH30730261"/>
    <s v="W7642"/>
    <x v="1"/>
    <x v="1"/>
    <x v="0"/>
    <m/>
    <m/>
    <x v="0"/>
    <x v="0"/>
    <x v="0"/>
    <s v="HOEGAA05QDSA0001"/>
    <x v="0"/>
    <x v="0"/>
    <x v="0"/>
  </r>
  <r>
    <s v="SGMWCHH0420B"/>
    <s v="APR.20.2017"/>
    <s v="LZW6407BC5"/>
    <s v="IN BARE"/>
    <s v="LZWCCAGA6HE351371"/>
    <s v="LD6UH30730227"/>
    <s v="w8235"/>
    <n v="2017"/>
    <s v="WWU"/>
    <s v="Crescent White"/>
    <s v="Dark Grey"/>
    <n v="531"/>
    <s v="LD6UH30730227"/>
    <s v="W8235"/>
    <x v="1"/>
    <x v="1"/>
    <x v="0"/>
    <m/>
    <m/>
    <x v="0"/>
    <x v="0"/>
    <x v="0"/>
    <s v="HOEGAA05QDSA0001"/>
    <x v="0"/>
    <x v="0"/>
    <x v="0"/>
  </r>
  <r>
    <s v="SGMWCHH0420B"/>
    <s v="APR.20.2017"/>
    <s v="LZW6407BC5"/>
    <s v="IN BARE"/>
    <s v="LZWCCAGA6HE351399"/>
    <s v="LD6UH30730260"/>
    <s v="w7782"/>
    <n v="2017"/>
    <s v="WWU"/>
    <s v="Crescent White"/>
    <s v="Dark Grey"/>
    <n v="531"/>
    <s v="LD6UH30730260"/>
    <s v="W7782"/>
    <x v="1"/>
    <x v="1"/>
    <x v="0"/>
    <m/>
    <m/>
    <x v="0"/>
    <x v="0"/>
    <x v="0"/>
    <s v="HOEGAA05QDSA0001"/>
    <x v="0"/>
    <x v="0"/>
    <x v="0"/>
  </r>
  <r>
    <s v="SGMWCHH0420B"/>
    <s v="APR.20.2017"/>
    <s v="LZW6407BC5"/>
    <s v="IN BARE"/>
    <s v="LZWCCAGA6HE351452"/>
    <s v="LD6UH20430343"/>
    <s v="w9120"/>
    <n v="2017"/>
    <s v="WWU"/>
    <s v="Crescent White"/>
    <s v="Dark Grey"/>
    <n v="531"/>
    <s v="LD6UH20430343"/>
    <s v="W9120"/>
    <x v="1"/>
    <x v="1"/>
    <x v="0"/>
    <m/>
    <m/>
    <x v="0"/>
    <x v="0"/>
    <x v="0"/>
    <s v="HOEGAA05QDSA0001"/>
    <x v="0"/>
    <x v="0"/>
    <x v="0"/>
  </r>
  <r>
    <s v="SGMWCHH0420B"/>
    <s v="APR.20.2017"/>
    <s v="LZW6407BC5"/>
    <s v="IN BARE"/>
    <s v="LZWCCAGA7HE350763"/>
    <s v="LD6UH30730285"/>
    <s v="w8214"/>
    <n v="2017"/>
    <s v="WWU"/>
    <s v="Crescent White"/>
    <s v="Dark Grey"/>
    <n v="531"/>
    <s v="LD6UH30730285"/>
    <s v="W8214"/>
    <x v="1"/>
    <x v="1"/>
    <x v="0"/>
    <m/>
    <m/>
    <x v="0"/>
    <x v="0"/>
    <x v="0"/>
    <s v="HOEGAA05QDSA0001"/>
    <x v="0"/>
    <x v="0"/>
    <x v="0"/>
  </r>
  <r>
    <s v="SGMWCHH0420B"/>
    <s v="APR.20.2017"/>
    <s v="LZW6407BC5"/>
    <s v="IN BARE"/>
    <s v="LZWCCAGA7HE350908"/>
    <s v="LD6UH30730250"/>
    <s v="w7342"/>
    <n v="2017"/>
    <s v="WWU"/>
    <s v="Crescent White"/>
    <s v="Dark Grey"/>
    <n v="531"/>
    <s v="LD6UH30730250"/>
    <s v="W7342"/>
    <x v="1"/>
    <x v="1"/>
    <x v="0"/>
    <m/>
    <m/>
    <x v="0"/>
    <x v="0"/>
    <x v="0"/>
    <s v="HOEGAA05QDSA0001"/>
    <x v="0"/>
    <x v="0"/>
    <x v="0"/>
  </r>
  <r>
    <s v="SGMWCHH0420B"/>
    <s v="APR.20.2017"/>
    <s v="LZW6407BC5"/>
    <s v="IN BARE"/>
    <s v="LZWCCAGA7HE350911"/>
    <s v="LD6UH30730255"/>
    <s v="w8857"/>
    <n v="2017"/>
    <s v="WWU"/>
    <s v="Crescent White"/>
    <s v="Dark Grey"/>
    <n v="531"/>
    <s v="LD6UH30730255"/>
    <s v="W8857"/>
    <x v="1"/>
    <x v="1"/>
    <x v="0"/>
    <m/>
    <m/>
    <x v="0"/>
    <x v="0"/>
    <x v="0"/>
    <s v="HOEGAA05QDSA0001"/>
    <x v="0"/>
    <x v="0"/>
    <x v="0"/>
  </r>
  <r>
    <s v="SGMWCHH0420B"/>
    <s v="APR.20.2017"/>
    <s v="LZW6407BC5"/>
    <s v="IN BARE"/>
    <s v="LZWCCAGA7HE351346"/>
    <s v="LD6UH31330045"/>
    <s v="w9484"/>
    <n v="2017"/>
    <s v="WWU"/>
    <s v="Crescent White"/>
    <s v="Dark Grey"/>
    <n v="531"/>
    <s v="LD6UH31330045"/>
    <s v="W9484"/>
    <x v="1"/>
    <x v="1"/>
    <x v="0"/>
    <m/>
    <m/>
    <x v="0"/>
    <x v="0"/>
    <x v="0"/>
    <s v="HOEGAA05QDSA0001"/>
    <x v="0"/>
    <x v="0"/>
    <x v="0"/>
  </r>
  <r>
    <s v="SGMWCHH0420B"/>
    <s v="APR.20.2017"/>
    <s v="LZW6407BC5"/>
    <s v="IN BARE"/>
    <s v="LZWCCAGA7HE351363"/>
    <s v="LD6UH30730288"/>
    <s v="w7677"/>
    <n v="2017"/>
    <s v="WWU"/>
    <s v="Crescent White"/>
    <s v="Dark Grey"/>
    <n v="531"/>
    <s v="LD6UH30730288"/>
    <s v="W7677"/>
    <x v="1"/>
    <x v="1"/>
    <x v="0"/>
    <m/>
    <m/>
    <x v="0"/>
    <x v="0"/>
    <x v="0"/>
    <s v="HOEGAA05QDSA0001"/>
    <x v="0"/>
    <x v="0"/>
    <x v="0"/>
  </r>
  <r>
    <s v="SGMWCHH0420B"/>
    <s v="APR.20.2017"/>
    <s v="LZW6407BC5"/>
    <s v="IN BARE"/>
    <s v="LZWCCAGA7HE351475"/>
    <s v="LD6UH20430334"/>
    <s v="w7208"/>
    <n v="2017"/>
    <s v="WWU"/>
    <s v="Crescent White"/>
    <s v="Dark Grey"/>
    <n v="531"/>
    <s v="LD6UH20430334"/>
    <s v="W7208"/>
    <x v="1"/>
    <x v="1"/>
    <x v="0"/>
    <m/>
    <m/>
    <x v="0"/>
    <x v="0"/>
    <x v="0"/>
    <s v="HOEGAA05QDSA0001"/>
    <x v="0"/>
    <x v="0"/>
    <x v="0"/>
  </r>
  <r>
    <s v="SGMWCHH0420B"/>
    <s v="APR.20.2017"/>
    <s v="LZW6407BC5"/>
    <s v="IN BARE"/>
    <s v="LZWCCAGA8HE350755"/>
    <s v="LD6UH31330005"/>
    <s v="w7869"/>
    <n v="2017"/>
    <s v="WWU"/>
    <s v="Crescent White"/>
    <s v="Dark Grey"/>
    <n v="531"/>
    <s v="LD6UH31330005"/>
    <s v="W7869"/>
    <x v="1"/>
    <x v="1"/>
    <x v="0"/>
    <m/>
    <m/>
    <x v="0"/>
    <x v="0"/>
    <x v="0"/>
    <s v="HOEGAA05QDSA0001"/>
    <x v="0"/>
    <x v="0"/>
    <x v="0"/>
  </r>
  <r>
    <s v="SGMWCHH0420B"/>
    <s v="APR.20.2017"/>
    <s v="LZW6407BC5"/>
    <s v="IN BARE"/>
    <s v="LZWCCAGA8HE350772"/>
    <s v="LD6UH30730297"/>
    <s v="w9236"/>
    <n v="2017"/>
    <s v="WWU"/>
    <s v="Crescent White"/>
    <s v="Dark Grey"/>
    <n v="531"/>
    <s v="LD6UH30730297"/>
    <s v="W9236"/>
    <x v="1"/>
    <x v="1"/>
    <x v="0"/>
    <m/>
    <m/>
    <x v="0"/>
    <x v="0"/>
    <x v="0"/>
    <s v="HOEGAA05QDSA0001"/>
    <x v="0"/>
    <x v="0"/>
    <x v="0"/>
  </r>
  <r>
    <s v="SGMWCHH0420B"/>
    <s v="APR.20.2017"/>
    <s v="LZW6407BC5"/>
    <s v="IN BARE"/>
    <s v="LZWCCAGA8HE350836"/>
    <s v="LD6UH30730233"/>
    <s v="w9526"/>
    <n v="2017"/>
    <s v="WWU"/>
    <s v="Crescent White"/>
    <s v="Dark Grey"/>
    <n v="531"/>
    <s v="LD6UH30730233"/>
    <s v="W9526"/>
    <x v="1"/>
    <x v="1"/>
    <x v="0"/>
    <m/>
    <m/>
    <x v="0"/>
    <x v="0"/>
    <x v="0"/>
    <s v="HOEGAA05QDSA0001"/>
    <x v="0"/>
    <x v="0"/>
    <x v="0"/>
  </r>
  <r>
    <s v="SGMWCHH0420B"/>
    <s v="APR.20.2017"/>
    <s v="LZW6407BC5"/>
    <s v="IN BARE"/>
    <s v="LZWCCAGA8HE351338"/>
    <s v="LD6UH31330001"/>
    <s v="w8548"/>
    <n v="2017"/>
    <s v="WWU"/>
    <s v="Crescent White"/>
    <s v="Dark Grey"/>
    <n v="531"/>
    <s v="LD6UH31330001"/>
    <s v="W8548"/>
    <x v="1"/>
    <x v="1"/>
    <x v="0"/>
    <m/>
    <m/>
    <x v="0"/>
    <x v="0"/>
    <x v="0"/>
    <s v="HOEGAA05QDSA0001"/>
    <x v="0"/>
    <x v="0"/>
    <x v="0"/>
  </r>
  <r>
    <s v="SGMWCHH0420B"/>
    <s v="APR.20.2017"/>
    <s v="LZW6407BC5"/>
    <s v="IN BARE"/>
    <s v="LZWCCAGA8HE351341"/>
    <s v="LD6UH31330047"/>
    <s v="w9504"/>
    <n v="2017"/>
    <s v="WWU"/>
    <s v="Crescent White"/>
    <s v="Dark Grey"/>
    <n v="531"/>
    <s v="LD6UH31330047"/>
    <s v="W9504"/>
    <x v="1"/>
    <x v="1"/>
    <x v="0"/>
    <m/>
    <m/>
    <x v="0"/>
    <x v="0"/>
    <x v="0"/>
    <s v="HOEGAA05QDSA0001"/>
    <x v="0"/>
    <x v="0"/>
    <x v="0"/>
  </r>
  <r>
    <s v="SGMWCHH0420B"/>
    <s v="APR.20.2017"/>
    <s v="LZW6407BC5"/>
    <s v="IN BARE"/>
    <s v="LZWCCAGA8HE351372"/>
    <s v="LD6UH30730264"/>
    <s v="w7668"/>
    <n v="2017"/>
    <s v="WWU"/>
    <s v="Crescent White"/>
    <s v="Dark Grey"/>
    <n v="531"/>
    <s v="LD6UH30730264"/>
    <s v="W7668"/>
    <x v="1"/>
    <x v="1"/>
    <x v="0"/>
    <m/>
    <m/>
    <x v="0"/>
    <x v="0"/>
    <x v="0"/>
    <s v="HOEGAA05QDSA0001"/>
    <x v="0"/>
    <x v="0"/>
    <x v="0"/>
  </r>
  <r>
    <s v="SGMWCHH0420B"/>
    <s v="APR.20.2017"/>
    <s v="LZW6407BC5"/>
    <s v="IN BARE"/>
    <s v="LZWCCAGA9HE350764"/>
    <s v="LD6UH30730282"/>
    <s v="w8078"/>
    <n v="2017"/>
    <s v="WWU"/>
    <s v="Crescent White"/>
    <s v="Dark Grey"/>
    <n v="531"/>
    <s v="LD6UH30730282"/>
    <s v="W8078"/>
    <x v="1"/>
    <x v="1"/>
    <x v="0"/>
    <m/>
    <m/>
    <x v="0"/>
    <x v="0"/>
    <x v="0"/>
    <s v="HOEGAA05QDSA0001"/>
    <x v="0"/>
    <x v="0"/>
    <x v="0"/>
  </r>
  <r>
    <s v="SGMWCHH0420B"/>
    <s v="APR.20.2017"/>
    <s v="LZW6407BC5"/>
    <s v="IN BARE"/>
    <s v="LZWCCAGA9HE350926"/>
    <s v="LD6UH31330080"/>
    <s v="w7829"/>
    <n v="2017"/>
    <s v="WWU"/>
    <s v="Crescent White"/>
    <s v="Dark Grey"/>
    <n v="531"/>
    <s v="LD6UH31330080"/>
    <s v="W7829"/>
    <x v="1"/>
    <x v="1"/>
    <x v="0"/>
    <m/>
    <m/>
    <x v="0"/>
    <x v="0"/>
    <x v="0"/>
    <s v="HOEGAA05QDSA0001"/>
    <x v="0"/>
    <x v="0"/>
    <x v="0"/>
  </r>
  <r>
    <s v="SGMWCHH0420B"/>
    <s v="APR.20.2017"/>
    <s v="LZW6407BC5"/>
    <s v="IN BARE"/>
    <s v="LZWCCAGA9HE351350"/>
    <s v="LD6UH31330069"/>
    <s v="w9411"/>
    <n v="2017"/>
    <s v="WWU"/>
    <s v="Crescent White"/>
    <s v="Dark Grey"/>
    <n v="531"/>
    <s v="LD6UH31330069"/>
    <s v="W9411"/>
    <x v="1"/>
    <x v="1"/>
    <x v="0"/>
    <m/>
    <m/>
    <x v="0"/>
    <x v="0"/>
    <x v="0"/>
    <s v="HOEGAA05QDSA0001"/>
    <x v="0"/>
    <x v="0"/>
    <x v="0"/>
  </r>
  <r>
    <s v="SGMWCHH0420B"/>
    <s v="APR.20.2017"/>
    <s v="LZW6407BC5"/>
    <s v="IN BARE"/>
    <s v="LZWCCAGAXHE350742"/>
    <s v="LD6UH31330027"/>
    <s v="w8165"/>
    <n v="2017"/>
    <s v="WWU"/>
    <s v="Crescent White"/>
    <s v="Dark Grey"/>
    <n v="531"/>
    <s v="LD6UH31330027"/>
    <s v="W8165"/>
    <x v="1"/>
    <x v="1"/>
    <x v="0"/>
    <m/>
    <m/>
    <x v="0"/>
    <x v="0"/>
    <x v="0"/>
    <s v="HOEGAA05QDSA0001"/>
    <x v="0"/>
    <x v="0"/>
    <x v="0"/>
  </r>
  <r>
    <s v="SGMWCHH0420B"/>
    <s v="APR.20.2017"/>
    <s v="LZW6407BC5"/>
    <s v="IN BARE"/>
    <s v="LZWCCAGAXHE350756"/>
    <s v="LD6UH31330022"/>
    <s v="w9297"/>
    <n v="2017"/>
    <s v="WWU"/>
    <s v="Crescent White"/>
    <s v="Dark Grey"/>
    <n v="531"/>
    <s v="LD6UH31330022"/>
    <s v="W9297"/>
    <x v="1"/>
    <x v="1"/>
    <x v="0"/>
    <m/>
    <m/>
    <x v="0"/>
    <x v="0"/>
    <x v="0"/>
    <s v="HOEGAA05QDSA0001"/>
    <x v="0"/>
    <x v="0"/>
    <x v="0"/>
  </r>
  <r>
    <s v="SGMWCHH0420B"/>
    <s v="APR.20.2017"/>
    <s v="LZW6407BC5"/>
    <s v="IN BARE"/>
    <s v="LZWCCAGAXHE350773"/>
    <s v="LD6UH30730298"/>
    <s v="w8245"/>
    <n v="2017"/>
    <s v="WWU"/>
    <s v="Crescent White"/>
    <s v="Dark Grey"/>
    <n v="531"/>
    <s v="LD6UH30730298"/>
    <s v="W8245"/>
    <x v="1"/>
    <x v="1"/>
    <x v="0"/>
    <m/>
    <m/>
    <x v="0"/>
    <x v="0"/>
    <x v="0"/>
    <s v="HOEGAA05QDSA0001"/>
    <x v="0"/>
    <x v="0"/>
    <x v="0"/>
  </r>
  <r>
    <s v="SGMWCHH0420B"/>
    <s v="APR.20.2017"/>
    <s v="LZW6407BC5"/>
    <s v="IN BARE"/>
    <s v="LZWCCAGAXHE350790"/>
    <s v="LD6UH30730277"/>
    <s v="w7355"/>
    <n v="2017"/>
    <s v="WWU"/>
    <s v="Crescent White"/>
    <s v="Dark Grey"/>
    <n v="531"/>
    <s v="LD6UH30730277"/>
    <s v="W7355"/>
    <x v="1"/>
    <x v="1"/>
    <x v="0"/>
    <m/>
    <m/>
    <x v="0"/>
    <x v="0"/>
    <x v="0"/>
    <s v="HOEGAA05QDSA0001"/>
    <x v="0"/>
    <x v="0"/>
    <x v="0"/>
  </r>
  <r>
    <s v="SGMWCHH0420B"/>
    <s v="APR.20.2017"/>
    <s v="LZW6407BC5"/>
    <s v="IN BARE"/>
    <s v="LZWCCAGAXHE350840"/>
    <s v="LD6UH30730272"/>
    <s v="w7943"/>
    <n v="2017"/>
    <s v="WWU"/>
    <s v="Crescent White"/>
    <s v="Dark Grey"/>
    <n v="531"/>
    <s v="LD6UH30730272"/>
    <s v="W7943"/>
    <x v="1"/>
    <x v="1"/>
    <x v="0"/>
    <m/>
    <m/>
    <x v="0"/>
    <x v="0"/>
    <x v="0"/>
    <s v="HOEGAA05QDSA0001"/>
    <x v="0"/>
    <x v="0"/>
    <x v="0"/>
  </r>
  <r>
    <s v="SGMWCHH0420B"/>
    <s v="APR.20.2017"/>
    <s v="LZW6407BC5"/>
    <s v="IN BARE"/>
    <s v="LZWCCAGAXHE351342"/>
    <s v="LD6UH31330033"/>
    <s v="w7805"/>
    <n v="2017"/>
    <s v="WWU"/>
    <s v="Crescent White"/>
    <s v="Dark Grey"/>
    <n v="531"/>
    <s v="LD6UH31330033"/>
    <s v="W7805"/>
    <x v="1"/>
    <x v="1"/>
    <x v="0"/>
    <m/>
    <m/>
    <x v="0"/>
    <x v="0"/>
    <x v="0"/>
    <s v="HOEGAA05QDSA0001"/>
    <x v="0"/>
    <x v="0"/>
    <x v="0"/>
  </r>
  <r>
    <s v="SGMWCHH0420B"/>
    <s v="APR.20.2017"/>
    <s v="LZW6407BC5"/>
    <s v="IN BARE"/>
    <s v="LZWCCAGAXHE351356"/>
    <s v="LD6UH31330065"/>
    <s v="w8905"/>
    <n v="2017"/>
    <s v="WWU"/>
    <s v="Crescent White"/>
    <s v="Dark Grey"/>
    <n v="531"/>
    <s v="LD6UH31330065"/>
    <s v="W8905"/>
    <x v="1"/>
    <x v="1"/>
    <x v="0"/>
    <m/>
    <m/>
    <x v="0"/>
    <x v="0"/>
    <x v="0"/>
    <s v="HOEGAA05QDSA0001"/>
    <x v="0"/>
    <x v="0"/>
    <x v="0"/>
  </r>
  <r>
    <s v="SGMWCHH0420B"/>
    <s v="APR.20.2017"/>
    <s v="LZW6407BC5"/>
    <s v="IN BARE"/>
    <s v="LZWCCAGAXHE351387"/>
    <s v="LD6UH30730249"/>
    <s v="w9642"/>
    <n v="2017"/>
    <s v="WWU"/>
    <s v="Crescent White"/>
    <s v="Dark Grey"/>
    <n v="531"/>
    <s v="LD6UH30730249"/>
    <s v="W9642"/>
    <x v="1"/>
    <x v="1"/>
    <x v="0"/>
    <m/>
    <m/>
    <x v="0"/>
    <x v="0"/>
    <x v="0"/>
    <s v="HOEGAA05QDSA0001"/>
    <x v="0"/>
    <x v="0"/>
    <x v="0"/>
  </r>
  <r>
    <s v="SGMWCHH0420B"/>
    <s v="APR.20.2017"/>
    <s v="LZW6407BC5"/>
    <s v="IN BARE"/>
    <s v="LZWCCAGAXHE351390"/>
    <s v="LD6UH30730247"/>
    <s v="w9542"/>
    <n v="2017"/>
    <s v="WWU"/>
    <s v="Crescent White"/>
    <s v="Dark Grey"/>
    <n v="531"/>
    <s v="LD6UH30730247"/>
    <s v="W9542"/>
    <x v="1"/>
    <x v="1"/>
    <x v="0"/>
    <m/>
    <m/>
    <x v="0"/>
    <x v="0"/>
    <x v="0"/>
    <s v="HOEGAA05QDSA0001"/>
    <x v="0"/>
    <x v="0"/>
    <x v="0"/>
  </r>
  <r>
    <s v="SGMWCHH0420B"/>
    <s v="APR.20.2017"/>
    <s v="LZW6407BC5"/>
    <s v="IN BARE"/>
    <s v="LZWCCAGAXHE351521"/>
    <s v="LD6UH20430325"/>
    <s v="w9596"/>
    <n v="2017"/>
    <s v="WWU"/>
    <s v="Crescent White"/>
    <s v="Dark Grey"/>
    <n v="531"/>
    <s v="LD6UH20430325"/>
    <s v="W9596"/>
    <x v="1"/>
    <x v="1"/>
    <x v="0"/>
    <m/>
    <m/>
    <x v="0"/>
    <x v="0"/>
    <x v="0"/>
    <s v="HOEGAA05QDSA0001"/>
    <x v="0"/>
    <x v="0"/>
    <x v="0"/>
  </r>
  <r>
    <s v="SGMWCHH0420B"/>
    <s v="APR.20.2017"/>
    <s v="LZW6407BC5"/>
    <s v="IN BARE"/>
    <s v="LZWCCAGAXHE351793"/>
    <s v="LD6UH20430351"/>
    <s v="w8752"/>
    <n v="2017"/>
    <s v="WWU"/>
    <s v="Crescent White"/>
    <s v="Dark Grey"/>
    <n v="531"/>
    <s v="LD6UH20430351"/>
    <s v="W8752"/>
    <x v="1"/>
    <x v="1"/>
    <x v="0"/>
    <m/>
    <m/>
    <x v="0"/>
    <x v="0"/>
    <x v="0"/>
    <s v="HOEGAA05QDSA00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5:G8" firstHeaderRow="1" firstDataRow="1" firstDataCol="6" rowPageCount="3" colPageCount="1"/>
  <pivotFields count="26">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x="0"/>
      </items>
    </pivotField>
    <pivotField axis="axisRow" compact="0" outline="0" showAll="0" defaultSubtotal="0">
      <items count="2">
        <item x="1"/>
        <item x="0"/>
      </items>
    </pivotField>
    <pivotField axis="axisRow" compact="0" outline="0" showAll="0" defaultSubtotal="0">
      <items count="1">
        <item x="0"/>
      </items>
    </pivotField>
    <pivotField compact="0" outline="0" showAll="0" defaultSubtotal="0"/>
    <pivotField compact="0" outline="0" showAll="0" defaultSubtotal="0"/>
    <pivotField axis="axisRow" compact="0" outline="0" showAll="0" defaultSubtotal="0">
      <items count="1">
        <item x="0"/>
      </items>
    </pivotField>
    <pivotField axis="axisRow" compact="0" outline="0" showAll="0" defaultSubtotal="0">
      <items count="1">
        <item x="0"/>
      </items>
    </pivotField>
    <pivotField axis="axisPage" compact="0" outline="0" showAll="0" defaultSubtotal="0">
      <items count="1">
        <item x="0"/>
      </items>
    </pivotField>
    <pivotField compact="0" outline="0" showAll="0" defaultSubtotal="0"/>
    <pivotField axis="axisRow" compact="0" outline="0" showAll="0" defaultSubtotal="0">
      <items count="1">
        <item x="0"/>
      </items>
    </pivotField>
    <pivotField axis="axisPage" compact="0" outline="0" showAll="0" defaultSubtotal="0">
      <items count="1">
        <item x="0"/>
      </items>
    </pivotField>
    <pivotField axis="axisPage" compact="0" outline="0" showAll="0" defaultSubtotal="0">
      <items count="1">
        <item x="0"/>
      </items>
    </pivotField>
  </pivotFields>
  <rowFields count="6">
    <field x="16"/>
    <field x="20"/>
    <field x="19"/>
    <field x="23"/>
    <field x="14"/>
    <field x="15"/>
  </rowFields>
  <rowItems count="3">
    <i>
      <x/>
      <x/>
      <x/>
      <x/>
      <x/>
      <x/>
    </i>
    <i r="4">
      <x v="1"/>
      <x v="1"/>
    </i>
    <i t="grand">
      <x/>
    </i>
  </rowItems>
  <colItems count="1">
    <i/>
  </colItems>
  <pageFields count="3">
    <pageField fld="24" item="0" hier="-1"/>
    <pageField fld="25" item="0" hier="-1"/>
    <pageField fld="21" item="0" hier="-1"/>
  </pageFields>
  <dataFields count="1">
    <dataField name="Count of VI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
  <sheetViews>
    <sheetView workbookViewId="0">
      <selection activeCell="L6" sqref="L6"/>
    </sheetView>
  </sheetViews>
  <sheetFormatPr baseColWidth="10" defaultColWidth="9" defaultRowHeight="15"/>
  <cols>
    <col min="1" max="1" width="39.25" bestFit="1" customWidth="1"/>
    <col min="2" max="2" width="20.625" bestFit="1" customWidth="1"/>
    <col min="3" max="3" width="28" bestFit="1" customWidth="1"/>
    <col min="4" max="4" width="12.25" bestFit="1" customWidth="1"/>
    <col min="5" max="5" width="22.375" bestFit="1" customWidth="1"/>
    <col min="6" max="6" width="27.875" bestFit="1" customWidth="1"/>
    <col min="7" max="7" width="12.25" bestFit="1" customWidth="1"/>
    <col min="8" max="10" width="9.125" hidden="1" customWidth="1"/>
    <col min="11" max="11" width="0" hidden="1" customWidth="1"/>
    <col min="12" max="12" width="13.75" customWidth="1"/>
  </cols>
  <sheetData>
    <row r="1" spans="1:15">
      <c r="A1" s="27" t="s">
        <v>24</v>
      </c>
      <c r="B1" t="s">
        <v>28</v>
      </c>
    </row>
    <row r="2" spans="1:15">
      <c r="A2" s="27" t="s">
        <v>25</v>
      </c>
      <c r="B2" s="28">
        <v>3300000733</v>
      </c>
    </row>
    <row r="3" spans="1:15">
      <c r="A3" s="27" t="s">
        <v>21</v>
      </c>
      <c r="B3" t="s">
        <v>562</v>
      </c>
    </row>
    <row r="5" spans="1:15">
      <c r="A5" s="27" t="s">
        <v>16</v>
      </c>
      <c r="B5" s="27" t="s">
        <v>20</v>
      </c>
      <c r="C5" s="27" t="s">
        <v>19</v>
      </c>
      <c r="D5" s="27" t="s">
        <v>23</v>
      </c>
      <c r="E5" s="27" t="s">
        <v>14</v>
      </c>
      <c r="F5" s="27" t="s">
        <v>15</v>
      </c>
      <c r="G5" t="s">
        <v>34</v>
      </c>
      <c r="H5" s="24" t="s">
        <v>35</v>
      </c>
      <c r="I5" s="24" t="s">
        <v>36</v>
      </c>
      <c r="L5" t="s">
        <v>559</v>
      </c>
      <c r="M5" t="s">
        <v>563</v>
      </c>
      <c r="N5" t="s">
        <v>564</v>
      </c>
    </row>
    <row r="6" spans="1:15">
      <c r="A6" t="s">
        <v>560</v>
      </c>
      <c r="B6" t="s">
        <v>32</v>
      </c>
      <c r="C6" t="s">
        <v>561</v>
      </c>
      <c r="D6" s="33">
        <v>42845</v>
      </c>
      <c r="E6" t="s">
        <v>26</v>
      </c>
      <c r="F6" t="s">
        <v>27</v>
      </c>
      <c r="G6" s="29">
        <v>74</v>
      </c>
      <c r="H6" s="25">
        <v>5643</v>
      </c>
      <c r="I6" s="25">
        <f>+VLOOKUP(E6,$B$15:$D$21,3,0)</f>
        <v>5787</v>
      </c>
      <c r="J6" s="26" t="s">
        <v>52</v>
      </c>
      <c r="L6" s="30">
        <v>5643</v>
      </c>
      <c r="M6">
        <v>5643</v>
      </c>
      <c r="N6" t="s">
        <v>565</v>
      </c>
    </row>
    <row r="7" spans="1:15">
      <c r="E7" t="s">
        <v>29</v>
      </c>
      <c r="F7" t="s">
        <v>30</v>
      </c>
      <c r="G7" s="29">
        <v>94</v>
      </c>
      <c r="H7" s="31">
        <v>5285</v>
      </c>
      <c r="I7" s="25">
        <f>+VLOOKUP(E7,$B$15:$D$21,3,0)</f>
        <v>5419</v>
      </c>
      <c r="J7" s="32"/>
      <c r="L7" s="30">
        <v>5285</v>
      </c>
      <c r="M7">
        <v>5419</v>
      </c>
      <c r="N7" t="s">
        <v>566</v>
      </c>
      <c r="O7" t="s">
        <v>567</v>
      </c>
    </row>
    <row r="8" spans="1:15">
      <c r="A8" t="s">
        <v>33</v>
      </c>
      <c r="G8" s="29">
        <v>168</v>
      </c>
    </row>
    <row r="15" spans="1:15" hidden="1">
      <c r="A15">
        <v>1</v>
      </c>
      <c r="B15" t="s">
        <v>42</v>
      </c>
      <c r="C15" t="s">
        <v>43</v>
      </c>
      <c r="D15" s="30">
        <v>5670</v>
      </c>
    </row>
    <row r="16" spans="1:15" hidden="1">
      <c r="A16">
        <v>2</v>
      </c>
      <c r="B16" t="s">
        <v>44</v>
      </c>
      <c r="C16" t="s">
        <v>45</v>
      </c>
      <c r="D16" s="30">
        <v>7059</v>
      </c>
    </row>
    <row r="17" spans="1:4" hidden="1">
      <c r="A17">
        <v>3</v>
      </c>
      <c r="B17" t="s">
        <v>46</v>
      </c>
      <c r="C17" t="s">
        <v>47</v>
      </c>
      <c r="D17" s="30">
        <v>9369</v>
      </c>
    </row>
    <row r="18" spans="1:4" hidden="1">
      <c r="A18">
        <v>4</v>
      </c>
      <c r="B18" t="s">
        <v>48</v>
      </c>
      <c r="C18" t="s">
        <v>49</v>
      </c>
      <c r="D18">
        <v>1</v>
      </c>
    </row>
    <row r="19" spans="1:4" hidden="1">
      <c r="A19">
        <v>5</v>
      </c>
      <c r="B19" t="s">
        <v>50</v>
      </c>
      <c r="C19" t="s">
        <v>51</v>
      </c>
      <c r="D19">
        <v>1</v>
      </c>
    </row>
    <row r="20" spans="1:4" hidden="1">
      <c r="A20">
        <v>6</v>
      </c>
      <c r="B20" t="s">
        <v>29</v>
      </c>
      <c r="C20" t="s">
        <v>30</v>
      </c>
      <c r="D20" s="30">
        <v>5419</v>
      </c>
    </row>
    <row r="21" spans="1:4" hidden="1">
      <c r="A21">
        <v>7</v>
      </c>
      <c r="B21" t="s">
        <v>26</v>
      </c>
      <c r="C21" t="s">
        <v>27</v>
      </c>
      <c r="D21" s="30">
        <v>5787</v>
      </c>
    </row>
    <row r="22" spans="1:4" hidden="1"/>
    <row r="23" spans="1:4" hidden="1"/>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E169"/>
  <sheetViews>
    <sheetView tabSelected="1" topLeftCell="C1" zoomScale="110" zoomScaleNormal="110" workbookViewId="0">
      <selection activeCell="C1" sqref="C1:C1048576"/>
    </sheetView>
  </sheetViews>
  <sheetFormatPr baseColWidth="10" defaultColWidth="9" defaultRowHeight="15"/>
  <cols>
    <col min="1" max="1" width="2.625" style="7" customWidth="1"/>
    <col min="2" max="2" width="15.375" style="5" customWidth="1"/>
    <col min="3" max="3" width="12.625" style="5" bestFit="1" customWidth="1"/>
    <col min="4" max="4" width="12" style="5" bestFit="1" customWidth="1"/>
    <col min="5" max="5" width="10.25" style="5" customWidth="1"/>
    <col min="6" max="6" width="21" style="5" bestFit="1" customWidth="1"/>
    <col min="7" max="7" width="15.25" style="5" bestFit="1" customWidth="1"/>
    <col min="8" max="8" width="9.75" style="5" customWidth="1"/>
    <col min="9" max="9" width="8.375" style="5" customWidth="1"/>
    <col min="10" max="10" width="10.625" style="5" customWidth="1"/>
    <col min="11" max="11" width="13.25" style="5" bestFit="1" customWidth="1"/>
    <col min="12" max="12" width="8.875" style="5" bestFit="1" customWidth="1"/>
    <col min="13" max="13" width="12.625" style="5" customWidth="1"/>
    <col min="14" max="14" width="14.375" bestFit="1" customWidth="1"/>
    <col min="16" max="16" width="16.25" bestFit="1" customWidth="1"/>
    <col min="17" max="17" width="25.375" bestFit="1" customWidth="1"/>
    <col min="21" max="21" width="15.875" bestFit="1" customWidth="1"/>
    <col min="22" max="22" width="18.125" bestFit="1" customWidth="1"/>
    <col min="23" max="23" width="10.25" bestFit="1" customWidth="1"/>
    <col min="24" max="24" width="7.125" bestFit="1" customWidth="1"/>
    <col min="25" max="25" width="11.75" bestFit="1" customWidth="1"/>
    <col min="26" max="26" width="13.625" bestFit="1" customWidth="1"/>
    <col min="27" max="27" width="17.375" bestFit="1" customWidth="1"/>
  </cols>
  <sheetData>
    <row r="1" spans="1:31" s="4" customFormat="1" ht="22.5">
      <c r="A1" s="6" t="s">
        <v>31</v>
      </c>
      <c r="B1" s="1" t="s">
        <v>0</v>
      </c>
      <c r="C1" s="1" t="s">
        <v>1</v>
      </c>
      <c r="D1" s="1" t="s">
        <v>2</v>
      </c>
      <c r="E1" s="1" t="s">
        <v>3</v>
      </c>
      <c r="F1" s="1" t="s">
        <v>4</v>
      </c>
      <c r="G1" s="2" t="s">
        <v>5</v>
      </c>
      <c r="H1" s="3" t="s">
        <v>6</v>
      </c>
      <c r="I1" s="1" t="s">
        <v>7</v>
      </c>
      <c r="J1" s="1" t="s">
        <v>8</v>
      </c>
      <c r="K1" s="1" t="s">
        <v>9</v>
      </c>
      <c r="L1" s="1" t="s">
        <v>10</v>
      </c>
      <c r="M1" s="1" t="s">
        <v>11</v>
      </c>
      <c r="N1" s="9" t="s">
        <v>12</v>
      </c>
      <c r="O1" s="9" t="s">
        <v>13</v>
      </c>
      <c r="P1" s="9" t="s">
        <v>14</v>
      </c>
      <c r="Q1" s="9" t="s">
        <v>15</v>
      </c>
      <c r="R1" s="9" t="s">
        <v>16</v>
      </c>
      <c r="S1" s="9" t="s">
        <v>17</v>
      </c>
      <c r="T1" s="9" t="s">
        <v>18</v>
      </c>
      <c r="U1" s="10" t="s">
        <v>19</v>
      </c>
      <c r="V1" s="10" t="s">
        <v>20</v>
      </c>
      <c r="W1" s="10" t="s">
        <v>21</v>
      </c>
      <c r="X1" s="10" t="s">
        <v>22</v>
      </c>
      <c r="Y1" s="11" t="s">
        <v>23</v>
      </c>
      <c r="Z1" s="10" t="s">
        <v>24</v>
      </c>
      <c r="AA1" s="10" t="s">
        <v>25</v>
      </c>
      <c r="AB1" s="4" t="s">
        <v>592</v>
      </c>
      <c r="AC1" s="4" t="s">
        <v>593</v>
      </c>
      <c r="AD1" s="4" t="s">
        <v>594</v>
      </c>
      <c r="AE1" s="4" t="s">
        <v>595</v>
      </c>
    </row>
    <row r="2" spans="1:31" s="8" customFormat="1" ht="12.75">
      <c r="A2" s="19">
        <v>1</v>
      </c>
      <c r="B2" s="19" t="s">
        <v>54</v>
      </c>
      <c r="C2" s="19" t="s">
        <v>55</v>
      </c>
      <c r="D2" s="19" t="s">
        <v>37</v>
      </c>
      <c r="E2" s="19" t="s">
        <v>38</v>
      </c>
      <c r="F2" s="19" t="s">
        <v>56</v>
      </c>
      <c r="G2" s="19" t="s">
        <v>57</v>
      </c>
      <c r="H2" s="19" t="s">
        <v>58</v>
      </c>
      <c r="I2" s="19">
        <v>2017</v>
      </c>
      <c r="J2" s="19" t="s">
        <v>39</v>
      </c>
      <c r="K2" s="19" t="s">
        <v>40</v>
      </c>
      <c r="L2" s="19" t="s">
        <v>41</v>
      </c>
      <c r="M2" s="19">
        <v>531</v>
      </c>
      <c r="N2" s="20" t="str">
        <f>+TRIM(G2)</f>
        <v>LD6UH20430277</v>
      </c>
      <c r="O2" s="20" t="str">
        <f>+SUBSTITUTE(H2,"w","W")</f>
        <v>W9447</v>
      </c>
      <c r="P2" s="21" t="s">
        <v>29</v>
      </c>
      <c r="Q2" s="21" t="s">
        <v>30</v>
      </c>
      <c r="R2" s="13" t="s">
        <v>560</v>
      </c>
      <c r="S2" s="21" t="s">
        <v>568</v>
      </c>
      <c r="T2" s="34" t="s">
        <v>571</v>
      </c>
      <c r="U2" s="22" t="str">
        <f>+CONCATENATE(TRIM(R2)," - ",TRIM(B2))</f>
        <v>S-17/0118 - SGMWCHH0420B</v>
      </c>
      <c r="V2" s="15"/>
      <c r="W2" s="14" t="str">
        <f>+VLOOKUP(R2,'[1]REFERENCIAS "S"'!A$1:K$65536,11,0)</f>
        <v>AUTO ATLAS V.29</v>
      </c>
      <c r="X2" s="14" t="str">
        <f>+VLOOKUP(R2,'[1]REFERENCIAS "S"'!A$1:M$65536,13,0)</f>
        <v>HOEGAA05QDSA0001</v>
      </c>
      <c r="Y2" s="16">
        <f>+VLOOKUP(R2,'[1]REFERENCIAS "S"'!A$1:N$65536,14,0)</f>
        <v>42845</v>
      </c>
      <c r="Z2" s="14" t="s">
        <v>28</v>
      </c>
      <c r="AA2" s="17">
        <v>3300000733</v>
      </c>
      <c r="AB2" s="8">
        <v>1</v>
      </c>
      <c r="AC2" s="8">
        <v>1</v>
      </c>
      <c r="AD2" s="8">
        <v>2</v>
      </c>
      <c r="AE2" s="8">
        <v>27978</v>
      </c>
    </row>
    <row r="3" spans="1:31" s="8" customFormat="1" ht="12.75">
      <c r="A3" s="19">
        <v>2</v>
      </c>
      <c r="B3" s="19" t="s">
        <v>54</v>
      </c>
      <c r="C3" s="19" t="s">
        <v>55</v>
      </c>
      <c r="D3" s="19" t="s">
        <v>37</v>
      </c>
      <c r="E3" s="19" t="s">
        <v>38</v>
      </c>
      <c r="F3" s="19" t="s">
        <v>59</v>
      </c>
      <c r="G3" s="19" t="s">
        <v>60</v>
      </c>
      <c r="H3" s="19" t="s">
        <v>61</v>
      </c>
      <c r="I3" s="19">
        <v>2017</v>
      </c>
      <c r="J3" s="19" t="s">
        <v>39</v>
      </c>
      <c r="K3" s="19" t="s">
        <v>40</v>
      </c>
      <c r="L3" s="19" t="s">
        <v>41</v>
      </c>
      <c r="M3" s="19">
        <v>531</v>
      </c>
      <c r="N3" s="20" t="str">
        <f t="shared" ref="N3:N10" si="0">+TRIM(G3)</f>
        <v>LD6UH20430318</v>
      </c>
      <c r="O3" s="20" t="str">
        <f t="shared" ref="O3:O10" si="1">+SUBSTITUTE(H3,"w","W")</f>
        <v>W7697</v>
      </c>
      <c r="P3" s="21" t="s">
        <v>29</v>
      </c>
      <c r="Q3" s="21" t="s">
        <v>30</v>
      </c>
      <c r="R3" s="13" t="s">
        <v>560</v>
      </c>
      <c r="S3" s="21" t="s">
        <v>568</v>
      </c>
      <c r="T3" s="34" t="s">
        <v>571</v>
      </c>
      <c r="U3" s="22" t="str">
        <f t="shared" ref="U3:U7" si="2">+CONCATENATE(TRIM(R3)," - ",TRIM(B3))</f>
        <v>S-17/0118 - SGMWCHH0420B</v>
      </c>
      <c r="V3" s="15"/>
      <c r="W3" s="14" t="str">
        <f>+VLOOKUP(R3,'[1]REFERENCIAS "S"'!A$1:K$65536,11,0)</f>
        <v>AUTO ATLAS V.29</v>
      </c>
      <c r="X3" s="14" t="str">
        <f>+VLOOKUP(R3,'[1]REFERENCIAS "S"'!A$1:M$65536,13,0)</f>
        <v>HOEGAA05QDSA0001</v>
      </c>
      <c r="Y3" s="16">
        <f>+VLOOKUP(R3,'[1]REFERENCIAS "S"'!A$1:N$65536,14,0)</f>
        <v>42845</v>
      </c>
      <c r="Z3" s="14" t="s">
        <v>28</v>
      </c>
      <c r="AA3" s="17">
        <v>3300000733</v>
      </c>
      <c r="AB3" s="8">
        <v>1</v>
      </c>
      <c r="AC3" s="8">
        <v>1</v>
      </c>
      <c r="AD3" s="8">
        <v>2</v>
      </c>
      <c r="AE3" s="8">
        <v>27978</v>
      </c>
    </row>
    <row r="4" spans="1:31" s="8" customFormat="1" ht="12.75">
      <c r="A4" s="19">
        <v>3</v>
      </c>
      <c r="B4" s="19" t="s">
        <v>54</v>
      </c>
      <c r="C4" s="19" t="s">
        <v>55</v>
      </c>
      <c r="D4" s="19" t="s">
        <v>37</v>
      </c>
      <c r="E4" s="19" t="s">
        <v>38</v>
      </c>
      <c r="F4" s="19" t="s">
        <v>62</v>
      </c>
      <c r="G4" s="19" t="s">
        <v>63</v>
      </c>
      <c r="H4" s="19" t="s">
        <v>64</v>
      </c>
      <c r="I4" s="19">
        <v>2017</v>
      </c>
      <c r="J4" s="19" t="s">
        <v>39</v>
      </c>
      <c r="K4" s="19" t="s">
        <v>40</v>
      </c>
      <c r="L4" s="19" t="s">
        <v>41</v>
      </c>
      <c r="M4" s="19">
        <v>531</v>
      </c>
      <c r="N4" s="20" t="str">
        <f t="shared" si="0"/>
        <v>LD6UH31330078</v>
      </c>
      <c r="O4" s="20" t="str">
        <f t="shared" si="1"/>
        <v>W7772</v>
      </c>
      <c r="P4" s="21" t="s">
        <v>29</v>
      </c>
      <c r="Q4" s="21" t="s">
        <v>30</v>
      </c>
      <c r="R4" s="13" t="s">
        <v>560</v>
      </c>
      <c r="S4" s="21" t="s">
        <v>568</v>
      </c>
      <c r="T4" s="34" t="s">
        <v>571</v>
      </c>
      <c r="U4" s="22" t="str">
        <f t="shared" si="2"/>
        <v>S-17/0118 - SGMWCHH0420B</v>
      </c>
      <c r="V4" s="15"/>
      <c r="W4" s="14" t="str">
        <f>+VLOOKUP(R4,'[1]REFERENCIAS "S"'!A$1:K$65536,11,0)</f>
        <v>AUTO ATLAS V.29</v>
      </c>
      <c r="X4" s="14" t="str">
        <f>+VLOOKUP(R4,'[1]REFERENCIAS "S"'!A$1:M$65536,13,0)</f>
        <v>HOEGAA05QDSA0001</v>
      </c>
      <c r="Y4" s="16">
        <f>+VLOOKUP(R4,'[1]REFERENCIAS "S"'!A$1:N$65536,14,0)</f>
        <v>42845</v>
      </c>
      <c r="Z4" s="14" t="s">
        <v>28</v>
      </c>
      <c r="AA4" s="17">
        <v>3300000733</v>
      </c>
      <c r="AB4" s="8">
        <v>1</v>
      </c>
      <c r="AC4" s="8">
        <v>1</v>
      </c>
      <c r="AD4" s="8">
        <v>2</v>
      </c>
      <c r="AE4" s="8">
        <v>27978</v>
      </c>
    </row>
    <row r="5" spans="1:31" s="8" customFormat="1" ht="12.75">
      <c r="A5" s="19">
        <v>4</v>
      </c>
      <c r="B5" s="19" t="s">
        <v>54</v>
      </c>
      <c r="C5" s="19" t="s">
        <v>55</v>
      </c>
      <c r="D5" s="19" t="s">
        <v>37</v>
      </c>
      <c r="E5" s="19" t="s">
        <v>38</v>
      </c>
      <c r="F5" s="19" t="s">
        <v>65</v>
      </c>
      <c r="G5" s="19" t="s">
        <v>66</v>
      </c>
      <c r="H5" s="19" t="s">
        <v>67</v>
      </c>
      <c r="I5" s="19">
        <v>2017</v>
      </c>
      <c r="J5" s="19" t="s">
        <v>39</v>
      </c>
      <c r="K5" s="19" t="s">
        <v>40</v>
      </c>
      <c r="L5" s="19" t="s">
        <v>41</v>
      </c>
      <c r="M5" s="19">
        <v>531</v>
      </c>
      <c r="N5" s="20" t="str">
        <f t="shared" si="0"/>
        <v>LD6UH31330026</v>
      </c>
      <c r="O5" s="20" t="str">
        <f t="shared" si="1"/>
        <v>W8354</v>
      </c>
      <c r="P5" s="21" t="s">
        <v>29</v>
      </c>
      <c r="Q5" s="21" t="s">
        <v>30</v>
      </c>
      <c r="R5" s="13" t="s">
        <v>560</v>
      </c>
      <c r="S5" s="21" t="s">
        <v>569</v>
      </c>
      <c r="T5" s="34" t="s">
        <v>572</v>
      </c>
      <c r="U5" s="22" t="str">
        <f t="shared" si="2"/>
        <v>S-17/0118 - SGMWCHH0420B</v>
      </c>
      <c r="V5" s="12"/>
      <c r="W5" s="14" t="str">
        <f>+VLOOKUP(R5,'[1]REFERENCIAS "S"'!A$1:K$65536,11,0)</f>
        <v>AUTO ATLAS V.29</v>
      </c>
      <c r="X5" s="14" t="str">
        <f>+VLOOKUP(R5,'[1]REFERENCIAS "S"'!A$1:M$65536,13,0)</f>
        <v>HOEGAA05QDSA0001</v>
      </c>
      <c r="Y5" s="16">
        <f>+VLOOKUP(R5,'[1]REFERENCIAS "S"'!A$1:N$65536,14,0)</f>
        <v>42845</v>
      </c>
      <c r="Z5" s="14" t="s">
        <v>28</v>
      </c>
      <c r="AA5" s="17">
        <v>3300000733</v>
      </c>
      <c r="AB5" s="8">
        <v>1</v>
      </c>
      <c r="AC5" s="8">
        <v>1</v>
      </c>
      <c r="AD5" s="8">
        <v>2</v>
      </c>
      <c r="AE5" s="8">
        <v>27978</v>
      </c>
    </row>
    <row r="6" spans="1:31">
      <c r="A6" s="19">
        <v>5</v>
      </c>
      <c r="B6" s="19" t="s">
        <v>54</v>
      </c>
      <c r="C6" s="19" t="s">
        <v>55</v>
      </c>
      <c r="D6" s="19" t="s">
        <v>37</v>
      </c>
      <c r="E6" s="19" t="s">
        <v>38</v>
      </c>
      <c r="F6" s="19" t="s">
        <v>68</v>
      </c>
      <c r="G6" s="19" t="s">
        <v>69</v>
      </c>
      <c r="H6" s="19" t="s">
        <v>70</v>
      </c>
      <c r="I6" s="19">
        <v>2017</v>
      </c>
      <c r="J6" s="19" t="s">
        <v>39</v>
      </c>
      <c r="K6" s="19" t="s">
        <v>40</v>
      </c>
      <c r="L6" s="19" t="s">
        <v>41</v>
      </c>
      <c r="M6" s="19">
        <v>531</v>
      </c>
      <c r="N6" s="20" t="str">
        <f t="shared" si="0"/>
        <v>LD6UH31330014</v>
      </c>
      <c r="O6" s="20" t="str">
        <f t="shared" si="1"/>
        <v>W7573</v>
      </c>
      <c r="P6" s="21" t="s">
        <v>29</v>
      </c>
      <c r="Q6" s="21" t="s">
        <v>30</v>
      </c>
      <c r="R6" s="13" t="s">
        <v>560</v>
      </c>
      <c r="S6" s="21" t="s">
        <v>569</v>
      </c>
      <c r="T6" s="34" t="s">
        <v>572</v>
      </c>
      <c r="U6" s="22" t="str">
        <f t="shared" si="2"/>
        <v>S-17/0118 - SGMWCHH0420B</v>
      </c>
      <c r="V6" s="18"/>
      <c r="W6" s="14" t="str">
        <f>+VLOOKUP(R6,'[1]REFERENCIAS "S"'!A$1:K$65536,11,0)</f>
        <v>AUTO ATLAS V.29</v>
      </c>
      <c r="X6" s="14" t="str">
        <f>+VLOOKUP(R6,'[1]REFERENCIAS "S"'!A$1:M$65536,13,0)</f>
        <v>HOEGAA05QDSA0001</v>
      </c>
      <c r="Y6" s="16">
        <f>+VLOOKUP(R6,'[1]REFERENCIAS "S"'!A$1:N$65536,14,0)</f>
        <v>42845</v>
      </c>
      <c r="Z6" s="14" t="s">
        <v>28</v>
      </c>
      <c r="AA6" s="17">
        <v>3300000733</v>
      </c>
      <c r="AB6" s="8">
        <v>1</v>
      </c>
      <c r="AC6" s="8">
        <v>1</v>
      </c>
      <c r="AD6" s="8">
        <v>2</v>
      </c>
      <c r="AE6" s="8">
        <v>27978</v>
      </c>
    </row>
    <row r="7" spans="1:31">
      <c r="A7" s="19">
        <v>6</v>
      </c>
      <c r="B7" s="19" t="s">
        <v>54</v>
      </c>
      <c r="C7" s="19" t="s">
        <v>55</v>
      </c>
      <c r="D7" s="19" t="s">
        <v>37</v>
      </c>
      <c r="E7" s="19" t="s">
        <v>38</v>
      </c>
      <c r="F7" s="19" t="s">
        <v>71</v>
      </c>
      <c r="G7" s="19" t="s">
        <v>72</v>
      </c>
      <c r="H7" s="19" t="s">
        <v>73</v>
      </c>
      <c r="I7" s="19">
        <v>2017</v>
      </c>
      <c r="J7" s="19" t="s">
        <v>39</v>
      </c>
      <c r="K7" s="19" t="s">
        <v>40</v>
      </c>
      <c r="L7" s="19" t="s">
        <v>41</v>
      </c>
      <c r="M7" s="19">
        <v>531</v>
      </c>
      <c r="N7" s="20" t="str">
        <f t="shared" si="0"/>
        <v>LD6UH30730271</v>
      </c>
      <c r="O7" s="20" t="str">
        <f t="shared" si="1"/>
        <v>W8157</v>
      </c>
      <c r="P7" s="21" t="s">
        <v>29</v>
      </c>
      <c r="Q7" s="21" t="s">
        <v>30</v>
      </c>
      <c r="R7" s="13" t="s">
        <v>560</v>
      </c>
      <c r="S7" s="21" t="s">
        <v>569</v>
      </c>
      <c r="T7" s="34" t="s">
        <v>572</v>
      </c>
      <c r="U7" s="22" t="str">
        <f t="shared" si="2"/>
        <v>S-17/0118 - SGMWCHH0420B</v>
      </c>
      <c r="V7" s="15"/>
      <c r="W7" s="14" t="str">
        <f>+VLOOKUP(R7,'[1]REFERENCIAS "S"'!A$1:K$65536,11,0)</f>
        <v>AUTO ATLAS V.29</v>
      </c>
      <c r="X7" s="14" t="str">
        <f>+VLOOKUP(R7,'[1]REFERENCIAS "S"'!A$1:M$65536,13,0)</f>
        <v>HOEGAA05QDSA0001</v>
      </c>
      <c r="Y7" s="16">
        <f>+VLOOKUP(R7,'[1]REFERENCIAS "S"'!A$1:N$65536,14,0)</f>
        <v>42845</v>
      </c>
      <c r="Z7" s="14" t="s">
        <v>28</v>
      </c>
      <c r="AA7" s="17">
        <v>3300000733</v>
      </c>
      <c r="AB7" s="8">
        <v>1</v>
      </c>
      <c r="AC7" s="8">
        <v>1</v>
      </c>
      <c r="AD7" s="8">
        <v>2</v>
      </c>
      <c r="AE7" s="8">
        <v>27978</v>
      </c>
    </row>
    <row r="8" spans="1:31">
      <c r="A8" s="19">
        <v>7</v>
      </c>
      <c r="B8" s="19" t="s">
        <v>54</v>
      </c>
      <c r="C8" s="19" t="s">
        <v>55</v>
      </c>
      <c r="D8" s="19" t="s">
        <v>37</v>
      </c>
      <c r="E8" s="19" t="s">
        <v>38</v>
      </c>
      <c r="F8" s="19" t="s">
        <v>74</v>
      </c>
      <c r="G8" s="19" t="s">
        <v>75</v>
      </c>
      <c r="H8" s="19" t="s">
        <v>76</v>
      </c>
      <c r="I8" s="19">
        <v>2017</v>
      </c>
      <c r="J8" s="19" t="s">
        <v>39</v>
      </c>
      <c r="K8" s="19" t="s">
        <v>40</v>
      </c>
      <c r="L8" s="19" t="s">
        <v>41</v>
      </c>
      <c r="M8" s="19">
        <v>531</v>
      </c>
      <c r="N8" s="20" t="str">
        <f t="shared" si="0"/>
        <v>LD6UH30730235</v>
      </c>
      <c r="O8" s="20" t="str">
        <f t="shared" si="1"/>
        <v>W8827</v>
      </c>
      <c r="P8" s="21" t="s">
        <v>29</v>
      </c>
      <c r="Q8" s="21" t="s">
        <v>30</v>
      </c>
      <c r="R8" s="13" t="s">
        <v>560</v>
      </c>
      <c r="S8" s="21" t="s">
        <v>569</v>
      </c>
      <c r="T8" s="34" t="s">
        <v>572</v>
      </c>
      <c r="U8" s="22" t="str">
        <f t="shared" ref="U8:U60" si="3">+CONCATENATE(TRIM(R8)," - ",TRIM(B8))</f>
        <v>S-17/0118 - SGMWCHH0420B</v>
      </c>
      <c r="V8" s="15"/>
      <c r="W8" s="14" t="str">
        <f>+VLOOKUP(R8,'[1]REFERENCIAS "S"'!A$1:K$65536,11,0)</f>
        <v>AUTO ATLAS V.29</v>
      </c>
      <c r="X8" s="14" t="str">
        <f>+VLOOKUP(R8,'[1]REFERENCIAS "S"'!A$1:M$65536,13,0)</f>
        <v>HOEGAA05QDSA0001</v>
      </c>
      <c r="Y8" s="16">
        <f>+VLOOKUP(R8,'[1]REFERENCIAS "S"'!A$1:N$65536,14,0)</f>
        <v>42845</v>
      </c>
      <c r="Z8" s="14" t="s">
        <v>28</v>
      </c>
      <c r="AA8" s="17">
        <v>3300000733</v>
      </c>
      <c r="AB8" s="8">
        <v>1</v>
      </c>
      <c r="AC8" s="8">
        <v>1</v>
      </c>
      <c r="AD8" s="8">
        <v>2</v>
      </c>
      <c r="AE8" s="8">
        <v>27978</v>
      </c>
    </row>
    <row r="9" spans="1:31">
      <c r="A9" s="19">
        <v>8</v>
      </c>
      <c r="B9" s="19" t="s">
        <v>54</v>
      </c>
      <c r="C9" s="19" t="s">
        <v>55</v>
      </c>
      <c r="D9" s="19" t="s">
        <v>37</v>
      </c>
      <c r="E9" s="19" t="s">
        <v>38</v>
      </c>
      <c r="F9" s="19" t="s">
        <v>77</v>
      </c>
      <c r="G9" s="19" t="s">
        <v>78</v>
      </c>
      <c r="H9" s="19" t="s">
        <v>79</v>
      </c>
      <c r="I9" s="19">
        <v>2017</v>
      </c>
      <c r="J9" s="19" t="s">
        <v>39</v>
      </c>
      <c r="K9" s="19" t="s">
        <v>40</v>
      </c>
      <c r="L9" s="19" t="s">
        <v>41</v>
      </c>
      <c r="M9" s="19">
        <v>531</v>
      </c>
      <c r="N9" s="20" t="str">
        <f t="shared" si="0"/>
        <v>LD6UH20430342</v>
      </c>
      <c r="O9" s="20" t="str">
        <f t="shared" si="1"/>
        <v>W7567</v>
      </c>
      <c r="P9" s="21" t="s">
        <v>29</v>
      </c>
      <c r="Q9" s="21" t="s">
        <v>30</v>
      </c>
      <c r="R9" s="13" t="s">
        <v>560</v>
      </c>
      <c r="S9" s="21" t="s">
        <v>569</v>
      </c>
      <c r="T9" s="34" t="s">
        <v>572</v>
      </c>
      <c r="U9" s="22" t="str">
        <f t="shared" si="3"/>
        <v>S-17/0118 - SGMWCHH0420B</v>
      </c>
      <c r="V9" s="15"/>
      <c r="W9" s="14" t="str">
        <f>+VLOOKUP(R9,'[1]REFERENCIAS "S"'!A$1:K$65536,11,0)</f>
        <v>AUTO ATLAS V.29</v>
      </c>
      <c r="X9" s="14" t="str">
        <f>+VLOOKUP(R9,'[1]REFERENCIAS "S"'!A$1:M$65536,13,0)</f>
        <v>HOEGAA05QDSA0001</v>
      </c>
      <c r="Y9" s="16">
        <f>+VLOOKUP(R9,'[1]REFERENCIAS "S"'!A$1:N$65536,14,0)</f>
        <v>42845</v>
      </c>
      <c r="Z9" s="14" t="s">
        <v>28</v>
      </c>
      <c r="AA9" s="17">
        <v>3300000733</v>
      </c>
      <c r="AB9" s="8">
        <v>1</v>
      </c>
      <c r="AC9" s="8">
        <v>1</v>
      </c>
      <c r="AD9" s="8">
        <v>2</v>
      </c>
      <c r="AE9" s="8">
        <v>27978</v>
      </c>
    </row>
    <row r="10" spans="1:31">
      <c r="A10" s="19">
        <v>9</v>
      </c>
      <c r="B10" s="19" t="s">
        <v>54</v>
      </c>
      <c r="C10" s="19" t="s">
        <v>55</v>
      </c>
      <c r="D10" s="19" t="s">
        <v>37</v>
      </c>
      <c r="E10" s="19" t="s">
        <v>38</v>
      </c>
      <c r="F10" s="19" t="s">
        <v>80</v>
      </c>
      <c r="G10" s="19" t="s">
        <v>81</v>
      </c>
      <c r="H10" s="19" t="s">
        <v>82</v>
      </c>
      <c r="I10" s="19">
        <v>2017</v>
      </c>
      <c r="J10" s="19" t="s">
        <v>39</v>
      </c>
      <c r="K10" s="19" t="s">
        <v>40</v>
      </c>
      <c r="L10" s="19" t="s">
        <v>41</v>
      </c>
      <c r="M10" s="19">
        <v>531</v>
      </c>
      <c r="N10" s="20" t="str">
        <f t="shared" si="0"/>
        <v>LD6UH20430266</v>
      </c>
      <c r="O10" s="20" t="str">
        <f t="shared" si="1"/>
        <v>W9450</v>
      </c>
      <c r="P10" s="21" t="s">
        <v>29</v>
      </c>
      <c r="Q10" s="21" t="s">
        <v>30</v>
      </c>
      <c r="R10" s="13" t="s">
        <v>560</v>
      </c>
      <c r="S10" s="21" t="s">
        <v>569</v>
      </c>
      <c r="T10" s="34" t="s">
        <v>572</v>
      </c>
      <c r="U10" s="22" t="str">
        <f t="shared" si="3"/>
        <v>S-17/0118 - SGMWCHH0420B</v>
      </c>
      <c r="V10" s="12"/>
      <c r="W10" s="14" t="str">
        <f>+VLOOKUP(R10,'[1]REFERENCIAS "S"'!A$1:K$65536,11,0)</f>
        <v>AUTO ATLAS V.29</v>
      </c>
      <c r="X10" s="14" t="str">
        <f>+VLOOKUP(R10,'[1]REFERENCIAS "S"'!A$1:M$65536,13,0)</f>
        <v>HOEGAA05QDSA0001</v>
      </c>
      <c r="Y10" s="16">
        <f>+VLOOKUP(R10,'[1]REFERENCIAS "S"'!A$1:N$65536,14,0)</f>
        <v>42845</v>
      </c>
      <c r="Z10" s="14" t="s">
        <v>28</v>
      </c>
      <c r="AA10" s="17">
        <v>3300000733</v>
      </c>
      <c r="AB10" s="8">
        <v>1</v>
      </c>
      <c r="AC10" s="8">
        <v>1</v>
      </c>
      <c r="AD10" s="8">
        <v>2</v>
      </c>
      <c r="AE10" s="8">
        <v>27978</v>
      </c>
    </row>
    <row r="11" spans="1:31">
      <c r="A11" s="19">
        <v>10</v>
      </c>
      <c r="B11" s="19" t="s">
        <v>54</v>
      </c>
      <c r="C11" s="19" t="s">
        <v>55</v>
      </c>
      <c r="D11" s="19" t="s">
        <v>37</v>
      </c>
      <c r="E11" s="19" t="s">
        <v>38</v>
      </c>
      <c r="F11" s="19" t="s">
        <v>83</v>
      </c>
      <c r="G11" s="19" t="s">
        <v>84</v>
      </c>
      <c r="H11" s="19" t="s">
        <v>85</v>
      </c>
      <c r="I11" s="19">
        <v>2017</v>
      </c>
      <c r="J11" s="19" t="s">
        <v>39</v>
      </c>
      <c r="K11" s="19" t="s">
        <v>40</v>
      </c>
      <c r="L11" s="19" t="s">
        <v>41</v>
      </c>
      <c r="M11" s="19">
        <v>531</v>
      </c>
      <c r="N11" s="20" t="str">
        <f t="shared" ref="N11:N60" si="4">+TRIM(G11)</f>
        <v>LD6UH20430267</v>
      </c>
      <c r="O11" s="20" t="str">
        <f t="shared" ref="O11:O60" si="5">+SUBSTITUTE(H11,"w","W")</f>
        <v>W9193</v>
      </c>
      <c r="P11" s="21" t="s">
        <v>29</v>
      </c>
      <c r="Q11" s="21" t="s">
        <v>30</v>
      </c>
      <c r="R11" s="13" t="s">
        <v>560</v>
      </c>
      <c r="S11" s="21" t="s">
        <v>569</v>
      </c>
      <c r="T11" s="34" t="s">
        <v>572</v>
      </c>
      <c r="U11" s="22" t="str">
        <f t="shared" si="3"/>
        <v>S-17/0118 - SGMWCHH0420B</v>
      </c>
      <c r="V11" s="18"/>
      <c r="W11" s="14" t="str">
        <f>+VLOOKUP(R11,'[1]REFERENCIAS "S"'!A$1:K$65536,11,0)</f>
        <v>AUTO ATLAS V.29</v>
      </c>
      <c r="X11" s="14" t="str">
        <f>+VLOOKUP(R11,'[1]REFERENCIAS "S"'!A$1:M$65536,13,0)</f>
        <v>HOEGAA05QDSA0001</v>
      </c>
      <c r="Y11" s="16">
        <f>+VLOOKUP(R11,'[1]REFERENCIAS "S"'!A$1:N$65536,14,0)</f>
        <v>42845</v>
      </c>
      <c r="Z11" s="14" t="s">
        <v>28</v>
      </c>
      <c r="AA11" s="17">
        <v>3300000733</v>
      </c>
      <c r="AB11" s="8">
        <v>1</v>
      </c>
      <c r="AC11" s="8">
        <v>1</v>
      </c>
      <c r="AD11" s="8">
        <v>2</v>
      </c>
      <c r="AE11" s="8">
        <v>27978</v>
      </c>
    </row>
    <row r="12" spans="1:31">
      <c r="A12" s="19">
        <v>11</v>
      </c>
      <c r="B12" s="19" t="s">
        <v>54</v>
      </c>
      <c r="C12" s="19" t="s">
        <v>55</v>
      </c>
      <c r="D12" s="19" t="s">
        <v>37</v>
      </c>
      <c r="E12" s="19" t="s">
        <v>38</v>
      </c>
      <c r="F12" s="19" t="s">
        <v>86</v>
      </c>
      <c r="G12" s="19" t="s">
        <v>87</v>
      </c>
      <c r="H12" s="19" t="s">
        <v>88</v>
      </c>
      <c r="I12" s="19">
        <v>2017</v>
      </c>
      <c r="J12" s="19" t="s">
        <v>39</v>
      </c>
      <c r="K12" s="19" t="s">
        <v>40</v>
      </c>
      <c r="L12" s="19" t="s">
        <v>41</v>
      </c>
      <c r="M12" s="19">
        <v>531</v>
      </c>
      <c r="N12" s="20" t="str">
        <f t="shared" si="4"/>
        <v>LD6UH20430361</v>
      </c>
      <c r="O12" s="20" t="str">
        <f t="shared" si="5"/>
        <v>W7497</v>
      </c>
      <c r="P12" s="21" t="s">
        <v>29</v>
      </c>
      <c r="Q12" s="21" t="s">
        <v>30</v>
      </c>
      <c r="R12" s="13" t="s">
        <v>560</v>
      </c>
      <c r="S12" s="21" t="s">
        <v>569</v>
      </c>
      <c r="T12" s="34" t="s">
        <v>572</v>
      </c>
      <c r="U12" s="22" t="str">
        <f t="shared" si="3"/>
        <v>S-17/0118 - SGMWCHH0420B</v>
      </c>
      <c r="V12" s="15"/>
      <c r="W12" s="14" t="str">
        <f>+VLOOKUP(R12,'[1]REFERENCIAS "S"'!A$1:K$65536,11,0)</f>
        <v>AUTO ATLAS V.29</v>
      </c>
      <c r="X12" s="14" t="str">
        <f>+VLOOKUP(R12,'[1]REFERENCIAS "S"'!A$1:M$65536,13,0)</f>
        <v>HOEGAA05QDSA0001</v>
      </c>
      <c r="Y12" s="16">
        <f>+VLOOKUP(R12,'[1]REFERENCIAS "S"'!A$1:N$65536,14,0)</f>
        <v>42845</v>
      </c>
      <c r="Z12" s="14" t="s">
        <v>28</v>
      </c>
      <c r="AA12" s="17">
        <v>3300000733</v>
      </c>
      <c r="AB12" s="8">
        <v>1</v>
      </c>
      <c r="AC12" s="8">
        <v>1</v>
      </c>
      <c r="AD12" s="8">
        <v>2</v>
      </c>
      <c r="AE12" s="8">
        <v>27978</v>
      </c>
    </row>
    <row r="13" spans="1:31">
      <c r="A13" s="19">
        <v>12</v>
      </c>
      <c r="B13" s="19" t="s">
        <v>54</v>
      </c>
      <c r="C13" s="19" t="s">
        <v>55</v>
      </c>
      <c r="D13" s="19" t="s">
        <v>37</v>
      </c>
      <c r="E13" s="19" t="s">
        <v>38</v>
      </c>
      <c r="F13" s="19" t="s">
        <v>89</v>
      </c>
      <c r="G13" s="19" t="s">
        <v>90</v>
      </c>
      <c r="H13" s="19" t="s">
        <v>91</v>
      </c>
      <c r="I13" s="19">
        <v>2017</v>
      </c>
      <c r="J13" s="19" t="s">
        <v>39</v>
      </c>
      <c r="K13" s="19" t="s">
        <v>40</v>
      </c>
      <c r="L13" s="19" t="s">
        <v>41</v>
      </c>
      <c r="M13" s="19">
        <v>531</v>
      </c>
      <c r="N13" s="20" t="str">
        <f t="shared" si="4"/>
        <v>LD6UH20430349</v>
      </c>
      <c r="O13" s="20" t="str">
        <f t="shared" si="5"/>
        <v>W8169</v>
      </c>
      <c r="P13" s="21" t="s">
        <v>29</v>
      </c>
      <c r="Q13" s="21" t="s">
        <v>30</v>
      </c>
      <c r="R13" s="13" t="s">
        <v>560</v>
      </c>
      <c r="S13" s="21" t="s">
        <v>569</v>
      </c>
      <c r="T13" s="34" t="s">
        <v>572</v>
      </c>
      <c r="U13" s="22" t="str">
        <f t="shared" si="3"/>
        <v>S-17/0118 - SGMWCHH0420B</v>
      </c>
      <c r="V13" s="15"/>
      <c r="W13" s="14" t="str">
        <f>+VLOOKUP(R13,'[1]REFERENCIAS "S"'!A$1:K$65536,11,0)</f>
        <v>AUTO ATLAS V.29</v>
      </c>
      <c r="X13" s="14" t="str">
        <f>+VLOOKUP(R13,'[1]REFERENCIAS "S"'!A$1:M$65536,13,0)</f>
        <v>HOEGAA05QDSA0001</v>
      </c>
      <c r="Y13" s="16">
        <f>+VLOOKUP(R13,'[1]REFERENCIAS "S"'!A$1:N$65536,14,0)</f>
        <v>42845</v>
      </c>
      <c r="Z13" s="14" t="s">
        <v>28</v>
      </c>
      <c r="AA13" s="17">
        <v>3300000733</v>
      </c>
      <c r="AB13" s="8">
        <v>1</v>
      </c>
      <c r="AC13" s="8">
        <v>1</v>
      </c>
      <c r="AD13" s="8">
        <v>2</v>
      </c>
      <c r="AE13" s="8">
        <v>27978</v>
      </c>
    </row>
    <row r="14" spans="1:31">
      <c r="A14" s="19">
        <v>13</v>
      </c>
      <c r="B14" s="19" t="s">
        <v>54</v>
      </c>
      <c r="C14" s="19" t="s">
        <v>55</v>
      </c>
      <c r="D14" s="19" t="s">
        <v>37</v>
      </c>
      <c r="E14" s="19" t="s">
        <v>38</v>
      </c>
      <c r="F14" s="19" t="s">
        <v>92</v>
      </c>
      <c r="G14" s="19" t="s">
        <v>93</v>
      </c>
      <c r="H14" s="19" t="s">
        <v>94</v>
      </c>
      <c r="I14" s="19">
        <v>2017</v>
      </c>
      <c r="J14" s="19" t="s">
        <v>39</v>
      </c>
      <c r="K14" s="19" t="s">
        <v>40</v>
      </c>
      <c r="L14" s="19" t="s">
        <v>41</v>
      </c>
      <c r="M14" s="19">
        <v>531</v>
      </c>
      <c r="N14" s="20" t="str">
        <f t="shared" si="4"/>
        <v>LD6UH20430313</v>
      </c>
      <c r="O14" s="20" t="str">
        <f t="shared" si="5"/>
        <v>W8254</v>
      </c>
      <c r="P14" s="21" t="s">
        <v>29</v>
      </c>
      <c r="Q14" s="21" t="s">
        <v>30</v>
      </c>
      <c r="R14" s="13" t="s">
        <v>560</v>
      </c>
      <c r="S14" s="21" t="s">
        <v>569</v>
      </c>
      <c r="T14" s="34" t="s">
        <v>572</v>
      </c>
      <c r="U14" s="22" t="str">
        <f t="shared" si="3"/>
        <v>S-17/0118 - SGMWCHH0420B</v>
      </c>
      <c r="V14" s="15"/>
      <c r="W14" s="14" t="str">
        <f>+VLOOKUP(R14,'[1]REFERENCIAS "S"'!A$1:K$65536,11,0)</f>
        <v>AUTO ATLAS V.29</v>
      </c>
      <c r="X14" s="14" t="str">
        <f>+VLOOKUP(R14,'[1]REFERENCIAS "S"'!A$1:M$65536,13,0)</f>
        <v>HOEGAA05QDSA0001</v>
      </c>
      <c r="Y14" s="16">
        <f>+VLOOKUP(R14,'[1]REFERENCIAS "S"'!A$1:N$65536,14,0)</f>
        <v>42845</v>
      </c>
      <c r="Z14" s="14" t="s">
        <v>28</v>
      </c>
      <c r="AA14" s="17">
        <v>3300000733</v>
      </c>
      <c r="AB14" s="8">
        <v>1</v>
      </c>
      <c r="AC14" s="8">
        <v>1</v>
      </c>
      <c r="AD14" s="8">
        <v>2</v>
      </c>
      <c r="AE14" s="8">
        <v>27978</v>
      </c>
    </row>
    <row r="15" spans="1:31">
      <c r="A15" s="19">
        <v>14</v>
      </c>
      <c r="B15" s="19" t="s">
        <v>54</v>
      </c>
      <c r="C15" s="19" t="s">
        <v>55</v>
      </c>
      <c r="D15" s="19" t="s">
        <v>37</v>
      </c>
      <c r="E15" s="19" t="s">
        <v>38</v>
      </c>
      <c r="F15" s="19" t="s">
        <v>95</v>
      </c>
      <c r="G15" s="19" t="s">
        <v>96</v>
      </c>
      <c r="H15" s="19" t="s">
        <v>97</v>
      </c>
      <c r="I15" s="19">
        <v>2017</v>
      </c>
      <c r="J15" s="19" t="s">
        <v>39</v>
      </c>
      <c r="K15" s="19" t="s">
        <v>40</v>
      </c>
      <c r="L15" s="19" t="s">
        <v>41</v>
      </c>
      <c r="M15" s="19">
        <v>531</v>
      </c>
      <c r="N15" s="20" t="str">
        <f t="shared" si="4"/>
        <v>LD6UH30730293</v>
      </c>
      <c r="O15" s="20" t="str">
        <f t="shared" si="5"/>
        <v>W9571</v>
      </c>
      <c r="P15" s="21" t="s">
        <v>29</v>
      </c>
      <c r="Q15" s="21" t="s">
        <v>30</v>
      </c>
      <c r="R15" s="13" t="s">
        <v>560</v>
      </c>
      <c r="S15" s="21" t="s">
        <v>569</v>
      </c>
      <c r="T15" s="34" t="s">
        <v>572</v>
      </c>
      <c r="U15" s="22" t="str">
        <f t="shared" si="3"/>
        <v>S-17/0118 - SGMWCHH0420B</v>
      </c>
      <c r="V15" s="12"/>
      <c r="W15" s="14" t="str">
        <f>+VLOOKUP(R15,'[1]REFERENCIAS "S"'!A$1:K$65536,11,0)</f>
        <v>AUTO ATLAS V.29</v>
      </c>
      <c r="X15" s="14" t="str">
        <f>+VLOOKUP(R15,'[1]REFERENCIAS "S"'!A$1:M$65536,13,0)</f>
        <v>HOEGAA05QDSA0001</v>
      </c>
      <c r="Y15" s="16">
        <f>+VLOOKUP(R15,'[1]REFERENCIAS "S"'!A$1:N$65536,14,0)</f>
        <v>42845</v>
      </c>
      <c r="Z15" s="14" t="s">
        <v>28</v>
      </c>
      <c r="AA15" s="17">
        <v>3300000733</v>
      </c>
      <c r="AB15" s="8">
        <v>1</v>
      </c>
      <c r="AC15" s="8">
        <v>1</v>
      </c>
      <c r="AD15" s="8">
        <v>2</v>
      </c>
      <c r="AE15" s="8">
        <v>27978</v>
      </c>
    </row>
    <row r="16" spans="1:31">
      <c r="A16" s="19">
        <v>15</v>
      </c>
      <c r="B16" s="19" t="s">
        <v>54</v>
      </c>
      <c r="C16" s="19" t="s">
        <v>55</v>
      </c>
      <c r="D16" s="19" t="s">
        <v>37</v>
      </c>
      <c r="E16" s="19" t="s">
        <v>38</v>
      </c>
      <c r="F16" s="19" t="s">
        <v>98</v>
      </c>
      <c r="G16" s="19" t="s">
        <v>99</v>
      </c>
      <c r="H16" s="19" t="s">
        <v>100</v>
      </c>
      <c r="I16" s="19">
        <v>2017</v>
      </c>
      <c r="J16" s="19" t="s">
        <v>39</v>
      </c>
      <c r="K16" s="19" t="s">
        <v>40</v>
      </c>
      <c r="L16" s="19" t="s">
        <v>41</v>
      </c>
      <c r="M16" s="19">
        <v>531</v>
      </c>
      <c r="N16" s="20" t="str">
        <f t="shared" si="4"/>
        <v>LD6UH31330084</v>
      </c>
      <c r="O16" s="20" t="str">
        <f t="shared" si="5"/>
        <v>W9503</v>
      </c>
      <c r="P16" s="21" t="s">
        <v>29</v>
      </c>
      <c r="Q16" s="21" t="s">
        <v>30</v>
      </c>
      <c r="R16" s="13" t="s">
        <v>560</v>
      </c>
      <c r="S16" s="21" t="s">
        <v>569</v>
      </c>
      <c r="T16" s="34" t="s">
        <v>572</v>
      </c>
      <c r="U16" s="22" t="str">
        <f t="shared" si="3"/>
        <v>S-17/0118 - SGMWCHH0420B</v>
      </c>
      <c r="V16" s="18"/>
      <c r="W16" s="14" t="str">
        <f>+VLOOKUP(R16,'[1]REFERENCIAS "S"'!A$1:K$65536,11,0)</f>
        <v>AUTO ATLAS V.29</v>
      </c>
      <c r="X16" s="14" t="str">
        <f>+VLOOKUP(R16,'[1]REFERENCIAS "S"'!A$1:M$65536,13,0)</f>
        <v>HOEGAA05QDSA0001</v>
      </c>
      <c r="Y16" s="16">
        <f>+VLOOKUP(R16,'[1]REFERENCIAS "S"'!A$1:N$65536,14,0)</f>
        <v>42845</v>
      </c>
      <c r="Z16" s="14" t="s">
        <v>28</v>
      </c>
      <c r="AA16" s="17">
        <v>3300000733</v>
      </c>
      <c r="AB16" s="8">
        <v>1</v>
      </c>
      <c r="AC16" s="8">
        <v>1</v>
      </c>
      <c r="AD16" s="8">
        <v>2</v>
      </c>
      <c r="AE16" s="8">
        <v>27978</v>
      </c>
    </row>
    <row r="17" spans="1:31">
      <c r="A17" s="19">
        <v>16</v>
      </c>
      <c r="B17" s="19" t="s">
        <v>54</v>
      </c>
      <c r="C17" s="19" t="s">
        <v>55</v>
      </c>
      <c r="D17" s="19" t="s">
        <v>37</v>
      </c>
      <c r="E17" s="19" t="s">
        <v>38</v>
      </c>
      <c r="F17" s="19" t="s">
        <v>101</v>
      </c>
      <c r="G17" s="19" t="s">
        <v>102</v>
      </c>
      <c r="H17" s="19" t="s">
        <v>103</v>
      </c>
      <c r="I17" s="19">
        <v>2017</v>
      </c>
      <c r="J17" s="19" t="s">
        <v>39</v>
      </c>
      <c r="K17" s="19" t="s">
        <v>40</v>
      </c>
      <c r="L17" s="19" t="s">
        <v>41</v>
      </c>
      <c r="M17" s="19">
        <v>531</v>
      </c>
      <c r="N17" s="20" t="str">
        <f t="shared" si="4"/>
        <v>LD6UH31330029</v>
      </c>
      <c r="O17" s="20" t="str">
        <f t="shared" si="5"/>
        <v>W7381</v>
      </c>
      <c r="P17" s="21" t="s">
        <v>29</v>
      </c>
      <c r="Q17" s="21" t="s">
        <v>30</v>
      </c>
      <c r="R17" s="13" t="s">
        <v>560</v>
      </c>
      <c r="S17" s="21" t="s">
        <v>569</v>
      </c>
      <c r="T17" s="34" t="s">
        <v>572</v>
      </c>
      <c r="U17" s="22" t="str">
        <f t="shared" si="3"/>
        <v>S-17/0118 - SGMWCHH0420B</v>
      </c>
      <c r="V17" s="15"/>
      <c r="W17" s="14" t="str">
        <f>+VLOOKUP(R17,'[1]REFERENCIAS "S"'!A$1:K$65536,11,0)</f>
        <v>AUTO ATLAS V.29</v>
      </c>
      <c r="X17" s="14" t="str">
        <f>+VLOOKUP(R17,'[1]REFERENCIAS "S"'!A$1:M$65536,13,0)</f>
        <v>HOEGAA05QDSA0001</v>
      </c>
      <c r="Y17" s="16">
        <f>+VLOOKUP(R17,'[1]REFERENCIAS "S"'!A$1:N$65536,14,0)</f>
        <v>42845</v>
      </c>
      <c r="Z17" s="14" t="s">
        <v>28</v>
      </c>
      <c r="AA17" s="17">
        <v>3300000733</v>
      </c>
      <c r="AB17" s="8">
        <v>1</v>
      </c>
      <c r="AC17" s="8">
        <v>1</v>
      </c>
      <c r="AD17" s="8">
        <v>2</v>
      </c>
      <c r="AE17" s="8">
        <v>27978</v>
      </c>
    </row>
    <row r="18" spans="1:31">
      <c r="A18" s="19">
        <v>17</v>
      </c>
      <c r="B18" s="19" t="s">
        <v>54</v>
      </c>
      <c r="C18" s="19" t="s">
        <v>55</v>
      </c>
      <c r="D18" s="19" t="s">
        <v>37</v>
      </c>
      <c r="E18" s="19" t="s">
        <v>38</v>
      </c>
      <c r="F18" s="19" t="s">
        <v>104</v>
      </c>
      <c r="G18" s="19" t="s">
        <v>105</v>
      </c>
      <c r="H18" s="19" t="s">
        <v>106</v>
      </c>
      <c r="I18" s="19">
        <v>2017</v>
      </c>
      <c r="J18" s="19" t="s">
        <v>39</v>
      </c>
      <c r="K18" s="19" t="s">
        <v>40</v>
      </c>
      <c r="L18" s="19" t="s">
        <v>41</v>
      </c>
      <c r="M18" s="19">
        <v>531</v>
      </c>
      <c r="N18" s="20" t="str">
        <f t="shared" si="4"/>
        <v>LD6UH30730278</v>
      </c>
      <c r="O18" s="20" t="str">
        <f t="shared" si="5"/>
        <v>W9424</v>
      </c>
      <c r="P18" s="21" t="s">
        <v>29</v>
      </c>
      <c r="Q18" s="21" t="s">
        <v>30</v>
      </c>
      <c r="R18" s="13" t="s">
        <v>560</v>
      </c>
      <c r="S18" s="21" t="s">
        <v>569</v>
      </c>
      <c r="T18" s="34" t="s">
        <v>572</v>
      </c>
      <c r="U18" s="22" t="str">
        <f t="shared" si="3"/>
        <v>S-17/0118 - SGMWCHH0420B</v>
      </c>
      <c r="V18" s="15"/>
      <c r="W18" s="14" t="str">
        <f>+VLOOKUP(R18,'[1]REFERENCIAS "S"'!A$1:K$65536,11,0)</f>
        <v>AUTO ATLAS V.29</v>
      </c>
      <c r="X18" s="14" t="str">
        <f>+VLOOKUP(R18,'[1]REFERENCIAS "S"'!A$1:M$65536,13,0)</f>
        <v>HOEGAA05QDSA0001</v>
      </c>
      <c r="Y18" s="16">
        <f>+VLOOKUP(R18,'[1]REFERENCIAS "S"'!A$1:N$65536,14,0)</f>
        <v>42845</v>
      </c>
      <c r="Z18" s="14" t="s">
        <v>28</v>
      </c>
      <c r="AA18" s="17">
        <v>3300000733</v>
      </c>
      <c r="AB18" s="8">
        <v>1</v>
      </c>
      <c r="AC18" s="8">
        <v>1</v>
      </c>
      <c r="AD18" s="8">
        <v>2</v>
      </c>
      <c r="AE18" s="8">
        <v>27978</v>
      </c>
    </row>
    <row r="19" spans="1:31">
      <c r="A19" s="19">
        <v>18</v>
      </c>
      <c r="B19" s="19" t="s">
        <v>54</v>
      </c>
      <c r="C19" s="19" t="s">
        <v>55</v>
      </c>
      <c r="D19" s="19" t="s">
        <v>37</v>
      </c>
      <c r="E19" s="19" t="s">
        <v>38</v>
      </c>
      <c r="F19" s="19" t="s">
        <v>107</v>
      </c>
      <c r="G19" s="19" t="s">
        <v>108</v>
      </c>
      <c r="H19" s="19" t="s">
        <v>109</v>
      </c>
      <c r="I19" s="19">
        <v>2017</v>
      </c>
      <c r="J19" s="19" t="s">
        <v>39</v>
      </c>
      <c r="K19" s="19" t="s">
        <v>40</v>
      </c>
      <c r="L19" s="19" t="s">
        <v>41</v>
      </c>
      <c r="M19" s="19">
        <v>531</v>
      </c>
      <c r="N19" s="20" t="str">
        <f t="shared" si="4"/>
        <v>LD6UH30730224</v>
      </c>
      <c r="O19" s="20" t="str">
        <f t="shared" si="5"/>
        <v>W8564</v>
      </c>
      <c r="P19" s="21" t="s">
        <v>29</v>
      </c>
      <c r="Q19" s="21" t="s">
        <v>30</v>
      </c>
      <c r="R19" s="13" t="s">
        <v>560</v>
      </c>
      <c r="S19" s="21" t="s">
        <v>569</v>
      </c>
      <c r="T19" s="34" t="s">
        <v>572</v>
      </c>
      <c r="U19" s="22" t="str">
        <f t="shared" si="3"/>
        <v>S-17/0118 - SGMWCHH0420B</v>
      </c>
      <c r="V19" s="15"/>
      <c r="W19" s="14" t="str">
        <f>+VLOOKUP(R19,'[1]REFERENCIAS "S"'!A$1:K$65536,11,0)</f>
        <v>AUTO ATLAS V.29</v>
      </c>
      <c r="X19" s="14" t="str">
        <f>+VLOOKUP(R19,'[1]REFERENCIAS "S"'!A$1:M$65536,13,0)</f>
        <v>HOEGAA05QDSA0001</v>
      </c>
      <c r="Y19" s="16">
        <f>+VLOOKUP(R19,'[1]REFERENCIAS "S"'!A$1:N$65536,14,0)</f>
        <v>42845</v>
      </c>
      <c r="Z19" s="14" t="s">
        <v>28</v>
      </c>
      <c r="AA19" s="17">
        <v>3300000733</v>
      </c>
      <c r="AB19" s="8">
        <v>1</v>
      </c>
      <c r="AC19" s="8">
        <v>1</v>
      </c>
      <c r="AD19" s="8">
        <v>2</v>
      </c>
      <c r="AE19" s="8">
        <v>27978</v>
      </c>
    </row>
    <row r="20" spans="1:31">
      <c r="A20" s="19">
        <v>19</v>
      </c>
      <c r="B20" s="19" t="s">
        <v>54</v>
      </c>
      <c r="C20" s="19" t="s">
        <v>55</v>
      </c>
      <c r="D20" s="19" t="s">
        <v>37</v>
      </c>
      <c r="E20" s="19" t="s">
        <v>38</v>
      </c>
      <c r="F20" s="19" t="s">
        <v>110</v>
      </c>
      <c r="G20" s="19" t="s">
        <v>111</v>
      </c>
      <c r="H20" s="19" t="s">
        <v>112</v>
      </c>
      <c r="I20" s="19">
        <v>2017</v>
      </c>
      <c r="J20" s="19" t="s">
        <v>39</v>
      </c>
      <c r="K20" s="19" t="s">
        <v>40</v>
      </c>
      <c r="L20" s="19" t="s">
        <v>41</v>
      </c>
      <c r="M20" s="19">
        <v>531</v>
      </c>
      <c r="N20" s="20" t="str">
        <f t="shared" si="4"/>
        <v>LD6UH30730240</v>
      </c>
      <c r="O20" s="20" t="str">
        <f t="shared" si="5"/>
        <v>W7953</v>
      </c>
      <c r="P20" s="21" t="s">
        <v>29</v>
      </c>
      <c r="Q20" s="21" t="s">
        <v>30</v>
      </c>
      <c r="R20" s="13" t="s">
        <v>560</v>
      </c>
      <c r="S20" s="21" t="s">
        <v>569</v>
      </c>
      <c r="T20" s="34" t="s">
        <v>572</v>
      </c>
      <c r="U20" s="22" t="str">
        <f t="shared" si="3"/>
        <v>S-17/0118 - SGMWCHH0420B</v>
      </c>
      <c r="V20" s="12"/>
      <c r="W20" s="14" t="str">
        <f>+VLOOKUP(R20,'[1]REFERENCIAS "S"'!A$1:K$65536,11,0)</f>
        <v>AUTO ATLAS V.29</v>
      </c>
      <c r="X20" s="14" t="str">
        <f>+VLOOKUP(R20,'[1]REFERENCIAS "S"'!A$1:M$65536,13,0)</f>
        <v>HOEGAA05QDSA0001</v>
      </c>
      <c r="Y20" s="16">
        <f>+VLOOKUP(R20,'[1]REFERENCIAS "S"'!A$1:N$65536,14,0)</f>
        <v>42845</v>
      </c>
      <c r="Z20" s="14" t="s">
        <v>28</v>
      </c>
      <c r="AA20" s="17">
        <v>3300000733</v>
      </c>
      <c r="AB20" s="8">
        <v>1</v>
      </c>
      <c r="AC20" s="8">
        <v>1</v>
      </c>
      <c r="AD20" s="8">
        <v>2</v>
      </c>
      <c r="AE20" s="8">
        <v>27978</v>
      </c>
    </row>
    <row r="21" spans="1:31">
      <c r="A21" s="19">
        <v>20</v>
      </c>
      <c r="B21" s="19" t="s">
        <v>54</v>
      </c>
      <c r="C21" s="19" t="s">
        <v>55</v>
      </c>
      <c r="D21" s="19" t="s">
        <v>37</v>
      </c>
      <c r="E21" s="19" t="s">
        <v>38</v>
      </c>
      <c r="F21" s="19" t="s">
        <v>113</v>
      </c>
      <c r="G21" s="19" t="s">
        <v>114</v>
      </c>
      <c r="H21" s="19" t="s">
        <v>115</v>
      </c>
      <c r="I21" s="19">
        <v>2017</v>
      </c>
      <c r="J21" s="19" t="s">
        <v>39</v>
      </c>
      <c r="K21" s="19" t="s">
        <v>40</v>
      </c>
      <c r="L21" s="19" t="s">
        <v>41</v>
      </c>
      <c r="M21" s="19">
        <v>531</v>
      </c>
      <c r="N21" s="20" t="str">
        <f t="shared" si="4"/>
        <v>LD6UH20430331</v>
      </c>
      <c r="O21" s="20" t="str">
        <f t="shared" si="5"/>
        <v>W8086</v>
      </c>
      <c r="P21" s="21" t="s">
        <v>29</v>
      </c>
      <c r="Q21" s="21" t="s">
        <v>30</v>
      </c>
      <c r="R21" s="13" t="s">
        <v>560</v>
      </c>
      <c r="S21" s="21" t="s">
        <v>569</v>
      </c>
      <c r="T21" s="34" t="s">
        <v>572</v>
      </c>
      <c r="U21" s="22" t="str">
        <f t="shared" si="3"/>
        <v>S-17/0118 - SGMWCHH0420B</v>
      </c>
      <c r="V21" s="18"/>
      <c r="W21" s="14" t="str">
        <f>+VLOOKUP(R21,'[1]REFERENCIAS "S"'!A$1:K$65536,11,0)</f>
        <v>AUTO ATLAS V.29</v>
      </c>
      <c r="X21" s="14" t="str">
        <f>+VLOOKUP(R21,'[1]REFERENCIAS "S"'!A$1:M$65536,13,0)</f>
        <v>HOEGAA05QDSA0001</v>
      </c>
      <c r="Y21" s="16">
        <f>+VLOOKUP(R21,'[1]REFERENCIAS "S"'!A$1:N$65536,14,0)</f>
        <v>42845</v>
      </c>
      <c r="Z21" s="14" t="s">
        <v>28</v>
      </c>
      <c r="AA21" s="17">
        <v>3300000733</v>
      </c>
      <c r="AB21" s="8">
        <v>1</v>
      </c>
      <c r="AC21" s="8">
        <v>1</v>
      </c>
      <c r="AD21" s="8">
        <v>2</v>
      </c>
      <c r="AE21" s="8">
        <v>27978</v>
      </c>
    </row>
    <row r="22" spans="1:31">
      <c r="A22" s="19">
        <v>21</v>
      </c>
      <c r="B22" s="19" t="s">
        <v>54</v>
      </c>
      <c r="C22" s="19" t="s">
        <v>55</v>
      </c>
      <c r="D22" s="19" t="s">
        <v>37</v>
      </c>
      <c r="E22" s="19" t="s">
        <v>38</v>
      </c>
      <c r="F22" s="19" t="s">
        <v>116</v>
      </c>
      <c r="G22" s="19" t="s">
        <v>117</v>
      </c>
      <c r="H22" s="19" t="s">
        <v>118</v>
      </c>
      <c r="I22" s="19">
        <v>2017</v>
      </c>
      <c r="J22" s="19" t="s">
        <v>39</v>
      </c>
      <c r="K22" s="19" t="s">
        <v>40</v>
      </c>
      <c r="L22" s="19" t="s">
        <v>41</v>
      </c>
      <c r="M22" s="19">
        <v>531</v>
      </c>
      <c r="N22" s="20" t="str">
        <f t="shared" si="4"/>
        <v>LD6UH20430359</v>
      </c>
      <c r="O22" s="20" t="str">
        <f t="shared" si="5"/>
        <v>W8805</v>
      </c>
      <c r="P22" s="21" t="s">
        <v>29</v>
      </c>
      <c r="Q22" s="21" t="s">
        <v>30</v>
      </c>
      <c r="R22" s="13" t="s">
        <v>560</v>
      </c>
      <c r="S22" s="21" t="s">
        <v>569</v>
      </c>
      <c r="T22" s="34" t="s">
        <v>572</v>
      </c>
      <c r="U22" s="22" t="str">
        <f t="shared" si="3"/>
        <v>S-17/0118 - SGMWCHH0420B</v>
      </c>
      <c r="V22" s="15"/>
      <c r="W22" s="14" t="str">
        <f>+VLOOKUP(R22,'[1]REFERENCIAS "S"'!A$1:K$65536,11,0)</f>
        <v>AUTO ATLAS V.29</v>
      </c>
      <c r="X22" s="14" t="str">
        <f>+VLOOKUP(R22,'[1]REFERENCIAS "S"'!A$1:M$65536,13,0)</f>
        <v>HOEGAA05QDSA0001</v>
      </c>
      <c r="Y22" s="16">
        <f>+VLOOKUP(R22,'[1]REFERENCIAS "S"'!A$1:N$65536,14,0)</f>
        <v>42845</v>
      </c>
      <c r="Z22" s="14" t="s">
        <v>28</v>
      </c>
      <c r="AA22" s="17">
        <v>3300000733</v>
      </c>
      <c r="AB22" s="8">
        <v>1</v>
      </c>
      <c r="AC22" s="8">
        <v>1</v>
      </c>
      <c r="AD22" s="8">
        <v>2</v>
      </c>
      <c r="AE22" s="8">
        <v>27978</v>
      </c>
    </row>
    <row r="23" spans="1:31">
      <c r="A23" s="19">
        <v>22</v>
      </c>
      <c r="B23" s="19" t="s">
        <v>54</v>
      </c>
      <c r="C23" s="19" t="s">
        <v>55</v>
      </c>
      <c r="D23" s="19" t="s">
        <v>37</v>
      </c>
      <c r="E23" s="19" t="s">
        <v>38</v>
      </c>
      <c r="F23" s="19" t="s">
        <v>119</v>
      </c>
      <c r="G23" s="19" t="s">
        <v>120</v>
      </c>
      <c r="H23" s="19" t="s">
        <v>121</v>
      </c>
      <c r="I23" s="19">
        <v>2017</v>
      </c>
      <c r="J23" s="19" t="s">
        <v>39</v>
      </c>
      <c r="K23" s="19" t="s">
        <v>40</v>
      </c>
      <c r="L23" s="19" t="s">
        <v>41</v>
      </c>
      <c r="M23" s="19">
        <v>531</v>
      </c>
      <c r="N23" s="20" t="str">
        <f t="shared" si="4"/>
        <v>LD6UH20430321</v>
      </c>
      <c r="O23" s="20" t="str">
        <f t="shared" si="5"/>
        <v>W7531</v>
      </c>
      <c r="P23" s="21" t="s">
        <v>29</v>
      </c>
      <c r="Q23" s="21" t="s">
        <v>30</v>
      </c>
      <c r="R23" s="13" t="s">
        <v>560</v>
      </c>
      <c r="S23" s="21" t="s">
        <v>569</v>
      </c>
      <c r="T23" s="34" t="s">
        <v>572</v>
      </c>
      <c r="U23" s="22" t="str">
        <f t="shared" si="3"/>
        <v>S-17/0118 - SGMWCHH0420B</v>
      </c>
      <c r="V23" s="15"/>
      <c r="W23" s="14" t="str">
        <f>+VLOOKUP(R23,'[1]REFERENCIAS "S"'!A$1:K$65536,11,0)</f>
        <v>AUTO ATLAS V.29</v>
      </c>
      <c r="X23" s="14" t="str">
        <f>+VLOOKUP(R23,'[1]REFERENCIAS "S"'!A$1:M$65536,13,0)</f>
        <v>HOEGAA05QDSA0001</v>
      </c>
      <c r="Y23" s="16">
        <f>+VLOOKUP(R23,'[1]REFERENCIAS "S"'!A$1:N$65536,14,0)</f>
        <v>42845</v>
      </c>
      <c r="Z23" s="14" t="s">
        <v>28</v>
      </c>
      <c r="AA23" s="17">
        <v>3300000733</v>
      </c>
      <c r="AB23" s="8">
        <v>1</v>
      </c>
      <c r="AC23" s="8">
        <v>1</v>
      </c>
      <c r="AD23" s="8">
        <v>2</v>
      </c>
      <c r="AE23" s="8">
        <v>27978</v>
      </c>
    </row>
    <row r="24" spans="1:31">
      <c r="A24" s="19">
        <v>23</v>
      </c>
      <c r="B24" s="19" t="s">
        <v>54</v>
      </c>
      <c r="C24" s="19" t="s">
        <v>55</v>
      </c>
      <c r="D24" s="19" t="s">
        <v>37</v>
      </c>
      <c r="E24" s="19" t="s">
        <v>38</v>
      </c>
      <c r="F24" s="19" t="s">
        <v>122</v>
      </c>
      <c r="G24" s="19" t="s">
        <v>123</v>
      </c>
      <c r="H24" s="19" t="s">
        <v>124</v>
      </c>
      <c r="I24" s="19">
        <v>2017</v>
      </c>
      <c r="J24" s="19" t="s">
        <v>39</v>
      </c>
      <c r="K24" s="19" t="s">
        <v>40</v>
      </c>
      <c r="L24" s="19" t="s">
        <v>41</v>
      </c>
      <c r="M24" s="19">
        <v>531</v>
      </c>
      <c r="N24" s="20" t="str">
        <f t="shared" si="4"/>
        <v>LD6UH31330070</v>
      </c>
      <c r="O24" s="20" t="str">
        <f t="shared" si="5"/>
        <v>W7730</v>
      </c>
      <c r="P24" s="21" t="s">
        <v>29</v>
      </c>
      <c r="Q24" s="21" t="s">
        <v>30</v>
      </c>
      <c r="R24" s="13" t="s">
        <v>560</v>
      </c>
      <c r="S24" s="21" t="s">
        <v>569</v>
      </c>
      <c r="T24" s="34" t="s">
        <v>572</v>
      </c>
      <c r="U24" s="22" t="str">
        <f t="shared" si="3"/>
        <v>S-17/0118 - SGMWCHH0420B</v>
      </c>
      <c r="V24" s="15"/>
      <c r="W24" s="14" t="str">
        <f>+VLOOKUP(R24,'[1]REFERENCIAS "S"'!A$1:K$65536,11,0)</f>
        <v>AUTO ATLAS V.29</v>
      </c>
      <c r="X24" s="14" t="str">
        <f>+VLOOKUP(R24,'[1]REFERENCIAS "S"'!A$1:M$65536,13,0)</f>
        <v>HOEGAA05QDSA0001</v>
      </c>
      <c r="Y24" s="16">
        <f>+VLOOKUP(R24,'[1]REFERENCIAS "S"'!A$1:N$65536,14,0)</f>
        <v>42845</v>
      </c>
      <c r="Z24" s="14" t="s">
        <v>28</v>
      </c>
      <c r="AA24" s="17">
        <v>3300000733</v>
      </c>
      <c r="AB24" s="8">
        <v>1</v>
      </c>
      <c r="AC24" s="8">
        <v>1</v>
      </c>
      <c r="AD24" s="8">
        <v>2</v>
      </c>
      <c r="AE24" s="8">
        <v>27978</v>
      </c>
    </row>
    <row r="25" spans="1:31">
      <c r="A25" s="19">
        <v>24</v>
      </c>
      <c r="B25" s="19" t="s">
        <v>54</v>
      </c>
      <c r="C25" s="19" t="s">
        <v>55</v>
      </c>
      <c r="D25" s="19" t="s">
        <v>37</v>
      </c>
      <c r="E25" s="19" t="s">
        <v>38</v>
      </c>
      <c r="F25" s="19" t="s">
        <v>125</v>
      </c>
      <c r="G25" s="19" t="s">
        <v>126</v>
      </c>
      <c r="H25" s="19" t="s">
        <v>127</v>
      </c>
      <c r="I25" s="19">
        <v>2017</v>
      </c>
      <c r="J25" s="19" t="s">
        <v>39</v>
      </c>
      <c r="K25" s="19" t="s">
        <v>40</v>
      </c>
      <c r="L25" s="19" t="s">
        <v>41</v>
      </c>
      <c r="M25" s="19">
        <v>531</v>
      </c>
      <c r="N25" s="20" t="str">
        <f t="shared" si="4"/>
        <v>LD6UH31330079</v>
      </c>
      <c r="O25" s="20" t="str">
        <f t="shared" si="5"/>
        <v>W9321</v>
      </c>
      <c r="P25" s="21" t="s">
        <v>29</v>
      </c>
      <c r="Q25" s="21" t="s">
        <v>30</v>
      </c>
      <c r="R25" s="13" t="s">
        <v>560</v>
      </c>
      <c r="S25" s="21" t="s">
        <v>569</v>
      </c>
      <c r="T25" s="34" t="s">
        <v>572</v>
      </c>
      <c r="U25" s="22" t="str">
        <f t="shared" si="3"/>
        <v>S-17/0118 - SGMWCHH0420B</v>
      </c>
      <c r="V25" s="12"/>
      <c r="W25" s="14" t="str">
        <f>+VLOOKUP(R25,'[1]REFERENCIAS "S"'!A$1:K$65536,11,0)</f>
        <v>AUTO ATLAS V.29</v>
      </c>
      <c r="X25" s="14" t="str">
        <f>+VLOOKUP(R25,'[1]REFERENCIAS "S"'!A$1:M$65536,13,0)</f>
        <v>HOEGAA05QDSA0001</v>
      </c>
      <c r="Y25" s="16">
        <f>+VLOOKUP(R25,'[1]REFERENCIAS "S"'!A$1:N$65536,14,0)</f>
        <v>42845</v>
      </c>
      <c r="Z25" s="14" t="s">
        <v>28</v>
      </c>
      <c r="AA25" s="17">
        <v>3300000733</v>
      </c>
      <c r="AB25" s="8">
        <v>1</v>
      </c>
      <c r="AC25" s="8">
        <v>1</v>
      </c>
      <c r="AD25" s="8">
        <v>2</v>
      </c>
      <c r="AE25" s="8">
        <v>27978</v>
      </c>
    </row>
    <row r="26" spans="1:31">
      <c r="A26" s="19">
        <v>25</v>
      </c>
      <c r="B26" s="19" t="s">
        <v>54</v>
      </c>
      <c r="C26" s="19" t="s">
        <v>55</v>
      </c>
      <c r="D26" s="19" t="s">
        <v>37</v>
      </c>
      <c r="E26" s="19" t="s">
        <v>38</v>
      </c>
      <c r="F26" s="19" t="s">
        <v>128</v>
      </c>
      <c r="G26" s="19" t="s">
        <v>129</v>
      </c>
      <c r="H26" s="19" t="s">
        <v>130</v>
      </c>
      <c r="I26" s="19">
        <v>2017</v>
      </c>
      <c r="J26" s="19" t="s">
        <v>39</v>
      </c>
      <c r="K26" s="19" t="s">
        <v>40</v>
      </c>
      <c r="L26" s="19" t="s">
        <v>41</v>
      </c>
      <c r="M26" s="19">
        <v>531</v>
      </c>
      <c r="N26" s="20" t="str">
        <f t="shared" si="4"/>
        <v>LD6UH31330018</v>
      </c>
      <c r="O26" s="20" t="str">
        <f t="shared" si="5"/>
        <v>W7508</v>
      </c>
      <c r="P26" s="21" t="s">
        <v>29</v>
      </c>
      <c r="Q26" s="21" t="s">
        <v>30</v>
      </c>
      <c r="R26" s="13" t="s">
        <v>560</v>
      </c>
      <c r="S26" s="21" t="s">
        <v>569</v>
      </c>
      <c r="T26" s="34" t="s">
        <v>572</v>
      </c>
      <c r="U26" s="22" t="str">
        <f t="shared" si="3"/>
        <v>S-17/0118 - SGMWCHH0420B</v>
      </c>
      <c r="V26" s="18"/>
      <c r="W26" s="14" t="str">
        <f>+VLOOKUP(R26,'[1]REFERENCIAS "S"'!A$1:K$65536,11,0)</f>
        <v>AUTO ATLAS V.29</v>
      </c>
      <c r="X26" s="14" t="str">
        <f>+VLOOKUP(R26,'[1]REFERENCIAS "S"'!A$1:M$65536,13,0)</f>
        <v>HOEGAA05QDSA0001</v>
      </c>
      <c r="Y26" s="16">
        <f>+VLOOKUP(R26,'[1]REFERENCIAS "S"'!A$1:N$65536,14,0)</f>
        <v>42845</v>
      </c>
      <c r="Z26" s="14" t="s">
        <v>28</v>
      </c>
      <c r="AA26" s="17">
        <v>3300000733</v>
      </c>
      <c r="AB26" s="8">
        <v>1</v>
      </c>
      <c r="AC26" s="8">
        <v>1</v>
      </c>
      <c r="AD26" s="8">
        <v>2</v>
      </c>
      <c r="AE26" s="8">
        <v>27978</v>
      </c>
    </row>
    <row r="27" spans="1:31">
      <c r="A27" s="19">
        <v>26</v>
      </c>
      <c r="B27" s="19" t="s">
        <v>54</v>
      </c>
      <c r="C27" s="19" t="s">
        <v>55</v>
      </c>
      <c r="D27" s="19" t="s">
        <v>37</v>
      </c>
      <c r="E27" s="19" t="s">
        <v>38</v>
      </c>
      <c r="F27" s="19" t="s">
        <v>131</v>
      </c>
      <c r="G27" s="19" t="s">
        <v>132</v>
      </c>
      <c r="H27" s="19" t="s">
        <v>133</v>
      </c>
      <c r="I27" s="19">
        <v>2017</v>
      </c>
      <c r="J27" s="19" t="s">
        <v>39</v>
      </c>
      <c r="K27" s="19" t="s">
        <v>40</v>
      </c>
      <c r="L27" s="19" t="s">
        <v>41</v>
      </c>
      <c r="M27" s="19">
        <v>531</v>
      </c>
      <c r="N27" s="20" t="str">
        <f t="shared" si="4"/>
        <v>LD6UH30730300</v>
      </c>
      <c r="O27" s="20" t="str">
        <f t="shared" si="5"/>
        <v>W8916</v>
      </c>
      <c r="P27" s="21" t="s">
        <v>29</v>
      </c>
      <c r="Q27" s="21" t="s">
        <v>30</v>
      </c>
      <c r="R27" s="13" t="s">
        <v>560</v>
      </c>
      <c r="S27" s="21" t="s">
        <v>569</v>
      </c>
      <c r="T27" s="34" t="s">
        <v>572</v>
      </c>
      <c r="U27" s="22" t="str">
        <f t="shared" si="3"/>
        <v>S-17/0118 - SGMWCHH0420B</v>
      </c>
      <c r="V27" s="15"/>
      <c r="W27" s="14" t="str">
        <f>+VLOOKUP(R27,'[1]REFERENCIAS "S"'!A$1:K$65536,11,0)</f>
        <v>AUTO ATLAS V.29</v>
      </c>
      <c r="X27" s="14" t="str">
        <f>+VLOOKUP(R27,'[1]REFERENCIAS "S"'!A$1:M$65536,13,0)</f>
        <v>HOEGAA05QDSA0001</v>
      </c>
      <c r="Y27" s="16">
        <f>+VLOOKUP(R27,'[1]REFERENCIAS "S"'!A$1:N$65536,14,0)</f>
        <v>42845</v>
      </c>
      <c r="Z27" s="14" t="s">
        <v>28</v>
      </c>
      <c r="AA27" s="17">
        <v>3300000733</v>
      </c>
      <c r="AB27" s="8">
        <v>1</v>
      </c>
      <c r="AC27" s="8">
        <v>1</v>
      </c>
      <c r="AD27" s="8">
        <v>2</v>
      </c>
      <c r="AE27" s="8">
        <v>27978</v>
      </c>
    </row>
    <row r="28" spans="1:31">
      <c r="A28" s="19">
        <v>27</v>
      </c>
      <c r="B28" s="19" t="s">
        <v>54</v>
      </c>
      <c r="C28" s="19" t="s">
        <v>55</v>
      </c>
      <c r="D28" s="19" t="s">
        <v>37</v>
      </c>
      <c r="E28" s="19" t="s">
        <v>38</v>
      </c>
      <c r="F28" s="19" t="s">
        <v>134</v>
      </c>
      <c r="G28" s="19" t="s">
        <v>135</v>
      </c>
      <c r="H28" s="19" t="s">
        <v>136</v>
      </c>
      <c r="I28" s="19">
        <v>2017</v>
      </c>
      <c r="J28" s="19" t="s">
        <v>39</v>
      </c>
      <c r="K28" s="19" t="s">
        <v>40</v>
      </c>
      <c r="L28" s="19" t="s">
        <v>41</v>
      </c>
      <c r="M28" s="19">
        <v>531</v>
      </c>
      <c r="N28" s="20" t="str">
        <f t="shared" si="4"/>
        <v>LD6UH30730229</v>
      </c>
      <c r="O28" s="20" t="str">
        <f t="shared" si="5"/>
        <v>W7593</v>
      </c>
      <c r="P28" s="21" t="s">
        <v>29</v>
      </c>
      <c r="Q28" s="21" t="s">
        <v>30</v>
      </c>
      <c r="R28" s="13" t="s">
        <v>560</v>
      </c>
      <c r="S28" s="21" t="s">
        <v>569</v>
      </c>
      <c r="T28" s="34" t="s">
        <v>572</v>
      </c>
      <c r="U28" s="22" t="str">
        <f t="shared" si="3"/>
        <v>S-17/0118 - SGMWCHH0420B</v>
      </c>
      <c r="V28" s="15"/>
      <c r="W28" s="14" t="str">
        <f>+VLOOKUP(R28,'[1]REFERENCIAS "S"'!A$1:K$65536,11,0)</f>
        <v>AUTO ATLAS V.29</v>
      </c>
      <c r="X28" s="14" t="str">
        <f>+VLOOKUP(R28,'[1]REFERENCIAS "S"'!A$1:M$65536,13,0)</f>
        <v>HOEGAA05QDSA0001</v>
      </c>
      <c r="Y28" s="16">
        <f>+VLOOKUP(R28,'[1]REFERENCIAS "S"'!A$1:N$65536,14,0)</f>
        <v>42845</v>
      </c>
      <c r="Z28" s="14" t="s">
        <v>28</v>
      </c>
      <c r="AA28" s="17">
        <v>3300000733</v>
      </c>
      <c r="AB28" s="8">
        <v>1</v>
      </c>
      <c r="AC28" s="8">
        <v>1</v>
      </c>
      <c r="AD28" s="8">
        <v>2</v>
      </c>
      <c r="AE28" s="8">
        <v>27978</v>
      </c>
    </row>
    <row r="29" spans="1:31">
      <c r="A29" s="19">
        <v>28</v>
      </c>
      <c r="B29" s="19" t="s">
        <v>54</v>
      </c>
      <c r="C29" s="19" t="s">
        <v>55</v>
      </c>
      <c r="D29" s="19" t="s">
        <v>37</v>
      </c>
      <c r="E29" s="19" t="s">
        <v>38</v>
      </c>
      <c r="F29" s="19" t="s">
        <v>137</v>
      </c>
      <c r="G29" s="19" t="s">
        <v>138</v>
      </c>
      <c r="H29" s="19" t="s">
        <v>139</v>
      </c>
      <c r="I29" s="19">
        <v>2017</v>
      </c>
      <c r="J29" s="19" t="s">
        <v>39</v>
      </c>
      <c r="K29" s="19" t="s">
        <v>40</v>
      </c>
      <c r="L29" s="19" t="s">
        <v>41</v>
      </c>
      <c r="M29" s="19">
        <v>531</v>
      </c>
      <c r="N29" s="20" t="str">
        <f t="shared" si="4"/>
        <v>LD6UH20430362</v>
      </c>
      <c r="O29" s="20" t="str">
        <f t="shared" si="5"/>
        <v>W8282</v>
      </c>
      <c r="P29" s="21" t="s">
        <v>29</v>
      </c>
      <c r="Q29" s="21" t="s">
        <v>30</v>
      </c>
      <c r="R29" s="13" t="s">
        <v>560</v>
      </c>
      <c r="S29" s="21" t="s">
        <v>569</v>
      </c>
      <c r="T29" s="34" t="s">
        <v>572</v>
      </c>
      <c r="U29" s="22" t="str">
        <f t="shared" si="3"/>
        <v>S-17/0118 - SGMWCHH0420B</v>
      </c>
      <c r="V29" s="15"/>
      <c r="W29" s="14" t="str">
        <f>+VLOOKUP(R29,'[1]REFERENCIAS "S"'!A$1:K$65536,11,0)</f>
        <v>AUTO ATLAS V.29</v>
      </c>
      <c r="X29" s="14" t="str">
        <f>+VLOOKUP(R29,'[1]REFERENCIAS "S"'!A$1:M$65536,13,0)</f>
        <v>HOEGAA05QDSA0001</v>
      </c>
      <c r="Y29" s="16">
        <f>+VLOOKUP(R29,'[1]REFERENCIAS "S"'!A$1:N$65536,14,0)</f>
        <v>42845</v>
      </c>
      <c r="Z29" s="14" t="s">
        <v>28</v>
      </c>
      <c r="AA29" s="17">
        <v>3300000733</v>
      </c>
      <c r="AB29" s="8">
        <v>1</v>
      </c>
      <c r="AC29" s="8">
        <v>1</v>
      </c>
      <c r="AD29" s="8">
        <v>2</v>
      </c>
      <c r="AE29" s="8">
        <v>27978</v>
      </c>
    </row>
    <row r="30" spans="1:31">
      <c r="A30" s="19">
        <v>29</v>
      </c>
      <c r="B30" s="19" t="s">
        <v>54</v>
      </c>
      <c r="C30" s="19" t="s">
        <v>55</v>
      </c>
      <c r="D30" s="19" t="s">
        <v>37</v>
      </c>
      <c r="E30" s="19" t="s">
        <v>38</v>
      </c>
      <c r="F30" s="19" t="s">
        <v>140</v>
      </c>
      <c r="G30" s="19" t="s">
        <v>141</v>
      </c>
      <c r="H30" s="19" t="s">
        <v>142</v>
      </c>
      <c r="I30" s="19">
        <v>2017</v>
      </c>
      <c r="J30" s="19" t="s">
        <v>39</v>
      </c>
      <c r="K30" s="19" t="s">
        <v>40</v>
      </c>
      <c r="L30" s="19" t="s">
        <v>41</v>
      </c>
      <c r="M30" s="19">
        <v>531</v>
      </c>
      <c r="N30" s="20" t="str">
        <f t="shared" si="4"/>
        <v>LD6UH20430358</v>
      </c>
      <c r="O30" s="20" t="str">
        <f t="shared" si="5"/>
        <v>W8965</v>
      </c>
      <c r="P30" s="21" t="s">
        <v>29</v>
      </c>
      <c r="Q30" s="21" t="s">
        <v>30</v>
      </c>
      <c r="R30" s="13" t="s">
        <v>560</v>
      </c>
      <c r="S30" s="21" t="s">
        <v>569</v>
      </c>
      <c r="T30" s="34" t="s">
        <v>572</v>
      </c>
      <c r="U30" s="22" t="str">
        <f t="shared" si="3"/>
        <v>S-17/0118 - SGMWCHH0420B</v>
      </c>
      <c r="V30" s="12"/>
      <c r="W30" s="14" t="str">
        <f>+VLOOKUP(R30,'[1]REFERENCIAS "S"'!A$1:K$65536,11,0)</f>
        <v>AUTO ATLAS V.29</v>
      </c>
      <c r="X30" s="14" t="str">
        <f>+VLOOKUP(R30,'[1]REFERENCIAS "S"'!A$1:M$65536,13,0)</f>
        <v>HOEGAA05QDSA0001</v>
      </c>
      <c r="Y30" s="16">
        <f>+VLOOKUP(R30,'[1]REFERENCIAS "S"'!A$1:N$65536,14,0)</f>
        <v>42845</v>
      </c>
      <c r="Z30" s="14" t="s">
        <v>28</v>
      </c>
      <c r="AA30" s="17">
        <v>3300000733</v>
      </c>
      <c r="AB30" s="8">
        <v>1</v>
      </c>
      <c r="AC30" s="8">
        <v>1</v>
      </c>
      <c r="AD30" s="8">
        <v>2</v>
      </c>
      <c r="AE30" s="8">
        <v>27978</v>
      </c>
    </row>
    <row r="31" spans="1:31">
      <c r="A31" s="19">
        <v>30</v>
      </c>
      <c r="B31" s="19" t="s">
        <v>54</v>
      </c>
      <c r="C31" s="19" t="s">
        <v>55</v>
      </c>
      <c r="D31" s="19" t="s">
        <v>37</v>
      </c>
      <c r="E31" s="19" t="s">
        <v>38</v>
      </c>
      <c r="F31" s="19" t="s">
        <v>143</v>
      </c>
      <c r="G31" s="19" t="s">
        <v>144</v>
      </c>
      <c r="H31" s="19" t="s">
        <v>145</v>
      </c>
      <c r="I31" s="19">
        <v>2017</v>
      </c>
      <c r="J31" s="19" t="s">
        <v>39</v>
      </c>
      <c r="K31" s="19" t="s">
        <v>40</v>
      </c>
      <c r="L31" s="19" t="s">
        <v>41</v>
      </c>
      <c r="M31" s="19">
        <v>531</v>
      </c>
      <c r="N31" s="20" t="str">
        <f t="shared" si="4"/>
        <v>LD6UH20430314</v>
      </c>
      <c r="O31" s="20" t="str">
        <f t="shared" si="5"/>
        <v>W8025</v>
      </c>
      <c r="P31" s="21" t="s">
        <v>29</v>
      </c>
      <c r="Q31" s="21" t="s">
        <v>30</v>
      </c>
      <c r="R31" s="13" t="s">
        <v>560</v>
      </c>
      <c r="S31" s="21" t="s">
        <v>569</v>
      </c>
      <c r="T31" s="34" t="s">
        <v>572</v>
      </c>
      <c r="U31" s="22" t="str">
        <f t="shared" si="3"/>
        <v>S-17/0118 - SGMWCHH0420B</v>
      </c>
      <c r="V31" s="18"/>
      <c r="W31" s="14" t="str">
        <f>+VLOOKUP(R31,'[1]REFERENCIAS "S"'!A$1:K$65536,11,0)</f>
        <v>AUTO ATLAS V.29</v>
      </c>
      <c r="X31" s="14" t="str">
        <f>+VLOOKUP(R31,'[1]REFERENCIAS "S"'!A$1:M$65536,13,0)</f>
        <v>HOEGAA05QDSA0001</v>
      </c>
      <c r="Y31" s="16">
        <f>+VLOOKUP(R31,'[1]REFERENCIAS "S"'!A$1:N$65536,14,0)</f>
        <v>42845</v>
      </c>
      <c r="Z31" s="14" t="s">
        <v>28</v>
      </c>
      <c r="AA31" s="17">
        <v>3300000733</v>
      </c>
      <c r="AB31" s="8">
        <v>1</v>
      </c>
      <c r="AC31" s="8">
        <v>1</v>
      </c>
      <c r="AD31" s="8">
        <v>2</v>
      </c>
      <c r="AE31" s="8">
        <v>27978</v>
      </c>
    </row>
    <row r="32" spans="1:31">
      <c r="A32" s="19">
        <v>31</v>
      </c>
      <c r="B32" s="19" t="s">
        <v>54</v>
      </c>
      <c r="C32" s="19" t="s">
        <v>55</v>
      </c>
      <c r="D32" s="19" t="s">
        <v>37</v>
      </c>
      <c r="E32" s="19" t="s">
        <v>38</v>
      </c>
      <c r="F32" s="19" t="s">
        <v>146</v>
      </c>
      <c r="G32" s="19" t="s">
        <v>147</v>
      </c>
      <c r="H32" s="19" t="s">
        <v>148</v>
      </c>
      <c r="I32" s="19">
        <v>2017</v>
      </c>
      <c r="J32" s="19" t="s">
        <v>39</v>
      </c>
      <c r="K32" s="19" t="s">
        <v>40</v>
      </c>
      <c r="L32" s="19" t="s">
        <v>41</v>
      </c>
      <c r="M32" s="19">
        <v>531</v>
      </c>
      <c r="N32" s="20" t="str">
        <f t="shared" si="4"/>
        <v>LD6UH31330073</v>
      </c>
      <c r="O32" s="20" t="str">
        <f t="shared" si="5"/>
        <v>W7479</v>
      </c>
      <c r="P32" s="21" t="s">
        <v>29</v>
      </c>
      <c r="Q32" s="21" t="s">
        <v>30</v>
      </c>
      <c r="R32" s="13" t="s">
        <v>560</v>
      </c>
      <c r="S32" s="21" t="s">
        <v>569</v>
      </c>
      <c r="T32" s="34" t="s">
        <v>572</v>
      </c>
      <c r="U32" s="22" t="str">
        <f t="shared" si="3"/>
        <v>S-17/0118 - SGMWCHH0420B</v>
      </c>
      <c r="V32" s="15"/>
      <c r="W32" s="14" t="str">
        <f>+VLOOKUP(R32,'[1]REFERENCIAS "S"'!A$1:K$65536,11,0)</f>
        <v>AUTO ATLAS V.29</v>
      </c>
      <c r="X32" s="14" t="str">
        <f>+VLOOKUP(R32,'[1]REFERENCIAS "S"'!A$1:M$65536,13,0)</f>
        <v>HOEGAA05QDSA0001</v>
      </c>
      <c r="Y32" s="16">
        <f>+VLOOKUP(R32,'[1]REFERENCIAS "S"'!A$1:N$65536,14,0)</f>
        <v>42845</v>
      </c>
      <c r="Z32" s="14" t="s">
        <v>28</v>
      </c>
      <c r="AA32" s="17">
        <v>3300000733</v>
      </c>
      <c r="AB32" s="8">
        <v>1</v>
      </c>
      <c r="AC32" s="8">
        <v>1</v>
      </c>
      <c r="AD32" s="8">
        <v>2</v>
      </c>
      <c r="AE32" s="8">
        <v>27978</v>
      </c>
    </row>
    <row r="33" spans="1:31">
      <c r="A33" s="19">
        <v>32</v>
      </c>
      <c r="B33" s="19" t="s">
        <v>54</v>
      </c>
      <c r="C33" s="19" t="s">
        <v>55</v>
      </c>
      <c r="D33" s="19" t="s">
        <v>37</v>
      </c>
      <c r="E33" s="19" t="s">
        <v>38</v>
      </c>
      <c r="F33" s="19" t="s">
        <v>149</v>
      </c>
      <c r="G33" s="19" t="s">
        <v>150</v>
      </c>
      <c r="H33" s="19" t="s">
        <v>151</v>
      </c>
      <c r="I33" s="19">
        <v>2017</v>
      </c>
      <c r="J33" s="19" t="s">
        <v>39</v>
      </c>
      <c r="K33" s="19" t="s">
        <v>40</v>
      </c>
      <c r="L33" s="19" t="s">
        <v>41</v>
      </c>
      <c r="M33" s="19">
        <v>531</v>
      </c>
      <c r="N33" s="20" t="str">
        <f t="shared" si="4"/>
        <v>LD6UH31330074</v>
      </c>
      <c r="O33" s="20" t="str">
        <f t="shared" si="5"/>
        <v>W8560</v>
      </c>
      <c r="P33" s="21" t="s">
        <v>29</v>
      </c>
      <c r="Q33" s="21" t="s">
        <v>30</v>
      </c>
      <c r="R33" s="13" t="s">
        <v>560</v>
      </c>
      <c r="S33" s="21" t="s">
        <v>569</v>
      </c>
      <c r="T33" s="34" t="s">
        <v>572</v>
      </c>
      <c r="U33" s="22" t="str">
        <f t="shared" si="3"/>
        <v>S-17/0118 - SGMWCHH0420B</v>
      </c>
      <c r="V33" s="15"/>
      <c r="W33" s="14" t="str">
        <f>+VLOOKUP(R33,'[1]REFERENCIAS "S"'!A$1:K$65536,11,0)</f>
        <v>AUTO ATLAS V.29</v>
      </c>
      <c r="X33" s="14" t="str">
        <f>+VLOOKUP(R33,'[1]REFERENCIAS "S"'!A$1:M$65536,13,0)</f>
        <v>HOEGAA05QDSA0001</v>
      </c>
      <c r="Y33" s="16">
        <f>+VLOOKUP(R33,'[1]REFERENCIAS "S"'!A$1:N$65536,14,0)</f>
        <v>42845</v>
      </c>
      <c r="Z33" s="14" t="s">
        <v>28</v>
      </c>
      <c r="AA33" s="17">
        <v>3300000733</v>
      </c>
      <c r="AB33" s="8">
        <v>1</v>
      </c>
      <c r="AC33" s="8">
        <v>1</v>
      </c>
      <c r="AD33" s="8">
        <v>2</v>
      </c>
      <c r="AE33" s="8">
        <v>27978</v>
      </c>
    </row>
    <row r="34" spans="1:31">
      <c r="A34" s="19">
        <v>33</v>
      </c>
      <c r="B34" s="19" t="s">
        <v>54</v>
      </c>
      <c r="C34" s="19" t="s">
        <v>55</v>
      </c>
      <c r="D34" s="19" t="s">
        <v>37</v>
      </c>
      <c r="E34" s="19" t="s">
        <v>38</v>
      </c>
      <c r="F34" s="19" t="s">
        <v>152</v>
      </c>
      <c r="G34" s="19" t="s">
        <v>153</v>
      </c>
      <c r="H34" s="19" t="s">
        <v>154</v>
      </c>
      <c r="I34" s="19">
        <v>2017</v>
      </c>
      <c r="J34" s="19" t="s">
        <v>39</v>
      </c>
      <c r="K34" s="19" t="s">
        <v>40</v>
      </c>
      <c r="L34" s="19" t="s">
        <v>41</v>
      </c>
      <c r="M34" s="19">
        <v>531</v>
      </c>
      <c r="N34" s="20" t="str">
        <f t="shared" si="4"/>
        <v>LD6UH31330083</v>
      </c>
      <c r="O34" s="20" t="str">
        <f t="shared" si="5"/>
        <v>W7956</v>
      </c>
      <c r="P34" s="21" t="s">
        <v>29</v>
      </c>
      <c r="Q34" s="21" t="s">
        <v>30</v>
      </c>
      <c r="R34" s="13" t="s">
        <v>560</v>
      </c>
      <c r="S34" s="21" t="s">
        <v>569</v>
      </c>
      <c r="T34" s="34" t="s">
        <v>572</v>
      </c>
      <c r="U34" s="22" t="str">
        <f t="shared" si="3"/>
        <v>S-17/0118 - SGMWCHH0420B</v>
      </c>
      <c r="V34" s="15"/>
      <c r="W34" s="14" t="str">
        <f>+VLOOKUP(R34,'[1]REFERENCIAS "S"'!A$1:K$65536,11,0)</f>
        <v>AUTO ATLAS V.29</v>
      </c>
      <c r="X34" s="14" t="str">
        <f>+VLOOKUP(R34,'[1]REFERENCIAS "S"'!A$1:M$65536,13,0)</f>
        <v>HOEGAA05QDSA0001</v>
      </c>
      <c r="Y34" s="16">
        <f>+VLOOKUP(R34,'[1]REFERENCIAS "S"'!A$1:N$65536,14,0)</f>
        <v>42845</v>
      </c>
      <c r="Z34" s="14" t="s">
        <v>28</v>
      </c>
      <c r="AA34" s="17">
        <v>3300000733</v>
      </c>
      <c r="AB34" s="8">
        <v>1</v>
      </c>
      <c r="AC34" s="8">
        <v>1</v>
      </c>
      <c r="AD34" s="8">
        <v>2</v>
      </c>
      <c r="AE34" s="8">
        <v>27978</v>
      </c>
    </row>
    <row r="35" spans="1:31">
      <c r="A35" s="19">
        <v>34</v>
      </c>
      <c r="B35" s="19" t="s">
        <v>54</v>
      </c>
      <c r="C35" s="19" t="s">
        <v>55</v>
      </c>
      <c r="D35" s="19" t="s">
        <v>37</v>
      </c>
      <c r="E35" s="19" t="s">
        <v>38</v>
      </c>
      <c r="F35" s="19" t="s">
        <v>155</v>
      </c>
      <c r="G35" s="19" t="s">
        <v>156</v>
      </c>
      <c r="H35" s="19" t="s">
        <v>157</v>
      </c>
      <c r="I35" s="19">
        <v>2017</v>
      </c>
      <c r="J35" s="19" t="s">
        <v>39</v>
      </c>
      <c r="K35" s="19" t="s">
        <v>40</v>
      </c>
      <c r="L35" s="19" t="s">
        <v>41</v>
      </c>
      <c r="M35" s="19">
        <v>531</v>
      </c>
      <c r="N35" s="20" t="str">
        <f t="shared" si="4"/>
        <v>LD6UH20430340</v>
      </c>
      <c r="O35" s="20" t="str">
        <f t="shared" si="5"/>
        <v>W7909</v>
      </c>
      <c r="P35" s="21" t="s">
        <v>29</v>
      </c>
      <c r="Q35" s="21" t="s">
        <v>30</v>
      </c>
      <c r="R35" s="13" t="s">
        <v>560</v>
      </c>
      <c r="S35" s="21" t="s">
        <v>569</v>
      </c>
      <c r="T35" s="34" t="s">
        <v>572</v>
      </c>
      <c r="U35" s="22" t="str">
        <f t="shared" si="3"/>
        <v>S-17/0118 - SGMWCHH0420B</v>
      </c>
      <c r="V35" s="12"/>
      <c r="W35" s="14" t="str">
        <f>+VLOOKUP(R35,'[1]REFERENCIAS "S"'!A$1:K$65536,11,0)</f>
        <v>AUTO ATLAS V.29</v>
      </c>
      <c r="X35" s="14" t="str">
        <f>+VLOOKUP(R35,'[1]REFERENCIAS "S"'!A$1:M$65536,13,0)</f>
        <v>HOEGAA05QDSA0001</v>
      </c>
      <c r="Y35" s="16">
        <f>+VLOOKUP(R35,'[1]REFERENCIAS "S"'!A$1:N$65536,14,0)</f>
        <v>42845</v>
      </c>
      <c r="Z35" s="14" t="s">
        <v>28</v>
      </c>
      <c r="AA35" s="17">
        <v>3300000733</v>
      </c>
      <c r="AB35" s="8">
        <v>1</v>
      </c>
      <c r="AC35" s="8">
        <v>1</v>
      </c>
      <c r="AD35" s="8">
        <v>2</v>
      </c>
      <c r="AE35" s="8">
        <v>27978</v>
      </c>
    </row>
    <row r="36" spans="1:31">
      <c r="A36" s="19">
        <v>35</v>
      </c>
      <c r="B36" s="19" t="s">
        <v>54</v>
      </c>
      <c r="C36" s="19" t="s">
        <v>55</v>
      </c>
      <c r="D36" s="19" t="s">
        <v>37</v>
      </c>
      <c r="E36" s="19" t="s">
        <v>38</v>
      </c>
      <c r="F36" s="19" t="s">
        <v>158</v>
      </c>
      <c r="G36" s="19" t="s">
        <v>159</v>
      </c>
      <c r="H36" s="19" t="s">
        <v>160</v>
      </c>
      <c r="I36" s="19">
        <v>2017</v>
      </c>
      <c r="J36" s="19" t="s">
        <v>39</v>
      </c>
      <c r="K36" s="19" t="s">
        <v>40</v>
      </c>
      <c r="L36" s="19" t="s">
        <v>41</v>
      </c>
      <c r="M36" s="19">
        <v>531</v>
      </c>
      <c r="N36" s="20" t="str">
        <f t="shared" si="4"/>
        <v>LD6UH20430315</v>
      </c>
      <c r="O36" s="20" t="str">
        <f t="shared" si="5"/>
        <v>W8659</v>
      </c>
      <c r="P36" s="21" t="s">
        <v>29</v>
      </c>
      <c r="Q36" s="21" t="s">
        <v>30</v>
      </c>
      <c r="R36" s="13" t="s">
        <v>560</v>
      </c>
      <c r="S36" s="21" t="s">
        <v>569</v>
      </c>
      <c r="T36" s="34" t="s">
        <v>572</v>
      </c>
      <c r="U36" s="22" t="str">
        <f t="shared" si="3"/>
        <v>S-17/0118 - SGMWCHH0420B</v>
      </c>
      <c r="V36" s="18"/>
      <c r="W36" s="14" t="str">
        <f>+VLOOKUP(R36,'[1]REFERENCIAS "S"'!A$1:K$65536,11,0)</f>
        <v>AUTO ATLAS V.29</v>
      </c>
      <c r="X36" s="14" t="str">
        <f>+VLOOKUP(R36,'[1]REFERENCIAS "S"'!A$1:M$65536,13,0)</f>
        <v>HOEGAA05QDSA0001</v>
      </c>
      <c r="Y36" s="16">
        <f>+VLOOKUP(R36,'[1]REFERENCIAS "S"'!A$1:N$65536,14,0)</f>
        <v>42845</v>
      </c>
      <c r="Z36" s="14" t="s">
        <v>28</v>
      </c>
      <c r="AA36" s="17">
        <v>3300000733</v>
      </c>
      <c r="AB36" s="8">
        <v>1</v>
      </c>
      <c r="AC36" s="8">
        <v>1</v>
      </c>
      <c r="AD36" s="8">
        <v>2</v>
      </c>
      <c r="AE36" s="8">
        <v>27978</v>
      </c>
    </row>
    <row r="37" spans="1:31">
      <c r="A37" s="19">
        <v>36</v>
      </c>
      <c r="B37" s="19" t="s">
        <v>54</v>
      </c>
      <c r="C37" s="19" t="s">
        <v>55</v>
      </c>
      <c r="D37" s="19" t="s">
        <v>37</v>
      </c>
      <c r="E37" s="19" t="s">
        <v>38</v>
      </c>
      <c r="F37" s="19" t="s">
        <v>161</v>
      </c>
      <c r="G37" s="19" t="s">
        <v>162</v>
      </c>
      <c r="H37" s="19" t="s">
        <v>163</v>
      </c>
      <c r="I37" s="19">
        <v>2017</v>
      </c>
      <c r="J37" s="19" t="s">
        <v>39</v>
      </c>
      <c r="K37" s="19" t="s">
        <v>40</v>
      </c>
      <c r="L37" s="19" t="s">
        <v>41</v>
      </c>
      <c r="M37" s="19">
        <v>531</v>
      </c>
      <c r="N37" s="20" t="str">
        <f t="shared" si="4"/>
        <v>LD6UH31330085</v>
      </c>
      <c r="O37" s="20" t="str">
        <f t="shared" si="5"/>
        <v>W8344</v>
      </c>
      <c r="P37" s="21" t="s">
        <v>29</v>
      </c>
      <c r="Q37" s="21" t="s">
        <v>30</v>
      </c>
      <c r="R37" s="13" t="s">
        <v>560</v>
      </c>
      <c r="S37" s="21" t="s">
        <v>569</v>
      </c>
      <c r="T37" s="34" t="s">
        <v>572</v>
      </c>
      <c r="U37" s="22" t="str">
        <f t="shared" si="3"/>
        <v>S-17/0118 - SGMWCHH0420B</v>
      </c>
      <c r="V37" s="15"/>
      <c r="W37" s="14" t="str">
        <f>+VLOOKUP(R37,'[1]REFERENCIAS "S"'!A$1:K$65536,11,0)</f>
        <v>AUTO ATLAS V.29</v>
      </c>
      <c r="X37" s="14" t="str">
        <f>+VLOOKUP(R37,'[1]REFERENCIAS "S"'!A$1:M$65536,13,0)</f>
        <v>HOEGAA05QDSA0001</v>
      </c>
      <c r="Y37" s="16">
        <f>+VLOOKUP(R37,'[1]REFERENCIAS "S"'!A$1:N$65536,14,0)</f>
        <v>42845</v>
      </c>
      <c r="Z37" s="14" t="s">
        <v>28</v>
      </c>
      <c r="AA37" s="17">
        <v>3300000733</v>
      </c>
      <c r="AB37" s="8">
        <v>1</v>
      </c>
      <c r="AC37" s="8">
        <v>1</v>
      </c>
      <c r="AD37" s="8">
        <v>2</v>
      </c>
      <c r="AE37" s="8">
        <v>27978</v>
      </c>
    </row>
    <row r="38" spans="1:31">
      <c r="A38" s="19">
        <v>37</v>
      </c>
      <c r="B38" s="19" t="s">
        <v>54</v>
      </c>
      <c r="C38" s="19" t="s">
        <v>55</v>
      </c>
      <c r="D38" s="19" t="s">
        <v>37</v>
      </c>
      <c r="E38" s="19" t="s">
        <v>38</v>
      </c>
      <c r="F38" s="19" t="s">
        <v>164</v>
      </c>
      <c r="G38" s="19" t="s">
        <v>165</v>
      </c>
      <c r="H38" s="19" t="s">
        <v>166</v>
      </c>
      <c r="I38" s="19">
        <v>2017</v>
      </c>
      <c r="J38" s="19" t="s">
        <v>39</v>
      </c>
      <c r="K38" s="19" t="s">
        <v>40</v>
      </c>
      <c r="L38" s="19" t="s">
        <v>41</v>
      </c>
      <c r="M38" s="19">
        <v>531</v>
      </c>
      <c r="N38" s="20" t="str">
        <f t="shared" si="4"/>
        <v>LD6UH31330024</v>
      </c>
      <c r="O38" s="20" t="str">
        <f t="shared" si="5"/>
        <v>W8455</v>
      </c>
      <c r="P38" s="21" t="s">
        <v>29</v>
      </c>
      <c r="Q38" s="21" t="s">
        <v>30</v>
      </c>
      <c r="R38" s="13" t="s">
        <v>560</v>
      </c>
      <c r="S38" s="21" t="s">
        <v>569</v>
      </c>
      <c r="T38" s="34" t="s">
        <v>572</v>
      </c>
      <c r="U38" s="22" t="str">
        <f t="shared" si="3"/>
        <v>S-17/0118 - SGMWCHH0420B</v>
      </c>
      <c r="V38" s="15"/>
      <c r="W38" s="14" t="str">
        <f>+VLOOKUP(R38,'[1]REFERENCIAS "S"'!A$1:K$65536,11,0)</f>
        <v>AUTO ATLAS V.29</v>
      </c>
      <c r="X38" s="14" t="str">
        <f>+VLOOKUP(R38,'[1]REFERENCIAS "S"'!A$1:M$65536,13,0)</f>
        <v>HOEGAA05QDSA0001</v>
      </c>
      <c r="Y38" s="16">
        <f>+VLOOKUP(R38,'[1]REFERENCIAS "S"'!A$1:N$65536,14,0)</f>
        <v>42845</v>
      </c>
      <c r="Z38" s="14" t="s">
        <v>28</v>
      </c>
      <c r="AA38" s="17">
        <v>3300000733</v>
      </c>
      <c r="AB38" s="8">
        <v>1</v>
      </c>
      <c r="AC38" s="8">
        <v>1</v>
      </c>
      <c r="AD38" s="8">
        <v>2</v>
      </c>
      <c r="AE38" s="8">
        <v>27978</v>
      </c>
    </row>
    <row r="39" spans="1:31">
      <c r="A39" s="19">
        <v>38</v>
      </c>
      <c r="B39" s="19" t="s">
        <v>54</v>
      </c>
      <c r="C39" s="19" t="s">
        <v>55</v>
      </c>
      <c r="D39" s="19" t="s">
        <v>37</v>
      </c>
      <c r="E39" s="19" t="s">
        <v>38</v>
      </c>
      <c r="F39" s="19" t="s">
        <v>167</v>
      </c>
      <c r="G39" s="19" t="s">
        <v>168</v>
      </c>
      <c r="H39" s="19" t="s">
        <v>169</v>
      </c>
      <c r="I39" s="19">
        <v>2017</v>
      </c>
      <c r="J39" s="19" t="s">
        <v>39</v>
      </c>
      <c r="K39" s="19" t="s">
        <v>40</v>
      </c>
      <c r="L39" s="19" t="s">
        <v>41</v>
      </c>
      <c r="M39" s="19">
        <v>531</v>
      </c>
      <c r="N39" s="20" t="str">
        <f t="shared" si="4"/>
        <v>LD6UH31330013</v>
      </c>
      <c r="O39" s="20" t="str">
        <f t="shared" si="5"/>
        <v>W7773</v>
      </c>
      <c r="P39" s="21" t="s">
        <v>29</v>
      </c>
      <c r="Q39" s="21" t="s">
        <v>30</v>
      </c>
      <c r="R39" s="13" t="s">
        <v>560</v>
      </c>
      <c r="S39" s="21" t="s">
        <v>569</v>
      </c>
      <c r="T39" s="34" t="s">
        <v>572</v>
      </c>
      <c r="U39" s="22" t="str">
        <f t="shared" si="3"/>
        <v>S-17/0118 - SGMWCHH0420B</v>
      </c>
      <c r="V39" s="15"/>
      <c r="W39" s="14" t="str">
        <f>+VLOOKUP(R39,'[1]REFERENCIAS "S"'!A$1:K$65536,11,0)</f>
        <v>AUTO ATLAS V.29</v>
      </c>
      <c r="X39" s="14" t="str">
        <f>+VLOOKUP(R39,'[1]REFERENCIAS "S"'!A$1:M$65536,13,0)</f>
        <v>HOEGAA05QDSA0001</v>
      </c>
      <c r="Y39" s="16">
        <f>+VLOOKUP(R39,'[1]REFERENCIAS "S"'!A$1:N$65536,14,0)</f>
        <v>42845</v>
      </c>
      <c r="Z39" s="14" t="s">
        <v>28</v>
      </c>
      <c r="AA39" s="17">
        <v>3300000733</v>
      </c>
      <c r="AB39" s="8">
        <v>1</v>
      </c>
      <c r="AC39" s="8">
        <v>1</v>
      </c>
      <c r="AD39" s="8">
        <v>2</v>
      </c>
      <c r="AE39" s="8">
        <v>27978</v>
      </c>
    </row>
    <row r="40" spans="1:31">
      <c r="A40" s="19">
        <v>39</v>
      </c>
      <c r="B40" s="19" t="s">
        <v>54</v>
      </c>
      <c r="C40" s="19" t="s">
        <v>55</v>
      </c>
      <c r="D40" s="19" t="s">
        <v>37</v>
      </c>
      <c r="E40" s="19" t="s">
        <v>38</v>
      </c>
      <c r="F40" s="19" t="s">
        <v>170</v>
      </c>
      <c r="G40" s="19" t="s">
        <v>171</v>
      </c>
      <c r="H40" s="19" t="s">
        <v>172</v>
      </c>
      <c r="I40" s="19">
        <v>2017</v>
      </c>
      <c r="J40" s="19" t="s">
        <v>39</v>
      </c>
      <c r="K40" s="19" t="s">
        <v>40</v>
      </c>
      <c r="L40" s="19" t="s">
        <v>41</v>
      </c>
      <c r="M40" s="19">
        <v>531</v>
      </c>
      <c r="N40" s="20" t="str">
        <f t="shared" si="4"/>
        <v>LD6UH20430298</v>
      </c>
      <c r="O40" s="20" t="str">
        <f t="shared" si="5"/>
        <v>W8778</v>
      </c>
      <c r="P40" s="21" t="s">
        <v>29</v>
      </c>
      <c r="Q40" s="21" t="s">
        <v>30</v>
      </c>
      <c r="R40" s="13" t="s">
        <v>560</v>
      </c>
      <c r="S40" s="21" t="s">
        <v>569</v>
      </c>
      <c r="T40" s="34" t="s">
        <v>572</v>
      </c>
      <c r="U40" s="22" t="str">
        <f t="shared" si="3"/>
        <v>S-17/0118 - SGMWCHH0420B</v>
      </c>
      <c r="V40" s="12"/>
      <c r="W40" s="14" t="str">
        <f>+VLOOKUP(R40,'[1]REFERENCIAS "S"'!A$1:K$65536,11,0)</f>
        <v>AUTO ATLAS V.29</v>
      </c>
      <c r="X40" s="14" t="str">
        <f>+VLOOKUP(R40,'[1]REFERENCIAS "S"'!A$1:M$65536,13,0)</f>
        <v>HOEGAA05QDSA0001</v>
      </c>
      <c r="Y40" s="16">
        <f>+VLOOKUP(R40,'[1]REFERENCIAS "S"'!A$1:N$65536,14,0)</f>
        <v>42845</v>
      </c>
      <c r="Z40" s="14" t="s">
        <v>28</v>
      </c>
      <c r="AA40" s="17">
        <v>3300000733</v>
      </c>
      <c r="AB40" s="8">
        <v>1</v>
      </c>
      <c r="AC40" s="8">
        <v>1</v>
      </c>
      <c r="AD40" s="8">
        <v>2</v>
      </c>
      <c r="AE40" s="8">
        <v>27978</v>
      </c>
    </row>
    <row r="41" spans="1:31">
      <c r="A41" s="19">
        <v>40</v>
      </c>
      <c r="B41" s="19" t="s">
        <v>54</v>
      </c>
      <c r="C41" s="19" t="s">
        <v>55</v>
      </c>
      <c r="D41" s="19" t="s">
        <v>37</v>
      </c>
      <c r="E41" s="19" t="s">
        <v>38</v>
      </c>
      <c r="F41" s="19" t="s">
        <v>173</v>
      </c>
      <c r="G41" s="19" t="s">
        <v>174</v>
      </c>
      <c r="H41" s="19" t="s">
        <v>175</v>
      </c>
      <c r="I41" s="19">
        <v>2017</v>
      </c>
      <c r="J41" s="19" t="s">
        <v>39</v>
      </c>
      <c r="K41" s="19" t="s">
        <v>40</v>
      </c>
      <c r="L41" s="19" t="s">
        <v>41</v>
      </c>
      <c r="M41" s="19">
        <v>531</v>
      </c>
      <c r="N41" s="20" t="str">
        <f t="shared" si="4"/>
        <v>LD6UH20430317</v>
      </c>
      <c r="O41" s="20" t="str">
        <f t="shared" si="5"/>
        <v>W8506</v>
      </c>
      <c r="P41" s="21" t="s">
        <v>29</v>
      </c>
      <c r="Q41" s="21" t="s">
        <v>30</v>
      </c>
      <c r="R41" s="13" t="s">
        <v>560</v>
      </c>
      <c r="S41" s="21" t="s">
        <v>569</v>
      </c>
      <c r="T41" s="34" t="s">
        <v>572</v>
      </c>
      <c r="U41" s="22" t="str">
        <f t="shared" si="3"/>
        <v>S-17/0118 - SGMWCHH0420B</v>
      </c>
      <c r="V41" s="18"/>
      <c r="W41" s="14" t="str">
        <f>+VLOOKUP(R41,'[1]REFERENCIAS "S"'!A$1:K$65536,11,0)</f>
        <v>AUTO ATLAS V.29</v>
      </c>
      <c r="X41" s="14" t="str">
        <f>+VLOOKUP(R41,'[1]REFERENCIAS "S"'!A$1:M$65536,13,0)</f>
        <v>HOEGAA05QDSA0001</v>
      </c>
      <c r="Y41" s="16">
        <f>+VLOOKUP(R41,'[1]REFERENCIAS "S"'!A$1:N$65536,14,0)</f>
        <v>42845</v>
      </c>
      <c r="Z41" s="14" t="s">
        <v>28</v>
      </c>
      <c r="AA41" s="17">
        <v>3300000733</v>
      </c>
      <c r="AB41" s="8">
        <v>1</v>
      </c>
      <c r="AC41" s="8">
        <v>1</v>
      </c>
      <c r="AD41" s="8">
        <v>2</v>
      </c>
      <c r="AE41" s="8">
        <v>27978</v>
      </c>
    </row>
    <row r="42" spans="1:31">
      <c r="A42" s="19">
        <v>41</v>
      </c>
      <c r="B42" s="19" t="s">
        <v>54</v>
      </c>
      <c r="C42" s="19" t="s">
        <v>55</v>
      </c>
      <c r="D42" s="19" t="s">
        <v>37</v>
      </c>
      <c r="E42" s="19" t="s">
        <v>38</v>
      </c>
      <c r="F42" s="19" t="s">
        <v>176</v>
      </c>
      <c r="G42" s="19" t="s">
        <v>177</v>
      </c>
      <c r="H42" s="19" t="s">
        <v>178</v>
      </c>
      <c r="I42" s="19">
        <v>2017</v>
      </c>
      <c r="J42" s="19" t="s">
        <v>39</v>
      </c>
      <c r="K42" s="19" t="s">
        <v>40</v>
      </c>
      <c r="L42" s="19" t="s">
        <v>41</v>
      </c>
      <c r="M42" s="19">
        <v>531</v>
      </c>
      <c r="N42" s="20" t="str">
        <f t="shared" si="4"/>
        <v>LD6UH20430276</v>
      </c>
      <c r="O42" s="20" t="str">
        <f t="shared" si="5"/>
        <v>W7528</v>
      </c>
      <c r="P42" s="21" t="s">
        <v>29</v>
      </c>
      <c r="Q42" s="21" t="s">
        <v>30</v>
      </c>
      <c r="R42" s="13" t="s">
        <v>560</v>
      </c>
      <c r="S42" s="21" t="s">
        <v>569</v>
      </c>
      <c r="T42" s="34" t="s">
        <v>572</v>
      </c>
      <c r="U42" s="22" t="str">
        <f t="shared" si="3"/>
        <v>S-17/0118 - SGMWCHH0420B</v>
      </c>
      <c r="V42" s="15"/>
      <c r="W42" s="14" t="str">
        <f>+VLOOKUP(R42,'[1]REFERENCIAS "S"'!A$1:K$65536,11,0)</f>
        <v>AUTO ATLAS V.29</v>
      </c>
      <c r="X42" s="14" t="str">
        <f>+VLOOKUP(R42,'[1]REFERENCIAS "S"'!A$1:M$65536,13,0)</f>
        <v>HOEGAA05QDSA0001</v>
      </c>
      <c r="Y42" s="16">
        <f>+VLOOKUP(R42,'[1]REFERENCIAS "S"'!A$1:N$65536,14,0)</f>
        <v>42845</v>
      </c>
      <c r="Z42" s="14" t="s">
        <v>28</v>
      </c>
      <c r="AA42" s="17">
        <v>3300000733</v>
      </c>
      <c r="AB42" s="8">
        <v>1</v>
      </c>
      <c r="AC42" s="8">
        <v>1</v>
      </c>
      <c r="AD42" s="8">
        <v>2</v>
      </c>
      <c r="AE42" s="8">
        <v>27978</v>
      </c>
    </row>
    <row r="43" spans="1:31">
      <c r="A43" s="19">
        <v>42</v>
      </c>
      <c r="B43" s="19" t="s">
        <v>54</v>
      </c>
      <c r="C43" s="19" t="s">
        <v>55</v>
      </c>
      <c r="D43" s="19" t="s">
        <v>37</v>
      </c>
      <c r="E43" s="19" t="s">
        <v>38</v>
      </c>
      <c r="F43" s="19" t="s">
        <v>179</v>
      </c>
      <c r="G43" s="19" t="s">
        <v>180</v>
      </c>
      <c r="H43" s="19" t="s">
        <v>181</v>
      </c>
      <c r="I43" s="19">
        <v>2017</v>
      </c>
      <c r="J43" s="19" t="s">
        <v>39</v>
      </c>
      <c r="K43" s="19" t="s">
        <v>40</v>
      </c>
      <c r="L43" s="19" t="s">
        <v>41</v>
      </c>
      <c r="M43" s="19">
        <v>531</v>
      </c>
      <c r="N43" s="20" t="str">
        <f t="shared" si="4"/>
        <v>LD6UH31330075</v>
      </c>
      <c r="O43" s="20" t="str">
        <f t="shared" si="5"/>
        <v>W8366</v>
      </c>
      <c r="P43" s="21" t="s">
        <v>29</v>
      </c>
      <c r="Q43" s="21" t="s">
        <v>30</v>
      </c>
      <c r="R43" s="13" t="s">
        <v>560</v>
      </c>
      <c r="S43" s="21" t="s">
        <v>569</v>
      </c>
      <c r="T43" s="34" t="s">
        <v>572</v>
      </c>
      <c r="U43" s="22" t="str">
        <f t="shared" si="3"/>
        <v>S-17/0118 - SGMWCHH0420B</v>
      </c>
      <c r="V43" s="15"/>
      <c r="W43" s="14" t="str">
        <f>+VLOOKUP(R43,'[1]REFERENCIAS "S"'!A$1:K$65536,11,0)</f>
        <v>AUTO ATLAS V.29</v>
      </c>
      <c r="X43" s="14" t="str">
        <f>+VLOOKUP(R43,'[1]REFERENCIAS "S"'!A$1:M$65536,13,0)</f>
        <v>HOEGAA05QDSA0001</v>
      </c>
      <c r="Y43" s="16">
        <f>+VLOOKUP(R43,'[1]REFERENCIAS "S"'!A$1:N$65536,14,0)</f>
        <v>42845</v>
      </c>
      <c r="Z43" s="14" t="s">
        <v>28</v>
      </c>
      <c r="AA43" s="17">
        <v>3300000733</v>
      </c>
      <c r="AB43" s="8">
        <v>1</v>
      </c>
      <c r="AC43" s="8">
        <v>1</v>
      </c>
      <c r="AD43" s="8">
        <v>2</v>
      </c>
      <c r="AE43" s="8">
        <v>27978</v>
      </c>
    </row>
    <row r="44" spans="1:31">
      <c r="A44" s="19">
        <v>43</v>
      </c>
      <c r="B44" s="19" t="s">
        <v>54</v>
      </c>
      <c r="C44" s="19" t="s">
        <v>55</v>
      </c>
      <c r="D44" s="19" t="s">
        <v>37</v>
      </c>
      <c r="E44" s="19" t="s">
        <v>38</v>
      </c>
      <c r="F44" s="19" t="s">
        <v>182</v>
      </c>
      <c r="G44" s="19" t="s">
        <v>183</v>
      </c>
      <c r="H44" s="19" t="s">
        <v>184</v>
      </c>
      <c r="I44" s="19">
        <v>2017</v>
      </c>
      <c r="J44" s="19" t="s">
        <v>39</v>
      </c>
      <c r="K44" s="19" t="s">
        <v>40</v>
      </c>
      <c r="L44" s="19" t="s">
        <v>41</v>
      </c>
      <c r="M44" s="19">
        <v>531</v>
      </c>
      <c r="N44" s="20" t="str">
        <f t="shared" si="4"/>
        <v>LD6UH31330076</v>
      </c>
      <c r="O44" s="20" t="str">
        <f t="shared" si="5"/>
        <v>W7789</v>
      </c>
      <c r="P44" s="21" t="s">
        <v>29</v>
      </c>
      <c r="Q44" s="21" t="s">
        <v>30</v>
      </c>
      <c r="R44" s="13" t="s">
        <v>560</v>
      </c>
      <c r="S44" s="21" t="s">
        <v>569</v>
      </c>
      <c r="T44" s="34" t="s">
        <v>572</v>
      </c>
      <c r="U44" s="22" t="str">
        <f t="shared" si="3"/>
        <v>S-17/0118 - SGMWCHH0420B</v>
      </c>
      <c r="V44" s="15"/>
      <c r="W44" s="14" t="str">
        <f>+VLOOKUP(R44,'[1]REFERENCIAS "S"'!A$1:K$65536,11,0)</f>
        <v>AUTO ATLAS V.29</v>
      </c>
      <c r="X44" s="14" t="str">
        <f>+VLOOKUP(R44,'[1]REFERENCIAS "S"'!A$1:M$65536,13,0)</f>
        <v>HOEGAA05QDSA0001</v>
      </c>
      <c r="Y44" s="16">
        <f>+VLOOKUP(R44,'[1]REFERENCIAS "S"'!A$1:N$65536,14,0)</f>
        <v>42845</v>
      </c>
      <c r="Z44" s="14" t="s">
        <v>28</v>
      </c>
      <c r="AA44" s="17">
        <v>3300000733</v>
      </c>
      <c r="AB44" s="8">
        <v>1</v>
      </c>
      <c r="AC44" s="8">
        <v>1</v>
      </c>
      <c r="AD44" s="8">
        <v>2</v>
      </c>
      <c r="AE44" s="8">
        <v>27978</v>
      </c>
    </row>
    <row r="45" spans="1:31">
      <c r="A45" s="19">
        <v>44</v>
      </c>
      <c r="B45" s="19" t="s">
        <v>54</v>
      </c>
      <c r="C45" s="19" t="s">
        <v>55</v>
      </c>
      <c r="D45" s="19" t="s">
        <v>37</v>
      </c>
      <c r="E45" s="19" t="s">
        <v>38</v>
      </c>
      <c r="F45" s="19" t="s">
        <v>185</v>
      </c>
      <c r="G45" s="19" t="s">
        <v>186</v>
      </c>
      <c r="H45" s="19" t="s">
        <v>187</v>
      </c>
      <c r="I45" s="19">
        <v>2017</v>
      </c>
      <c r="J45" s="19" t="s">
        <v>39</v>
      </c>
      <c r="K45" s="19" t="s">
        <v>40</v>
      </c>
      <c r="L45" s="19" t="s">
        <v>41</v>
      </c>
      <c r="M45" s="19">
        <v>531</v>
      </c>
      <c r="N45" s="20" t="str">
        <f t="shared" si="4"/>
        <v>LD6UH31330030</v>
      </c>
      <c r="O45" s="20" t="str">
        <f t="shared" si="5"/>
        <v>W8999</v>
      </c>
      <c r="P45" s="21" t="s">
        <v>29</v>
      </c>
      <c r="Q45" s="21" t="s">
        <v>30</v>
      </c>
      <c r="R45" s="13" t="s">
        <v>560</v>
      </c>
      <c r="S45" s="21" t="s">
        <v>569</v>
      </c>
      <c r="T45" s="34" t="s">
        <v>572</v>
      </c>
      <c r="U45" s="22" t="str">
        <f t="shared" si="3"/>
        <v>S-17/0118 - SGMWCHH0420B</v>
      </c>
      <c r="V45" s="12"/>
      <c r="W45" s="14" t="str">
        <f>+VLOOKUP(R45,'[1]REFERENCIAS "S"'!A$1:K$65536,11,0)</f>
        <v>AUTO ATLAS V.29</v>
      </c>
      <c r="X45" s="14" t="str">
        <f>+VLOOKUP(R45,'[1]REFERENCIAS "S"'!A$1:M$65536,13,0)</f>
        <v>HOEGAA05QDSA0001</v>
      </c>
      <c r="Y45" s="16">
        <f>+VLOOKUP(R45,'[1]REFERENCIAS "S"'!A$1:N$65536,14,0)</f>
        <v>42845</v>
      </c>
      <c r="Z45" s="14" t="s">
        <v>28</v>
      </c>
      <c r="AA45" s="17">
        <v>3300000733</v>
      </c>
      <c r="AB45" s="8">
        <v>1</v>
      </c>
      <c r="AC45" s="8">
        <v>1</v>
      </c>
      <c r="AD45" s="8">
        <v>2</v>
      </c>
      <c r="AE45" s="8">
        <v>27978</v>
      </c>
    </row>
    <row r="46" spans="1:31">
      <c r="A46" s="19">
        <v>45</v>
      </c>
      <c r="B46" s="19" t="s">
        <v>54</v>
      </c>
      <c r="C46" s="19" t="s">
        <v>55</v>
      </c>
      <c r="D46" s="19" t="s">
        <v>37</v>
      </c>
      <c r="E46" s="19" t="s">
        <v>38</v>
      </c>
      <c r="F46" s="19" t="s">
        <v>188</v>
      </c>
      <c r="G46" s="19" t="s">
        <v>189</v>
      </c>
      <c r="H46" s="19" t="s">
        <v>190</v>
      </c>
      <c r="I46" s="19">
        <v>2017</v>
      </c>
      <c r="J46" s="19" t="s">
        <v>39</v>
      </c>
      <c r="K46" s="19" t="s">
        <v>40</v>
      </c>
      <c r="L46" s="19" t="s">
        <v>41</v>
      </c>
      <c r="M46" s="19">
        <v>531</v>
      </c>
      <c r="N46" s="20" t="str">
        <f t="shared" si="4"/>
        <v>LD6UH31330082</v>
      </c>
      <c r="O46" s="20" t="str">
        <f t="shared" si="5"/>
        <v>W7626</v>
      </c>
      <c r="P46" s="21" t="s">
        <v>29</v>
      </c>
      <c r="Q46" s="21" t="s">
        <v>30</v>
      </c>
      <c r="R46" s="13" t="s">
        <v>560</v>
      </c>
      <c r="S46" s="21" t="s">
        <v>569</v>
      </c>
      <c r="T46" s="34" t="s">
        <v>572</v>
      </c>
      <c r="U46" s="22" t="str">
        <f t="shared" si="3"/>
        <v>S-17/0118 - SGMWCHH0420B</v>
      </c>
      <c r="V46" s="18"/>
      <c r="W46" s="14" t="str">
        <f>+VLOOKUP(R46,'[1]REFERENCIAS "S"'!A$1:K$65536,11,0)</f>
        <v>AUTO ATLAS V.29</v>
      </c>
      <c r="X46" s="14" t="str">
        <f>+VLOOKUP(R46,'[1]REFERENCIAS "S"'!A$1:M$65536,13,0)</f>
        <v>HOEGAA05QDSA0001</v>
      </c>
      <c r="Y46" s="16">
        <f>+VLOOKUP(R46,'[1]REFERENCIAS "S"'!A$1:N$65536,14,0)</f>
        <v>42845</v>
      </c>
      <c r="Z46" s="14" t="s">
        <v>28</v>
      </c>
      <c r="AA46" s="17">
        <v>3300000733</v>
      </c>
      <c r="AB46" s="8">
        <v>1</v>
      </c>
      <c r="AC46" s="8">
        <v>1</v>
      </c>
      <c r="AD46" s="8">
        <v>2</v>
      </c>
      <c r="AE46" s="8">
        <v>27978</v>
      </c>
    </row>
    <row r="47" spans="1:31">
      <c r="A47" s="19">
        <v>46</v>
      </c>
      <c r="B47" s="19" t="s">
        <v>54</v>
      </c>
      <c r="C47" s="19" t="s">
        <v>55</v>
      </c>
      <c r="D47" s="19" t="s">
        <v>37</v>
      </c>
      <c r="E47" s="19" t="s">
        <v>38</v>
      </c>
      <c r="F47" s="19" t="s">
        <v>191</v>
      </c>
      <c r="G47" s="19" t="s">
        <v>192</v>
      </c>
      <c r="H47" s="19" t="s">
        <v>193</v>
      </c>
      <c r="I47" s="19">
        <v>2017</v>
      </c>
      <c r="J47" s="19" t="s">
        <v>39</v>
      </c>
      <c r="K47" s="19" t="s">
        <v>40</v>
      </c>
      <c r="L47" s="19" t="s">
        <v>41</v>
      </c>
      <c r="M47" s="19">
        <v>531</v>
      </c>
      <c r="N47" s="20" t="str">
        <f t="shared" si="4"/>
        <v>LD6UH30730267</v>
      </c>
      <c r="O47" s="20" t="str">
        <f t="shared" si="5"/>
        <v>W8184</v>
      </c>
      <c r="P47" s="21" t="s">
        <v>29</v>
      </c>
      <c r="Q47" s="21" t="s">
        <v>30</v>
      </c>
      <c r="R47" s="13" t="s">
        <v>560</v>
      </c>
      <c r="S47" s="21" t="s">
        <v>569</v>
      </c>
      <c r="T47" s="34" t="s">
        <v>572</v>
      </c>
      <c r="U47" s="22" t="str">
        <f t="shared" si="3"/>
        <v>S-17/0118 - SGMWCHH0420B</v>
      </c>
      <c r="V47" s="15"/>
      <c r="W47" s="14" t="str">
        <f>+VLOOKUP(R47,'[1]REFERENCIAS "S"'!A$1:K$65536,11,0)</f>
        <v>AUTO ATLAS V.29</v>
      </c>
      <c r="X47" s="14" t="str">
        <f>+VLOOKUP(R47,'[1]REFERENCIAS "S"'!A$1:M$65536,13,0)</f>
        <v>HOEGAA05QDSA0001</v>
      </c>
      <c r="Y47" s="16">
        <f>+VLOOKUP(R47,'[1]REFERENCIAS "S"'!A$1:N$65536,14,0)</f>
        <v>42845</v>
      </c>
      <c r="Z47" s="14" t="s">
        <v>28</v>
      </c>
      <c r="AA47" s="17">
        <v>3300000733</v>
      </c>
      <c r="AB47" s="8">
        <v>1</v>
      </c>
      <c r="AC47" s="8">
        <v>1</v>
      </c>
      <c r="AD47" s="8">
        <v>2</v>
      </c>
      <c r="AE47" s="8">
        <v>27978</v>
      </c>
    </row>
    <row r="48" spans="1:31">
      <c r="A48" s="19">
        <v>47</v>
      </c>
      <c r="B48" s="19" t="s">
        <v>54</v>
      </c>
      <c r="C48" s="19" t="s">
        <v>55</v>
      </c>
      <c r="D48" s="19" t="s">
        <v>37</v>
      </c>
      <c r="E48" s="19" t="s">
        <v>38</v>
      </c>
      <c r="F48" s="19" t="s">
        <v>194</v>
      </c>
      <c r="G48" s="19" t="s">
        <v>195</v>
      </c>
      <c r="H48" s="19" t="s">
        <v>196</v>
      </c>
      <c r="I48" s="19">
        <v>2017</v>
      </c>
      <c r="J48" s="19" t="s">
        <v>39</v>
      </c>
      <c r="K48" s="19" t="s">
        <v>40</v>
      </c>
      <c r="L48" s="19" t="s">
        <v>41</v>
      </c>
      <c r="M48" s="19">
        <v>531</v>
      </c>
      <c r="N48" s="20" t="str">
        <f t="shared" si="4"/>
        <v>LD6UH30730238</v>
      </c>
      <c r="O48" s="20" t="str">
        <f t="shared" si="5"/>
        <v>W7663</v>
      </c>
      <c r="P48" s="21" t="s">
        <v>29</v>
      </c>
      <c r="Q48" s="21" t="s">
        <v>30</v>
      </c>
      <c r="R48" s="13" t="s">
        <v>560</v>
      </c>
      <c r="S48" s="21" t="s">
        <v>569</v>
      </c>
      <c r="T48" s="34" t="s">
        <v>572</v>
      </c>
      <c r="U48" s="22" t="str">
        <f t="shared" si="3"/>
        <v>S-17/0118 - SGMWCHH0420B</v>
      </c>
      <c r="V48" s="15"/>
      <c r="W48" s="14" t="str">
        <f>+VLOOKUP(R48,'[1]REFERENCIAS "S"'!A$1:K$65536,11,0)</f>
        <v>AUTO ATLAS V.29</v>
      </c>
      <c r="X48" s="14" t="str">
        <f>+VLOOKUP(R48,'[1]REFERENCIAS "S"'!A$1:M$65536,13,0)</f>
        <v>HOEGAA05QDSA0001</v>
      </c>
      <c r="Y48" s="16">
        <f>+VLOOKUP(R48,'[1]REFERENCIAS "S"'!A$1:N$65536,14,0)</f>
        <v>42845</v>
      </c>
      <c r="Z48" s="14" t="s">
        <v>28</v>
      </c>
      <c r="AA48" s="17">
        <v>3300000733</v>
      </c>
      <c r="AB48" s="8">
        <v>1</v>
      </c>
      <c r="AC48" s="8">
        <v>1</v>
      </c>
      <c r="AD48" s="8">
        <v>2</v>
      </c>
      <c r="AE48" s="8">
        <v>27978</v>
      </c>
    </row>
    <row r="49" spans="1:31">
      <c r="A49" s="19">
        <v>48</v>
      </c>
      <c r="B49" s="19" t="s">
        <v>54</v>
      </c>
      <c r="C49" s="19" t="s">
        <v>55</v>
      </c>
      <c r="D49" s="19" t="s">
        <v>37</v>
      </c>
      <c r="E49" s="19" t="s">
        <v>38</v>
      </c>
      <c r="F49" s="19" t="s">
        <v>197</v>
      </c>
      <c r="G49" s="19" t="s">
        <v>198</v>
      </c>
      <c r="H49" s="19" t="s">
        <v>199</v>
      </c>
      <c r="I49" s="19">
        <v>2017</v>
      </c>
      <c r="J49" s="19" t="s">
        <v>39</v>
      </c>
      <c r="K49" s="19" t="s">
        <v>40</v>
      </c>
      <c r="L49" s="19" t="s">
        <v>41</v>
      </c>
      <c r="M49" s="19">
        <v>531</v>
      </c>
      <c r="N49" s="20" t="str">
        <f t="shared" si="4"/>
        <v>LD6UH30730223</v>
      </c>
      <c r="O49" s="20" t="str">
        <f t="shared" si="5"/>
        <v>W9405</v>
      </c>
      <c r="P49" s="21" t="s">
        <v>29</v>
      </c>
      <c r="Q49" s="21" t="s">
        <v>30</v>
      </c>
      <c r="R49" s="13" t="s">
        <v>560</v>
      </c>
      <c r="S49" s="21" t="s">
        <v>569</v>
      </c>
      <c r="T49" s="34" t="s">
        <v>572</v>
      </c>
      <c r="U49" s="22" t="str">
        <f t="shared" si="3"/>
        <v>S-17/0118 - SGMWCHH0420B</v>
      </c>
      <c r="V49" s="15"/>
      <c r="W49" s="14" t="str">
        <f>+VLOOKUP(R49,'[1]REFERENCIAS "S"'!A$1:K$65536,11,0)</f>
        <v>AUTO ATLAS V.29</v>
      </c>
      <c r="X49" s="14" t="str">
        <f>+VLOOKUP(R49,'[1]REFERENCIAS "S"'!A$1:M$65536,13,0)</f>
        <v>HOEGAA05QDSA0001</v>
      </c>
      <c r="Y49" s="16">
        <f>+VLOOKUP(R49,'[1]REFERENCIAS "S"'!A$1:N$65536,14,0)</f>
        <v>42845</v>
      </c>
      <c r="Z49" s="14" t="s">
        <v>28</v>
      </c>
      <c r="AA49" s="17">
        <v>3300000733</v>
      </c>
      <c r="AB49" s="8">
        <v>1</v>
      </c>
      <c r="AC49" s="8">
        <v>1</v>
      </c>
      <c r="AD49" s="8">
        <v>2</v>
      </c>
      <c r="AE49" s="8">
        <v>27978</v>
      </c>
    </row>
    <row r="50" spans="1:31">
      <c r="A50" s="19">
        <v>49</v>
      </c>
      <c r="B50" s="19" t="s">
        <v>54</v>
      </c>
      <c r="C50" s="19" t="s">
        <v>55</v>
      </c>
      <c r="D50" s="19" t="s">
        <v>37</v>
      </c>
      <c r="E50" s="19" t="s">
        <v>38</v>
      </c>
      <c r="F50" s="19" t="s">
        <v>200</v>
      </c>
      <c r="G50" s="19" t="s">
        <v>201</v>
      </c>
      <c r="H50" s="19" t="s">
        <v>202</v>
      </c>
      <c r="I50" s="19">
        <v>2017</v>
      </c>
      <c r="J50" s="19" t="s">
        <v>39</v>
      </c>
      <c r="K50" s="19" t="s">
        <v>40</v>
      </c>
      <c r="L50" s="19" t="s">
        <v>41</v>
      </c>
      <c r="M50" s="19">
        <v>531</v>
      </c>
      <c r="N50" s="20" t="str">
        <f t="shared" si="4"/>
        <v>LD6UH20430341</v>
      </c>
      <c r="O50" s="20" t="str">
        <f t="shared" si="5"/>
        <v>W9253</v>
      </c>
      <c r="P50" s="21" t="s">
        <v>29</v>
      </c>
      <c r="Q50" s="21" t="s">
        <v>30</v>
      </c>
      <c r="R50" s="13" t="s">
        <v>560</v>
      </c>
      <c r="S50" s="21" t="s">
        <v>569</v>
      </c>
      <c r="T50" s="34" t="s">
        <v>572</v>
      </c>
      <c r="U50" s="22" t="str">
        <f t="shared" si="3"/>
        <v>S-17/0118 - SGMWCHH0420B</v>
      </c>
      <c r="V50" s="12"/>
      <c r="W50" s="14" t="str">
        <f>+VLOOKUP(R50,'[1]REFERENCIAS "S"'!A$1:K$65536,11,0)</f>
        <v>AUTO ATLAS V.29</v>
      </c>
      <c r="X50" s="14" t="str">
        <f>+VLOOKUP(R50,'[1]REFERENCIAS "S"'!A$1:M$65536,13,0)</f>
        <v>HOEGAA05QDSA0001</v>
      </c>
      <c r="Y50" s="16">
        <f>+VLOOKUP(R50,'[1]REFERENCIAS "S"'!A$1:N$65536,14,0)</f>
        <v>42845</v>
      </c>
      <c r="Z50" s="14" t="s">
        <v>28</v>
      </c>
      <c r="AA50" s="17">
        <v>3300000733</v>
      </c>
      <c r="AB50" s="8">
        <v>1</v>
      </c>
      <c r="AC50" s="8">
        <v>1</v>
      </c>
      <c r="AD50" s="8">
        <v>2</v>
      </c>
      <c r="AE50" s="8">
        <v>27978</v>
      </c>
    </row>
    <row r="51" spans="1:31">
      <c r="A51" s="19">
        <v>50</v>
      </c>
      <c r="B51" s="19" t="s">
        <v>54</v>
      </c>
      <c r="C51" s="19" t="s">
        <v>55</v>
      </c>
      <c r="D51" s="19" t="s">
        <v>37</v>
      </c>
      <c r="E51" s="19" t="s">
        <v>38</v>
      </c>
      <c r="F51" s="19" t="s">
        <v>203</v>
      </c>
      <c r="G51" s="19" t="s">
        <v>204</v>
      </c>
      <c r="H51" s="19" t="s">
        <v>205</v>
      </c>
      <c r="I51" s="19">
        <v>2017</v>
      </c>
      <c r="J51" s="19" t="s">
        <v>39</v>
      </c>
      <c r="K51" s="19" t="s">
        <v>40</v>
      </c>
      <c r="L51" s="19" t="s">
        <v>41</v>
      </c>
      <c r="M51" s="19">
        <v>531</v>
      </c>
      <c r="N51" s="20" t="str">
        <f t="shared" si="4"/>
        <v>LD6UH31330060</v>
      </c>
      <c r="O51" s="20" t="str">
        <f t="shared" si="5"/>
        <v>W8603</v>
      </c>
      <c r="P51" s="21" t="s">
        <v>29</v>
      </c>
      <c r="Q51" s="21" t="s">
        <v>30</v>
      </c>
      <c r="R51" s="13" t="s">
        <v>560</v>
      </c>
      <c r="S51" s="21" t="s">
        <v>569</v>
      </c>
      <c r="T51" s="34" t="s">
        <v>572</v>
      </c>
      <c r="U51" s="22" t="str">
        <f t="shared" si="3"/>
        <v>S-17/0118 - SGMWCHH0420B</v>
      </c>
      <c r="V51" s="18"/>
      <c r="W51" s="14" t="str">
        <f>+VLOOKUP(R51,'[1]REFERENCIAS "S"'!A$1:K$65536,11,0)</f>
        <v>AUTO ATLAS V.29</v>
      </c>
      <c r="X51" s="14" t="str">
        <f>+VLOOKUP(R51,'[1]REFERENCIAS "S"'!A$1:M$65536,13,0)</f>
        <v>HOEGAA05QDSA0001</v>
      </c>
      <c r="Y51" s="16">
        <f>+VLOOKUP(R51,'[1]REFERENCIAS "S"'!A$1:N$65536,14,0)</f>
        <v>42845</v>
      </c>
      <c r="Z51" s="14" t="s">
        <v>28</v>
      </c>
      <c r="AA51" s="17">
        <v>3300000733</v>
      </c>
      <c r="AB51" s="8">
        <v>1</v>
      </c>
      <c r="AC51" s="8">
        <v>1</v>
      </c>
      <c r="AD51" s="8">
        <v>2</v>
      </c>
      <c r="AE51" s="8">
        <v>27978</v>
      </c>
    </row>
    <row r="52" spans="1:31">
      <c r="A52" s="19">
        <v>51</v>
      </c>
      <c r="B52" s="19" t="s">
        <v>54</v>
      </c>
      <c r="C52" s="19" t="s">
        <v>55</v>
      </c>
      <c r="D52" s="19" t="s">
        <v>37</v>
      </c>
      <c r="E52" s="19" t="s">
        <v>38</v>
      </c>
      <c r="F52" s="19" t="s">
        <v>206</v>
      </c>
      <c r="G52" s="19" t="s">
        <v>207</v>
      </c>
      <c r="H52" s="19" t="s">
        <v>208</v>
      </c>
      <c r="I52" s="19">
        <v>2017</v>
      </c>
      <c r="J52" s="19" t="s">
        <v>39</v>
      </c>
      <c r="K52" s="19" t="s">
        <v>40</v>
      </c>
      <c r="L52" s="19" t="s">
        <v>41</v>
      </c>
      <c r="M52" s="19">
        <v>531</v>
      </c>
      <c r="N52" s="20" t="str">
        <f t="shared" si="4"/>
        <v>LD6UH20430289</v>
      </c>
      <c r="O52" s="20" t="str">
        <f t="shared" si="5"/>
        <v>W8895</v>
      </c>
      <c r="P52" s="21" t="s">
        <v>29</v>
      </c>
      <c r="Q52" s="21" t="s">
        <v>30</v>
      </c>
      <c r="R52" s="13" t="s">
        <v>560</v>
      </c>
      <c r="S52" s="21" t="s">
        <v>569</v>
      </c>
      <c r="T52" s="34" t="s">
        <v>572</v>
      </c>
      <c r="U52" s="22" t="str">
        <f t="shared" si="3"/>
        <v>S-17/0118 - SGMWCHH0420B</v>
      </c>
      <c r="V52" s="15"/>
      <c r="W52" s="14" t="str">
        <f>+VLOOKUP(R52,'[1]REFERENCIAS "S"'!A$1:K$65536,11,0)</f>
        <v>AUTO ATLAS V.29</v>
      </c>
      <c r="X52" s="14" t="str">
        <f>+VLOOKUP(R52,'[1]REFERENCIAS "S"'!A$1:M$65536,13,0)</f>
        <v>HOEGAA05QDSA0001</v>
      </c>
      <c r="Y52" s="16">
        <f>+VLOOKUP(R52,'[1]REFERENCIAS "S"'!A$1:N$65536,14,0)</f>
        <v>42845</v>
      </c>
      <c r="Z52" s="14" t="s">
        <v>28</v>
      </c>
      <c r="AA52" s="17">
        <v>3300000733</v>
      </c>
      <c r="AB52" s="8">
        <v>1</v>
      </c>
      <c r="AC52" s="8">
        <v>1</v>
      </c>
      <c r="AD52" s="8">
        <v>2</v>
      </c>
      <c r="AE52" s="8">
        <v>27978</v>
      </c>
    </row>
    <row r="53" spans="1:31">
      <c r="A53" s="19">
        <v>52</v>
      </c>
      <c r="B53" s="19" t="s">
        <v>54</v>
      </c>
      <c r="C53" s="19" t="s">
        <v>55</v>
      </c>
      <c r="D53" s="19" t="s">
        <v>37</v>
      </c>
      <c r="E53" s="19" t="s">
        <v>38</v>
      </c>
      <c r="F53" s="19" t="s">
        <v>209</v>
      </c>
      <c r="G53" s="19" t="s">
        <v>210</v>
      </c>
      <c r="H53" s="19" t="s">
        <v>211</v>
      </c>
      <c r="I53" s="19">
        <v>2017</v>
      </c>
      <c r="J53" s="19" t="s">
        <v>39</v>
      </c>
      <c r="K53" s="19" t="s">
        <v>40</v>
      </c>
      <c r="L53" s="19" t="s">
        <v>41</v>
      </c>
      <c r="M53" s="19">
        <v>531</v>
      </c>
      <c r="N53" s="20" t="str">
        <f t="shared" si="4"/>
        <v>LD6UH20430294</v>
      </c>
      <c r="O53" s="20" t="str">
        <f t="shared" si="5"/>
        <v>W9132</v>
      </c>
      <c r="P53" s="21" t="s">
        <v>29</v>
      </c>
      <c r="Q53" s="21" t="s">
        <v>30</v>
      </c>
      <c r="R53" s="13" t="s">
        <v>560</v>
      </c>
      <c r="S53" s="21" t="s">
        <v>569</v>
      </c>
      <c r="T53" s="34" t="s">
        <v>572</v>
      </c>
      <c r="U53" s="22" t="str">
        <f t="shared" si="3"/>
        <v>S-17/0118 - SGMWCHH0420B</v>
      </c>
      <c r="V53" s="15"/>
      <c r="W53" s="14" t="str">
        <f>+VLOOKUP(R53,'[1]REFERENCIAS "S"'!A$1:K$65536,11,0)</f>
        <v>AUTO ATLAS V.29</v>
      </c>
      <c r="X53" s="14" t="str">
        <f>+VLOOKUP(R53,'[1]REFERENCIAS "S"'!A$1:M$65536,13,0)</f>
        <v>HOEGAA05QDSA0001</v>
      </c>
      <c r="Y53" s="16">
        <f>+VLOOKUP(R53,'[1]REFERENCIAS "S"'!A$1:N$65536,14,0)</f>
        <v>42845</v>
      </c>
      <c r="Z53" s="14" t="s">
        <v>28</v>
      </c>
      <c r="AA53" s="17">
        <v>3300000733</v>
      </c>
      <c r="AB53" s="8">
        <v>1</v>
      </c>
      <c r="AC53" s="8">
        <v>1</v>
      </c>
      <c r="AD53" s="8">
        <v>2</v>
      </c>
      <c r="AE53" s="8">
        <v>27978</v>
      </c>
    </row>
    <row r="54" spans="1:31">
      <c r="A54" s="19">
        <v>53</v>
      </c>
      <c r="B54" s="19" t="s">
        <v>54</v>
      </c>
      <c r="C54" s="19" t="s">
        <v>55</v>
      </c>
      <c r="D54" s="19" t="s">
        <v>37</v>
      </c>
      <c r="E54" s="19" t="s">
        <v>38</v>
      </c>
      <c r="F54" s="19" t="s">
        <v>212</v>
      </c>
      <c r="G54" s="19" t="s">
        <v>213</v>
      </c>
      <c r="H54" s="19" t="s">
        <v>214</v>
      </c>
      <c r="I54" s="19">
        <v>2017</v>
      </c>
      <c r="J54" s="19" t="s">
        <v>39</v>
      </c>
      <c r="K54" s="19" t="s">
        <v>40</v>
      </c>
      <c r="L54" s="19" t="s">
        <v>41</v>
      </c>
      <c r="M54" s="19">
        <v>531</v>
      </c>
      <c r="N54" s="20" t="str">
        <f t="shared" si="4"/>
        <v>LD6UH30730301</v>
      </c>
      <c r="O54" s="20" t="str">
        <f t="shared" si="5"/>
        <v>W9357</v>
      </c>
      <c r="P54" s="21" t="s">
        <v>29</v>
      </c>
      <c r="Q54" s="21" t="s">
        <v>30</v>
      </c>
      <c r="R54" s="13" t="s">
        <v>560</v>
      </c>
      <c r="S54" s="21" t="s">
        <v>569</v>
      </c>
      <c r="T54" s="34" t="s">
        <v>572</v>
      </c>
      <c r="U54" s="22" t="str">
        <f t="shared" si="3"/>
        <v>S-17/0118 - SGMWCHH0420B</v>
      </c>
      <c r="V54" s="15"/>
      <c r="W54" s="14" t="str">
        <f>+VLOOKUP(R54,'[1]REFERENCIAS "S"'!A$1:K$65536,11,0)</f>
        <v>AUTO ATLAS V.29</v>
      </c>
      <c r="X54" s="14" t="str">
        <f>+VLOOKUP(R54,'[1]REFERENCIAS "S"'!A$1:M$65536,13,0)</f>
        <v>HOEGAA05QDSA0001</v>
      </c>
      <c r="Y54" s="16">
        <f>+VLOOKUP(R54,'[1]REFERENCIAS "S"'!A$1:N$65536,14,0)</f>
        <v>42845</v>
      </c>
      <c r="Z54" s="14" t="s">
        <v>28</v>
      </c>
      <c r="AA54" s="17">
        <v>3300000733</v>
      </c>
      <c r="AB54" s="8">
        <v>1</v>
      </c>
      <c r="AC54" s="8">
        <v>1</v>
      </c>
      <c r="AD54" s="8">
        <v>2</v>
      </c>
      <c r="AE54" s="8">
        <v>27978</v>
      </c>
    </row>
    <row r="55" spans="1:31">
      <c r="A55" s="19">
        <v>54</v>
      </c>
      <c r="B55" s="19" t="s">
        <v>54</v>
      </c>
      <c r="C55" s="19" t="s">
        <v>55</v>
      </c>
      <c r="D55" s="19" t="s">
        <v>37</v>
      </c>
      <c r="E55" s="19" t="s">
        <v>38</v>
      </c>
      <c r="F55" s="19" t="s">
        <v>215</v>
      </c>
      <c r="G55" s="19" t="s">
        <v>216</v>
      </c>
      <c r="H55" s="19" t="s">
        <v>217</v>
      </c>
      <c r="I55" s="19">
        <v>2017</v>
      </c>
      <c r="J55" s="19" t="s">
        <v>39</v>
      </c>
      <c r="K55" s="19" t="s">
        <v>40</v>
      </c>
      <c r="L55" s="19" t="s">
        <v>41</v>
      </c>
      <c r="M55" s="19">
        <v>531</v>
      </c>
      <c r="N55" s="20" t="str">
        <f t="shared" si="4"/>
        <v>LD6UH31330003</v>
      </c>
      <c r="O55" s="20" t="str">
        <f t="shared" si="5"/>
        <v>W8962</v>
      </c>
      <c r="P55" s="21" t="s">
        <v>29</v>
      </c>
      <c r="Q55" s="21" t="s">
        <v>30</v>
      </c>
      <c r="R55" s="13" t="s">
        <v>560</v>
      </c>
      <c r="S55" s="21" t="s">
        <v>569</v>
      </c>
      <c r="T55" s="34" t="s">
        <v>572</v>
      </c>
      <c r="U55" s="22" t="str">
        <f t="shared" si="3"/>
        <v>S-17/0118 - SGMWCHH0420B</v>
      </c>
      <c r="V55" s="12"/>
      <c r="W55" s="14" t="str">
        <f>+VLOOKUP(R55,'[1]REFERENCIAS "S"'!A$1:K$65536,11,0)</f>
        <v>AUTO ATLAS V.29</v>
      </c>
      <c r="X55" s="14" t="str">
        <f>+VLOOKUP(R55,'[1]REFERENCIAS "S"'!A$1:M$65536,13,0)</f>
        <v>HOEGAA05QDSA0001</v>
      </c>
      <c r="Y55" s="16">
        <f>+VLOOKUP(R55,'[1]REFERENCIAS "S"'!A$1:N$65536,14,0)</f>
        <v>42845</v>
      </c>
      <c r="Z55" s="14" t="s">
        <v>28</v>
      </c>
      <c r="AA55" s="17">
        <v>3300000733</v>
      </c>
      <c r="AB55" s="8">
        <v>1</v>
      </c>
      <c r="AC55" s="8">
        <v>1</v>
      </c>
      <c r="AD55" s="8">
        <v>2</v>
      </c>
      <c r="AE55" s="8">
        <v>27978</v>
      </c>
    </row>
    <row r="56" spans="1:31">
      <c r="A56" s="19">
        <v>55</v>
      </c>
      <c r="B56" s="19" t="s">
        <v>54</v>
      </c>
      <c r="C56" s="19" t="s">
        <v>55</v>
      </c>
      <c r="D56" s="19" t="s">
        <v>37</v>
      </c>
      <c r="E56" s="19" t="s">
        <v>38</v>
      </c>
      <c r="F56" s="19" t="s">
        <v>218</v>
      </c>
      <c r="G56" s="19" t="s">
        <v>219</v>
      </c>
      <c r="H56" s="19" t="s">
        <v>220</v>
      </c>
      <c r="I56" s="19">
        <v>2017</v>
      </c>
      <c r="J56" s="19" t="s">
        <v>39</v>
      </c>
      <c r="K56" s="19" t="s">
        <v>40</v>
      </c>
      <c r="L56" s="19" t="s">
        <v>41</v>
      </c>
      <c r="M56" s="19">
        <v>531</v>
      </c>
      <c r="N56" s="20" t="str">
        <f t="shared" si="4"/>
        <v>LD6UH30730230</v>
      </c>
      <c r="O56" s="20" t="str">
        <f t="shared" si="5"/>
        <v>W8833</v>
      </c>
      <c r="P56" s="21" t="s">
        <v>29</v>
      </c>
      <c r="Q56" s="21" t="s">
        <v>30</v>
      </c>
      <c r="R56" s="13" t="s">
        <v>560</v>
      </c>
      <c r="S56" s="21" t="s">
        <v>569</v>
      </c>
      <c r="T56" s="34" t="s">
        <v>572</v>
      </c>
      <c r="U56" s="22" t="str">
        <f t="shared" si="3"/>
        <v>S-17/0118 - SGMWCHH0420B</v>
      </c>
      <c r="V56" s="18"/>
      <c r="W56" s="14" t="str">
        <f>+VLOOKUP(R56,'[1]REFERENCIAS "S"'!A$1:K$65536,11,0)</f>
        <v>AUTO ATLAS V.29</v>
      </c>
      <c r="X56" s="14" t="str">
        <f>+VLOOKUP(R56,'[1]REFERENCIAS "S"'!A$1:M$65536,13,0)</f>
        <v>HOEGAA05QDSA0001</v>
      </c>
      <c r="Y56" s="16">
        <f>+VLOOKUP(R56,'[1]REFERENCIAS "S"'!A$1:N$65536,14,0)</f>
        <v>42845</v>
      </c>
      <c r="Z56" s="14" t="s">
        <v>28</v>
      </c>
      <c r="AA56" s="17">
        <v>3300000733</v>
      </c>
      <c r="AB56" s="8">
        <v>1</v>
      </c>
      <c r="AC56" s="8">
        <v>1</v>
      </c>
      <c r="AD56" s="8">
        <v>2</v>
      </c>
      <c r="AE56" s="8">
        <v>27978</v>
      </c>
    </row>
    <row r="57" spans="1:31">
      <c r="A57" s="19">
        <v>56</v>
      </c>
      <c r="B57" s="19" t="s">
        <v>54</v>
      </c>
      <c r="C57" s="19" t="s">
        <v>55</v>
      </c>
      <c r="D57" s="19" t="s">
        <v>37</v>
      </c>
      <c r="E57" s="19" t="s">
        <v>38</v>
      </c>
      <c r="F57" s="19" t="s">
        <v>221</v>
      </c>
      <c r="G57" s="19" t="s">
        <v>222</v>
      </c>
      <c r="H57" s="19" t="s">
        <v>223</v>
      </c>
      <c r="I57" s="19">
        <v>2017</v>
      </c>
      <c r="J57" s="19" t="s">
        <v>39</v>
      </c>
      <c r="K57" s="19" t="s">
        <v>40</v>
      </c>
      <c r="L57" s="19" t="s">
        <v>41</v>
      </c>
      <c r="M57" s="19">
        <v>531</v>
      </c>
      <c r="N57" s="20" t="str">
        <f t="shared" si="4"/>
        <v>LD6UH30730245</v>
      </c>
      <c r="O57" s="20" t="str">
        <f t="shared" si="5"/>
        <v>W7977</v>
      </c>
      <c r="P57" s="21" t="s">
        <v>29</v>
      </c>
      <c r="Q57" s="21" t="s">
        <v>30</v>
      </c>
      <c r="R57" s="13" t="s">
        <v>560</v>
      </c>
      <c r="S57" s="21" t="s">
        <v>569</v>
      </c>
      <c r="T57" s="34" t="s">
        <v>572</v>
      </c>
      <c r="U57" s="22" t="str">
        <f t="shared" si="3"/>
        <v>S-17/0118 - SGMWCHH0420B</v>
      </c>
      <c r="V57" s="15"/>
      <c r="W57" s="14" t="str">
        <f>+VLOOKUP(R57,'[1]REFERENCIAS "S"'!A$1:K$65536,11,0)</f>
        <v>AUTO ATLAS V.29</v>
      </c>
      <c r="X57" s="14" t="str">
        <f>+VLOOKUP(R57,'[1]REFERENCIAS "S"'!A$1:M$65536,13,0)</f>
        <v>HOEGAA05QDSA0001</v>
      </c>
      <c r="Y57" s="16">
        <f>+VLOOKUP(R57,'[1]REFERENCIAS "S"'!A$1:N$65536,14,0)</f>
        <v>42845</v>
      </c>
      <c r="Z57" s="14" t="s">
        <v>28</v>
      </c>
      <c r="AA57" s="17">
        <v>3300000733</v>
      </c>
      <c r="AB57" s="8">
        <v>1</v>
      </c>
      <c r="AC57" s="8">
        <v>1</v>
      </c>
      <c r="AD57" s="8">
        <v>2</v>
      </c>
      <c r="AE57" s="8">
        <v>27978</v>
      </c>
    </row>
    <row r="58" spans="1:31">
      <c r="A58" s="19">
        <v>57</v>
      </c>
      <c r="B58" s="19" t="s">
        <v>54</v>
      </c>
      <c r="C58" s="19" t="s">
        <v>55</v>
      </c>
      <c r="D58" s="19" t="s">
        <v>37</v>
      </c>
      <c r="E58" s="19" t="s">
        <v>38</v>
      </c>
      <c r="F58" s="19" t="s">
        <v>224</v>
      </c>
      <c r="G58" s="19" t="s">
        <v>225</v>
      </c>
      <c r="H58" s="19" t="s">
        <v>226</v>
      </c>
      <c r="I58" s="19">
        <v>2017</v>
      </c>
      <c r="J58" s="19" t="s">
        <v>39</v>
      </c>
      <c r="K58" s="19" t="s">
        <v>40</v>
      </c>
      <c r="L58" s="19" t="s">
        <v>41</v>
      </c>
      <c r="M58" s="19">
        <v>531</v>
      </c>
      <c r="N58" s="20" t="str">
        <f t="shared" si="4"/>
        <v>LD6UH31330015</v>
      </c>
      <c r="O58" s="20" t="str">
        <f t="shared" si="5"/>
        <v>W8276</v>
      </c>
      <c r="P58" s="21" t="s">
        <v>29</v>
      </c>
      <c r="Q58" s="21" t="s">
        <v>30</v>
      </c>
      <c r="R58" s="13" t="s">
        <v>560</v>
      </c>
      <c r="S58" s="21" t="s">
        <v>569</v>
      </c>
      <c r="T58" s="34" t="s">
        <v>572</v>
      </c>
      <c r="U58" s="22" t="str">
        <f t="shared" si="3"/>
        <v>S-17/0118 - SGMWCHH0420B</v>
      </c>
      <c r="V58" s="15"/>
      <c r="W58" s="14" t="str">
        <f>+VLOOKUP(R58,'[1]REFERENCIAS "S"'!A$1:K$65536,11,0)</f>
        <v>AUTO ATLAS V.29</v>
      </c>
      <c r="X58" s="14" t="str">
        <f>+VLOOKUP(R58,'[1]REFERENCIAS "S"'!A$1:M$65536,13,0)</f>
        <v>HOEGAA05QDSA0001</v>
      </c>
      <c r="Y58" s="16">
        <f>+VLOOKUP(R58,'[1]REFERENCIAS "S"'!A$1:N$65536,14,0)</f>
        <v>42845</v>
      </c>
      <c r="Z58" s="14" t="s">
        <v>28</v>
      </c>
      <c r="AA58" s="17">
        <v>3300000733</v>
      </c>
      <c r="AB58" s="8">
        <v>1</v>
      </c>
      <c r="AC58" s="8">
        <v>1</v>
      </c>
      <c r="AD58" s="8">
        <v>2</v>
      </c>
      <c r="AE58" s="8">
        <v>27978</v>
      </c>
    </row>
    <row r="59" spans="1:31">
      <c r="A59" s="19">
        <v>58</v>
      </c>
      <c r="B59" s="19" t="s">
        <v>54</v>
      </c>
      <c r="C59" s="19" t="s">
        <v>55</v>
      </c>
      <c r="D59" s="19" t="s">
        <v>37</v>
      </c>
      <c r="E59" s="19" t="s">
        <v>38</v>
      </c>
      <c r="F59" s="19" t="s">
        <v>227</v>
      </c>
      <c r="G59" s="19" t="s">
        <v>228</v>
      </c>
      <c r="H59" s="19" t="s">
        <v>229</v>
      </c>
      <c r="I59" s="19">
        <v>2017</v>
      </c>
      <c r="J59" s="19" t="s">
        <v>39</v>
      </c>
      <c r="K59" s="19" t="s">
        <v>40</v>
      </c>
      <c r="L59" s="19" t="s">
        <v>41</v>
      </c>
      <c r="M59" s="19">
        <v>531</v>
      </c>
      <c r="N59" s="20" t="str">
        <f t="shared" si="4"/>
        <v>LD6UH20430299</v>
      </c>
      <c r="O59" s="20" t="str">
        <f t="shared" si="5"/>
        <v>W8135</v>
      </c>
      <c r="P59" s="21" t="s">
        <v>29</v>
      </c>
      <c r="Q59" s="21" t="s">
        <v>30</v>
      </c>
      <c r="R59" s="13" t="s">
        <v>560</v>
      </c>
      <c r="S59" s="21" t="s">
        <v>569</v>
      </c>
      <c r="T59" s="34" t="s">
        <v>572</v>
      </c>
      <c r="U59" s="22" t="str">
        <f t="shared" si="3"/>
        <v>S-17/0118 - SGMWCHH0420B</v>
      </c>
      <c r="V59" s="15"/>
      <c r="W59" s="14" t="str">
        <f>+VLOOKUP(R59,'[1]REFERENCIAS "S"'!A$1:K$65536,11,0)</f>
        <v>AUTO ATLAS V.29</v>
      </c>
      <c r="X59" s="14" t="str">
        <f>+VLOOKUP(R59,'[1]REFERENCIAS "S"'!A$1:M$65536,13,0)</f>
        <v>HOEGAA05QDSA0001</v>
      </c>
      <c r="Y59" s="16">
        <f>+VLOOKUP(R59,'[1]REFERENCIAS "S"'!A$1:N$65536,14,0)</f>
        <v>42845</v>
      </c>
      <c r="Z59" s="14" t="s">
        <v>28</v>
      </c>
      <c r="AA59" s="17">
        <v>3300000733</v>
      </c>
      <c r="AB59" s="8">
        <v>1</v>
      </c>
      <c r="AC59" s="8">
        <v>1</v>
      </c>
      <c r="AD59" s="8">
        <v>2</v>
      </c>
      <c r="AE59" s="8">
        <v>27978</v>
      </c>
    </row>
    <row r="60" spans="1:31">
      <c r="A60" s="19">
        <v>59</v>
      </c>
      <c r="B60" s="19" t="s">
        <v>54</v>
      </c>
      <c r="C60" s="19" t="s">
        <v>55</v>
      </c>
      <c r="D60" s="19" t="s">
        <v>37</v>
      </c>
      <c r="E60" s="19" t="s">
        <v>38</v>
      </c>
      <c r="F60" s="19" t="s">
        <v>230</v>
      </c>
      <c r="G60" s="19" t="s">
        <v>231</v>
      </c>
      <c r="H60" s="19" t="s">
        <v>232</v>
      </c>
      <c r="I60" s="19">
        <v>2017</v>
      </c>
      <c r="J60" s="19" t="s">
        <v>39</v>
      </c>
      <c r="K60" s="19" t="s">
        <v>40</v>
      </c>
      <c r="L60" s="19" t="s">
        <v>41</v>
      </c>
      <c r="M60" s="19">
        <v>531</v>
      </c>
      <c r="N60" s="20" t="str">
        <f t="shared" si="4"/>
        <v>LD6UH20430271</v>
      </c>
      <c r="O60" s="20" t="str">
        <f t="shared" si="5"/>
        <v>W7994</v>
      </c>
      <c r="P60" s="21" t="s">
        <v>29</v>
      </c>
      <c r="Q60" s="21" t="s">
        <v>30</v>
      </c>
      <c r="R60" s="13" t="s">
        <v>560</v>
      </c>
      <c r="S60" s="21" t="s">
        <v>569</v>
      </c>
      <c r="T60" s="34" t="s">
        <v>572</v>
      </c>
      <c r="U60" s="22" t="str">
        <f t="shared" si="3"/>
        <v>S-17/0118 - SGMWCHH0420B</v>
      </c>
      <c r="V60" s="12"/>
      <c r="W60" s="14" t="str">
        <f>+VLOOKUP(R60,'[1]REFERENCIAS "S"'!A$1:K$65536,11,0)</f>
        <v>AUTO ATLAS V.29</v>
      </c>
      <c r="X60" s="14" t="str">
        <f>+VLOOKUP(R60,'[1]REFERENCIAS "S"'!A$1:M$65536,13,0)</f>
        <v>HOEGAA05QDSA0001</v>
      </c>
      <c r="Y60" s="16">
        <f>+VLOOKUP(R60,'[1]REFERENCIAS "S"'!A$1:N$65536,14,0)</f>
        <v>42845</v>
      </c>
      <c r="Z60" s="14" t="s">
        <v>28</v>
      </c>
      <c r="AA60" s="17">
        <v>3300000733</v>
      </c>
      <c r="AB60" s="8">
        <v>1</v>
      </c>
      <c r="AC60" s="8">
        <v>1</v>
      </c>
      <c r="AD60" s="8">
        <v>2</v>
      </c>
      <c r="AE60" s="8">
        <v>27978</v>
      </c>
    </row>
    <row r="61" spans="1:31">
      <c r="A61" s="7">
        <v>60</v>
      </c>
      <c r="B61" s="5" t="s">
        <v>54</v>
      </c>
      <c r="C61" s="5" t="s">
        <v>55</v>
      </c>
      <c r="D61" s="5" t="s">
        <v>37</v>
      </c>
      <c r="E61" s="5" t="s">
        <v>38</v>
      </c>
      <c r="F61" s="5" t="s">
        <v>233</v>
      </c>
      <c r="G61" s="5" t="s">
        <v>234</v>
      </c>
      <c r="H61" s="5" t="s">
        <v>235</v>
      </c>
      <c r="I61" s="5">
        <v>2017</v>
      </c>
      <c r="J61" s="5" t="s">
        <v>39</v>
      </c>
      <c r="K61" s="5" t="s">
        <v>40</v>
      </c>
      <c r="L61" s="5" t="s">
        <v>41</v>
      </c>
      <c r="M61" s="5">
        <v>531</v>
      </c>
      <c r="N61" s="20" t="str">
        <f t="shared" ref="N61:N124" si="6">+TRIM(G61)</f>
        <v>LD6UH20430363</v>
      </c>
      <c r="O61" s="20" t="str">
        <f t="shared" ref="O61:O124" si="7">+SUBSTITUTE(H61,"w","W")</f>
        <v>W7968</v>
      </c>
      <c r="P61" s="21" t="s">
        <v>29</v>
      </c>
      <c r="Q61" s="21" t="s">
        <v>30</v>
      </c>
      <c r="R61" s="13" t="s">
        <v>560</v>
      </c>
      <c r="S61" s="21" t="s">
        <v>569</v>
      </c>
      <c r="T61" s="34" t="s">
        <v>572</v>
      </c>
      <c r="U61" s="22" t="str">
        <f t="shared" ref="U61:U124" si="8">+CONCATENATE(TRIM(R61)," - ",TRIM(B61))</f>
        <v>S-17/0118 - SGMWCHH0420B</v>
      </c>
      <c r="V61" s="12"/>
      <c r="W61" s="14" t="str">
        <f>+VLOOKUP(R61,'[1]REFERENCIAS "S"'!A$1:K$65536,11,0)</f>
        <v>AUTO ATLAS V.29</v>
      </c>
      <c r="X61" s="14" t="str">
        <f>+VLOOKUP(R61,'[1]REFERENCIAS "S"'!A$1:M$65536,13,0)</f>
        <v>HOEGAA05QDSA0001</v>
      </c>
      <c r="Y61" s="16">
        <f>+VLOOKUP(R61,'[1]REFERENCIAS "S"'!A$1:N$65536,14,0)</f>
        <v>42845</v>
      </c>
      <c r="Z61" s="14" t="s">
        <v>28</v>
      </c>
      <c r="AA61" s="17">
        <v>3300000733</v>
      </c>
      <c r="AB61" s="8">
        <v>1</v>
      </c>
      <c r="AC61" s="8">
        <v>1</v>
      </c>
      <c r="AD61" s="8">
        <v>2</v>
      </c>
      <c r="AE61" s="8">
        <v>27978</v>
      </c>
    </row>
    <row r="62" spans="1:31">
      <c r="A62" s="7">
        <v>61</v>
      </c>
      <c r="B62" s="5" t="s">
        <v>54</v>
      </c>
      <c r="C62" s="5" t="s">
        <v>55</v>
      </c>
      <c r="D62" s="5" t="s">
        <v>37</v>
      </c>
      <c r="E62" s="5" t="s">
        <v>38</v>
      </c>
      <c r="F62" s="5" t="s">
        <v>236</v>
      </c>
      <c r="G62" s="5" t="s">
        <v>237</v>
      </c>
      <c r="H62" s="5" t="s">
        <v>238</v>
      </c>
      <c r="I62" s="5">
        <v>2017</v>
      </c>
      <c r="J62" s="5" t="s">
        <v>39</v>
      </c>
      <c r="K62" s="5" t="s">
        <v>40</v>
      </c>
      <c r="L62" s="5" t="s">
        <v>41</v>
      </c>
      <c r="M62" s="5">
        <v>531</v>
      </c>
      <c r="N62" s="20" t="str">
        <f t="shared" si="6"/>
        <v>LD6UH20430356</v>
      </c>
      <c r="O62" s="20" t="str">
        <f t="shared" si="7"/>
        <v>W8706</v>
      </c>
      <c r="P62" s="21" t="s">
        <v>29</v>
      </c>
      <c r="Q62" s="21" t="s">
        <v>30</v>
      </c>
      <c r="R62" s="13" t="s">
        <v>560</v>
      </c>
      <c r="S62" s="21" t="s">
        <v>569</v>
      </c>
      <c r="T62" s="34" t="s">
        <v>572</v>
      </c>
      <c r="U62" s="22" t="str">
        <f t="shared" si="8"/>
        <v>S-17/0118 - SGMWCHH0420B</v>
      </c>
      <c r="V62" s="18"/>
      <c r="W62" s="14" t="str">
        <f>+VLOOKUP(R62,'[1]REFERENCIAS "S"'!A$1:K$65536,11,0)</f>
        <v>AUTO ATLAS V.29</v>
      </c>
      <c r="X62" s="14" t="str">
        <f>+VLOOKUP(R62,'[1]REFERENCIAS "S"'!A$1:M$65536,13,0)</f>
        <v>HOEGAA05QDSA0001</v>
      </c>
      <c r="Y62" s="16">
        <f>+VLOOKUP(R62,'[1]REFERENCIAS "S"'!A$1:N$65536,14,0)</f>
        <v>42845</v>
      </c>
      <c r="Z62" s="14" t="s">
        <v>28</v>
      </c>
      <c r="AA62" s="17">
        <v>3300000733</v>
      </c>
      <c r="AB62" s="8">
        <v>1</v>
      </c>
      <c r="AC62" s="8">
        <v>1</v>
      </c>
      <c r="AD62" s="8">
        <v>2</v>
      </c>
      <c r="AE62" s="8">
        <v>27978</v>
      </c>
    </row>
    <row r="63" spans="1:31">
      <c r="A63" s="7">
        <v>62</v>
      </c>
      <c r="B63" s="5" t="s">
        <v>54</v>
      </c>
      <c r="C63" s="5" t="s">
        <v>55</v>
      </c>
      <c r="D63" s="5" t="s">
        <v>37</v>
      </c>
      <c r="E63" s="5" t="s">
        <v>38</v>
      </c>
      <c r="F63" s="5" t="s">
        <v>239</v>
      </c>
      <c r="G63" s="5" t="s">
        <v>240</v>
      </c>
      <c r="H63" s="5" t="s">
        <v>241</v>
      </c>
      <c r="I63" s="5">
        <v>2017</v>
      </c>
      <c r="J63" s="5" t="s">
        <v>39</v>
      </c>
      <c r="K63" s="5" t="s">
        <v>40</v>
      </c>
      <c r="L63" s="5" t="s">
        <v>41</v>
      </c>
      <c r="M63" s="5">
        <v>531</v>
      </c>
      <c r="N63" s="20" t="str">
        <f t="shared" si="6"/>
        <v>LD6UH20430355</v>
      </c>
      <c r="O63" s="20" t="str">
        <f t="shared" si="7"/>
        <v>W8211</v>
      </c>
      <c r="P63" s="21" t="s">
        <v>29</v>
      </c>
      <c r="Q63" s="21" t="s">
        <v>30</v>
      </c>
      <c r="R63" s="13" t="s">
        <v>560</v>
      </c>
      <c r="S63" s="21" t="s">
        <v>569</v>
      </c>
      <c r="T63" s="34" t="s">
        <v>572</v>
      </c>
      <c r="U63" s="22" t="str">
        <f t="shared" si="8"/>
        <v>S-17/0118 - SGMWCHH0420B</v>
      </c>
      <c r="V63" s="15"/>
      <c r="W63" s="14" t="str">
        <f>+VLOOKUP(R63,'[1]REFERENCIAS "S"'!A$1:K$65536,11,0)</f>
        <v>AUTO ATLAS V.29</v>
      </c>
      <c r="X63" s="14" t="str">
        <f>+VLOOKUP(R63,'[1]REFERENCIAS "S"'!A$1:M$65536,13,0)</f>
        <v>HOEGAA05QDSA0001</v>
      </c>
      <c r="Y63" s="16">
        <f>+VLOOKUP(R63,'[1]REFERENCIAS "S"'!A$1:N$65536,14,0)</f>
        <v>42845</v>
      </c>
      <c r="Z63" s="14" t="s">
        <v>28</v>
      </c>
      <c r="AA63" s="17">
        <v>3300000733</v>
      </c>
      <c r="AB63" s="8">
        <v>1</v>
      </c>
      <c r="AC63" s="8">
        <v>1</v>
      </c>
      <c r="AD63" s="8">
        <v>2</v>
      </c>
      <c r="AE63" s="8">
        <v>27978</v>
      </c>
    </row>
    <row r="64" spans="1:31">
      <c r="A64" s="7">
        <v>63</v>
      </c>
      <c r="B64" s="5" t="s">
        <v>54</v>
      </c>
      <c r="C64" s="5" t="s">
        <v>55</v>
      </c>
      <c r="D64" s="5" t="s">
        <v>37</v>
      </c>
      <c r="E64" s="5" t="s">
        <v>38</v>
      </c>
      <c r="F64" s="5" t="s">
        <v>242</v>
      </c>
      <c r="G64" s="5" t="s">
        <v>243</v>
      </c>
      <c r="H64" s="5" t="s">
        <v>244</v>
      </c>
      <c r="I64" s="5">
        <v>2017</v>
      </c>
      <c r="J64" s="5" t="s">
        <v>39</v>
      </c>
      <c r="K64" s="5" t="s">
        <v>40</v>
      </c>
      <c r="L64" s="5" t="s">
        <v>41</v>
      </c>
      <c r="M64" s="5">
        <v>531</v>
      </c>
      <c r="N64" s="20" t="str">
        <f t="shared" si="6"/>
        <v>LD6UH20430338</v>
      </c>
      <c r="O64" s="20" t="str">
        <f t="shared" si="7"/>
        <v>W8811</v>
      </c>
      <c r="P64" s="21" t="s">
        <v>29</v>
      </c>
      <c r="Q64" s="21" t="s">
        <v>30</v>
      </c>
      <c r="R64" s="13" t="s">
        <v>560</v>
      </c>
      <c r="S64" s="21" t="s">
        <v>569</v>
      </c>
      <c r="T64" s="34" t="s">
        <v>572</v>
      </c>
      <c r="U64" s="22" t="str">
        <f t="shared" si="8"/>
        <v>S-17/0118 - SGMWCHH0420B</v>
      </c>
      <c r="V64" s="15"/>
      <c r="W64" s="14" t="str">
        <f>+VLOOKUP(R64,'[1]REFERENCIAS "S"'!A$1:K$65536,11,0)</f>
        <v>AUTO ATLAS V.29</v>
      </c>
      <c r="X64" s="14" t="str">
        <f>+VLOOKUP(R64,'[1]REFERENCIAS "S"'!A$1:M$65536,13,0)</f>
        <v>HOEGAA05QDSA0001</v>
      </c>
      <c r="Y64" s="16">
        <f>+VLOOKUP(R64,'[1]REFERENCIAS "S"'!A$1:N$65536,14,0)</f>
        <v>42845</v>
      </c>
      <c r="Z64" s="14" t="s">
        <v>28</v>
      </c>
      <c r="AA64" s="17">
        <v>3300000733</v>
      </c>
      <c r="AB64" s="8">
        <v>1</v>
      </c>
      <c r="AC64" s="8">
        <v>1</v>
      </c>
      <c r="AD64" s="8">
        <v>2</v>
      </c>
      <c r="AE64" s="8">
        <v>27978</v>
      </c>
    </row>
    <row r="65" spans="1:31">
      <c r="A65" s="7">
        <v>64</v>
      </c>
      <c r="B65" s="5" t="s">
        <v>54</v>
      </c>
      <c r="C65" s="5" t="s">
        <v>55</v>
      </c>
      <c r="D65" s="5" t="s">
        <v>37</v>
      </c>
      <c r="E65" s="5" t="s">
        <v>38</v>
      </c>
      <c r="F65" s="5" t="s">
        <v>245</v>
      </c>
      <c r="G65" s="5" t="s">
        <v>246</v>
      </c>
      <c r="H65" s="5" t="s">
        <v>247</v>
      </c>
      <c r="I65" s="5">
        <v>2017</v>
      </c>
      <c r="J65" s="5" t="s">
        <v>39</v>
      </c>
      <c r="K65" s="5" t="s">
        <v>40</v>
      </c>
      <c r="L65" s="5" t="s">
        <v>41</v>
      </c>
      <c r="M65" s="5">
        <v>531</v>
      </c>
      <c r="N65" s="20" t="str">
        <f t="shared" si="6"/>
        <v>LD6UH31330052</v>
      </c>
      <c r="O65" s="20" t="str">
        <f t="shared" si="7"/>
        <v>W8938</v>
      </c>
      <c r="P65" s="21" t="s">
        <v>29</v>
      </c>
      <c r="Q65" s="21" t="s">
        <v>30</v>
      </c>
      <c r="R65" s="13" t="s">
        <v>560</v>
      </c>
      <c r="S65" s="21" t="s">
        <v>569</v>
      </c>
      <c r="T65" s="34" t="s">
        <v>572</v>
      </c>
      <c r="U65" s="22" t="str">
        <f t="shared" si="8"/>
        <v>S-17/0118 - SGMWCHH0420B</v>
      </c>
      <c r="V65" s="15"/>
      <c r="W65" s="14" t="str">
        <f>+VLOOKUP(R65,'[1]REFERENCIAS "S"'!A$1:K$65536,11,0)</f>
        <v>AUTO ATLAS V.29</v>
      </c>
      <c r="X65" s="14" t="str">
        <f>+VLOOKUP(R65,'[1]REFERENCIAS "S"'!A$1:M$65536,13,0)</f>
        <v>HOEGAA05QDSA0001</v>
      </c>
      <c r="Y65" s="16">
        <f>+VLOOKUP(R65,'[1]REFERENCIAS "S"'!A$1:N$65536,14,0)</f>
        <v>42845</v>
      </c>
      <c r="Z65" s="14" t="s">
        <v>28</v>
      </c>
      <c r="AA65" s="17">
        <v>3300000733</v>
      </c>
      <c r="AB65" s="8">
        <v>1</v>
      </c>
      <c r="AC65" s="8">
        <v>1</v>
      </c>
      <c r="AD65" s="8">
        <v>2</v>
      </c>
      <c r="AE65" s="8">
        <v>27978</v>
      </c>
    </row>
    <row r="66" spans="1:31">
      <c r="A66" s="7">
        <v>65</v>
      </c>
      <c r="B66" s="5" t="s">
        <v>54</v>
      </c>
      <c r="C66" s="5" t="s">
        <v>55</v>
      </c>
      <c r="D66" s="5" t="s">
        <v>37</v>
      </c>
      <c r="E66" s="5" t="s">
        <v>38</v>
      </c>
      <c r="F66" s="5" t="s">
        <v>248</v>
      </c>
      <c r="G66" s="5" t="s">
        <v>249</v>
      </c>
      <c r="H66" s="5" t="s">
        <v>250</v>
      </c>
      <c r="I66" s="5">
        <v>2017</v>
      </c>
      <c r="J66" s="5" t="s">
        <v>39</v>
      </c>
      <c r="K66" s="5" t="s">
        <v>40</v>
      </c>
      <c r="L66" s="5" t="s">
        <v>41</v>
      </c>
      <c r="M66" s="5">
        <v>531</v>
      </c>
      <c r="N66" s="20" t="str">
        <f t="shared" si="6"/>
        <v>LD6UH30730265</v>
      </c>
      <c r="O66" s="20" t="str">
        <f t="shared" si="7"/>
        <v>W9592</v>
      </c>
      <c r="P66" s="21" t="s">
        <v>29</v>
      </c>
      <c r="Q66" s="21" t="s">
        <v>30</v>
      </c>
      <c r="R66" s="13" t="s">
        <v>560</v>
      </c>
      <c r="S66" s="21" t="s">
        <v>569</v>
      </c>
      <c r="T66" s="34" t="s">
        <v>572</v>
      </c>
      <c r="U66" s="22" t="str">
        <f t="shared" si="8"/>
        <v>S-17/0118 - SGMWCHH0420B</v>
      </c>
      <c r="V66" s="12"/>
      <c r="W66" s="14" t="str">
        <f>+VLOOKUP(R66,'[1]REFERENCIAS "S"'!A$1:K$65536,11,0)</f>
        <v>AUTO ATLAS V.29</v>
      </c>
      <c r="X66" s="14" t="str">
        <f>+VLOOKUP(R66,'[1]REFERENCIAS "S"'!A$1:M$65536,13,0)</f>
        <v>HOEGAA05QDSA0001</v>
      </c>
      <c r="Y66" s="16">
        <f>+VLOOKUP(R66,'[1]REFERENCIAS "S"'!A$1:N$65536,14,0)</f>
        <v>42845</v>
      </c>
      <c r="Z66" s="14" t="s">
        <v>28</v>
      </c>
      <c r="AA66" s="17">
        <v>3300000733</v>
      </c>
      <c r="AB66" s="8">
        <v>1</v>
      </c>
      <c r="AC66" s="8">
        <v>1</v>
      </c>
      <c r="AD66" s="8">
        <v>2</v>
      </c>
      <c r="AE66" s="8">
        <v>27978</v>
      </c>
    </row>
    <row r="67" spans="1:31">
      <c r="A67" s="7">
        <v>66</v>
      </c>
      <c r="B67" s="5" t="s">
        <v>54</v>
      </c>
      <c r="C67" s="5" t="s">
        <v>55</v>
      </c>
      <c r="D67" s="5" t="s">
        <v>37</v>
      </c>
      <c r="E67" s="5" t="s">
        <v>38</v>
      </c>
      <c r="F67" s="5" t="s">
        <v>251</v>
      </c>
      <c r="G67" s="5" t="s">
        <v>252</v>
      </c>
      <c r="H67" s="5" t="s">
        <v>253</v>
      </c>
      <c r="I67" s="5">
        <v>2017</v>
      </c>
      <c r="J67" s="5" t="s">
        <v>39</v>
      </c>
      <c r="K67" s="5" t="s">
        <v>40</v>
      </c>
      <c r="L67" s="5" t="s">
        <v>41</v>
      </c>
      <c r="M67" s="5">
        <v>531</v>
      </c>
      <c r="N67" s="20" t="str">
        <f t="shared" si="6"/>
        <v>LD6UH30730268</v>
      </c>
      <c r="O67" s="20" t="str">
        <f t="shared" si="7"/>
        <v>W8527</v>
      </c>
      <c r="P67" s="21" t="s">
        <v>29</v>
      </c>
      <c r="Q67" s="21" t="s">
        <v>30</v>
      </c>
      <c r="R67" s="13" t="s">
        <v>560</v>
      </c>
      <c r="S67" s="21" t="s">
        <v>569</v>
      </c>
      <c r="T67" s="34" t="s">
        <v>572</v>
      </c>
      <c r="U67" s="22" t="str">
        <f t="shared" si="8"/>
        <v>S-17/0118 - SGMWCHH0420B</v>
      </c>
      <c r="V67" s="18"/>
      <c r="W67" s="14" t="str">
        <f>+VLOOKUP(R67,'[1]REFERENCIAS "S"'!A$1:K$65536,11,0)</f>
        <v>AUTO ATLAS V.29</v>
      </c>
      <c r="X67" s="14" t="str">
        <f>+VLOOKUP(R67,'[1]REFERENCIAS "S"'!A$1:M$65536,13,0)</f>
        <v>HOEGAA05QDSA0001</v>
      </c>
      <c r="Y67" s="16">
        <f>+VLOOKUP(R67,'[1]REFERENCIAS "S"'!A$1:N$65536,14,0)</f>
        <v>42845</v>
      </c>
      <c r="Z67" s="14" t="s">
        <v>28</v>
      </c>
      <c r="AA67" s="17">
        <v>3300000733</v>
      </c>
      <c r="AB67" s="8">
        <v>1</v>
      </c>
      <c r="AC67" s="8">
        <v>1</v>
      </c>
      <c r="AD67" s="8">
        <v>2</v>
      </c>
      <c r="AE67" s="8">
        <v>27978</v>
      </c>
    </row>
    <row r="68" spans="1:31">
      <c r="A68" s="7">
        <v>67</v>
      </c>
      <c r="B68" s="5" t="s">
        <v>54</v>
      </c>
      <c r="C68" s="5" t="s">
        <v>55</v>
      </c>
      <c r="D68" s="5" t="s">
        <v>37</v>
      </c>
      <c r="E68" s="5" t="s">
        <v>38</v>
      </c>
      <c r="F68" s="5" t="s">
        <v>254</v>
      </c>
      <c r="G68" s="5" t="s">
        <v>255</v>
      </c>
      <c r="H68" s="5" t="s">
        <v>256</v>
      </c>
      <c r="I68" s="5">
        <v>2017</v>
      </c>
      <c r="J68" s="5" t="s">
        <v>39</v>
      </c>
      <c r="K68" s="5" t="s">
        <v>40</v>
      </c>
      <c r="L68" s="5" t="s">
        <v>41</v>
      </c>
      <c r="M68" s="5">
        <v>531</v>
      </c>
      <c r="N68" s="20" t="str">
        <f t="shared" si="6"/>
        <v>LD6UH30730228</v>
      </c>
      <c r="O68" s="20" t="str">
        <f t="shared" si="7"/>
        <v>W9172</v>
      </c>
      <c r="P68" s="21" t="s">
        <v>29</v>
      </c>
      <c r="Q68" s="21" t="s">
        <v>30</v>
      </c>
      <c r="R68" s="13" t="s">
        <v>560</v>
      </c>
      <c r="S68" s="21" t="s">
        <v>569</v>
      </c>
      <c r="T68" s="34" t="s">
        <v>572</v>
      </c>
      <c r="U68" s="22" t="str">
        <f t="shared" si="8"/>
        <v>S-17/0118 - SGMWCHH0420B</v>
      </c>
      <c r="V68" s="15"/>
      <c r="W68" s="14" t="str">
        <f>+VLOOKUP(R68,'[1]REFERENCIAS "S"'!A$1:K$65536,11,0)</f>
        <v>AUTO ATLAS V.29</v>
      </c>
      <c r="X68" s="14" t="str">
        <f>+VLOOKUP(R68,'[1]REFERENCIAS "S"'!A$1:M$65536,13,0)</f>
        <v>HOEGAA05QDSA0001</v>
      </c>
      <c r="Y68" s="16">
        <f>+VLOOKUP(R68,'[1]REFERENCIAS "S"'!A$1:N$65536,14,0)</f>
        <v>42845</v>
      </c>
      <c r="Z68" s="14" t="s">
        <v>28</v>
      </c>
      <c r="AA68" s="17">
        <v>3300000733</v>
      </c>
      <c r="AB68" s="8">
        <v>1</v>
      </c>
      <c r="AC68" s="8">
        <v>1</v>
      </c>
      <c r="AD68" s="8">
        <v>2</v>
      </c>
      <c r="AE68" s="8">
        <v>27978</v>
      </c>
    </row>
    <row r="69" spans="1:31">
      <c r="A69" s="7">
        <v>68</v>
      </c>
      <c r="B69" s="5" t="s">
        <v>54</v>
      </c>
      <c r="C69" s="5" t="s">
        <v>55</v>
      </c>
      <c r="D69" s="5" t="s">
        <v>37</v>
      </c>
      <c r="E69" s="5" t="s">
        <v>38</v>
      </c>
      <c r="F69" s="5" t="s">
        <v>257</v>
      </c>
      <c r="G69" s="5" t="s">
        <v>258</v>
      </c>
      <c r="H69" s="5" t="s">
        <v>259</v>
      </c>
      <c r="I69" s="5">
        <v>2017</v>
      </c>
      <c r="J69" s="5" t="s">
        <v>39</v>
      </c>
      <c r="K69" s="5" t="s">
        <v>40</v>
      </c>
      <c r="L69" s="5" t="s">
        <v>41</v>
      </c>
      <c r="M69" s="5">
        <v>531</v>
      </c>
      <c r="N69" s="20" t="str">
        <f t="shared" si="6"/>
        <v>LD6UH20430320</v>
      </c>
      <c r="O69" s="20" t="str">
        <f t="shared" si="7"/>
        <v>W7942</v>
      </c>
      <c r="P69" s="21" t="s">
        <v>29</v>
      </c>
      <c r="Q69" s="21" t="s">
        <v>30</v>
      </c>
      <c r="R69" s="13" t="s">
        <v>560</v>
      </c>
      <c r="S69" s="21" t="s">
        <v>569</v>
      </c>
      <c r="T69" s="34" t="s">
        <v>572</v>
      </c>
      <c r="U69" s="22" t="str">
        <f t="shared" si="8"/>
        <v>S-17/0118 - SGMWCHH0420B</v>
      </c>
      <c r="V69" s="15"/>
      <c r="W69" s="14" t="str">
        <f>+VLOOKUP(R69,'[1]REFERENCIAS "S"'!A$1:K$65536,11,0)</f>
        <v>AUTO ATLAS V.29</v>
      </c>
      <c r="X69" s="14" t="str">
        <f>+VLOOKUP(R69,'[1]REFERENCIAS "S"'!A$1:M$65536,13,0)</f>
        <v>HOEGAA05QDSA0001</v>
      </c>
      <c r="Y69" s="16">
        <f>+VLOOKUP(R69,'[1]REFERENCIAS "S"'!A$1:N$65536,14,0)</f>
        <v>42845</v>
      </c>
      <c r="Z69" s="14" t="s">
        <v>28</v>
      </c>
      <c r="AA69" s="17">
        <v>3300000733</v>
      </c>
      <c r="AB69" s="8">
        <v>1</v>
      </c>
      <c r="AC69" s="8">
        <v>1</v>
      </c>
      <c r="AD69" s="8">
        <v>2</v>
      </c>
      <c r="AE69" s="8">
        <v>27978</v>
      </c>
    </row>
    <row r="70" spans="1:31">
      <c r="A70" s="7">
        <v>69</v>
      </c>
      <c r="B70" s="5" t="s">
        <v>54</v>
      </c>
      <c r="C70" s="5" t="s">
        <v>55</v>
      </c>
      <c r="D70" s="5" t="s">
        <v>37</v>
      </c>
      <c r="E70" s="5" t="s">
        <v>38</v>
      </c>
      <c r="F70" s="5" t="s">
        <v>260</v>
      </c>
      <c r="G70" s="5" t="s">
        <v>261</v>
      </c>
      <c r="H70" s="5" t="s">
        <v>262</v>
      </c>
      <c r="I70" s="5">
        <v>2017</v>
      </c>
      <c r="J70" s="5" t="s">
        <v>39</v>
      </c>
      <c r="K70" s="5" t="s">
        <v>40</v>
      </c>
      <c r="L70" s="5" t="s">
        <v>41</v>
      </c>
      <c r="M70" s="5">
        <v>531</v>
      </c>
      <c r="N70" s="20" t="str">
        <f t="shared" si="6"/>
        <v>LD6UH31330016</v>
      </c>
      <c r="O70" s="20" t="str">
        <f t="shared" si="7"/>
        <v>W7797</v>
      </c>
      <c r="P70" s="21" t="s">
        <v>29</v>
      </c>
      <c r="Q70" s="21" t="s">
        <v>30</v>
      </c>
      <c r="R70" s="13" t="s">
        <v>560</v>
      </c>
      <c r="S70" s="21" t="s">
        <v>569</v>
      </c>
      <c r="T70" s="34" t="s">
        <v>572</v>
      </c>
      <c r="U70" s="22" t="str">
        <f t="shared" si="8"/>
        <v>S-17/0118 - SGMWCHH0420B</v>
      </c>
      <c r="V70" s="15"/>
      <c r="W70" s="14" t="str">
        <f>+VLOOKUP(R70,'[1]REFERENCIAS "S"'!A$1:K$65536,11,0)</f>
        <v>AUTO ATLAS V.29</v>
      </c>
      <c r="X70" s="14" t="str">
        <f>+VLOOKUP(R70,'[1]REFERENCIAS "S"'!A$1:M$65536,13,0)</f>
        <v>HOEGAA05QDSA0001</v>
      </c>
      <c r="Y70" s="16">
        <f>+VLOOKUP(R70,'[1]REFERENCIAS "S"'!A$1:N$65536,14,0)</f>
        <v>42845</v>
      </c>
      <c r="Z70" s="14" t="s">
        <v>28</v>
      </c>
      <c r="AA70" s="17">
        <v>3300000733</v>
      </c>
      <c r="AB70" s="8">
        <v>1</v>
      </c>
      <c r="AC70" s="8">
        <v>1</v>
      </c>
      <c r="AD70" s="8">
        <v>2</v>
      </c>
      <c r="AE70" s="8">
        <v>27978</v>
      </c>
    </row>
    <row r="71" spans="1:31">
      <c r="A71" s="7">
        <v>70</v>
      </c>
      <c r="B71" s="5" t="s">
        <v>54</v>
      </c>
      <c r="C71" s="5" t="s">
        <v>55</v>
      </c>
      <c r="D71" s="5" t="s">
        <v>37</v>
      </c>
      <c r="E71" s="5" t="s">
        <v>38</v>
      </c>
      <c r="F71" s="5" t="s">
        <v>263</v>
      </c>
      <c r="G71" s="5" t="s">
        <v>264</v>
      </c>
      <c r="H71" s="5" t="s">
        <v>265</v>
      </c>
      <c r="I71" s="5">
        <v>2017</v>
      </c>
      <c r="J71" s="5" t="s">
        <v>39</v>
      </c>
      <c r="K71" s="5" t="s">
        <v>40</v>
      </c>
      <c r="L71" s="5" t="s">
        <v>41</v>
      </c>
      <c r="M71" s="5">
        <v>531</v>
      </c>
      <c r="N71" s="20" t="str">
        <f t="shared" si="6"/>
        <v>LD6UH31330028</v>
      </c>
      <c r="O71" s="20" t="str">
        <f t="shared" si="7"/>
        <v>W7371</v>
      </c>
      <c r="P71" s="21" t="s">
        <v>29</v>
      </c>
      <c r="Q71" s="21" t="s">
        <v>30</v>
      </c>
      <c r="R71" s="13" t="s">
        <v>560</v>
      </c>
      <c r="S71" s="21" t="s">
        <v>569</v>
      </c>
      <c r="T71" s="34" t="s">
        <v>572</v>
      </c>
      <c r="U71" s="22" t="str">
        <f t="shared" si="8"/>
        <v>S-17/0118 - SGMWCHH0420B</v>
      </c>
      <c r="V71" s="12"/>
      <c r="W71" s="14" t="str">
        <f>+VLOOKUP(R71,'[1]REFERENCIAS "S"'!A$1:K$65536,11,0)</f>
        <v>AUTO ATLAS V.29</v>
      </c>
      <c r="X71" s="14" t="str">
        <f>+VLOOKUP(R71,'[1]REFERENCIAS "S"'!A$1:M$65536,13,0)</f>
        <v>HOEGAA05QDSA0001</v>
      </c>
      <c r="Y71" s="16">
        <f>+VLOOKUP(R71,'[1]REFERENCIAS "S"'!A$1:N$65536,14,0)</f>
        <v>42845</v>
      </c>
      <c r="Z71" s="14" t="s">
        <v>28</v>
      </c>
      <c r="AA71" s="17">
        <v>3300000733</v>
      </c>
      <c r="AB71" s="8">
        <v>1</v>
      </c>
      <c r="AC71" s="8">
        <v>1</v>
      </c>
      <c r="AD71" s="8">
        <v>2</v>
      </c>
      <c r="AE71" s="8">
        <v>27978</v>
      </c>
    </row>
    <row r="72" spans="1:31">
      <c r="A72" s="7">
        <v>71</v>
      </c>
      <c r="B72" s="5" t="s">
        <v>54</v>
      </c>
      <c r="C72" s="5" t="s">
        <v>55</v>
      </c>
      <c r="D72" s="5" t="s">
        <v>37</v>
      </c>
      <c r="E72" s="5" t="s">
        <v>38</v>
      </c>
      <c r="F72" s="5" t="s">
        <v>266</v>
      </c>
      <c r="G72" s="5" t="s">
        <v>267</v>
      </c>
      <c r="H72" s="5" t="s">
        <v>268</v>
      </c>
      <c r="I72" s="5">
        <v>2017</v>
      </c>
      <c r="J72" s="5" t="s">
        <v>39</v>
      </c>
      <c r="K72" s="5" t="s">
        <v>40</v>
      </c>
      <c r="L72" s="5" t="s">
        <v>41</v>
      </c>
      <c r="M72" s="5">
        <v>531</v>
      </c>
      <c r="N72" s="20" t="str">
        <f t="shared" si="6"/>
        <v>LD6UH30730269</v>
      </c>
      <c r="O72" s="20" t="str">
        <f t="shared" si="7"/>
        <v>W9477</v>
      </c>
      <c r="P72" s="21" t="s">
        <v>29</v>
      </c>
      <c r="Q72" s="21" t="s">
        <v>30</v>
      </c>
      <c r="R72" s="13" t="s">
        <v>560</v>
      </c>
      <c r="S72" s="21" t="s">
        <v>569</v>
      </c>
      <c r="T72" s="34" t="s">
        <v>572</v>
      </c>
      <c r="U72" s="22" t="str">
        <f t="shared" si="8"/>
        <v>S-17/0118 - SGMWCHH0420B</v>
      </c>
      <c r="V72" s="18"/>
      <c r="W72" s="14" t="str">
        <f>+VLOOKUP(R72,'[1]REFERENCIAS "S"'!A$1:K$65536,11,0)</f>
        <v>AUTO ATLAS V.29</v>
      </c>
      <c r="X72" s="14" t="str">
        <f>+VLOOKUP(R72,'[1]REFERENCIAS "S"'!A$1:M$65536,13,0)</f>
        <v>HOEGAA05QDSA0001</v>
      </c>
      <c r="Y72" s="16">
        <f>+VLOOKUP(R72,'[1]REFERENCIAS "S"'!A$1:N$65536,14,0)</f>
        <v>42845</v>
      </c>
      <c r="Z72" s="14" t="s">
        <v>28</v>
      </c>
      <c r="AA72" s="17">
        <v>3300000733</v>
      </c>
      <c r="AB72" s="8">
        <v>1</v>
      </c>
      <c r="AC72" s="8">
        <v>1</v>
      </c>
      <c r="AD72" s="8">
        <v>2</v>
      </c>
      <c r="AE72" s="8">
        <v>27978</v>
      </c>
    </row>
    <row r="73" spans="1:31">
      <c r="A73" s="7">
        <v>72</v>
      </c>
      <c r="B73" s="5" t="s">
        <v>54</v>
      </c>
      <c r="C73" s="5" t="s">
        <v>55</v>
      </c>
      <c r="D73" s="5" t="s">
        <v>37</v>
      </c>
      <c r="E73" s="5" t="s">
        <v>38</v>
      </c>
      <c r="F73" s="5" t="s">
        <v>269</v>
      </c>
      <c r="G73" s="5" t="s">
        <v>270</v>
      </c>
      <c r="H73" s="5" t="s">
        <v>271</v>
      </c>
      <c r="I73" s="5">
        <v>2017</v>
      </c>
      <c r="J73" s="5" t="s">
        <v>39</v>
      </c>
      <c r="K73" s="5" t="s">
        <v>40</v>
      </c>
      <c r="L73" s="5" t="s">
        <v>41</v>
      </c>
      <c r="M73" s="5">
        <v>531</v>
      </c>
      <c r="N73" s="20" t="str">
        <f t="shared" si="6"/>
        <v>LD6UH30730236</v>
      </c>
      <c r="O73" s="20" t="str">
        <f t="shared" si="7"/>
        <v>W9062</v>
      </c>
      <c r="P73" s="21" t="s">
        <v>29</v>
      </c>
      <c r="Q73" s="21" t="s">
        <v>30</v>
      </c>
      <c r="R73" s="13" t="s">
        <v>560</v>
      </c>
      <c r="S73" s="21" t="s">
        <v>569</v>
      </c>
      <c r="T73" s="34" t="s">
        <v>572</v>
      </c>
      <c r="U73" s="22" t="str">
        <f t="shared" si="8"/>
        <v>S-17/0118 - SGMWCHH0420B</v>
      </c>
      <c r="V73" s="15"/>
      <c r="W73" s="14" t="str">
        <f>+VLOOKUP(R73,'[1]REFERENCIAS "S"'!A$1:K$65536,11,0)</f>
        <v>AUTO ATLAS V.29</v>
      </c>
      <c r="X73" s="14" t="str">
        <f>+VLOOKUP(R73,'[1]REFERENCIAS "S"'!A$1:M$65536,13,0)</f>
        <v>HOEGAA05QDSA0001</v>
      </c>
      <c r="Y73" s="16">
        <f>+VLOOKUP(R73,'[1]REFERENCIAS "S"'!A$1:N$65536,14,0)</f>
        <v>42845</v>
      </c>
      <c r="Z73" s="14" t="s">
        <v>28</v>
      </c>
      <c r="AA73" s="17">
        <v>3300000733</v>
      </c>
      <c r="AB73" s="8">
        <v>1</v>
      </c>
      <c r="AC73" s="8">
        <v>1</v>
      </c>
      <c r="AD73" s="8">
        <v>2</v>
      </c>
      <c r="AE73" s="8">
        <v>27978</v>
      </c>
    </row>
    <row r="74" spans="1:31">
      <c r="A74" s="7">
        <v>73</v>
      </c>
      <c r="B74" s="5" t="s">
        <v>54</v>
      </c>
      <c r="C74" s="5" t="s">
        <v>55</v>
      </c>
      <c r="D74" s="5" t="s">
        <v>37</v>
      </c>
      <c r="E74" s="5" t="s">
        <v>38</v>
      </c>
      <c r="F74" s="5" t="s">
        <v>272</v>
      </c>
      <c r="G74" s="5" t="s">
        <v>273</v>
      </c>
      <c r="H74" s="5" t="s">
        <v>274</v>
      </c>
      <c r="I74" s="5">
        <v>2017</v>
      </c>
      <c r="J74" s="5" t="s">
        <v>39</v>
      </c>
      <c r="K74" s="5" t="s">
        <v>40</v>
      </c>
      <c r="L74" s="5" t="s">
        <v>41</v>
      </c>
      <c r="M74" s="5">
        <v>531</v>
      </c>
      <c r="N74" s="20" t="str">
        <f t="shared" si="6"/>
        <v>LD6UH30730242</v>
      </c>
      <c r="O74" s="20" t="str">
        <f t="shared" si="7"/>
        <v>W9218</v>
      </c>
      <c r="P74" s="21" t="s">
        <v>29</v>
      </c>
      <c r="Q74" s="21" t="s">
        <v>30</v>
      </c>
      <c r="R74" s="13" t="s">
        <v>560</v>
      </c>
      <c r="S74" s="21" t="s">
        <v>569</v>
      </c>
      <c r="T74" s="34" t="s">
        <v>572</v>
      </c>
      <c r="U74" s="22" t="str">
        <f t="shared" si="8"/>
        <v>S-17/0118 - SGMWCHH0420B</v>
      </c>
      <c r="V74" s="15"/>
      <c r="W74" s="14" t="str">
        <f>+VLOOKUP(R74,'[1]REFERENCIAS "S"'!A$1:K$65536,11,0)</f>
        <v>AUTO ATLAS V.29</v>
      </c>
      <c r="X74" s="14" t="str">
        <f>+VLOOKUP(R74,'[1]REFERENCIAS "S"'!A$1:M$65536,13,0)</f>
        <v>HOEGAA05QDSA0001</v>
      </c>
      <c r="Y74" s="16">
        <f>+VLOOKUP(R74,'[1]REFERENCIAS "S"'!A$1:N$65536,14,0)</f>
        <v>42845</v>
      </c>
      <c r="Z74" s="14" t="s">
        <v>28</v>
      </c>
      <c r="AA74" s="17">
        <v>3300000733</v>
      </c>
      <c r="AB74" s="8">
        <v>1</v>
      </c>
      <c r="AC74" s="8">
        <v>1</v>
      </c>
      <c r="AD74" s="8">
        <v>2</v>
      </c>
      <c r="AE74" s="8">
        <v>27978</v>
      </c>
    </row>
    <row r="75" spans="1:31">
      <c r="A75" s="7">
        <v>74</v>
      </c>
      <c r="B75" s="5" t="s">
        <v>54</v>
      </c>
      <c r="C75" s="5" t="s">
        <v>55</v>
      </c>
      <c r="D75" s="5" t="s">
        <v>37</v>
      </c>
      <c r="E75" s="5" t="s">
        <v>38</v>
      </c>
      <c r="F75" s="5" t="s">
        <v>275</v>
      </c>
      <c r="G75" s="5" t="s">
        <v>276</v>
      </c>
      <c r="H75" s="5" t="s">
        <v>277</v>
      </c>
      <c r="I75" s="5">
        <v>2017</v>
      </c>
      <c r="J75" s="5" t="s">
        <v>39</v>
      </c>
      <c r="K75" s="5" t="s">
        <v>40</v>
      </c>
      <c r="L75" s="5" t="s">
        <v>41</v>
      </c>
      <c r="M75" s="5">
        <v>531</v>
      </c>
      <c r="N75" s="20" t="str">
        <f t="shared" si="6"/>
        <v>LD6UH20430319</v>
      </c>
      <c r="O75" s="20" t="str">
        <f t="shared" si="7"/>
        <v>W8672</v>
      </c>
      <c r="P75" s="21" t="s">
        <v>29</v>
      </c>
      <c r="Q75" s="21" t="s">
        <v>30</v>
      </c>
      <c r="R75" s="13" t="s">
        <v>560</v>
      </c>
      <c r="S75" s="21" t="s">
        <v>569</v>
      </c>
      <c r="T75" s="34" t="s">
        <v>572</v>
      </c>
      <c r="U75" s="22" t="str">
        <f t="shared" si="8"/>
        <v>S-17/0118 - SGMWCHH0420B</v>
      </c>
      <c r="V75" s="15"/>
      <c r="W75" s="14" t="str">
        <f>+VLOOKUP(R75,'[1]REFERENCIAS "S"'!A$1:K$65536,11,0)</f>
        <v>AUTO ATLAS V.29</v>
      </c>
      <c r="X75" s="14" t="str">
        <f>+VLOOKUP(R75,'[1]REFERENCIAS "S"'!A$1:M$65536,13,0)</f>
        <v>HOEGAA05QDSA0001</v>
      </c>
      <c r="Y75" s="16">
        <f>+VLOOKUP(R75,'[1]REFERENCIAS "S"'!A$1:N$65536,14,0)</f>
        <v>42845</v>
      </c>
      <c r="Z75" s="14" t="s">
        <v>28</v>
      </c>
      <c r="AA75" s="17">
        <v>3300000733</v>
      </c>
      <c r="AB75" s="8">
        <v>1</v>
      </c>
      <c r="AC75" s="8">
        <v>1</v>
      </c>
      <c r="AD75" s="8">
        <v>2</v>
      </c>
      <c r="AE75" s="8">
        <v>27978</v>
      </c>
    </row>
    <row r="76" spans="1:31">
      <c r="A76" s="7">
        <v>75</v>
      </c>
      <c r="B76" s="5" t="s">
        <v>54</v>
      </c>
      <c r="C76" s="5" t="s">
        <v>55</v>
      </c>
      <c r="D76" s="5" t="s">
        <v>37</v>
      </c>
      <c r="E76" s="5" t="s">
        <v>38</v>
      </c>
      <c r="F76" s="5" t="s">
        <v>278</v>
      </c>
      <c r="G76" s="5" t="s">
        <v>279</v>
      </c>
      <c r="H76" s="5" t="s">
        <v>280</v>
      </c>
      <c r="I76" s="5">
        <v>2017</v>
      </c>
      <c r="J76" s="5" t="s">
        <v>39</v>
      </c>
      <c r="K76" s="5" t="s">
        <v>40</v>
      </c>
      <c r="L76" s="5" t="s">
        <v>41</v>
      </c>
      <c r="M76" s="5">
        <v>531</v>
      </c>
      <c r="N76" s="20" t="str">
        <f t="shared" si="6"/>
        <v>LD6UH31330077</v>
      </c>
      <c r="O76" s="20" t="str">
        <f t="shared" si="7"/>
        <v>W9545</v>
      </c>
      <c r="P76" s="21" t="s">
        <v>29</v>
      </c>
      <c r="Q76" s="21" t="s">
        <v>30</v>
      </c>
      <c r="R76" s="13" t="s">
        <v>560</v>
      </c>
      <c r="S76" s="21" t="s">
        <v>569</v>
      </c>
      <c r="T76" s="34" t="s">
        <v>572</v>
      </c>
      <c r="U76" s="22" t="str">
        <f t="shared" si="8"/>
        <v>S-17/0118 - SGMWCHH0420B</v>
      </c>
      <c r="V76" s="12"/>
      <c r="W76" s="14" t="str">
        <f>+VLOOKUP(R76,'[1]REFERENCIAS "S"'!A$1:K$65536,11,0)</f>
        <v>AUTO ATLAS V.29</v>
      </c>
      <c r="X76" s="14" t="str">
        <f>+VLOOKUP(R76,'[1]REFERENCIAS "S"'!A$1:M$65536,13,0)</f>
        <v>HOEGAA05QDSA0001</v>
      </c>
      <c r="Y76" s="16">
        <f>+VLOOKUP(R76,'[1]REFERENCIAS "S"'!A$1:N$65536,14,0)</f>
        <v>42845</v>
      </c>
      <c r="Z76" s="14" t="s">
        <v>28</v>
      </c>
      <c r="AA76" s="17">
        <v>3300000733</v>
      </c>
      <c r="AB76" s="8">
        <v>1</v>
      </c>
      <c r="AC76" s="8">
        <v>1</v>
      </c>
      <c r="AD76" s="8">
        <v>2</v>
      </c>
      <c r="AE76" s="8">
        <v>27978</v>
      </c>
    </row>
    <row r="77" spans="1:31">
      <c r="A77" s="7">
        <v>76</v>
      </c>
      <c r="B77" s="5" t="s">
        <v>54</v>
      </c>
      <c r="C77" s="5" t="s">
        <v>55</v>
      </c>
      <c r="D77" s="5" t="s">
        <v>37</v>
      </c>
      <c r="E77" s="5" t="s">
        <v>38</v>
      </c>
      <c r="F77" s="5" t="s">
        <v>281</v>
      </c>
      <c r="G77" s="5" t="s">
        <v>282</v>
      </c>
      <c r="H77" s="5" t="s">
        <v>283</v>
      </c>
      <c r="I77" s="5">
        <v>2017</v>
      </c>
      <c r="J77" s="5" t="s">
        <v>39</v>
      </c>
      <c r="K77" s="5" t="s">
        <v>40</v>
      </c>
      <c r="L77" s="5" t="s">
        <v>41</v>
      </c>
      <c r="M77" s="5">
        <v>531</v>
      </c>
      <c r="N77" s="20" t="str">
        <f t="shared" si="6"/>
        <v>LD6UH20430274</v>
      </c>
      <c r="O77" s="20" t="str">
        <f t="shared" si="7"/>
        <v>W7905</v>
      </c>
      <c r="P77" s="21" t="s">
        <v>29</v>
      </c>
      <c r="Q77" s="21" t="s">
        <v>30</v>
      </c>
      <c r="R77" s="13" t="s">
        <v>560</v>
      </c>
      <c r="S77" s="21" t="s">
        <v>569</v>
      </c>
      <c r="T77" s="34" t="s">
        <v>572</v>
      </c>
      <c r="U77" s="22" t="str">
        <f t="shared" si="8"/>
        <v>S-17/0118 - SGMWCHH0420B</v>
      </c>
      <c r="V77" s="12"/>
      <c r="W77" s="14" t="str">
        <f>+VLOOKUP(R77,'[1]REFERENCIAS "S"'!A$1:K$65536,11,0)</f>
        <v>AUTO ATLAS V.29</v>
      </c>
      <c r="X77" s="14" t="str">
        <f>+VLOOKUP(R77,'[1]REFERENCIAS "S"'!A$1:M$65536,13,0)</f>
        <v>HOEGAA05QDSA0001</v>
      </c>
      <c r="Y77" s="16">
        <f>+VLOOKUP(R77,'[1]REFERENCIAS "S"'!A$1:N$65536,14,0)</f>
        <v>42845</v>
      </c>
      <c r="Z77" s="14" t="s">
        <v>28</v>
      </c>
      <c r="AA77" s="17">
        <v>3300000733</v>
      </c>
      <c r="AB77" s="8">
        <v>1</v>
      </c>
      <c r="AC77" s="8">
        <v>1</v>
      </c>
      <c r="AD77" s="8">
        <v>2</v>
      </c>
      <c r="AE77" s="8">
        <v>27978</v>
      </c>
    </row>
    <row r="78" spans="1:31">
      <c r="A78" s="7">
        <v>77</v>
      </c>
      <c r="B78" s="5" t="s">
        <v>54</v>
      </c>
      <c r="C78" s="5" t="s">
        <v>55</v>
      </c>
      <c r="D78" s="5" t="s">
        <v>37</v>
      </c>
      <c r="E78" s="5" t="s">
        <v>38</v>
      </c>
      <c r="F78" s="5" t="s">
        <v>284</v>
      </c>
      <c r="G78" s="5" t="s">
        <v>285</v>
      </c>
      <c r="H78" s="5" t="s">
        <v>286</v>
      </c>
      <c r="I78" s="5">
        <v>2017</v>
      </c>
      <c r="J78" s="5" t="s">
        <v>39</v>
      </c>
      <c r="K78" s="5" t="s">
        <v>40</v>
      </c>
      <c r="L78" s="5" t="s">
        <v>41</v>
      </c>
      <c r="M78" s="5">
        <v>531</v>
      </c>
      <c r="N78" s="20" t="str">
        <f t="shared" si="6"/>
        <v>LD6UH30730266</v>
      </c>
      <c r="O78" s="20" t="str">
        <f t="shared" si="7"/>
        <v>W8917</v>
      </c>
      <c r="P78" s="21" t="s">
        <v>29</v>
      </c>
      <c r="Q78" s="21" t="s">
        <v>30</v>
      </c>
      <c r="R78" s="13" t="s">
        <v>560</v>
      </c>
      <c r="S78" s="21" t="s">
        <v>569</v>
      </c>
      <c r="T78" s="34" t="s">
        <v>572</v>
      </c>
      <c r="U78" s="22" t="str">
        <f t="shared" si="8"/>
        <v>S-17/0118 - SGMWCHH0420B</v>
      </c>
      <c r="V78" s="18"/>
      <c r="W78" s="14" t="str">
        <f>+VLOOKUP(R78,'[1]REFERENCIAS "S"'!A$1:K$65536,11,0)</f>
        <v>AUTO ATLAS V.29</v>
      </c>
      <c r="X78" s="14" t="str">
        <f>+VLOOKUP(R78,'[1]REFERENCIAS "S"'!A$1:M$65536,13,0)</f>
        <v>HOEGAA05QDSA0001</v>
      </c>
      <c r="Y78" s="16">
        <f>+VLOOKUP(R78,'[1]REFERENCIAS "S"'!A$1:N$65536,14,0)</f>
        <v>42845</v>
      </c>
      <c r="Z78" s="14" t="s">
        <v>28</v>
      </c>
      <c r="AA78" s="17">
        <v>3300000733</v>
      </c>
      <c r="AB78" s="8">
        <v>1</v>
      </c>
      <c r="AC78" s="8">
        <v>1</v>
      </c>
      <c r="AD78" s="8">
        <v>2</v>
      </c>
      <c r="AE78" s="8">
        <v>27978</v>
      </c>
    </row>
    <row r="79" spans="1:31">
      <c r="A79" s="7">
        <v>78</v>
      </c>
      <c r="B79" s="5" t="s">
        <v>54</v>
      </c>
      <c r="C79" s="5" t="s">
        <v>55</v>
      </c>
      <c r="D79" s="5" t="s">
        <v>37</v>
      </c>
      <c r="E79" s="5" t="s">
        <v>38</v>
      </c>
      <c r="F79" s="5" t="s">
        <v>287</v>
      </c>
      <c r="G79" s="5" t="s">
        <v>288</v>
      </c>
      <c r="H79" s="5" t="s">
        <v>289</v>
      </c>
      <c r="I79" s="5">
        <v>2017</v>
      </c>
      <c r="J79" s="5" t="s">
        <v>39</v>
      </c>
      <c r="K79" s="5" t="s">
        <v>40</v>
      </c>
      <c r="L79" s="5" t="s">
        <v>41</v>
      </c>
      <c r="M79" s="5">
        <v>531</v>
      </c>
      <c r="N79" s="20" t="str">
        <f t="shared" si="6"/>
        <v>LD6UH30730270</v>
      </c>
      <c r="O79" s="20" t="str">
        <f t="shared" si="7"/>
        <v>W7630</v>
      </c>
      <c r="P79" s="21" t="s">
        <v>29</v>
      </c>
      <c r="Q79" s="21" t="s">
        <v>30</v>
      </c>
      <c r="R79" s="13" t="s">
        <v>560</v>
      </c>
      <c r="S79" s="21" t="s">
        <v>569</v>
      </c>
      <c r="T79" s="34" t="s">
        <v>572</v>
      </c>
      <c r="U79" s="22" t="str">
        <f t="shared" si="8"/>
        <v>S-17/0118 - SGMWCHH0420B</v>
      </c>
      <c r="V79" s="15"/>
      <c r="W79" s="14" t="str">
        <f>+VLOOKUP(R79,'[1]REFERENCIAS "S"'!A$1:K$65536,11,0)</f>
        <v>AUTO ATLAS V.29</v>
      </c>
      <c r="X79" s="14" t="str">
        <f>+VLOOKUP(R79,'[1]REFERENCIAS "S"'!A$1:M$65536,13,0)</f>
        <v>HOEGAA05QDSA0001</v>
      </c>
      <c r="Y79" s="16">
        <f>+VLOOKUP(R79,'[1]REFERENCIAS "S"'!A$1:N$65536,14,0)</f>
        <v>42845</v>
      </c>
      <c r="Z79" s="14" t="s">
        <v>28</v>
      </c>
      <c r="AA79" s="17">
        <v>3300000733</v>
      </c>
      <c r="AB79" s="8">
        <v>1</v>
      </c>
      <c r="AC79" s="8">
        <v>1</v>
      </c>
      <c r="AD79" s="8">
        <v>2</v>
      </c>
      <c r="AE79" s="8">
        <v>27978</v>
      </c>
    </row>
    <row r="80" spans="1:31">
      <c r="A80" s="7">
        <v>79</v>
      </c>
      <c r="B80" s="5" t="s">
        <v>54</v>
      </c>
      <c r="C80" s="5" t="s">
        <v>55</v>
      </c>
      <c r="D80" s="5" t="s">
        <v>37</v>
      </c>
      <c r="E80" s="5" t="s">
        <v>38</v>
      </c>
      <c r="F80" s="5" t="s">
        <v>290</v>
      </c>
      <c r="G80" s="5" t="s">
        <v>291</v>
      </c>
      <c r="H80" s="5" t="s">
        <v>292</v>
      </c>
      <c r="I80" s="5">
        <v>2017</v>
      </c>
      <c r="J80" s="5" t="s">
        <v>39</v>
      </c>
      <c r="K80" s="5" t="s">
        <v>40</v>
      </c>
      <c r="L80" s="5" t="s">
        <v>41</v>
      </c>
      <c r="M80" s="5">
        <v>531</v>
      </c>
      <c r="N80" s="20" t="str">
        <f t="shared" si="6"/>
        <v>LD6UH30730241</v>
      </c>
      <c r="O80" s="20" t="str">
        <f t="shared" si="7"/>
        <v>W7673</v>
      </c>
      <c r="P80" s="21" t="s">
        <v>29</v>
      </c>
      <c r="Q80" s="21" t="s">
        <v>30</v>
      </c>
      <c r="R80" s="13" t="s">
        <v>560</v>
      </c>
      <c r="S80" s="21" t="s">
        <v>569</v>
      </c>
      <c r="T80" s="34" t="s">
        <v>572</v>
      </c>
      <c r="U80" s="22" t="str">
        <f t="shared" si="8"/>
        <v>S-17/0118 - SGMWCHH0420B</v>
      </c>
      <c r="V80" s="15"/>
      <c r="W80" s="14" t="str">
        <f>+VLOOKUP(R80,'[1]REFERENCIAS "S"'!A$1:K$65536,11,0)</f>
        <v>AUTO ATLAS V.29</v>
      </c>
      <c r="X80" s="14" t="str">
        <f>+VLOOKUP(R80,'[1]REFERENCIAS "S"'!A$1:M$65536,13,0)</f>
        <v>HOEGAA05QDSA0001</v>
      </c>
      <c r="Y80" s="16">
        <f>+VLOOKUP(R80,'[1]REFERENCIAS "S"'!A$1:N$65536,14,0)</f>
        <v>42845</v>
      </c>
      <c r="Z80" s="14" t="s">
        <v>28</v>
      </c>
      <c r="AA80" s="17">
        <v>3300000733</v>
      </c>
      <c r="AB80" s="8">
        <v>1</v>
      </c>
      <c r="AC80" s="8">
        <v>1</v>
      </c>
      <c r="AD80" s="8">
        <v>2</v>
      </c>
      <c r="AE80" s="8">
        <v>27978</v>
      </c>
    </row>
    <row r="81" spans="1:31">
      <c r="A81" s="7">
        <v>80</v>
      </c>
      <c r="B81" s="5" t="s">
        <v>54</v>
      </c>
      <c r="C81" s="5" t="s">
        <v>55</v>
      </c>
      <c r="D81" s="5" t="s">
        <v>37</v>
      </c>
      <c r="E81" s="5" t="s">
        <v>38</v>
      </c>
      <c r="F81" s="5" t="s">
        <v>293</v>
      </c>
      <c r="G81" s="5" t="s">
        <v>294</v>
      </c>
      <c r="H81" s="5" t="s">
        <v>295</v>
      </c>
      <c r="I81" s="5">
        <v>2017</v>
      </c>
      <c r="J81" s="5" t="s">
        <v>39</v>
      </c>
      <c r="K81" s="5" t="s">
        <v>40</v>
      </c>
      <c r="L81" s="5" t="s">
        <v>41</v>
      </c>
      <c r="M81" s="5">
        <v>531</v>
      </c>
      <c r="N81" s="20" t="str">
        <f t="shared" si="6"/>
        <v>LD6UH30730232</v>
      </c>
      <c r="O81" s="20" t="str">
        <f t="shared" si="7"/>
        <v>W8129</v>
      </c>
      <c r="P81" s="21" t="s">
        <v>29</v>
      </c>
      <c r="Q81" s="21" t="s">
        <v>30</v>
      </c>
      <c r="R81" s="13" t="s">
        <v>560</v>
      </c>
      <c r="S81" s="21" t="s">
        <v>569</v>
      </c>
      <c r="T81" s="34" t="s">
        <v>572</v>
      </c>
      <c r="U81" s="22" t="str">
        <f t="shared" si="8"/>
        <v>S-17/0118 - SGMWCHH0420B</v>
      </c>
      <c r="V81" s="15"/>
      <c r="W81" s="14" t="str">
        <f>+VLOOKUP(R81,'[1]REFERENCIAS "S"'!A$1:K$65536,11,0)</f>
        <v>AUTO ATLAS V.29</v>
      </c>
      <c r="X81" s="14" t="str">
        <f>+VLOOKUP(R81,'[1]REFERENCIAS "S"'!A$1:M$65536,13,0)</f>
        <v>HOEGAA05QDSA0001</v>
      </c>
      <c r="Y81" s="16">
        <f>+VLOOKUP(R81,'[1]REFERENCIAS "S"'!A$1:N$65536,14,0)</f>
        <v>42845</v>
      </c>
      <c r="Z81" s="14" t="s">
        <v>28</v>
      </c>
      <c r="AA81" s="17">
        <v>3300000733</v>
      </c>
      <c r="AB81" s="8">
        <v>1</v>
      </c>
      <c r="AC81" s="8">
        <v>1</v>
      </c>
      <c r="AD81" s="8">
        <v>2</v>
      </c>
      <c r="AE81" s="8">
        <v>27978</v>
      </c>
    </row>
    <row r="82" spans="1:31">
      <c r="A82" s="7">
        <v>81</v>
      </c>
      <c r="B82" s="5" t="s">
        <v>54</v>
      </c>
      <c r="C82" s="5" t="s">
        <v>55</v>
      </c>
      <c r="D82" s="5" t="s">
        <v>37</v>
      </c>
      <c r="E82" s="5" t="s">
        <v>38</v>
      </c>
      <c r="F82" s="5" t="s">
        <v>296</v>
      </c>
      <c r="G82" s="5" t="s">
        <v>297</v>
      </c>
      <c r="H82" s="5" t="s">
        <v>298</v>
      </c>
      <c r="I82" s="5">
        <v>2017</v>
      </c>
      <c r="J82" s="5" t="s">
        <v>39</v>
      </c>
      <c r="K82" s="5" t="s">
        <v>40</v>
      </c>
      <c r="L82" s="5" t="s">
        <v>41</v>
      </c>
      <c r="M82" s="5">
        <v>531</v>
      </c>
      <c r="N82" s="20" t="str">
        <f t="shared" si="6"/>
        <v>LD6UH20430290</v>
      </c>
      <c r="O82" s="20" t="str">
        <f t="shared" si="7"/>
        <v>W7683</v>
      </c>
      <c r="P82" s="21" t="s">
        <v>29</v>
      </c>
      <c r="Q82" s="21" t="s">
        <v>30</v>
      </c>
      <c r="R82" s="13" t="s">
        <v>560</v>
      </c>
      <c r="S82" s="21" t="s">
        <v>569</v>
      </c>
      <c r="T82" s="34" t="s">
        <v>572</v>
      </c>
      <c r="U82" s="22" t="str">
        <f t="shared" si="8"/>
        <v>S-17/0118 - SGMWCHH0420B</v>
      </c>
      <c r="V82" s="12"/>
      <c r="W82" s="14" t="str">
        <f>+VLOOKUP(R82,'[1]REFERENCIAS "S"'!A$1:K$65536,11,0)</f>
        <v>AUTO ATLAS V.29</v>
      </c>
      <c r="X82" s="14" t="str">
        <f>+VLOOKUP(R82,'[1]REFERENCIAS "S"'!A$1:M$65536,13,0)</f>
        <v>HOEGAA05QDSA0001</v>
      </c>
      <c r="Y82" s="16">
        <f>+VLOOKUP(R82,'[1]REFERENCIAS "S"'!A$1:N$65536,14,0)</f>
        <v>42845</v>
      </c>
      <c r="Z82" s="14" t="s">
        <v>28</v>
      </c>
      <c r="AA82" s="17">
        <v>3300000733</v>
      </c>
      <c r="AB82" s="8">
        <v>1</v>
      </c>
      <c r="AC82" s="8">
        <v>1</v>
      </c>
      <c r="AD82" s="8">
        <v>2</v>
      </c>
      <c r="AE82" s="8">
        <v>27978</v>
      </c>
    </row>
    <row r="83" spans="1:31">
      <c r="A83" s="7">
        <v>82</v>
      </c>
      <c r="B83" s="5" t="s">
        <v>54</v>
      </c>
      <c r="C83" s="5" t="s">
        <v>55</v>
      </c>
      <c r="D83" s="5" t="s">
        <v>37</v>
      </c>
      <c r="E83" s="5" t="s">
        <v>38</v>
      </c>
      <c r="F83" s="5" t="s">
        <v>299</v>
      </c>
      <c r="G83" s="5" t="s">
        <v>300</v>
      </c>
      <c r="H83" s="5" t="s">
        <v>301</v>
      </c>
      <c r="I83" s="5">
        <v>2017</v>
      </c>
      <c r="J83" s="5" t="s">
        <v>39</v>
      </c>
      <c r="K83" s="5" t="s">
        <v>40</v>
      </c>
      <c r="L83" s="5" t="s">
        <v>41</v>
      </c>
      <c r="M83" s="5">
        <v>531</v>
      </c>
      <c r="N83" s="20" t="str">
        <f t="shared" si="6"/>
        <v>LD6UH20430288</v>
      </c>
      <c r="O83" s="20" t="str">
        <f t="shared" si="7"/>
        <v>W7205</v>
      </c>
      <c r="P83" s="21" t="s">
        <v>29</v>
      </c>
      <c r="Q83" s="21" t="s">
        <v>30</v>
      </c>
      <c r="R83" s="13" t="s">
        <v>560</v>
      </c>
      <c r="S83" s="21" t="s">
        <v>569</v>
      </c>
      <c r="T83" s="34" t="s">
        <v>572</v>
      </c>
      <c r="U83" s="22" t="str">
        <f t="shared" si="8"/>
        <v>S-17/0118 - SGMWCHH0420B</v>
      </c>
      <c r="V83" s="18"/>
      <c r="W83" s="14" t="str">
        <f>+VLOOKUP(R83,'[1]REFERENCIAS "S"'!A$1:K$65536,11,0)</f>
        <v>AUTO ATLAS V.29</v>
      </c>
      <c r="X83" s="14" t="str">
        <f>+VLOOKUP(R83,'[1]REFERENCIAS "S"'!A$1:M$65536,13,0)</f>
        <v>HOEGAA05QDSA0001</v>
      </c>
      <c r="Y83" s="16">
        <f>+VLOOKUP(R83,'[1]REFERENCIAS "S"'!A$1:N$65536,14,0)</f>
        <v>42845</v>
      </c>
      <c r="Z83" s="14" t="s">
        <v>28</v>
      </c>
      <c r="AA83" s="17">
        <v>3300000733</v>
      </c>
      <c r="AB83" s="8">
        <v>1</v>
      </c>
      <c r="AC83" s="8">
        <v>1</v>
      </c>
      <c r="AD83" s="8">
        <v>2</v>
      </c>
      <c r="AE83" s="8">
        <v>27978</v>
      </c>
    </row>
    <row r="84" spans="1:31">
      <c r="A84" s="7">
        <v>83</v>
      </c>
      <c r="B84" s="5" t="s">
        <v>54</v>
      </c>
      <c r="C84" s="5" t="s">
        <v>55</v>
      </c>
      <c r="D84" s="5" t="s">
        <v>37</v>
      </c>
      <c r="E84" s="5" t="s">
        <v>38</v>
      </c>
      <c r="F84" s="5" t="s">
        <v>302</v>
      </c>
      <c r="G84" s="5" t="s">
        <v>303</v>
      </c>
      <c r="H84" s="5" t="s">
        <v>304</v>
      </c>
      <c r="I84" s="5">
        <v>2017</v>
      </c>
      <c r="J84" s="5" t="s">
        <v>39</v>
      </c>
      <c r="K84" s="5" t="s">
        <v>40</v>
      </c>
      <c r="L84" s="5" t="s">
        <v>41</v>
      </c>
      <c r="M84" s="5">
        <v>531</v>
      </c>
      <c r="N84" s="20" t="str">
        <f t="shared" si="6"/>
        <v>LD6UH20430360</v>
      </c>
      <c r="O84" s="20" t="str">
        <f t="shared" si="7"/>
        <v>W7470</v>
      </c>
      <c r="P84" s="21" t="s">
        <v>29</v>
      </c>
      <c r="Q84" s="21" t="s">
        <v>30</v>
      </c>
      <c r="R84" s="13" t="s">
        <v>560</v>
      </c>
      <c r="S84" s="21" t="s">
        <v>569</v>
      </c>
      <c r="T84" s="34" t="s">
        <v>572</v>
      </c>
      <c r="U84" s="22" t="str">
        <f t="shared" si="8"/>
        <v>S-17/0118 - SGMWCHH0420B</v>
      </c>
      <c r="V84" s="15"/>
      <c r="W84" s="14" t="str">
        <f>+VLOOKUP(R84,'[1]REFERENCIAS "S"'!A$1:K$65536,11,0)</f>
        <v>AUTO ATLAS V.29</v>
      </c>
      <c r="X84" s="14" t="str">
        <f>+VLOOKUP(R84,'[1]REFERENCIAS "S"'!A$1:M$65536,13,0)</f>
        <v>HOEGAA05QDSA0001</v>
      </c>
      <c r="Y84" s="16">
        <f>+VLOOKUP(R84,'[1]REFERENCIAS "S"'!A$1:N$65536,14,0)</f>
        <v>42845</v>
      </c>
      <c r="Z84" s="14" t="s">
        <v>28</v>
      </c>
      <c r="AA84" s="17">
        <v>3300000733</v>
      </c>
      <c r="AB84" s="8">
        <v>1</v>
      </c>
      <c r="AC84" s="8">
        <v>1</v>
      </c>
      <c r="AD84" s="8">
        <v>2</v>
      </c>
      <c r="AE84" s="8">
        <v>27978</v>
      </c>
    </row>
    <row r="85" spans="1:31">
      <c r="A85" s="7">
        <v>84</v>
      </c>
      <c r="B85" s="5" t="s">
        <v>54</v>
      </c>
      <c r="C85" s="5" t="s">
        <v>55</v>
      </c>
      <c r="D85" s="5" t="s">
        <v>37</v>
      </c>
      <c r="E85" s="5" t="s">
        <v>38</v>
      </c>
      <c r="F85" s="5" t="s">
        <v>305</v>
      </c>
      <c r="G85" s="5" t="s">
        <v>306</v>
      </c>
      <c r="H85" s="5" t="s">
        <v>307</v>
      </c>
      <c r="I85" s="5">
        <v>2017</v>
      </c>
      <c r="J85" s="5" t="s">
        <v>39</v>
      </c>
      <c r="K85" s="5" t="s">
        <v>40</v>
      </c>
      <c r="L85" s="5" t="s">
        <v>41</v>
      </c>
      <c r="M85" s="5">
        <v>531</v>
      </c>
      <c r="N85" s="20" t="str">
        <f t="shared" si="6"/>
        <v>LD6UH20430354</v>
      </c>
      <c r="O85" s="20" t="str">
        <f t="shared" si="7"/>
        <v>W8513</v>
      </c>
      <c r="P85" s="21" t="s">
        <v>29</v>
      </c>
      <c r="Q85" s="21" t="s">
        <v>30</v>
      </c>
      <c r="R85" s="13" t="s">
        <v>560</v>
      </c>
      <c r="S85" s="21" t="s">
        <v>569</v>
      </c>
      <c r="T85" s="34" t="s">
        <v>572</v>
      </c>
      <c r="U85" s="22" t="str">
        <f t="shared" si="8"/>
        <v>S-17/0118 - SGMWCHH0420B</v>
      </c>
      <c r="V85" s="15"/>
      <c r="W85" s="14" t="str">
        <f>+VLOOKUP(R85,'[1]REFERENCIAS "S"'!A$1:K$65536,11,0)</f>
        <v>AUTO ATLAS V.29</v>
      </c>
      <c r="X85" s="14" t="str">
        <f>+VLOOKUP(R85,'[1]REFERENCIAS "S"'!A$1:M$65536,13,0)</f>
        <v>HOEGAA05QDSA0001</v>
      </c>
      <c r="Y85" s="16">
        <f>+VLOOKUP(R85,'[1]REFERENCIAS "S"'!A$1:N$65536,14,0)</f>
        <v>42845</v>
      </c>
      <c r="Z85" s="14" t="s">
        <v>28</v>
      </c>
      <c r="AA85" s="17">
        <v>3300000733</v>
      </c>
      <c r="AB85" s="8">
        <v>1</v>
      </c>
      <c r="AC85" s="8">
        <v>1</v>
      </c>
      <c r="AD85" s="8">
        <v>2</v>
      </c>
      <c r="AE85" s="8">
        <v>27978</v>
      </c>
    </row>
    <row r="86" spans="1:31">
      <c r="A86" s="7">
        <v>85</v>
      </c>
      <c r="B86" s="5" t="s">
        <v>54</v>
      </c>
      <c r="C86" s="5" t="s">
        <v>55</v>
      </c>
      <c r="D86" s="5" t="s">
        <v>37</v>
      </c>
      <c r="E86" s="5" t="s">
        <v>38</v>
      </c>
      <c r="F86" s="5" t="s">
        <v>308</v>
      </c>
      <c r="G86" s="5" t="s">
        <v>309</v>
      </c>
      <c r="H86" s="5" t="s">
        <v>310</v>
      </c>
      <c r="I86" s="5">
        <v>2017</v>
      </c>
      <c r="J86" s="5" t="s">
        <v>39</v>
      </c>
      <c r="K86" s="5" t="s">
        <v>40</v>
      </c>
      <c r="L86" s="5" t="s">
        <v>41</v>
      </c>
      <c r="M86" s="5">
        <v>531</v>
      </c>
      <c r="N86" s="20" t="str">
        <f t="shared" si="6"/>
        <v>LD6UH20430312</v>
      </c>
      <c r="O86" s="20" t="str">
        <f t="shared" si="7"/>
        <v>W7290</v>
      </c>
      <c r="P86" s="21" t="s">
        <v>29</v>
      </c>
      <c r="Q86" s="21" t="s">
        <v>30</v>
      </c>
      <c r="R86" s="13" t="s">
        <v>560</v>
      </c>
      <c r="S86" s="21" t="s">
        <v>569</v>
      </c>
      <c r="T86" s="34" t="s">
        <v>572</v>
      </c>
      <c r="U86" s="22" t="str">
        <f t="shared" si="8"/>
        <v>S-17/0118 - SGMWCHH0420B</v>
      </c>
      <c r="V86" s="15"/>
      <c r="W86" s="14" t="str">
        <f>+VLOOKUP(R86,'[1]REFERENCIAS "S"'!A$1:K$65536,11,0)</f>
        <v>AUTO ATLAS V.29</v>
      </c>
      <c r="X86" s="14" t="str">
        <f>+VLOOKUP(R86,'[1]REFERENCIAS "S"'!A$1:M$65536,13,0)</f>
        <v>HOEGAA05QDSA0001</v>
      </c>
      <c r="Y86" s="16">
        <f>+VLOOKUP(R86,'[1]REFERENCIAS "S"'!A$1:N$65536,14,0)</f>
        <v>42845</v>
      </c>
      <c r="Z86" s="14" t="s">
        <v>28</v>
      </c>
      <c r="AA86" s="17">
        <v>3300000733</v>
      </c>
      <c r="AB86" s="8">
        <v>1</v>
      </c>
      <c r="AC86" s="8">
        <v>1</v>
      </c>
      <c r="AD86" s="8">
        <v>2</v>
      </c>
      <c r="AE86" s="8">
        <v>27978</v>
      </c>
    </row>
    <row r="87" spans="1:31">
      <c r="A87" s="7">
        <v>86</v>
      </c>
      <c r="B87" s="5" t="s">
        <v>54</v>
      </c>
      <c r="C87" s="5" t="s">
        <v>55</v>
      </c>
      <c r="D87" s="5" t="s">
        <v>37</v>
      </c>
      <c r="E87" s="5" t="s">
        <v>38</v>
      </c>
      <c r="F87" s="5" t="s">
        <v>311</v>
      </c>
      <c r="G87" s="5" t="s">
        <v>312</v>
      </c>
      <c r="H87" s="5" t="s">
        <v>313</v>
      </c>
      <c r="I87" s="5">
        <v>2017</v>
      </c>
      <c r="J87" s="5" t="s">
        <v>39</v>
      </c>
      <c r="K87" s="5" t="s">
        <v>40</v>
      </c>
      <c r="L87" s="5" t="s">
        <v>41</v>
      </c>
      <c r="M87" s="5">
        <v>531</v>
      </c>
      <c r="N87" s="20" t="str">
        <f t="shared" si="6"/>
        <v>LD6UH30730275</v>
      </c>
      <c r="O87" s="20" t="str">
        <f t="shared" si="7"/>
        <v>W7347</v>
      </c>
      <c r="P87" s="21" t="s">
        <v>29</v>
      </c>
      <c r="Q87" s="21" t="s">
        <v>30</v>
      </c>
      <c r="R87" s="13" t="s">
        <v>560</v>
      </c>
      <c r="S87" s="21" t="s">
        <v>569</v>
      </c>
      <c r="T87" s="34" t="s">
        <v>572</v>
      </c>
      <c r="U87" s="22" t="str">
        <f t="shared" si="8"/>
        <v>S-17/0118 - SGMWCHH0420B</v>
      </c>
      <c r="V87" s="12"/>
      <c r="W87" s="14" t="str">
        <f>+VLOOKUP(R87,'[1]REFERENCIAS "S"'!A$1:K$65536,11,0)</f>
        <v>AUTO ATLAS V.29</v>
      </c>
      <c r="X87" s="14" t="str">
        <f>+VLOOKUP(R87,'[1]REFERENCIAS "S"'!A$1:M$65536,13,0)</f>
        <v>HOEGAA05QDSA0001</v>
      </c>
      <c r="Y87" s="16">
        <f>+VLOOKUP(R87,'[1]REFERENCIAS "S"'!A$1:N$65536,14,0)</f>
        <v>42845</v>
      </c>
      <c r="Z87" s="14" t="s">
        <v>28</v>
      </c>
      <c r="AA87" s="17">
        <v>3300000733</v>
      </c>
      <c r="AB87" s="8">
        <v>1</v>
      </c>
      <c r="AC87" s="8">
        <v>1</v>
      </c>
      <c r="AD87" s="8">
        <v>2</v>
      </c>
      <c r="AE87" s="8">
        <v>27978</v>
      </c>
    </row>
    <row r="88" spans="1:31">
      <c r="A88" s="7">
        <v>87</v>
      </c>
      <c r="B88" s="5" t="s">
        <v>54</v>
      </c>
      <c r="C88" s="5" t="s">
        <v>55</v>
      </c>
      <c r="D88" s="5" t="s">
        <v>37</v>
      </c>
      <c r="E88" s="5" t="s">
        <v>38</v>
      </c>
      <c r="F88" s="5" t="s">
        <v>314</v>
      </c>
      <c r="G88" s="5" t="s">
        <v>315</v>
      </c>
      <c r="H88" s="5" t="s">
        <v>316</v>
      </c>
      <c r="I88" s="5">
        <v>2017</v>
      </c>
      <c r="J88" s="5" t="s">
        <v>39</v>
      </c>
      <c r="K88" s="5" t="s">
        <v>40</v>
      </c>
      <c r="L88" s="5" t="s">
        <v>41</v>
      </c>
      <c r="M88" s="5">
        <v>531</v>
      </c>
      <c r="N88" s="20" t="str">
        <f t="shared" si="6"/>
        <v>LD6UH31330050</v>
      </c>
      <c r="O88" s="20" t="str">
        <f t="shared" si="7"/>
        <v>W9505</v>
      </c>
      <c r="P88" s="21" t="s">
        <v>29</v>
      </c>
      <c r="Q88" s="21" t="s">
        <v>30</v>
      </c>
      <c r="R88" s="13" t="s">
        <v>560</v>
      </c>
      <c r="S88" s="21" t="s">
        <v>569</v>
      </c>
      <c r="T88" s="34" t="s">
        <v>572</v>
      </c>
      <c r="U88" s="22" t="str">
        <f t="shared" si="8"/>
        <v>S-17/0118 - SGMWCHH0420B</v>
      </c>
      <c r="V88" s="18"/>
      <c r="W88" s="14" t="str">
        <f>+VLOOKUP(R88,'[1]REFERENCIAS "S"'!A$1:K$65536,11,0)</f>
        <v>AUTO ATLAS V.29</v>
      </c>
      <c r="X88" s="14" t="str">
        <f>+VLOOKUP(R88,'[1]REFERENCIAS "S"'!A$1:M$65536,13,0)</f>
        <v>HOEGAA05QDSA0001</v>
      </c>
      <c r="Y88" s="16">
        <f>+VLOOKUP(R88,'[1]REFERENCIAS "S"'!A$1:N$65536,14,0)</f>
        <v>42845</v>
      </c>
      <c r="Z88" s="14" t="s">
        <v>28</v>
      </c>
      <c r="AA88" s="17">
        <v>3300000733</v>
      </c>
      <c r="AB88" s="8">
        <v>1</v>
      </c>
      <c r="AC88" s="8">
        <v>1</v>
      </c>
      <c r="AD88" s="8">
        <v>2</v>
      </c>
      <c r="AE88" s="8">
        <v>27978</v>
      </c>
    </row>
    <row r="89" spans="1:31">
      <c r="A89" s="7">
        <v>88</v>
      </c>
      <c r="B89" s="5" t="s">
        <v>54</v>
      </c>
      <c r="C89" s="5" t="s">
        <v>55</v>
      </c>
      <c r="D89" s="5" t="s">
        <v>37</v>
      </c>
      <c r="E89" s="5" t="s">
        <v>38</v>
      </c>
      <c r="F89" s="5" t="s">
        <v>317</v>
      </c>
      <c r="G89" s="5" t="s">
        <v>318</v>
      </c>
      <c r="H89" s="5" t="s">
        <v>319</v>
      </c>
      <c r="I89" s="5">
        <v>2017</v>
      </c>
      <c r="J89" s="5" t="s">
        <v>39</v>
      </c>
      <c r="K89" s="5" t="s">
        <v>40</v>
      </c>
      <c r="L89" s="5" t="s">
        <v>41</v>
      </c>
      <c r="M89" s="5">
        <v>531</v>
      </c>
      <c r="N89" s="20" t="str">
        <f t="shared" si="6"/>
        <v>LD6UH30730252</v>
      </c>
      <c r="O89" s="20" t="str">
        <f t="shared" si="7"/>
        <v>W7851</v>
      </c>
      <c r="P89" s="21" t="s">
        <v>29</v>
      </c>
      <c r="Q89" s="21" t="s">
        <v>30</v>
      </c>
      <c r="R89" s="13" t="s">
        <v>560</v>
      </c>
      <c r="S89" s="21" t="s">
        <v>569</v>
      </c>
      <c r="T89" s="34" t="s">
        <v>572</v>
      </c>
      <c r="U89" s="22" t="str">
        <f t="shared" si="8"/>
        <v>S-17/0118 - SGMWCHH0420B</v>
      </c>
      <c r="V89" s="15"/>
      <c r="W89" s="14" t="str">
        <f>+VLOOKUP(R89,'[1]REFERENCIAS "S"'!A$1:K$65536,11,0)</f>
        <v>AUTO ATLAS V.29</v>
      </c>
      <c r="X89" s="14" t="str">
        <f>+VLOOKUP(R89,'[1]REFERENCIAS "S"'!A$1:M$65536,13,0)</f>
        <v>HOEGAA05QDSA0001</v>
      </c>
      <c r="Y89" s="16">
        <f>+VLOOKUP(R89,'[1]REFERENCIAS "S"'!A$1:N$65536,14,0)</f>
        <v>42845</v>
      </c>
      <c r="Z89" s="14" t="s">
        <v>28</v>
      </c>
      <c r="AA89" s="17">
        <v>3300000733</v>
      </c>
      <c r="AB89" s="8">
        <v>1</v>
      </c>
      <c r="AC89" s="8">
        <v>1</v>
      </c>
      <c r="AD89" s="8">
        <v>2</v>
      </c>
      <c r="AE89" s="8">
        <v>27978</v>
      </c>
    </row>
    <row r="90" spans="1:31">
      <c r="A90" s="7">
        <v>89</v>
      </c>
      <c r="B90" s="5" t="s">
        <v>54</v>
      </c>
      <c r="C90" s="5" t="s">
        <v>55</v>
      </c>
      <c r="D90" s="5" t="s">
        <v>37</v>
      </c>
      <c r="E90" s="5" t="s">
        <v>38</v>
      </c>
      <c r="F90" s="5" t="s">
        <v>320</v>
      </c>
      <c r="G90" s="5" t="s">
        <v>321</v>
      </c>
      <c r="H90" s="5" t="s">
        <v>322</v>
      </c>
      <c r="I90" s="5">
        <v>2017</v>
      </c>
      <c r="J90" s="5" t="s">
        <v>39</v>
      </c>
      <c r="K90" s="5" t="s">
        <v>40</v>
      </c>
      <c r="L90" s="5" t="s">
        <v>41</v>
      </c>
      <c r="M90" s="5">
        <v>531</v>
      </c>
      <c r="N90" s="20" t="str">
        <f t="shared" si="6"/>
        <v>LD6UH31330011</v>
      </c>
      <c r="O90" s="20" t="str">
        <f t="shared" si="7"/>
        <v>W9096</v>
      </c>
      <c r="P90" s="21" t="s">
        <v>29</v>
      </c>
      <c r="Q90" s="21" t="s">
        <v>30</v>
      </c>
      <c r="R90" s="13" t="s">
        <v>560</v>
      </c>
      <c r="S90" s="21" t="s">
        <v>569</v>
      </c>
      <c r="T90" s="34" t="s">
        <v>572</v>
      </c>
      <c r="U90" s="22" t="str">
        <f t="shared" si="8"/>
        <v>S-17/0118 - SGMWCHH0420B</v>
      </c>
      <c r="V90" s="15"/>
      <c r="W90" s="14" t="str">
        <f>+VLOOKUP(R90,'[1]REFERENCIAS "S"'!A$1:K$65536,11,0)</f>
        <v>AUTO ATLAS V.29</v>
      </c>
      <c r="X90" s="14" t="str">
        <f>+VLOOKUP(R90,'[1]REFERENCIAS "S"'!A$1:M$65536,13,0)</f>
        <v>HOEGAA05QDSA0001</v>
      </c>
      <c r="Y90" s="16">
        <f>+VLOOKUP(R90,'[1]REFERENCIAS "S"'!A$1:N$65536,14,0)</f>
        <v>42845</v>
      </c>
      <c r="Z90" s="14" t="s">
        <v>28</v>
      </c>
      <c r="AA90" s="17">
        <v>3300000733</v>
      </c>
      <c r="AB90" s="8">
        <v>1</v>
      </c>
      <c r="AC90" s="8">
        <v>1</v>
      </c>
      <c r="AD90" s="8">
        <v>2</v>
      </c>
      <c r="AE90" s="8">
        <v>27978</v>
      </c>
    </row>
    <row r="91" spans="1:31">
      <c r="A91" s="7">
        <v>90</v>
      </c>
      <c r="B91" s="5" t="s">
        <v>54</v>
      </c>
      <c r="C91" s="5" t="s">
        <v>55</v>
      </c>
      <c r="D91" s="5" t="s">
        <v>37</v>
      </c>
      <c r="E91" s="5" t="s">
        <v>38</v>
      </c>
      <c r="F91" s="5" t="s">
        <v>323</v>
      </c>
      <c r="G91" s="5" t="s">
        <v>324</v>
      </c>
      <c r="H91" s="5" t="s">
        <v>325</v>
      </c>
      <c r="I91" s="5">
        <v>2017</v>
      </c>
      <c r="J91" s="5" t="s">
        <v>39</v>
      </c>
      <c r="K91" s="5" t="s">
        <v>40</v>
      </c>
      <c r="L91" s="5" t="s">
        <v>41</v>
      </c>
      <c r="M91" s="5">
        <v>531</v>
      </c>
      <c r="N91" s="20" t="str">
        <f t="shared" si="6"/>
        <v>LD6UH30730239</v>
      </c>
      <c r="O91" s="20" t="str">
        <f t="shared" si="7"/>
        <v>W9310</v>
      </c>
      <c r="P91" s="21" t="s">
        <v>29</v>
      </c>
      <c r="Q91" s="21" t="s">
        <v>30</v>
      </c>
      <c r="R91" s="13" t="s">
        <v>560</v>
      </c>
      <c r="S91" s="21" t="s">
        <v>569</v>
      </c>
      <c r="T91" s="34" t="s">
        <v>572</v>
      </c>
      <c r="U91" s="22" t="str">
        <f t="shared" si="8"/>
        <v>S-17/0118 - SGMWCHH0420B</v>
      </c>
      <c r="V91" s="15"/>
      <c r="W91" s="14" t="str">
        <f>+VLOOKUP(R91,'[1]REFERENCIAS "S"'!A$1:K$65536,11,0)</f>
        <v>AUTO ATLAS V.29</v>
      </c>
      <c r="X91" s="14" t="str">
        <f>+VLOOKUP(R91,'[1]REFERENCIAS "S"'!A$1:M$65536,13,0)</f>
        <v>HOEGAA05QDSA0001</v>
      </c>
      <c r="Y91" s="16">
        <f>+VLOOKUP(R91,'[1]REFERENCIAS "S"'!A$1:N$65536,14,0)</f>
        <v>42845</v>
      </c>
      <c r="Z91" s="14" t="s">
        <v>28</v>
      </c>
      <c r="AA91" s="17">
        <v>3300000733</v>
      </c>
      <c r="AB91" s="8">
        <v>1</v>
      </c>
      <c r="AC91" s="8">
        <v>1</v>
      </c>
      <c r="AD91" s="8">
        <v>2</v>
      </c>
      <c r="AE91" s="8">
        <v>27978</v>
      </c>
    </row>
    <row r="92" spans="1:31">
      <c r="A92" s="7">
        <v>91</v>
      </c>
      <c r="B92" s="5" t="s">
        <v>54</v>
      </c>
      <c r="C92" s="5" t="s">
        <v>55</v>
      </c>
      <c r="D92" s="5" t="s">
        <v>37</v>
      </c>
      <c r="E92" s="5" t="s">
        <v>38</v>
      </c>
      <c r="F92" s="5" t="s">
        <v>326</v>
      </c>
      <c r="G92" s="5" t="s">
        <v>327</v>
      </c>
      <c r="H92" s="5" t="s">
        <v>328</v>
      </c>
      <c r="I92" s="5">
        <v>2017</v>
      </c>
      <c r="J92" s="5" t="s">
        <v>39</v>
      </c>
      <c r="K92" s="5" t="s">
        <v>40</v>
      </c>
      <c r="L92" s="5" t="s">
        <v>41</v>
      </c>
      <c r="M92" s="5">
        <v>531</v>
      </c>
      <c r="N92" s="20" t="str">
        <f t="shared" si="6"/>
        <v>LD6UH30730244</v>
      </c>
      <c r="O92" s="20" t="str">
        <f t="shared" si="7"/>
        <v>W9112</v>
      </c>
      <c r="P92" s="21" t="s">
        <v>29</v>
      </c>
      <c r="Q92" s="21" t="s">
        <v>30</v>
      </c>
      <c r="R92" s="13" t="s">
        <v>560</v>
      </c>
      <c r="S92" s="21" t="s">
        <v>569</v>
      </c>
      <c r="T92" s="34" t="s">
        <v>572</v>
      </c>
      <c r="U92" s="22" t="str">
        <f t="shared" si="8"/>
        <v>S-17/0118 - SGMWCHH0420B</v>
      </c>
      <c r="V92" s="12"/>
      <c r="W92" s="14" t="str">
        <f>+VLOOKUP(R92,'[1]REFERENCIAS "S"'!A$1:K$65536,11,0)</f>
        <v>AUTO ATLAS V.29</v>
      </c>
      <c r="X92" s="14" t="str">
        <f>+VLOOKUP(R92,'[1]REFERENCIAS "S"'!A$1:M$65536,13,0)</f>
        <v>HOEGAA05QDSA0001</v>
      </c>
      <c r="Y92" s="16">
        <f>+VLOOKUP(R92,'[1]REFERENCIAS "S"'!A$1:N$65536,14,0)</f>
        <v>42845</v>
      </c>
      <c r="Z92" s="14" t="s">
        <v>28</v>
      </c>
      <c r="AA92" s="17">
        <v>3300000733</v>
      </c>
      <c r="AB92" s="8">
        <v>1</v>
      </c>
      <c r="AC92" s="8">
        <v>1</v>
      </c>
      <c r="AD92" s="8">
        <v>2</v>
      </c>
      <c r="AE92" s="8">
        <v>27978</v>
      </c>
    </row>
    <row r="93" spans="1:31">
      <c r="A93" s="7">
        <v>92</v>
      </c>
      <c r="B93" s="5" t="s">
        <v>54</v>
      </c>
      <c r="C93" s="5" t="s">
        <v>55</v>
      </c>
      <c r="D93" s="5" t="s">
        <v>37</v>
      </c>
      <c r="E93" s="5" t="s">
        <v>38</v>
      </c>
      <c r="F93" s="5" t="s">
        <v>329</v>
      </c>
      <c r="G93" s="5" t="s">
        <v>330</v>
      </c>
      <c r="H93" s="5" t="s">
        <v>331</v>
      </c>
      <c r="I93" s="5">
        <v>2017</v>
      </c>
      <c r="J93" s="5" t="s">
        <v>39</v>
      </c>
      <c r="K93" s="5" t="s">
        <v>40</v>
      </c>
      <c r="L93" s="5" t="s">
        <v>41</v>
      </c>
      <c r="M93" s="5">
        <v>531</v>
      </c>
      <c r="N93" s="20" t="str">
        <f t="shared" si="6"/>
        <v>LD6UH20430357</v>
      </c>
      <c r="O93" s="20" t="str">
        <f t="shared" si="7"/>
        <v>W7662</v>
      </c>
      <c r="P93" s="21" t="s">
        <v>29</v>
      </c>
      <c r="Q93" s="21" t="s">
        <v>30</v>
      </c>
      <c r="R93" s="13" t="s">
        <v>560</v>
      </c>
      <c r="S93" s="21" t="s">
        <v>569</v>
      </c>
      <c r="T93" s="34" t="s">
        <v>572</v>
      </c>
      <c r="U93" s="22" t="str">
        <f t="shared" si="8"/>
        <v>S-17/0118 - SGMWCHH0420B</v>
      </c>
      <c r="V93" s="12"/>
      <c r="W93" s="14" t="str">
        <f>+VLOOKUP(R93,'[1]REFERENCIAS "S"'!A$1:K$65536,11,0)</f>
        <v>AUTO ATLAS V.29</v>
      </c>
      <c r="X93" s="14" t="str">
        <f>+VLOOKUP(R93,'[1]REFERENCIAS "S"'!A$1:M$65536,13,0)</f>
        <v>HOEGAA05QDSA0001</v>
      </c>
      <c r="Y93" s="16">
        <f>+VLOOKUP(R93,'[1]REFERENCIAS "S"'!A$1:N$65536,14,0)</f>
        <v>42845</v>
      </c>
      <c r="Z93" s="14" t="s">
        <v>28</v>
      </c>
      <c r="AA93" s="17">
        <v>3300000733</v>
      </c>
      <c r="AB93" s="8">
        <v>1</v>
      </c>
      <c r="AC93" s="8">
        <v>1</v>
      </c>
      <c r="AD93" s="8">
        <v>2</v>
      </c>
      <c r="AE93" s="8">
        <v>27978</v>
      </c>
    </row>
    <row r="94" spans="1:31">
      <c r="A94" s="7">
        <v>93</v>
      </c>
      <c r="B94" s="5" t="s">
        <v>54</v>
      </c>
      <c r="C94" s="5" t="s">
        <v>55</v>
      </c>
      <c r="D94" s="5" t="s">
        <v>37</v>
      </c>
      <c r="E94" s="5" t="s">
        <v>38</v>
      </c>
      <c r="F94" s="5" t="s">
        <v>332</v>
      </c>
      <c r="G94" s="5" t="s">
        <v>333</v>
      </c>
      <c r="H94" s="5" t="s">
        <v>334</v>
      </c>
      <c r="I94" s="5">
        <v>2017</v>
      </c>
      <c r="J94" s="5" t="s">
        <v>39</v>
      </c>
      <c r="K94" s="5" t="s">
        <v>40</v>
      </c>
      <c r="L94" s="5" t="s">
        <v>41</v>
      </c>
      <c r="M94" s="5">
        <v>531</v>
      </c>
      <c r="N94" s="20" t="str">
        <f t="shared" si="6"/>
        <v>LD6UH30730254</v>
      </c>
      <c r="O94" s="20" t="str">
        <f t="shared" si="7"/>
        <v>W8503</v>
      </c>
      <c r="P94" s="21" t="s">
        <v>29</v>
      </c>
      <c r="Q94" s="21" t="s">
        <v>30</v>
      </c>
      <c r="R94" s="13" t="s">
        <v>560</v>
      </c>
      <c r="S94" s="21" t="s">
        <v>569</v>
      </c>
      <c r="T94" s="34" t="s">
        <v>572</v>
      </c>
      <c r="U94" s="22" t="str">
        <f t="shared" si="8"/>
        <v>S-17/0118 - SGMWCHH0420B</v>
      </c>
      <c r="V94" s="18"/>
      <c r="W94" s="14" t="str">
        <f>+VLOOKUP(R94,'[1]REFERENCIAS "S"'!A$1:K$65536,11,0)</f>
        <v>AUTO ATLAS V.29</v>
      </c>
      <c r="X94" s="14" t="str">
        <f>+VLOOKUP(R94,'[1]REFERENCIAS "S"'!A$1:M$65536,13,0)</f>
        <v>HOEGAA05QDSA0001</v>
      </c>
      <c r="Y94" s="16">
        <f>+VLOOKUP(R94,'[1]REFERENCIAS "S"'!A$1:N$65536,14,0)</f>
        <v>42845</v>
      </c>
      <c r="Z94" s="14" t="s">
        <v>28</v>
      </c>
      <c r="AA94" s="17">
        <v>3300000733</v>
      </c>
      <c r="AB94" s="8">
        <v>1</v>
      </c>
      <c r="AC94" s="8">
        <v>1</v>
      </c>
      <c r="AD94" s="8">
        <v>2</v>
      </c>
      <c r="AE94" s="8">
        <v>27978</v>
      </c>
    </row>
    <row r="95" spans="1:31">
      <c r="A95" s="7">
        <v>94</v>
      </c>
      <c r="B95" s="5" t="s">
        <v>54</v>
      </c>
      <c r="C95" s="5" t="s">
        <v>55</v>
      </c>
      <c r="D95" s="5" t="s">
        <v>37</v>
      </c>
      <c r="E95" s="5" t="s">
        <v>38</v>
      </c>
      <c r="F95" s="5" t="s">
        <v>335</v>
      </c>
      <c r="G95" s="5" t="s">
        <v>336</v>
      </c>
      <c r="H95" s="5" t="s">
        <v>337</v>
      </c>
      <c r="I95" s="5">
        <v>2017</v>
      </c>
      <c r="J95" s="5" t="s">
        <v>39</v>
      </c>
      <c r="K95" s="5" t="s">
        <v>40</v>
      </c>
      <c r="L95" s="5" t="s">
        <v>41</v>
      </c>
      <c r="M95" s="5">
        <v>531</v>
      </c>
      <c r="N95" s="20" t="str">
        <f t="shared" si="6"/>
        <v>LD6UH31330081</v>
      </c>
      <c r="O95" s="20" t="str">
        <f t="shared" si="7"/>
        <v>W7267</v>
      </c>
      <c r="P95" s="21" t="s">
        <v>29</v>
      </c>
      <c r="Q95" s="21" t="s">
        <v>30</v>
      </c>
      <c r="R95" s="13" t="s">
        <v>560</v>
      </c>
      <c r="S95" s="21" t="s">
        <v>569</v>
      </c>
      <c r="T95" s="34" t="s">
        <v>572</v>
      </c>
      <c r="U95" s="22" t="str">
        <f t="shared" si="8"/>
        <v>S-17/0118 - SGMWCHH0420B</v>
      </c>
      <c r="V95" s="15"/>
      <c r="W95" s="14" t="str">
        <f>+VLOOKUP(R95,'[1]REFERENCIAS "S"'!A$1:K$65536,11,0)</f>
        <v>AUTO ATLAS V.29</v>
      </c>
      <c r="X95" s="14" t="str">
        <f>+VLOOKUP(R95,'[1]REFERENCIAS "S"'!A$1:M$65536,13,0)</f>
        <v>HOEGAA05QDSA0001</v>
      </c>
      <c r="Y95" s="16">
        <f>+VLOOKUP(R95,'[1]REFERENCIAS "S"'!A$1:N$65536,14,0)</f>
        <v>42845</v>
      </c>
      <c r="Z95" s="14" t="s">
        <v>28</v>
      </c>
      <c r="AA95" s="17">
        <v>3300000733</v>
      </c>
      <c r="AB95" s="8">
        <v>1</v>
      </c>
      <c r="AC95" s="8">
        <v>1</v>
      </c>
      <c r="AD95" s="8">
        <v>2</v>
      </c>
      <c r="AE95" s="8">
        <v>27978</v>
      </c>
    </row>
    <row r="96" spans="1:31">
      <c r="A96" s="7">
        <v>95</v>
      </c>
      <c r="B96" s="5" t="s">
        <v>54</v>
      </c>
      <c r="C96" s="5" t="s">
        <v>55</v>
      </c>
      <c r="D96" s="5" t="s">
        <v>37</v>
      </c>
      <c r="E96" s="5" t="s">
        <v>38</v>
      </c>
      <c r="F96" s="5" t="s">
        <v>338</v>
      </c>
      <c r="G96" s="5" t="s">
        <v>339</v>
      </c>
      <c r="H96" s="5" t="s">
        <v>340</v>
      </c>
      <c r="I96" s="5">
        <v>2017</v>
      </c>
      <c r="J96" s="5" t="s">
        <v>39</v>
      </c>
      <c r="K96" s="5" t="s">
        <v>40</v>
      </c>
      <c r="L96" s="5" t="s">
        <v>41</v>
      </c>
      <c r="M96" s="5">
        <v>531</v>
      </c>
      <c r="N96" s="20" t="str">
        <f t="shared" si="6"/>
        <v>LD6UH31330063</v>
      </c>
      <c r="O96" s="20" t="str">
        <f t="shared" si="7"/>
        <v>W8865</v>
      </c>
      <c r="P96" s="23" t="s">
        <v>26</v>
      </c>
      <c r="Q96" s="23" t="s">
        <v>27</v>
      </c>
      <c r="R96" s="13" t="s">
        <v>560</v>
      </c>
      <c r="S96" s="21" t="s">
        <v>568</v>
      </c>
      <c r="T96" s="34" t="s">
        <v>571</v>
      </c>
      <c r="U96" s="22" t="str">
        <f t="shared" si="8"/>
        <v>S-17/0118 - SGMWCHH0420B</v>
      </c>
      <c r="V96" s="15"/>
      <c r="W96" s="14" t="str">
        <f>+VLOOKUP(R96,'[1]REFERENCIAS "S"'!A$1:K$65536,11,0)</f>
        <v>AUTO ATLAS V.29</v>
      </c>
      <c r="X96" s="14" t="str">
        <f>+VLOOKUP(R96,'[1]REFERENCIAS "S"'!A$1:M$65536,13,0)</f>
        <v>HOEGAA05QDSA0001</v>
      </c>
      <c r="Y96" s="16">
        <f>+VLOOKUP(R96,'[1]REFERENCIAS "S"'!A$1:N$65536,14,0)</f>
        <v>42845</v>
      </c>
      <c r="Z96" s="14" t="s">
        <v>28</v>
      </c>
      <c r="AA96" s="17">
        <v>3300000733</v>
      </c>
      <c r="AB96" s="8">
        <v>1</v>
      </c>
      <c r="AC96" s="8">
        <v>1</v>
      </c>
      <c r="AD96">
        <v>1</v>
      </c>
      <c r="AE96" s="8">
        <v>27978</v>
      </c>
    </row>
    <row r="97" spans="1:31">
      <c r="A97" s="7">
        <v>96</v>
      </c>
      <c r="B97" s="5" t="s">
        <v>54</v>
      </c>
      <c r="C97" s="5" t="s">
        <v>55</v>
      </c>
      <c r="D97" s="5" t="s">
        <v>37</v>
      </c>
      <c r="E97" s="5" t="s">
        <v>38</v>
      </c>
      <c r="F97" s="5" t="s">
        <v>341</v>
      </c>
      <c r="G97" s="5" t="s">
        <v>342</v>
      </c>
      <c r="H97" s="5" t="s">
        <v>343</v>
      </c>
      <c r="I97" s="5">
        <v>2017</v>
      </c>
      <c r="J97" s="5" t="s">
        <v>39</v>
      </c>
      <c r="K97" s="5" t="s">
        <v>40</v>
      </c>
      <c r="L97" s="5" t="s">
        <v>41</v>
      </c>
      <c r="M97" s="5">
        <v>531</v>
      </c>
      <c r="N97" s="20" t="str">
        <f t="shared" si="6"/>
        <v>LD6UH31330008</v>
      </c>
      <c r="O97" s="20" t="str">
        <f t="shared" si="7"/>
        <v>W9508</v>
      </c>
      <c r="P97" s="23" t="s">
        <v>26</v>
      </c>
      <c r="Q97" s="23" t="s">
        <v>27</v>
      </c>
      <c r="R97" s="13" t="s">
        <v>560</v>
      </c>
      <c r="S97" s="21" t="s">
        <v>568</v>
      </c>
      <c r="T97" s="34" t="s">
        <v>571</v>
      </c>
      <c r="U97" s="22" t="str">
        <f t="shared" si="8"/>
        <v>S-17/0118 - SGMWCHH0420B</v>
      </c>
      <c r="V97" s="15"/>
      <c r="W97" s="14" t="str">
        <f>+VLOOKUP(R97,'[1]REFERENCIAS "S"'!A$1:K$65536,11,0)</f>
        <v>AUTO ATLAS V.29</v>
      </c>
      <c r="X97" s="14" t="str">
        <f>+VLOOKUP(R97,'[1]REFERENCIAS "S"'!A$1:M$65536,13,0)</f>
        <v>HOEGAA05QDSA0001</v>
      </c>
      <c r="Y97" s="16">
        <f>+VLOOKUP(R97,'[1]REFERENCIAS "S"'!A$1:N$65536,14,0)</f>
        <v>42845</v>
      </c>
      <c r="Z97" s="14" t="s">
        <v>28</v>
      </c>
      <c r="AA97" s="17">
        <v>3300000733</v>
      </c>
      <c r="AB97" s="8">
        <v>1</v>
      </c>
      <c r="AC97" s="8">
        <v>1</v>
      </c>
      <c r="AD97">
        <v>1</v>
      </c>
      <c r="AE97" s="8">
        <v>27978</v>
      </c>
    </row>
    <row r="98" spans="1:31">
      <c r="A98" s="7">
        <v>97</v>
      </c>
      <c r="B98" s="5" t="s">
        <v>54</v>
      </c>
      <c r="C98" s="5" t="s">
        <v>55</v>
      </c>
      <c r="D98" s="5" t="s">
        <v>37</v>
      </c>
      <c r="E98" s="5" t="s">
        <v>38</v>
      </c>
      <c r="F98" s="5" t="s">
        <v>344</v>
      </c>
      <c r="G98" s="5" t="s">
        <v>345</v>
      </c>
      <c r="H98" s="5" t="s">
        <v>346</v>
      </c>
      <c r="I98" s="5">
        <v>2017</v>
      </c>
      <c r="J98" s="5" t="s">
        <v>39</v>
      </c>
      <c r="K98" s="5" t="s">
        <v>40</v>
      </c>
      <c r="L98" s="5" t="s">
        <v>41</v>
      </c>
      <c r="M98" s="5">
        <v>531</v>
      </c>
      <c r="N98" s="20" t="str">
        <f t="shared" si="6"/>
        <v>LD6UH31330009</v>
      </c>
      <c r="O98" s="20" t="str">
        <f t="shared" si="7"/>
        <v>W8466</v>
      </c>
      <c r="P98" s="23" t="s">
        <v>26</v>
      </c>
      <c r="Q98" s="23" t="s">
        <v>27</v>
      </c>
      <c r="R98" s="13" t="s">
        <v>560</v>
      </c>
      <c r="S98" s="21" t="s">
        <v>568</v>
      </c>
      <c r="T98" s="34" t="s">
        <v>571</v>
      </c>
      <c r="U98" s="22" t="str">
        <f t="shared" si="8"/>
        <v>S-17/0118 - SGMWCHH0420B</v>
      </c>
      <c r="V98" s="12"/>
      <c r="W98" s="14" t="str">
        <f>+VLOOKUP(R98,'[1]REFERENCIAS "S"'!A$1:K$65536,11,0)</f>
        <v>AUTO ATLAS V.29</v>
      </c>
      <c r="X98" s="14" t="str">
        <f>+VLOOKUP(R98,'[1]REFERENCIAS "S"'!A$1:M$65536,13,0)</f>
        <v>HOEGAA05QDSA0001</v>
      </c>
      <c r="Y98" s="16">
        <f>+VLOOKUP(R98,'[1]REFERENCIAS "S"'!A$1:N$65536,14,0)</f>
        <v>42845</v>
      </c>
      <c r="Z98" s="14" t="s">
        <v>28</v>
      </c>
      <c r="AA98" s="17">
        <v>3300000733</v>
      </c>
      <c r="AB98" s="8">
        <v>1</v>
      </c>
      <c r="AC98" s="8">
        <v>1</v>
      </c>
      <c r="AD98">
        <v>1</v>
      </c>
      <c r="AE98" s="8">
        <v>27978</v>
      </c>
    </row>
    <row r="99" spans="1:31">
      <c r="A99" s="7">
        <v>98</v>
      </c>
      <c r="B99" s="5" t="s">
        <v>54</v>
      </c>
      <c r="C99" s="5" t="s">
        <v>55</v>
      </c>
      <c r="D99" s="5" t="s">
        <v>37</v>
      </c>
      <c r="E99" s="5" t="s">
        <v>38</v>
      </c>
      <c r="F99" s="5" t="s">
        <v>347</v>
      </c>
      <c r="G99" s="5" t="s">
        <v>348</v>
      </c>
      <c r="H99" s="5" t="s">
        <v>349</v>
      </c>
      <c r="I99" s="5">
        <v>2017</v>
      </c>
      <c r="J99" s="5" t="s">
        <v>39</v>
      </c>
      <c r="K99" s="5" t="s">
        <v>40</v>
      </c>
      <c r="L99" s="5" t="s">
        <v>41</v>
      </c>
      <c r="M99" s="5">
        <v>531</v>
      </c>
      <c r="N99" s="20" t="str">
        <f t="shared" si="6"/>
        <v>LD6UH31330072</v>
      </c>
      <c r="O99" s="20" t="str">
        <f t="shared" si="7"/>
        <v>W9187</v>
      </c>
      <c r="P99" s="23" t="s">
        <v>26</v>
      </c>
      <c r="Q99" s="23" t="s">
        <v>27</v>
      </c>
      <c r="R99" s="13" t="s">
        <v>560</v>
      </c>
      <c r="S99" s="21" t="s">
        <v>568</v>
      </c>
      <c r="T99" s="34" t="s">
        <v>571</v>
      </c>
      <c r="U99" s="22" t="str">
        <f t="shared" si="8"/>
        <v>S-17/0118 - SGMWCHH0420B</v>
      </c>
      <c r="V99" s="18"/>
      <c r="W99" s="14" t="str">
        <f>+VLOOKUP(R99,'[1]REFERENCIAS "S"'!A$1:K$65536,11,0)</f>
        <v>AUTO ATLAS V.29</v>
      </c>
      <c r="X99" s="14" t="str">
        <f>+VLOOKUP(R99,'[1]REFERENCIAS "S"'!A$1:M$65536,13,0)</f>
        <v>HOEGAA05QDSA0001</v>
      </c>
      <c r="Y99" s="16">
        <f>+VLOOKUP(R99,'[1]REFERENCIAS "S"'!A$1:N$65536,14,0)</f>
        <v>42845</v>
      </c>
      <c r="Z99" s="14" t="s">
        <v>28</v>
      </c>
      <c r="AA99" s="17">
        <v>3300000733</v>
      </c>
      <c r="AB99" s="8">
        <v>1</v>
      </c>
      <c r="AC99" s="8">
        <v>1</v>
      </c>
      <c r="AD99">
        <v>1</v>
      </c>
      <c r="AE99" s="8">
        <v>27978</v>
      </c>
    </row>
    <row r="100" spans="1:31">
      <c r="A100" s="7">
        <v>99</v>
      </c>
      <c r="B100" s="5" t="s">
        <v>54</v>
      </c>
      <c r="C100" s="5" t="s">
        <v>55</v>
      </c>
      <c r="D100" s="5" t="s">
        <v>37</v>
      </c>
      <c r="E100" s="5" t="s">
        <v>38</v>
      </c>
      <c r="F100" s="5" t="s">
        <v>350</v>
      </c>
      <c r="G100" s="5" t="s">
        <v>351</v>
      </c>
      <c r="H100" s="5" t="s">
        <v>352</v>
      </c>
      <c r="I100" s="5">
        <v>2017</v>
      </c>
      <c r="J100" s="5" t="s">
        <v>39</v>
      </c>
      <c r="K100" s="5" t="s">
        <v>40</v>
      </c>
      <c r="L100" s="5" t="s">
        <v>41</v>
      </c>
      <c r="M100" s="5">
        <v>531</v>
      </c>
      <c r="N100" s="20" t="str">
        <f t="shared" si="6"/>
        <v>LD6UH20430339</v>
      </c>
      <c r="O100" s="20" t="str">
        <f t="shared" si="7"/>
        <v>W9583</v>
      </c>
      <c r="P100" s="23" t="s">
        <v>26</v>
      </c>
      <c r="Q100" s="23" t="s">
        <v>27</v>
      </c>
      <c r="R100" s="13" t="s">
        <v>560</v>
      </c>
      <c r="S100" s="21" t="s">
        <v>568</v>
      </c>
      <c r="T100" s="34" t="s">
        <v>571</v>
      </c>
      <c r="U100" s="22" t="str">
        <f t="shared" si="8"/>
        <v>S-17/0118 - SGMWCHH0420B</v>
      </c>
      <c r="V100" s="15"/>
      <c r="W100" s="14" t="str">
        <f>+VLOOKUP(R100,'[1]REFERENCIAS "S"'!A$1:K$65536,11,0)</f>
        <v>AUTO ATLAS V.29</v>
      </c>
      <c r="X100" s="14" t="str">
        <f>+VLOOKUP(R100,'[1]REFERENCIAS "S"'!A$1:M$65536,13,0)</f>
        <v>HOEGAA05QDSA0001</v>
      </c>
      <c r="Y100" s="16">
        <f>+VLOOKUP(R100,'[1]REFERENCIAS "S"'!A$1:N$65536,14,0)</f>
        <v>42845</v>
      </c>
      <c r="Z100" s="14" t="s">
        <v>28</v>
      </c>
      <c r="AA100" s="17">
        <v>3300000733</v>
      </c>
      <c r="AB100" s="8">
        <v>1</v>
      </c>
      <c r="AC100" s="8">
        <v>1</v>
      </c>
      <c r="AD100">
        <v>1</v>
      </c>
      <c r="AE100" s="8">
        <v>27978</v>
      </c>
    </row>
    <row r="101" spans="1:31">
      <c r="A101" s="7">
        <v>100</v>
      </c>
      <c r="B101" s="5" t="s">
        <v>54</v>
      </c>
      <c r="C101" s="5" t="s">
        <v>55</v>
      </c>
      <c r="D101" s="5" t="s">
        <v>37</v>
      </c>
      <c r="E101" s="5" t="s">
        <v>38</v>
      </c>
      <c r="F101" s="5" t="s">
        <v>353</v>
      </c>
      <c r="G101" s="5" t="s">
        <v>354</v>
      </c>
      <c r="H101" s="5" t="s">
        <v>355</v>
      </c>
      <c r="I101" s="5">
        <v>2017</v>
      </c>
      <c r="J101" s="5" t="s">
        <v>39</v>
      </c>
      <c r="K101" s="5" t="s">
        <v>40</v>
      </c>
      <c r="L101" s="5" t="s">
        <v>41</v>
      </c>
      <c r="M101" s="5">
        <v>531</v>
      </c>
      <c r="N101" s="20" t="str">
        <f t="shared" si="6"/>
        <v>LD6UH30730281</v>
      </c>
      <c r="O101" s="20" t="str">
        <f t="shared" si="7"/>
        <v>W9606</v>
      </c>
      <c r="P101" s="23" t="s">
        <v>26</v>
      </c>
      <c r="Q101" s="23" t="s">
        <v>27</v>
      </c>
      <c r="R101" s="13" t="s">
        <v>560</v>
      </c>
      <c r="S101" s="21" t="s">
        <v>569</v>
      </c>
      <c r="T101" s="34" t="s">
        <v>570</v>
      </c>
      <c r="U101" s="22" t="str">
        <f t="shared" si="8"/>
        <v>S-17/0118 - SGMWCHH0420B</v>
      </c>
      <c r="V101" s="15"/>
      <c r="W101" s="14" t="str">
        <f>+VLOOKUP(R101,'[1]REFERENCIAS "S"'!A$1:K$65536,11,0)</f>
        <v>AUTO ATLAS V.29</v>
      </c>
      <c r="X101" s="14" t="str">
        <f>+VLOOKUP(R101,'[1]REFERENCIAS "S"'!A$1:M$65536,13,0)</f>
        <v>HOEGAA05QDSA0001</v>
      </c>
      <c r="Y101" s="16">
        <f>+VLOOKUP(R101,'[1]REFERENCIAS "S"'!A$1:N$65536,14,0)</f>
        <v>42845</v>
      </c>
      <c r="Z101" s="14" t="s">
        <v>28</v>
      </c>
      <c r="AA101" s="17">
        <v>3300000733</v>
      </c>
      <c r="AB101" s="8">
        <v>1</v>
      </c>
      <c r="AC101" s="8">
        <v>1</v>
      </c>
      <c r="AD101">
        <v>1</v>
      </c>
      <c r="AE101" s="8">
        <v>27978</v>
      </c>
    </row>
    <row r="102" spans="1:31">
      <c r="A102" s="7">
        <v>101</v>
      </c>
      <c r="B102" s="5" t="s">
        <v>54</v>
      </c>
      <c r="C102" s="5" t="s">
        <v>55</v>
      </c>
      <c r="D102" s="5" t="s">
        <v>37</v>
      </c>
      <c r="E102" s="5" t="s">
        <v>38</v>
      </c>
      <c r="F102" s="5" t="s">
        <v>356</v>
      </c>
      <c r="G102" s="5" t="s">
        <v>357</v>
      </c>
      <c r="H102" s="5" t="s">
        <v>358</v>
      </c>
      <c r="I102" s="5">
        <v>2017</v>
      </c>
      <c r="J102" s="5" t="s">
        <v>39</v>
      </c>
      <c r="K102" s="5" t="s">
        <v>40</v>
      </c>
      <c r="L102" s="5" t="s">
        <v>41</v>
      </c>
      <c r="M102" s="5">
        <v>531</v>
      </c>
      <c r="N102" s="20" t="str">
        <f t="shared" si="6"/>
        <v>LD6UH30730276</v>
      </c>
      <c r="O102" s="20" t="str">
        <f t="shared" si="7"/>
        <v>W9025</v>
      </c>
      <c r="P102" s="23" t="s">
        <v>26</v>
      </c>
      <c r="Q102" s="23" t="s">
        <v>27</v>
      </c>
      <c r="R102" s="13" t="s">
        <v>560</v>
      </c>
      <c r="S102" s="21" t="s">
        <v>569</v>
      </c>
      <c r="T102" s="34" t="s">
        <v>570</v>
      </c>
      <c r="U102" s="22" t="str">
        <f t="shared" si="8"/>
        <v>S-17/0118 - SGMWCHH0420B</v>
      </c>
      <c r="V102" s="15"/>
      <c r="W102" s="14" t="str">
        <f>+VLOOKUP(R102,'[1]REFERENCIAS "S"'!A$1:K$65536,11,0)</f>
        <v>AUTO ATLAS V.29</v>
      </c>
      <c r="X102" s="14" t="str">
        <f>+VLOOKUP(R102,'[1]REFERENCIAS "S"'!A$1:M$65536,13,0)</f>
        <v>HOEGAA05QDSA0001</v>
      </c>
      <c r="Y102" s="16">
        <f>+VLOOKUP(R102,'[1]REFERENCIAS "S"'!A$1:N$65536,14,0)</f>
        <v>42845</v>
      </c>
      <c r="Z102" s="14" t="s">
        <v>28</v>
      </c>
      <c r="AA102" s="17">
        <v>3300000733</v>
      </c>
      <c r="AB102" s="8">
        <v>1</v>
      </c>
      <c r="AC102" s="8">
        <v>1</v>
      </c>
      <c r="AD102">
        <v>1</v>
      </c>
      <c r="AE102" s="8">
        <v>27978</v>
      </c>
    </row>
    <row r="103" spans="1:31">
      <c r="A103" s="7">
        <v>102</v>
      </c>
      <c r="B103" s="5" t="s">
        <v>54</v>
      </c>
      <c r="C103" s="5" t="s">
        <v>55</v>
      </c>
      <c r="D103" s="5" t="s">
        <v>37</v>
      </c>
      <c r="E103" s="5" t="s">
        <v>38</v>
      </c>
      <c r="F103" s="5" t="s">
        <v>359</v>
      </c>
      <c r="G103" s="5" t="s">
        <v>360</v>
      </c>
      <c r="H103" s="5" t="s">
        <v>361</v>
      </c>
      <c r="I103" s="5">
        <v>2017</v>
      </c>
      <c r="J103" s="5" t="s">
        <v>39</v>
      </c>
      <c r="K103" s="5" t="s">
        <v>40</v>
      </c>
      <c r="L103" s="5" t="s">
        <v>41</v>
      </c>
      <c r="M103" s="5">
        <v>531</v>
      </c>
      <c r="N103" s="20" t="str">
        <f t="shared" si="6"/>
        <v>LD6UH31330006</v>
      </c>
      <c r="O103" s="20" t="str">
        <f t="shared" si="7"/>
        <v>W8495</v>
      </c>
      <c r="P103" s="23" t="s">
        <v>26</v>
      </c>
      <c r="Q103" s="23" t="s">
        <v>27</v>
      </c>
      <c r="R103" s="13" t="s">
        <v>560</v>
      </c>
      <c r="S103" s="21" t="s">
        <v>569</v>
      </c>
      <c r="T103" s="34" t="s">
        <v>570</v>
      </c>
      <c r="U103" s="22" t="str">
        <f t="shared" si="8"/>
        <v>S-17/0118 - SGMWCHH0420B</v>
      </c>
      <c r="V103" s="12"/>
      <c r="W103" s="14" t="str">
        <f>+VLOOKUP(R103,'[1]REFERENCIAS "S"'!A$1:K$65536,11,0)</f>
        <v>AUTO ATLAS V.29</v>
      </c>
      <c r="X103" s="14" t="str">
        <f>+VLOOKUP(R103,'[1]REFERENCIAS "S"'!A$1:M$65536,13,0)</f>
        <v>HOEGAA05QDSA0001</v>
      </c>
      <c r="Y103" s="16">
        <f>+VLOOKUP(R103,'[1]REFERENCIAS "S"'!A$1:N$65536,14,0)</f>
        <v>42845</v>
      </c>
      <c r="Z103" s="14" t="s">
        <v>28</v>
      </c>
      <c r="AA103" s="17">
        <v>3300000733</v>
      </c>
      <c r="AB103" s="8">
        <v>1</v>
      </c>
      <c r="AC103" s="8">
        <v>1</v>
      </c>
      <c r="AD103">
        <v>1</v>
      </c>
      <c r="AE103" s="8">
        <v>27978</v>
      </c>
    </row>
    <row r="104" spans="1:31">
      <c r="A104" s="7">
        <v>103</v>
      </c>
      <c r="B104" s="5" t="s">
        <v>54</v>
      </c>
      <c r="C104" s="5" t="s">
        <v>55</v>
      </c>
      <c r="D104" s="5" t="s">
        <v>37</v>
      </c>
      <c r="E104" s="5" t="s">
        <v>38</v>
      </c>
      <c r="F104" s="5" t="s">
        <v>362</v>
      </c>
      <c r="G104" s="5" t="s">
        <v>363</v>
      </c>
      <c r="H104" s="5" t="s">
        <v>364</v>
      </c>
      <c r="I104" s="5">
        <v>2017</v>
      </c>
      <c r="J104" s="5" t="s">
        <v>39</v>
      </c>
      <c r="K104" s="5" t="s">
        <v>40</v>
      </c>
      <c r="L104" s="5" t="s">
        <v>41</v>
      </c>
      <c r="M104" s="5">
        <v>531</v>
      </c>
      <c r="N104" s="20" t="str">
        <f t="shared" si="6"/>
        <v>LD6UH31330067</v>
      </c>
      <c r="O104" s="20" t="str">
        <f t="shared" si="7"/>
        <v>W7603</v>
      </c>
      <c r="P104" s="23" t="s">
        <v>26</v>
      </c>
      <c r="Q104" s="23" t="s">
        <v>27</v>
      </c>
      <c r="R104" s="13" t="s">
        <v>560</v>
      </c>
      <c r="S104" s="21" t="s">
        <v>569</v>
      </c>
      <c r="T104" s="34" t="s">
        <v>570</v>
      </c>
      <c r="U104" s="22" t="str">
        <f t="shared" si="8"/>
        <v>S-17/0118 - SGMWCHH0420B</v>
      </c>
      <c r="V104" s="18"/>
      <c r="W104" s="14" t="str">
        <f>+VLOOKUP(R104,'[1]REFERENCIAS "S"'!A$1:K$65536,11,0)</f>
        <v>AUTO ATLAS V.29</v>
      </c>
      <c r="X104" s="14" t="str">
        <f>+VLOOKUP(R104,'[1]REFERENCIAS "S"'!A$1:M$65536,13,0)</f>
        <v>HOEGAA05QDSA0001</v>
      </c>
      <c r="Y104" s="16">
        <f>+VLOOKUP(R104,'[1]REFERENCIAS "S"'!A$1:N$65536,14,0)</f>
        <v>42845</v>
      </c>
      <c r="Z104" s="14" t="s">
        <v>28</v>
      </c>
      <c r="AA104" s="17">
        <v>3300000733</v>
      </c>
      <c r="AB104" s="8">
        <v>1</v>
      </c>
      <c r="AC104" s="8">
        <v>1</v>
      </c>
      <c r="AD104">
        <v>1</v>
      </c>
      <c r="AE104" s="8">
        <v>27978</v>
      </c>
    </row>
    <row r="105" spans="1:31">
      <c r="A105" s="7">
        <v>104</v>
      </c>
      <c r="B105" s="5" t="s">
        <v>54</v>
      </c>
      <c r="C105" s="5" t="s">
        <v>55</v>
      </c>
      <c r="D105" s="5" t="s">
        <v>37</v>
      </c>
      <c r="E105" s="5" t="s">
        <v>38</v>
      </c>
      <c r="F105" s="5" t="s">
        <v>365</v>
      </c>
      <c r="G105" s="5" t="s">
        <v>366</v>
      </c>
      <c r="H105" s="5" t="s">
        <v>367</v>
      </c>
      <c r="I105" s="5">
        <v>2017</v>
      </c>
      <c r="J105" s="5" t="s">
        <v>39</v>
      </c>
      <c r="K105" s="5" t="s">
        <v>40</v>
      </c>
      <c r="L105" s="5" t="s">
        <v>41</v>
      </c>
      <c r="M105" s="5">
        <v>531</v>
      </c>
      <c r="N105" s="20" t="str">
        <f t="shared" si="6"/>
        <v>LD6UH31330036</v>
      </c>
      <c r="O105" s="20" t="str">
        <f t="shared" si="7"/>
        <v>W7492</v>
      </c>
      <c r="P105" s="23" t="s">
        <v>26</v>
      </c>
      <c r="Q105" s="23" t="s">
        <v>27</v>
      </c>
      <c r="R105" s="13" t="s">
        <v>560</v>
      </c>
      <c r="S105" s="21" t="s">
        <v>569</v>
      </c>
      <c r="T105" s="34" t="s">
        <v>570</v>
      </c>
      <c r="U105" s="22" t="str">
        <f t="shared" si="8"/>
        <v>S-17/0118 - SGMWCHH0420B</v>
      </c>
      <c r="V105" s="15"/>
      <c r="W105" s="14" t="str">
        <f>+VLOOKUP(R105,'[1]REFERENCIAS "S"'!A$1:K$65536,11,0)</f>
        <v>AUTO ATLAS V.29</v>
      </c>
      <c r="X105" s="14" t="str">
        <f>+VLOOKUP(R105,'[1]REFERENCIAS "S"'!A$1:M$65536,13,0)</f>
        <v>HOEGAA05QDSA0001</v>
      </c>
      <c r="Y105" s="16">
        <f>+VLOOKUP(R105,'[1]REFERENCIAS "S"'!A$1:N$65536,14,0)</f>
        <v>42845</v>
      </c>
      <c r="Z105" s="14" t="s">
        <v>28</v>
      </c>
      <c r="AA105" s="17">
        <v>3300000733</v>
      </c>
      <c r="AB105" s="8">
        <v>1</v>
      </c>
      <c r="AC105" s="8">
        <v>1</v>
      </c>
      <c r="AD105">
        <v>1</v>
      </c>
      <c r="AE105" s="8">
        <v>27978</v>
      </c>
    </row>
    <row r="106" spans="1:31">
      <c r="A106" s="7">
        <v>105</v>
      </c>
      <c r="B106" s="5" t="s">
        <v>54</v>
      </c>
      <c r="C106" s="5" t="s">
        <v>55</v>
      </c>
      <c r="D106" s="5" t="s">
        <v>37</v>
      </c>
      <c r="E106" s="5" t="s">
        <v>38</v>
      </c>
      <c r="F106" s="5" t="s">
        <v>368</v>
      </c>
      <c r="G106" s="5" t="s">
        <v>369</v>
      </c>
      <c r="H106" s="5" t="s">
        <v>370</v>
      </c>
      <c r="I106" s="5">
        <v>2017</v>
      </c>
      <c r="J106" s="5" t="s">
        <v>39</v>
      </c>
      <c r="K106" s="5" t="s">
        <v>40</v>
      </c>
      <c r="L106" s="5" t="s">
        <v>41</v>
      </c>
      <c r="M106" s="5">
        <v>531</v>
      </c>
      <c r="N106" s="20" t="str">
        <f t="shared" si="6"/>
        <v>LD6UH20430295</v>
      </c>
      <c r="O106" s="20" t="str">
        <f t="shared" si="7"/>
        <v>W8472</v>
      </c>
      <c r="P106" s="23" t="s">
        <v>26</v>
      </c>
      <c r="Q106" s="23" t="s">
        <v>27</v>
      </c>
      <c r="R106" s="13" t="s">
        <v>560</v>
      </c>
      <c r="S106" s="21" t="s">
        <v>569</v>
      </c>
      <c r="T106" s="34" t="s">
        <v>570</v>
      </c>
      <c r="U106" s="22" t="str">
        <f t="shared" si="8"/>
        <v>S-17/0118 - SGMWCHH0420B</v>
      </c>
      <c r="V106" s="15"/>
      <c r="W106" s="14" t="str">
        <f>+VLOOKUP(R106,'[1]REFERENCIAS "S"'!A$1:K$65536,11,0)</f>
        <v>AUTO ATLAS V.29</v>
      </c>
      <c r="X106" s="14" t="str">
        <f>+VLOOKUP(R106,'[1]REFERENCIAS "S"'!A$1:M$65536,13,0)</f>
        <v>HOEGAA05QDSA0001</v>
      </c>
      <c r="Y106" s="16">
        <f>+VLOOKUP(R106,'[1]REFERENCIAS "S"'!A$1:N$65536,14,0)</f>
        <v>42845</v>
      </c>
      <c r="Z106" s="14" t="s">
        <v>28</v>
      </c>
      <c r="AA106" s="17">
        <v>3300000733</v>
      </c>
      <c r="AB106" s="8">
        <v>1</v>
      </c>
      <c r="AC106" s="8">
        <v>1</v>
      </c>
      <c r="AD106">
        <v>1</v>
      </c>
      <c r="AE106" s="8">
        <v>27978</v>
      </c>
    </row>
    <row r="107" spans="1:31">
      <c r="A107" s="7">
        <v>106</v>
      </c>
      <c r="B107" s="5" t="s">
        <v>54</v>
      </c>
      <c r="C107" s="5" t="s">
        <v>55</v>
      </c>
      <c r="D107" s="5" t="s">
        <v>37</v>
      </c>
      <c r="E107" s="5" t="s">
        <v>38</v>
      </c>
      <c r="F107" s="5" t="s">
        <v>371</v>
      </c>
      <c r="G107" s="5" t="s">
        <v>372</v>
      </c>
      <c r="H107" s="5" t="s">
        <v>373</v>
      </c>
      <c r="I107" s="5">
        <v>2017</v>
      </c>
      <c r="J107" s="5" t="s">
        <v>39</v>
      </c>
      <c r="K107" s="5" t="s">
        <v>40</v>
      </c>
      <c r="L107" s="5" t="s">
        <v>41</v>
      </c>
      <c r="M107" s="5">
        <v>531</v>
      </c>
      <c r="N107" s="20" t="str">
        <f t="shared" si="6"/>
        <v>LD6UH20430326</v>
      </c>
      <c r="O107" s="20" t="str">
        <f t="shared" si="7"/>
        <v>W7346</v>
      </c>
      <c r="P107" s="23" t="s">
        <v>26</v>
      </c>
      <c r="Q107" s="23" t="s">
        <v>27</v>
      </c>
      <c r="R107" s="13" t="s">
        <v>560</v>
      </c>
      <c r="S107" s="21" t="s">
        <v>569</v>
      </c>
      <c r="T107" s="34" t="s">
        <v>570</v>
      </c>
      <c r="U107" s="22" t="str">
        <f t="shared" si="8"/>
        <v>S-17/0118 - SGMWCHH0420B</v>
      </c>
      <c r="V107" s="15"/>
      <c r="W107" s="14" t="str">
        <f>+VLOOKUP(R107,'[1]REFERENCIAS "S"'!A$1:K$65536,11,0)</f>
        <v>AUTO ATLAS V.29</v>
      </c>
      <c r="X107" s="14" t="str">
        <f>+VLOOKUP(R107,'[1]REFERENCIAS "S"'!A$1:M$65536,13,0)</f>
        <v>HOEGAA05QDSA0001</v>
      </c>
      <c r="Y107" s="16">
        <f>+VLOOKUP(R107,'[1]REFERENCIAS "S"'!A$1:N$65536,14,0)</f>
        <v>42845</v>
      </c>
      <c r="Z107" s="14" t="s">
        <v>28</v>
      </c>
      <c r="AA107" s="17">
        <v>3300000733</v>
      </c>
      <c r="AB107" s="8">
        <v>1</v>
      </c>
      <c r="AC107" s="8">
        <v>1</v>
      </c>
      <c r="AD107">
        <v>1</v>
      </c>
      <c r="AE107" s="8">
        <v>27978</v>
      </c>
    </row>
    <row r="108" spans="1:31">
      <c r="A108" s="7">
        <v>107</v>
      </c>
      <c r="B108" s="5" t="s">
        <v>54</v>
      </c>
      <c r="C108" s="5" t="s">
        <v>55</v>
      </c>
      <c r="D108" s="5" t="s">
        <v>37</v>
      </c>
      <c r="E108" s="5" t="s">
        <v>38</v>
      </c>
      <c r="F108" s="5" t="s">
        <v>374</v>
      </c>
      <c r="G108" s="5" t="s">
        <v>375</v>
      </c>
      <c r="H108" s="5" t="s">
        <v>376</v>
      </c>
      <c r="I108" s="5">
        <v>2017</v>
      </c>
      <c r="J108" s="5" t="s">
        <v>39</v>
      </c>
      <c r="K108" s="5" t="s">
        <v>40</v>
      </c>
      <c r="L108" s="5" t="s">
        <v>41</v>
      </c>
      <c r="M108" s="5">
        <v>531</v>
      </c>
      <c r="N108" s="20" t="str">
        <f t="shared" si="6"/>
        <v>LD6UH30730286</v>
      </c>
      <c r="O108" s="20" t="str">
        <f t="shared" si="7"/>
        <v>W9199</v>
      </c>
      <c r="P108" s="23" t="s">
        <v>26</v>
      </c>
      <c r="Q108" s="23" t="s">
        <v>27</v>
      </c>
      <c r="R108" s="13" t="s">
        <v>560</v>
      </c>
      <c r="S108" s="21" t="s">
        <v>569</v>
      </c>
      <c r="T108" s="34" t="s">
        <v>570</v>
      </c>
      <c r="U108" s="22" t="str">
        <f t="shared" si="8"/>
        <v>S-17/0118 - SGMWCHH0420B</v>
      </c>
      <c r="V108" s="12"/>
      <c r="W108" s="14" t="str">
        <f>+VLOOKUP(R108,'[1]REFERENCIAS "S"'!A$1:K$65536,11,0)</f>
        <v>AUTO ATLAS V.29</v>
      </c>
      <c r="X108" s="14" t="str">
        <f>+VLOOKUP(R108,'[1]REFERENCIAS "S"'!A$1:M$65536,13,0)</f>
        <v>HOEGAA05QDSA0001</v>
      </c>
      <c r="Y108" s="16">
        <f>+VLOOKUP(R108,'[1]REFERENCIAS "S"'!A$1:N$65536,14,0)</f>
        <v>42845</v>
      </c>
      <c r="Z108" s="14" t="s">
        <v>28</v>
      </c>
      <c r="AA108" s="17">
        <v>3300000733</v>
      </c>
      <c r="AB108" s="8">
        <v>1</v>
      </c>
      <c r="AC108" s="8">
        <v>1</v>
      </c>
      <c r="AD108">
        <v>1</v>
      </c>
      <c r="AE108" s="8">
        <v>27978</v>
      </c>
    </row>
    <row r="109" spans="1:31">
      <c r="A109" s="7">
        <v>108</v>
      </c>
      <c r="B109" s="5" t="s">
        <v>54</v>
      </c>
      <c r="C109" s="5" t="s">
        <v>55</v>
      </c>
      <c r="D109" s="5" t="s">
        <v>37</v>
      </c>
      <c r="E109" s="5" t="s">
        <v>38</v>
      </c>
      <c r="F109" s="5" t="s">
        <v>377</v>
      </c>
      <c r="G109" s="5" t="s">
        <v>378</v>
      </c>
      <c r="H109" s="5" t="s">
        <v>379</v>
      </c>
      <c r="I109" s="5">
        <v>2017</v>
      </c>
      <c r="J109" s="5" t="s">
        <v>39</v>
      </c>
      <c r="K109" s="5" t="s">
        <v>40</v>
      </c>
      <c r="L109" s="5" t="s">
        <v>41</v>
      </c>
      <c r="M109" s="5">
        <v>531</v>
      </c>
      <c r="N109" s="20" t="str">
        <f t="shared" si="6"/>
        <v>LD6UH31330007</v>
      </c>
      <c r="O109" s="20" t="str">
        <f t="shared" si="7"/>
        <v>W8707</v>
      </c>
      <c r="P109" s="23" t="s">
        <v>26</v>
      </c>
      <c r="Q109" s="23" t="s">
        <v>27</v>
      </c>
      <c r="R109" s="13" t="s">
        <v>560</v>
      </c>
      <c r="S109" s="21" t="s">
        <v>569</v>
      </c>
      <c r="T109" s="34" t="s">
        <v>570</v>
      </c>
      <c r="U109" s="22" t="str">
        <f t="shared" si="8"/>
        <v>S-17/0118 - SGMWCHH0420B</v>
      </c>
      <c r="V109" s="12"/>
      <c r="W109" s="14" t="str">
        <f>+VLOOKUP(R109,'[1]REFERENCIAS "S"'!A$1:K$65536,11,0)</f>
        <v>AUTO ATLAS V.29</v>
      </c>
      <c r="X109" s="14" t="str">
        <f>+VLOOKUP(R109,'[1]REFERENCIAS "S"'!A$1:M$65536,13,0)</f>
        <v>HOEGAA05QDSA0001</v>
      </c>
      <c r="Y109" s="16">
        <f>+VLOOKUP(R109,'[1]REFERENCIAS "S"'!A$1:N$65536,14,0)</f>
        <v>42845</v>
      </c>
      <c r="Z109" s="14" t="s">
        <v>28</v>
      </c>
      <c r="AA109" s="17">
        <v>3300000733</v>
      </c>
      <c r="AB109" s="8">
        <v>1</v>
      </c>
      <c r="AC109" s="8">
        <v>1</v>
      </c>
      <c r="AD109">
        <v>1</v>
      </c>
      <c r="AE109" s="8">
        <v>27978</v>
      </c>
    </row>
    <row r="110" spans="1:31">
      <c r="A110" s="7">
        <v>109</v>
      </c>
      <c r="B110" s="5" t="s">
        <v>54</v>
      </c>
      <c r="C110" s="5" t="s">
        <v>55</v>
      </c>
      <c r="D110" s="5" t="s">
        <v>37</v>
      </c>
      <c r="E110" s="5" t="s">
        <v>38</v>
      </c>
      <c r="F110" s="5" t="s">
        <v>380</v>
      </c>
      <c r="G110" s="5" t="s">
        <v>381</v>
      </c>
      <c r="H110" s="5" t="s">
        <v>382</v>
      </c>
      <c r="I110" s="5">
        <v>2017</v>
      </c>
      <c r="J110" s="5" t="s">
        <v>39</v>
      </c>
      <c r="K110" s="5" t="s">
        <v>40</v>
      </c>
      <c r="L110" s="5" t="s">
        <v>41</v>
      </c>
      <c r="M110" s="5">
        <v>531</v>
      </c>
      <c r="N110" s="20" t="str">
        <f t="shared" si="6"/>
        <v>LD6UH31330046</v>
      </c>
      <c r="O110" s="20" t="str">
        <f t="shared" si="7"/>
        <v>W9351</v>
      </c>
      <c r="P110" s="23" t="s">
        <v>26</v>
      </c>
      <c r="Q110" s="23" t="s">
        <v>27</v>
      </c>
      <c r="R110" s="13" t="s">
        <v>560</v>
      </c>
      <c r="S110" s="21" t="s">
        <v>569</v>
      </c>
      <c r="T110" s="34" t="s">
        <v>570</v>
      </c>
      <c r="U110" s="22" t="str">
        <f t="shared" si="8"/>
        <v>S-17/0118 - SGMWCHH0420B</v>
      </c>
      <c r="V110" s="18"/>
      <c r="W110" s="14" t="str">
        <f>+VLOOKUP(R110,'[1]REFERENCIAS "S"'!A$1:K$65536,11,0)</f>
        <v>AUTO ATLAS V.29</v>
      </c>
      <c r="X110" s="14" t="str">
        <f>+VLOOKUP(R110,'[1]REFERENCIAS "S"'!A$1:M$65536,13,0)</f>
        <v>HOEGAA05QDSA0001</v>
      </c>
      <c r="Y110" s="16">
        <f>+VLOOKUP(R110,'[1]REFERENCIAS "S"'!A$1:N$65536,14,0)</f>
        <v>42845</v>
      </c>
      <c r="Z110" s="14" t="s">
        <v>28</v>
      </c>
      <c r="AA110" s="17">
        <v>3300000733</v>
      </c>
      <c r="AB110" s="8">
        <v>1</v>
      </c>
      <c r="AC110" s="8">
        <v>1</v>
      </c>
      <c r="AD110">
        <v>1</v>
      </c>
      <c r="AE110" s="8">
        <v>27978</v>
      </c>
    </row>
    <row r="111" spans="1:31">
      <c r="A111" s="7">
        <v>110</v>
      </c>
      <c r="B111" s="5" t="s">
        <v>54</v>
      </c>
      <c r="C111" s="5" t="s">
        <v>55</v>
      </c>
      <c r="D111" s="5" t="s">
        <v>37</v>
      </c>
      <c r="E111" s="5" t="s">
        <v>38</v>
      </c>
      <c r="F111" s="5" t="s">
        <v>383</v>
      </c>
      <c r="G111" s="5" t="s">
        <v>384</v>
      </c>
      <c r="H111" s="5" t="s">
        <v>385</v>
      </c>
      <c r="I111" s="5">
        <v>2017</v>
      </c>
      <c r="J111" s="5" t="s">
        <v>39</v>
      </c>
      <c r="K111" s="5" t="s">
        <v>40</v>
      </c>
      <c r="L111" s="5" t="s">
        <v>41</v>
      </c>
      <c r="M111" s="5">
        <v>531</v>
      </c>
      <c r="N111" s="20" t="str">
        <f t="shared" si="6"/>
        <v>LD6UH31330066</v>
      </c>
      <c r="O111" s="20" t="str">
        <f t="shared" si="7"/>
        <v>W7964</v>
      </c>
      <c r="P111" s="23" t="s">
        <v>26</v>
      </c>
      <c r="Q111" s="23" t="s">
        <v>27</v>
      </c>
      <c r="R111" s="13" t="s">
        <v>560</v>
      </c>
      <c r="S111" s="21" t="s">
        <v>569</v>
      </c>
      <c r="T111" s="34" t="s">
        <v>570</v>
      </c>
      <c r="U111" s="22" t="str">
        <f t="shared" si="8"/>
        <v>S-17/0118 - SGMWCHH0420B</v>
      </c>
      <c r="V111" s="15"/>
      <c r="W111" s="14" t="str">
        <f>+VLOOKUP(R111,'[1]REFERENCIAS "S"'!A$1:K$65536,11,0)</f>
        <v>AUTO ATLAS V.29</v>
      </c>
      <c r="X111" s="14" t="str">
        <f>+VLOOKUP(R111,'[1]REFERENCIAS "S"'!A$1:M$65536,13,0)</f>
        <v>HOEGAA05QDSA0001</v>
      </c>
      <c r="Y111" s="16">
        <f>+VLOOKUP(R111,'[1]REFERENCIAS "S"'!A$1:N$65536,14,0)</f>
        <v>42845</v>
      </c>
      <c r="Z111" s="14" t="s">
        <v>28</v>
      </c>
      <c r="AA111" s="17">
        <v>3300000733</v>
      </c>
      <c r="AB111" s="8">
        <v>1</v>
      </c>
      <c r="AC111" s="8">
        <v>1</v>
      </c>
      <c r="AD111">
        <v>1</v>
      </c>
      <c r="AE111" s="8">
        <v>27978</v>
      </c>
    </row>
    <row r="112" spans="1:31">
      <c r="A112" s="7">
        <v>111</v>
      </c>
      <c r="B112" s="5" t="s">
        <v>54</v>
      </c>
      <c r="C112" s="5" t="s">
        <v>55</v>
      </c>
      <c r="D112" s="5" t="s">
        <v>37</v>
      </c>
      <c r="E112" s="5" t="s">
        <v>38</v>
      </c>
      <c r="F112" s="5" t="s">
        <v>386</v>
      </c>
      <c r="G112" s="5" t="s">
        <v>387</v>
      </c>
      <c r="H112" s="5" t="s">
        <v>388</v>
      </c>
      <c r="I112" s="5">
        <v>2017</v>
      </c>
      <c r="J112" s="5" t="s">
        <v>39</v>
      </c>
      <c r="K112" s="5" t="s">
        <v>40</v>
      </c>
      <c r="L112" s="5" t="s">
        <v>41</v>
      </c>
      <c r="M112" s="5">
        <v>531</v>
      </c>
      <c r="N112" s="20" t="str">
        <f t="shared" si="6"/>
        <v>LD6UH31330032</v>
      </c>
      <c r="O112" s="20" t="str">
        <f t="shared" si="7"/>
        <v>W9016</v>
      </c>
      <c r="P112" s="23" t="s">
        <v>26</v>
      </c>
      <c r="Q112" s="23" t="s">
        <v>27</v>
      </c>
      <c r="R112" s="13" t="s">
        <v>560</v>
      </c>
      <c r="S112" s="21" t="s">
        <v>569</v>
      </c>
      <c r="T112" s="34" t="s">
        <v>570</v>
      </c>
      <c r="U112" s="22" t="str">
        <f t="shared" si="8"/>
        <v>S-17/0118 - SGMWCHH0420B</v>
      </c>
      <c r="V112" s="15"/>
      <c r="W112" s="14" t="str">
        <f>+VLOOKUP(R112,'[1]REFERENCIAS "S"'!A$1:K$65536,11,0)</f>
        <v>AUTO ATLAS V.29</v>
      </c>
      <c r="X112" s="14" t="str">
        <f>+VLOOKUP(R112,'[1]REFERENCIAS "S"'!A$1:M$65536,13,0)</f>
        <v>HOEGAA05QDSA0001</v>
      </c>
      <c r="Y112" s="16">
        <f>+VLOOKUP(R112,'[1]REFERENCIAS "S"'!A$1:N$65536,14,0)</f>
        <v>42845</v>
      </c>
      <c r="Z112" s="14" t="s">
        <v>28</v>
      </c>
      <c r="AA112" s="17">
        <v>3300000733</v>
      </c>
      <c r="AB112" s="8">
        <v>1</v>
      </c>
      <c r="AC112" s="8">
        <v>1</v>
      </c>
      <c r="AD112">
        <v>1</v>
      </c>
      <c r="AE112" s="8">
        <v>27978</v>
      </c>
    </row>
    <row r="113" spans="1:31">
      <c r="A113" s="7">
        <v>112</v>
      </c>
      <c r="B113" s="5" t="s">
        <v>54</v>
      </c>
      <c r="C113" s="5" t="s">
        <v>55</v>
      </c>
      <c r="D113" s="5" t="s">
        <v>37</v>
      </c>
      <c r="E113" s="5" t="s">
        <v>38</v>
      </c>
      <c r="F113" s="5" t="s">
        <v>389</v>
      </c>
      <c r="G113" s="5" t="s">
        <v>390</v>
      </c>
      <c r="H113" s="5" t="s">
        <v>391</v>
      </c>
      <c r="I113" s="5">
        <v>2017</v>
      </c>
      <c r="J113" s="5" t="s">
        <v>39</v>
      </c>
      <c r="K113" s="5" t="s">
        <v>40</v>
      </c>
      <c r="L113" s="5" t="s">
        <v>41</v>
      </c>
      <c r="M113" s="5">
        <v>531</v>
      </c>
      <c r="N113" s="20" t="str">
        <f t="shared" si="6"/>
        <v>LD6UH30730234</v>
      </c>
      <c r="O113" s="20" t="str">
        <f t="shared" si="7"/>
        <v>W9513</v>
      </c>
      <c r="P113" s="23" t="s">
        <v>26</v>
      </c>
      <c r="Q113" s="23" t="s">
        <v>27</v>
      </c>
      <c r="R113" s="13" t="s">
        <v>560</v>
      </c>
      <c r="S113" s="21" t="s">
        <v>569</v>
      </c>
      <c r="T113" s="34" t="s">
        <v>570</v>
      </c>
      <c r="U113" s="22" t="str">
        <f t="shared" si="8"/>
        <v>S-17/0118 - SGMWCHH0420B</v>
      </c>
      <c r="V113" s="15"/>
      <c r="W113" s="14" t="str">
        <f>+VLOOKUP(R113,'[1]REFERENCIAS "S"'!A$1:K$65536,11,0)</f>
        <v>AUTO ATLAS V.29</v>
      </c>
      <c r="X113" s="14" t="str">
        <f>+VLOOKUP(R113,'[1]REFERENCIAS "S"'!A$1:M$65536,13,0)</f>
        <v>HOEGAA05QDSA0001</v>
      </c>
      <c r="Y113" s="16">
        <f>+VLOOKUP(R113,'[1]REFERENCIAS "S"'!A$1:N$65536,14,0)</f>
        <v>42845</v>
      </c>
      <c r="Z113" s="14" t="s">
        <v>28</v>
      </c>
      <c r="AA113" s="17">
        <v>3300000733</v>
      </c>
      <c r="AB113" s="8">
        <v>1</v>
      </c>
      <c r="AC113" s="8">
        <v>1</v>
      </c>
      <c r="AD113">
        <v>1</v>
      </c>
      <c r="AE113" s="8">
        <v>27978</v>
      </c>
    </row>
    <row r="114" spans="1:31">
      <c r="A114" s="7">
        <v>113</v>
      </c>
      <c r="B114" s="5" t="s">
        <v>54</v>
      </c>
      <c r="C114" s="5" t="s">
        <v>55</v>
      </c>
      <c r="D114" s="5" t="s">
        <v>37</v>
      </c>
      <c r="E114" s="5" t="s">
        <v>38</v>
      </c>
      <c r="F114" s="5" t="s">
        <v>392</v>
      </c>
      <c r="G114" s="5" t="s">
        <v>393</v>
      </c>
      <c r="H114" s="5" t="s">
        <v>394</v>
      </c>
      <c r="I114" s="5">
        <v>2017</v>
      </c>
      <c r="J114" s="5" t="s">
        <v>39</v>
      </c>
      <c r="K114" s="5" t="s">
        <v>40</v>
      </c>
      <c r="L114" s="5" t="s">
        <v>41</v>
      </c>
      <c r="M114" s="5">
        <v>531</v>
      </c>
      <c r="N114" s="20" t="str">
        <f t="shared" si="6"/>
        <v>LD6UH30730246</v>
      </c>
      <c r="O114" s="20" t="str">
        <f t="shared" si="7"/>
        <v>W8982</v>
      </c>
      <c r="P114" s="23" t="s">
        <v>26</v>
      </c>
      <c r="Q114" s="23" t="s">
        <v>27</v>
      </c>
      <c r="R114" s="13" t="s">
        <v>560</v>
      </c>
      <c r="S114" s="21" t="s">
        <v>569</v>
      </c>
      <c r="T114" s="34" t="s">
        <v>570</v>
      </c>
      <c r="U114" s="22" t="str">
        <f t="shared" si="8"/>
        <v>S-17/0118 - SGMWCHH0420B</v>
      </c>
      <c r="V114" s="12"/>
      <c r="W114" s="14" t="str">
        <f>+VLOOKUP(R114,'[1]REFERENCIAS "S"'!A$1:K$65536,11,0)</f>
        <v>AUTO ATLAS V.29</v>
      </c>
      <c r="X114" s="14" t="str">
        <f>+VLOOKUP(R114,'[1]REFERENCIAS "S"'!A$1:M$65536,13,0)</f>
        <v>HOEGAA05QDSA0001</v>
      </c>
      <c r="Y114" s="16">
        <f>+VLOOKUP(R114,'[1]REFERENCIAS "S"'!A$1:N$65536,14,0)</f>
        <v>42845</v>
      </c>
      <c r="Z114" s="14" t="s">
        <v>28</v>
      </c>
      <c r="AA114" s="17">
        <v>3300000733</v>
      </c>
      <c r="AB114" s="8">
        <v>1</v>
      </c>
      <c r="AC114" s="8">
        <v>1</v>
      </c>
      <c r="AD114">
        <v>1</v>
      </c>
      <c r="AE114" s="8">
        <v>27978</v>
      </c>
    </row>
    <row r="115" spans="1:31">
      <c r="A115" s="7">
        <v>114</v>
      </c>
      <c r="B115" s="5" t="s">
        <v>54</v>
      </c>
      <c r="C115" s="5" t="s">
        <v>55</v>
      </c>
      <c r="D115" s="5" t="s">
        <v>37</v>
      </c>
      <c r="E115" s="5" t="s">
        <v>38</v>
      </c>
      <c r="F115" s="5" t="s">
        <v>395</v>
      </c>
      <c r="G115" s="5" t="s">
        <v>396</v>
      </c>
      <c r="H115" s="5" t="s">
        <v>397</v>
      </c>
      <c r="I115" s="5">
        <v>2017</v>
      </c>
      <c r="J115" s="5" t="s">
        <v>39</v>
      </c>
      <c r="K115" s="5" t="s">
        <v>40</v>
      </c>
      <c r="L115" s="5" t="s">
        <v>41</v>
      </c>
      <c r="M115" s="5">
        <v>531</v>
      </c>
      <c r="N115" s="20" t="str">
        <f t="shared" si="6"/>
        <v>LD6UH31330010</v>
      </c>
      <c r="O115" s="20" t="str">
        <f t="shared" si="7"/>
        <v>W8483</v>
      </c>
      <c r="P115" s="23" t="s">
        <v>26</v>
      </c>
      <c r="Q115" s="23" t="s">
        <v>27</v>
      </c>
      <c r="R115" s="13" t="s">
        <v>560</v>
      </c>
      <c r="S115" s="21" t="s">
        <v>569</v>
      </c>
      <c r="T115" s="34" t="s">
        <v>570</v>
      </c>
      <c r="U115" s="22" t="str">
        <f t="shared" si="8"/>
        <v>S-17/0118 - SGMWCHH0420B</v>
      </c>
      <c r="V115" s="18"/>
      <c r="W115" s="14" t="str">
        <f>+VLOOKUP(R115,'[1]REFERENCIAS "S"'!A$1:K$65536,11,0)</f>
        <v>AUTO ATLAS V.29</v>
      </c>
      <c r="X115" s="14" t="str">
        <f>+VLOOKUP(R115,'[1]REFERENCIAS "S"'!A$1:M$65536,13,0)</f>
        <v>HOEGAA05QDSA0001</v>
      </c>
      <c r="Y115" s="16">
        <f>+VLOOKUP(R115,'[1]REFERENCIAS "S"'!A$1:N$65536,14,0)</f>
        <v>42845</v>
      </c>
      <c r="Z115" s="14" t="s">
        <v>28</v>
      </c>
      <c r="AA115" s="17">
        <v>3300000733</v>
      </c>
      <c r="AB115" s="8">
        <v>1</v>
      </c>
      <c r="AC115" s="8">
        <v>1</v>
      </c>
      <c r="AD115">
        <v>1</v>
      </c>
      <c r="AE115" s="8">
        <v>27978</v>
      </c>
    </row>
    <row r="116" spans="1:31">
      <c r="A116" s="7">
        <v>115</v>
      </c>
      <c r="B116" s="5" t="s">
        <v>54</v>
      </c>
      <c r="C116" s="5" t="s">
        <v>55</v>
      </c>
      <c r="D116" s="5" t="s">
        <v>37</v>
      </c>
      <c r="E116" s="5" t="s">
        <v>38</v>
      </c>
      <c r="F116" s="5" t="s">
        <v>398</v>
      </c>
      <c r="G116" s="5" t="s">
        <v>399</v>
      </c>
      <c r="H116" s="5" t="s">
        <v>400</v>
      </c>
      <c r="I116" s="5">
        <v>2017</v>
      </c>
      <c r="J116" s="5" t="s">
        <v>39</v>
      </c>
      <c r="K116" s="5" t="s">
        <v>40</v>
      </c>
      <c r="L116" s="5" t="s">
        <v>41</v>
      </c>
      <c r="M116" s="5">
        <v>531</v>
      </c>
      <c r="N116" s="20" t="str">
        <f t="shared" si="6"/>
        <v>LD6UH31330012</v>
      </c>
      <c r="O116" s="20" t="str">
        <f t="shared" si="7"/>
        <v>W9514</v>
      </c>
      <c r="P116" s="23" t="s">
        <v>26</v>
      </c>
      <c r="Q116" s="23" t="s">
        <v>27</v>
      </c>
      <c r="R116" s="13" t="s">
        <v>560</v>
      </c>
      <c r="S116" s="21" t="s">
        <v>569</v>
      </c>
      <c r="T116" s="34" t="s">
        <v>570</v>
      </c>
      <c r="U116" s="22" t="str">
        <f t="shared" si="8"/>
        <v>S-17/0118 - SGMWCHH0420B</v>
      </c>
      <c r="V116" s="15"/>
      <c r="W116" s="14" t="str">
        <f>+VLOOKUP(R116,'[1]REFERENCIAS "S"'!A$1:K$65536,11,0)</f>
        <v>AUTO ATLAS V.29</v>
      </c>
      <c r="X116" s="14" t="str">
        <f>+VLOOKUP(R116,'[1]REFERENCIAS "S"'!A$1:M$65536,13,0)</f>
        <v>HOEGAA05QDSA0001</v>
      </c>
      <c r="Y116" s="16">
        <f>+VLOOKUP(R116,'[1]REFERENCIAS "S"'!A$1:N$65536,14,0)</f>
        <v>42845</v>
      </c>
      <c r="Z116" s="14" t="s">
        <v>28</v>
      </c>
      <c r="AA116" s="17">
        <v>3300000733</v>
      </c>
      <c r="AB116" s="8">
        <v>1</v>
      </c>
      <c r="AC116" s="8">
        <v>1</v>
      </c>
      <c r="AD116">
        <v>1</v>
      </c>
      <c r="AE116" s="8">
        <v>27978</v>
      </c>
    </row>
    <row r="117" spans="1:31">
      <c r="A117" s="7">
        <v>116</v>
      </c>
      <c r="B117" s="5" t="s">
        <v>54</v>
      </c>
      <c r="C117" s="5" t="s">
        <v>55</v>
      </c>
      <c r="D117" s="5" t="s">
        <v>37</v>
      </c>
      <c r="E117" s="5" t="s">
        <v>38</v>
      </c>
      <c r="F117" s="5" t="s">
        <v>401</v>
      </c>
      <c r="G117" s="5" t="s">
        <v>402</v>
      </c>
      <c r="H117" s="5" t="s">
        <v>403</v>
      </c>
      <c r="I117" s="5">
        <v>2017</v>
      </c>
      <c r="J117" s="5" t="s">
        <v>39</v>
      </c>
      <c r="K117" s="5" t="s">
        <v>40</v>
      </c>
      <c r="L117" s="5" t="s">
        <v>41</v>
      </c>
      <c r="M117" s="5">
        <v>531</v>
      </c>
      <c r="N117" s="20" t="str">
        <f t="shared" si="6"/>
        <v>LD6UH30730251</v>
      </c>
      <c r="O117" s="20" t="str">
        <f t="shared" si="7"/>
        <v>W9519</v>
      </c>
      <c r="P117" s="23" t="s">
        <v>26</v>
      </c>
      <c r="Q117" s="23" t="s">
        <v>27</v>
      </c>
      <c r="R117" s="13" t="s">
        <v>560</v>
      </c>
      <c r="S117" s="21" t="s">
        <v>569</v>
      </c>
      <c r="T117" s="34" t="s">
        <v>570</v>
      </c>
      <c r="U117" s="22" t="str">
        <f t="shared" si="8"/>
        <v>S-17/0118 - SGMWCHH0420B</v>
      </c>
      <c r="V117" s="15"/>
      <c r="W117" s="14" t="str">
        <f>+VLOOKUP(R117,'[1]REFERENCIAS "S"'!A$1:K$65536,11,0)</f>
        <v>AUTO ATLAS V.29</v>
      </c>
      <c r="X117" s="14" t="str">
        <f>+VLOOKUP(R117,'[1]REFERENCIAS "S"'!A$1:M$65536,13,0)</f>
        <v>HOEGAA05QDSA0001</v>
      </c>
      <c r="Y117" s="16">
        <f>+VLOOKUP(R117,'[1]REFERENCIAS "S"'!A$1:N$65536,14,0)</f>
        <v>42845</v>
      </c>
      <c r="Z117" s="14" t="s">
        <v>28</v>
      </c>
      <c r="AA117" s="17">
        <v>3300000733</v>
      </c>
      <c r="AB117" s="8">
        <v>1</v>
      </c>
      <c r="AC117" s="8">
        <v>1</v>
      </c>
      <c r="AD117">
        <v>1</v>
      </c>
      <c r="AE117" s="8">
        <v>27978</v>
      </c>
    </row>
    <row r="118" spans="1:31">
      <c r="A118" s="7">
        <v>117</v>
      </c>
      <c r="B118" s="5" t="s">
        <v>54</v>
      </c>
      <c r="C118" s="5" t="s">
        <v>55</v>
      </c>
      <c r="D118" s="5" t="s">
        <v>37</v>
      </c>
      <c r="E118" s="5" t="s">
        <v>38</v>
      </c>
      <c r="F118" s="5" t="s">
        <v>404</v>
      </c>
      <c r="G118" s="5" t="s">
        <v>405</v>
      </c>
      <c r="H118" s="5" t="s">
        <v>406</v>
      </c>
      <c r="I118" s="5">
        <v>2017</v>
      </c>
      <c r="J118" s="5" t="s">
        <v>39</v>
      </c>
      <c r="K118" s="5" t="s">
        <v>40</v>
      </c>
      <c r="L118" s="5" t="s">
        <v>41</v>
      </c>
      <c r="M118" s="5">
        <v>531</v>
      </c>
      <c r="N118" s="20" t="str">
        <f t="shared" si="6"/>
        <v>LD6UH30730237</v>
      </c>
      <c r="O118" s="20" t="str">
        <f t="shared" si="7"/>
        <v>W7967</v>
      </c>
      <c r="P118" s="23" t="s">
        <v>26</v>
      </c>
      <c r="Q118" s="23" t="s">
        <v>27</v>
      </c>
      <c r="R118" s="13" t="s">
        <v>560</v>
      </c>
      <c r="S118" s="21" t="s">
        <v>569</v>
      </c>
      <c r="T118" s="34" t="s">
        <v>570</v>
      </c>
      <c r="U118" s="22" t="str">
        <f t="shared" si="8"/>
        <v>S-17/0118 - SGMWCHH0420B</v>
      </c>
      <c r="V118" s="15"/>
      <c r="W118" s="14" t="str">
        <f>+VLOOKUP(R118,'[1]REFERENCIAS "S"'!A$1:K$65536,11,0)</f>
        <v>AUTO ATLAS V.29</v>
      </c>
      <c r="X118" s="14" t="str">
        <f>+VLOOKUP(R118,'[1]REFERENCIAS "S"'!A$1:M$65536,13,0)</f>
        <v>HOEGAA05QDSA0001</v>
      </c>
      <c r="Y118" s="16">
        <f>+VLOOKUP(R118,'[1]REFERENCIAS "S"'!A$1:N$65536,14,0)</f>
        <v>42845</v>
      </c>
      <c r="Z118" s="14" t="s">
        <v>28</v>
      </c>
      <c r="AA118" s="17">
        <v>3300000733</v>
      </c>
      <c r="AB118" s="8">
        <v>1</v>
      </c>
      <c r="AC118" s="8">
        <v>1</v>
      </c>
      <c r="AD118">
        <v>1</v>
      </c>
      <c r="AE118" s="8">
        <v>27978</v>
      </c>
    </row>
    <row r="119" spans="1:31">
      <c r="A119" s="7">
        <v>118</v>
      </c>
      <c r="B119" s="5" t="s">
        <v>54</v>
      </c>
      <c r="C119" s="5" t="s">
        <v>55</v>
      </c>
      <c r="D119" s="5" t="s">
        <v>37</v>
      </c>
      <c r="E119" s="5" t="s">
        <v>38</v>
      </c>
      <c r="F119" s="5" t="s">
        <v>407</v>
      </c>
      <c r="G119" s="5" t="s">
        <v>408</v>
      </c>
      <c r="H119" s="5" t="s">
        <v>409</v>
      </c>
      <c r="I119" s="5">
        <v>2017</v>
      </c>
      <c r="J119" s="5" t="s">
        <v>39</v>
      </c>
      <c r="K119" s="5" t="s">
        <v>40</v>
      </c>
      <c r="L119" s="5" t="s">
        <v>41</v>
      </c>
      <c r="M119" s="5">
        <v>531</v>
      </c>
      <c r="N119" s="20" t="str">
        <f t="shared" si="6"/>
        <v>LD6UH30730258</v>
      </c>
      <c r="O119" s="20" t="str">
        <f t="shared" si="7"/>
        <v>W8944</v>
      </c>
      <c r="P119" s="23" t="s">
        <v>26</v>
      </c>
      <c r="Q119" s="23" t="s">
        <v>27</v>
      </c>
      <c r="R119" s="13" t="s">
        <v>560</v>
      </c>
      <c r="S119" s="21" t="s">
        <v>569</v>
      </c>
      <c r="T119" s="34" t="s">
        <v>570</v>
      </c>
      <c r="U119" s="22" t="str">
        <f t="shared" si="8"/>
        <v>S-17/0118 - SGMWCHH0420B</v>
      </c>
      <c r="V119" s="12"/>
      <c r="W119" s="14" t="str">
        <f>+VLOOKUP(R119,'[1]REFERENCIAS "S"'!A$1:K$65536,11,0)</f>
        <v>AUTO ATLAS V.29</v>
      </c>
      <c r="X119" s="14" t="str">
        <f>+VLOOKUP(R119,'[1]REFERENCIAS "S"'!A$1:M$65536,13,0)</f>
        <v>HOEGAA05QDSA0001</v>
      </c>
      <c r="Y119" s="16">
        <f>+VLOOKUP(R119,'[1]REFERENCIAS "S"'!A$1:N$65536,14,0)</f>
        <v>42845</v>
      </c>
      <c r="Z119" s="14" t="s">
        <v>28</v>
      </c>
      <c r="AA119" s="17">
        <v>3300000733</v>
      </c>
      <c r="AB119" s="8">
        <v>1</v>
      </c>
      <c r="AC119" s="8">
        <v>1</v>
      </c>
      <c r="AD119">
        <v>1</v>
      </c>
      <c r="AE119" s="8">
        <v>27978</v>
      </c>
    </row>
    <row r="120" spans="1:31">
      <c r="A120" s="7">
        <v>119</v>
      </c>
      <c r="B120" s="5" t="s">
        <v>54</v>
      </c>
      <c r="C120" s="5" t="s">
        <v>55</v>
      </c>
      <c r="D120" s="5" t="s">
        <v>37</v>
      </c>
      <c r="E120" s="5" t="s">
        <v>38</v>
      </c>
      <c r="F120" s="5" t="s">
        <v>410</v>
      </c>
      <c r="G120" s="5" t="s">
        <v>411</v>
      </c>
      <c r="H120" s="5" t="s">
        <v>412</v>
      </c>
      <c r="I120" s="5">
        <v>2017</v>
      </c>
      <c r="J120" s="5" t="s">
        <v>39</v>
      </c>
      <c r="K120" s="5" t="s">
        <v>40</v>
      </c>
      <c r="L120" s="5" t="s">
        <v>41</v>
      </c>
      <c r="M120" s="5">
        <v>531</v>
      </c>
      <c r="N120" s="20" t="str">
        <f t="shared" si="6"/>
        <v>LD6UH31330061</v>
      </c>
      <c r="O120" s="20" t="str">
        <f t="shared" si="7"/>
        <v>W7777</v>
      </c>
      <c r="P120" s="23" t="s">
        <v>26</v>
      </c>
      <c r="Q120" s="23" t="s">
        <v>27</v>
      </c>
      <c r="R120" s="13" t="s">
        <v>560</v>
      </c>
      <c r="S120" s="21" t="s">
        <v>569</v>
      </c>
      <c r="T120" s="34" t="s">
        <v>570</v>
      </c>
      <c r="U120" s="22" t="str">
        <f t="shared" si="8"/>
        <v>S-17/0118 - SGMWCHH0420B</v>
      </c>
      <c r="V120" s="18"/>
      <c r="W120" s="14" t="str">
        <f>+VLOOKUP(R120,'[1]REFERENCIAS "S"'!A$1:K$65536,11,0)</f>
        <v>AUTO ATLAS V.29</v>
      </c>
      <c r="X120" s="14" t="str">
        <f>+VLOOKUP(R120,'[1]REFERENCIAS "S"'!A$1:M$65536,13,0)</f>
        <v>HOEGAA05QDSA0001</v>
      </c>
      <c r="Y120" s="16">
        <f>+VLOOKUP(R120,'[1]REFERENCIAS "S"'!A$1:N$65536,14,0)</f>
        <v>42845</v>
      </c>
      <c r="Z120" s="14" t="s">
        <v>28</v>
      </c>
      <c r="AA120" s="17">
        <v>3300000733</v>
      </c>
      <c r="AB120" s="8">
        <v>1</v>
      </c>
      <c r="AC120" s="8">
        <v>1</v>
      </c>
      <c r="AD120">
        <v>1</v>
      </c>
      <c r="AE120" s="8">
        <v>27978</v>
      </c>
    </row>
    <row r="121" spans="1:31">
      <c r="A121" s="7">
        <v>120</v>
      </c>
      <c r="B121" s="5" t="s">
        <v>54</v>
      </c>
      <c r="C121" s="5" t="s">
        <v>55</v>
      </c>
      <c r="D121" s="5" t="s">
        <v>37</v>
      </c>
      <c r="E121" s="5" t="s">
        <v>38</v>
      </c>
      <c r="F121" s="5" t="s">
        <v>413</v>
      </c>
      <c r="G121" s="5" t="s">
        <v>414</v>
      </c>
      <c r="H121" s="5" t="s">
        <v>415</v>
      </c>
      <c r="I121" s="5">
        <v>2017</v>
      </c>
      <c r="J121" s="5" t="s">
        <v>39</v>
      </c>
      <c r="K121" s="5" t="s">
        <v>40</v>
      </c>
      <c r="L121" s="5" t="s">
        <v>41</v>
      </c>
      <c r="M121" s="5">
        <v>531</v>
      </c>
      <c r="N121" s="20" t="str">
        <f t="shared" si="6"/>
        <v>LD6UH31330071</v>
      </c>
      <c r="O121" s="20" t="str">
        <f t="shared" si="7"/>
        <v>W9498</v>
      </c>
      <c r="P121" s="23" t="s">
        <v>26</v>
      </c>
      <c r="Q121" s="23" t="s">
        <v>27</v>
      </c>
      <c r="R121" s="13" t="s">
        <v>560</v>
      </c>
      <c r="S121" s="21" t="s">
        <v>569</v>
      </c>
      <c r="T121" s="34" t="s">
        <v>570</v>
      </c>
      <c r="U121" s="22" t="str">
        <f t="shared" si="8"/>
        <v>S-17/0118 - SGMWCHH0420B</v>
      </c>
      <c r="V121" s="15"/>
      <c r="W121" s="14" t="str">
        <f>+VLOOKUP(R121,'[1]REFERENCIAS "S"'!A$1:K$65536,11,0)</f>
        <v>AUTO ATLAS V.29</v>
      </c>
      <c r="X121" s="14" t="str">
        <f>+VLOOKUP(R121,'[1]REFERENCIAS "S"'!A$1:M$65536,13,0)</f>
        <v>HOEGAA05QDSA0001</v>
      </c>
      <c r="Y121" s="16">
        <f>+VLOOKUP(R121,'[1]REFERENCIAS "S"'!A$1:N$65536,14,0)</f>
        <v>42845</v>
      </c>
      <c r="Z121" s="14" t="s">
        <v>28</v>
      </c>
      <c r="AA121" s="17">
        <v>3300000733</v>
      </c>
      <c r="AB121" s="8">
        <v>1</v>
      </c>
      <c r="AC121" s="8">
        <v>1</v>
      </c>
      <c r="AD121">
        <v>1</v>
      </c>
      <c r="AE121" s="8">
        <v>27978</v>
      </c>
    </row>
    <row r="122" spans="1:31">
      <c r="A122" s="7">
        <v>121</v>
      </c>
      <c r="B122" s="5" t="s">
        <v>54</v>
      </c>
      <c r="C122" s="5" t="s">
        <v>55</v>
      </c>
      <c r="D122" s="5" t="s">
        <v>37</v>
      </c>
      <c r="E122" s="5" t="s">
        <v>38</v>
      </c>
      <c r="F122" s="5" t="s">
        <v>416</v>
      </c>
      <c r="G122" s="5" t="s">
        <v>417</v>
      </c>
      <c r="H122" s="5" t="s">
        <v>418</v>
      </c>
      <c r="I122" s="5">
        <v>2017</v>
      </c>
      <c r="J122" s="5" t="s">
        <v>39</v>
      </c>
      <c r="K122" s="5" t="s">
        <v>40</v>
      </c>
      <c r="L122" s="5" t="s">
        <v>41</v>
      </c>
      <c r="M122" s="5">
        <v>531</v>
      </c>
      <c r="N122" s="20" t="str">
        <f t="shared" si="6"/>
        <v>LD6UH30730259</v>
      </c>
      <c r="O122" s="20" t="str">
        <f t="shared" si="7"/>
        <v>W9422</v>
      </c>
      <c r="P122" s="23" t="s">
        <v>26</v>
      </c>
      <c r="Q122" s="23" t="s">
        <v>27</v>
      </c>
      <c r="R122" s="13" t="s">
        <v>560</v>
      </c>
      <c r="S122" s="21" t="s">
        <v>569</v>
      </c>
      <c r="T122" s="34" t="s">
        <v>570</v>
      </c>
      <c r="U122" s="22" t="str">
        <f t="shared" si="8"/>
        <v>S-17/0118 - SGMWCHH0420B</v>
      </c>
      <c r="V122" s="15"/>
      <c r="W122" s="14" t="str">
        <f>+VLOOKUP(R122,'[1]REFERENCIAS "S"'!A$1:K$65536,11,0)</f>
        <v>AUTO ATLAS V.29</v>
      </c>
      <c r="X122" s="14" t="str">
        <f>+VLOOKUP(R122,'[1]REFERENCIAS "S"'!A$1:M$65536,13,0)</f>
        <v>HOEGAA05QDSA0001</v>
      </c>
      <c r="Y122" s="16">
        <f>+VLOOKUP(R122,'[1]REFERENCIAS "S"'!A$1:N$65536,14,0)</f>
        <v>42845</v>
      </c>
      <c r="Z122" s="14" t="s">
        <v>28</v>
      </c>
      <c r="AA122" s="17">
        <v>3300000733</v>
      </c>
      <c r="AB122" s="8">
        <v>1</v>
      </c>
      <c r="AC122" s="8">
        <v>1</v>
      </c>
      <c r="AD122">
        <v>1</v>
      </c>
      <c r="AE122" s="8">
        <v>27978</v>
      </c>
    </row>
    <row r="123" spans="1:31">
      <c r="A123" s="7">
        <v>122</v>
      </c>
      <c r="B123" s="5" t="s">
        <v>54</v>
      </c>
      <c r="C123" s="5" t="s">
        <v>55</v>
      </c>
      <c r="D123" s="5" t="s">
        <v>37</v>
      </c>
      <c r="E123" s="5" t="s">
        <v>38</v>
      </c>
      <c r="F123" s="5" t="s">
        <v>419</v>
      </c>
      <c r="G123" s="5" t="s">
        <v>420</v>
      </c>
      <c r="H123" s="5" t="s">
        <v>421</v>
      </c>
      <c r="I123" s="5">
        <v>2017</v>
      </c>
      <c r="J123" s="5" t="s">
        <v>39</v>
      </c>
      <c r="K123" s="5" t="s">
        <v>40</v>
      </c>
      <c r="L123" s="5" t="s">
        <v>41</v>
      </c>
      <c r="M123" s="5">
        <v>531</v>
      </c>
      <c r="N123" s="20" t="str">
        <f t="shared" si="6"/>
        <v>LD6UH30730283</v>
      </c>
      <c r="O123" s="20" t="str">
        <f t="shared" si="7"/>
        <v>W8789</v>
      </c>
      <c r="P123" s="23" t="s">
        <v>26</v>
      </c>
      <c r="Q123" s="23" t="s">
        <v>27</v>
      </c>
      <c r="R123" s="13" t="s">
        <v>560</v>
      </c>
      <c r="S123" s="21" t="s">
        <v>569</v>
      </c>
      <c r="T123" s="34" t="s">
        <v>570</v>
      </c>
      <c r="U123" s="22" t="str">
        <f t="shared" si="8"/>
        <v>S-17/0118 - SGMWCHH0420B</v>
      </c>
      <c r="V123" s="15"/>
      <c r="W123" s="14" t="str">
        <f>+VLOOKUP(R123,'[1]REFERENCIAS "S"'!A$1:K$65536,11,0)</f>
        <v>AUTO ATLAS V.29</v>
      </c>
      <c r="X123" s="14" t="str">
        <f>+VLOOKUP(R123,'[1]REFERENCIAS "S"'!A$1:M$65536,13,0)</f>
        <v>HOEGAA05QDSA0001</v>
      </c>
      <c r="Y123" s="16">
        <f>+VLOOKUP(R123,'[1]REFERENCIAS "S"'!A$1:N$65536,14,0)</f>
        <v>42845</v>
      </c>
      <c r="Z123" s="14" t="s">
        <v>28</v>
      </c>
      <c r="AA123" s="17">
        <v>3300000733</v>
      </c>
      <c r="AB123" s="8">
        <v>1</v>
      </c>
      <c r="AC123" s="8">
        <v>1</v>
      </c>
      <c r="AD123">
        <v>1</v>
      </c>
      <c r="AE123" s="8">
        <v>27978</v>
      </c>
    </row>
    <row r="124" spans="1:31">
      <c r="A124" s="7">
        <v>123</v>
      </c>
      <c r="B124" s="5" t="s">
        <v>54</v>
      </c>
      <c r="C124" s="5" t="s">
        <v>55</v>
      </c>
      <c r="D124" s="5" t="s">
        <v>37</v>
      </c>
      <c r="E124" s="5" t="s">
        <v>38</v>
      </c>
      <c r="F124" s="5" t="s">
        <v>422</v>
      </c>
      <c r="G124" s="5" t="s">
        <v>423</v>
      </c>
      <c r="H124" s="5" t="s">
        <v>424</v>
      </c>
      <c r="I124" s="5">
        <v>2017</v>
      </c>
      <c r="J124" s="5" t="s">
        <v>39</v>
      </c>
      <c r="K124" s="5" t="s">
        <v>40</v>
      </c>
      <c r="L124" s="5" t="s">
        <v>41</v>
      </c>
      <c r="M124" s="5">
        <v>531</v>
      </c>
      <c r="N124" s="20" t="str">
        <f t="shared" si="6"/>
        <v>LD6UH30730273</v>
      </c>
      <c r="O124" s="20" t="str">
        <f t="shared" si="7"/>
        <v>W8072</v>
      </c>
      <c r="P124" s="23" t="s">
        <v>26</v>
      </c>
      <c r="Q124" s="23" t="s">
        <v>27</v>
      </c>
      <c r="R124" s="13" t="s">
        <v>560</v>
      </c>
      <c r="S124" s="21" t="s">
        <v>569</v>
      </c>
      <c r="T124" s="34" t="s">
        <v>570</v>
      </c>
      <c r="U124" s="22" t="str">
        <f t="shared" si="8"/>
        <v>S-17/0118 - SGMWCHH0420B</v>
      </c>
      <c r="V124" s="12"/>
      <c r="W124" s="14" t="str">
        <f>+VLOOKUP(R124,'[1]REFERENCIAS "S"'!A$1:K$65536,11,0)</f>
        <v>AUTO ATLAS V.29</v>
      </c>
      <c r="X124" s="14" t="str">
        <f>+VLOOKUP(R124,'[1]REFERENCIAS "S"'!A$1:M$65536,13,0)</f>
        <v>HOEGAA05QDSA0001</v>
      </c>
      <c r="Y124" s="16">
        <f>+VLOOKUP(R124,'[1]REFERENCIAS "S"'!A$1:N$65536,14,0)</f>
        <v>42845</v>
      </c>
      <c r="Z124" s="14" t="s">
        <v>28</v>
      </c>
      <c r="AA124" s="17">
        <v>3300000733</v>
      </c>
      <c r="AB124" s="8">
        <v>1</v>
      </c>
      <c r="AC124" s="8">
        <v>1</v>
      </c>
      <c r="AD124">
        <v>1</v>
      </c>
      <c r="AE124" s="8">
        <v>27978</v>
      </c>
    </row>
    <row r="125" spans="1:31">
      <c r="A125" s="7">
        <v>124</v>
      </c>
      <c r="B125" s="5" t="s">
        <v>54</v>
      </c>
      <c r="C125" s="5" t="s">
        <v>55</v>
      </c>
      <c r="D125" s="5" t="s">
        <v>37</v>
      </c>
      <c r="E125" s="5" t="s">
        <v>38</v>
      </c>
      <c r="F125" s="5" t="s">
        <v>425</v>
      </c>
      <c r="G125" s="5" t="s">
        <v>426</v>
      </c>
      <c r="H125" s="5" t="s">
        <v>427</v>
      </c>
      <c r="I125" s="5">
        <v>2017</v>
      </c>
      <c r="J125" s="5" t="s">
        <v>39</v>
      </c>
      <c r="K125" s="5" t="s">
        <v>40</v>
      </c>
      <c r="L125" s="5" t="s">
        <v>41</v>
      </c>
      <c r="M125" s="5">
        <v>531</v>
      </c>
      <c r="N125" s="20" t="str">
        <f t="shared" ref="N125:N169" si="9">+TRIM(G125)</f>
        <v>LD6UH30730256</v>
      </c>
      <c r="O125" s="20" t="str">
        <f t="shared" ref="O125:O169" si="10">+SUBSTITUTE(H125,"w","W")</f>
        <v>W8848</v>
      </c>
      <c r="P125" s="23" t="s">
        <v>26</v>
      </c>
      <c r="Q125" s="23" t="s">
        <v>27</v>
      </c>
      <c r="R125" s="13" t="s">
        <v>560</v>
      </c>
      <c r="S125" s="21" t="s">
        <v>569</v>
      </c>
      <c r="T125" s="34" t="s">
        <v>570</v>
      </c>
      <c r="U125" s="22" t="str">
        <f t="shared" ref="U125:U169" si="11">+CONCATENATE(TRIM(R125)," - ",TRIM(B125))</f>
        <v>S-17/0118 - SGMWCHH0420B</v>
      </c>
      <c r="V125" s="12"/>
      <c r="W125" s="14" t="str">
        <f>+VLOOKUP(R125,'[1]REFERENCIAS "S"'!A$1:K$65536,11,0)</f>
        <v>AUTO ATLAS V.29</v>
      </c>
      <c r="X125" s="14" t="str">
        <f>+VLOOKUP(R125,'[1]REFERENCIAS "S"'!A$1:M$65536,13,0)</f>
        <v>HOEGAA05QDSA0001</v>
      </c>
      <c r="Y125" s="16">
        <f>+VLOOKUP(R125,'[1]REFERENCIAS "S"'!A$1:N$65536,14,0)</f>
        <v>42845</v>
      </c>
      <c r="Z125" s="14" t="s">
        <v>28</v>
      </c>
      <c r="AA125" s="17">
        <v>3300000733</v>
      </c>
      <c r="AB125" s="8">
        <v>1</v>
      </c>
      <c r="AC125" s="8">
        <v>1</v>
      </c>
      <c r="AD125">
        <v>1</v>
      </c>
      <c r="AE125" s="8">
        <v>27978</v>
      </c>
    </row>
    <row r="126" spans="1:31">
      <c r="A126" s="7">
        <v>125</v>
      </c>
      <c r="B126" s="5" t="s">
        <v>54</v>
      </c>
      <c r="C126" s="5" t="s">
        <v>55</v>
      </c>
      <c r="D126" s="5" t="s">
        <v>37</v>
      </c>
      <c r="E126" s="5" t="s">
        <v>38</v>
      </c>
      <c r="F126" s="5" t="s">
        <v>428</v>
      </c>
      <c r="G126" s="5" t="s">
        <v>429</v>
      </c>
      <c r="H126" s="5" t="s">
        <v>430</v>
      </c>
      <c r="I126" s="5">
        <v>2017</v>
      </c>
      <c r="J126" s="5" t="s">
        <v>39</v>
      </c>
      <c r="K126" s="5" t="s">
        <v>40</v>
      </c>
      <c r="L126" s="5" t="s">
        <v>41</v>
      </c>
      <c r="M126" s="5">
        <v>531</v>
      </c>
      <c r="N126" s="20" t="str">
        <f t="shared" si="9"/>
        <v>LD6UH31330062</v>
      </c>
      <c r="O126" s="20" t="str">
        <f t="shared" si="10"/>
        <v>W8984</v>
      </c>
      <c r="P126" s="23" t="s">
        <v>26</v>
      </c>
      <c r="Q126" s="23" t="s">
        <v>27</v>
      </c>
      <c r="R126" s="13" t="s">
        <v>560</v>
      </c>
      <c r="S126" s="21" t="s">
        <v>569</v>
      </c>
      <c r="T126" s="34" t="s">
        <v>570</v>
      </c>
      <c r="U126" s="22" t="str">
        <f t="shared" si="11"/>
        <v>S-17/0118 - SGMWCHH0420B</v>
      </c>
      <c r="V126" s="18"/>
      <c r="W126" s="14" t="str">
        <f>+VLOOKUP(R126,'[1]REFERENCIAS "S"'!A$1:K$65536,11,0)</f>
        <v>AUTO ATLAS V.29</v>
      </c>
      <c r="X126" s="14" t="str">
        <f>+VLOOKUP(R126,'[1]REFERENCIAS "S"'!A$1:M$65536,13,0)</f>
        <v>HOEGAA05QDSA0001</v>
      </c>
      <c r="Y126" s="16">
        <f>+VLOOKUP(R126,'[1]REFERENCIAS "S"'!A$1:N$65536,14,0)</f>
        <v>42845</v>
      </c>
      <c r="Z126" s="14" t="s">
        <v>28</v>
      </c>
      <c r="AA126" s="17">
        <v>3300000733</v>
      </c>
      <c r="AB126" s="8">
        <v>1</v>
      </c>
      <c r="AC126" s="8">
        <v>1</v>
      </c>
      <c r="AD126">
        <v>1</v>
      </c>
      <c r="AE126" s="8">
        <v>27978</v>
      </c>
    </row>
    <row r="127" spans="1:31">
      <c r="A127" s="7">
        <v>126</v>
      </c>
      <c r="B127" s="5" t="s">
        <v>54</v>
      </c>
      <c r="C127" s="5" t="s">
        <v>55</v>
      </c>
      <c r="D127" s="5" t="s">
        <v>37</v>
      </c>
      <c r="E127" s="5" t="s">
        <v>38</v>
      </c>
      <c r="F127" s="5" t="s">
        <v>431</v>
      </c>
      <c r="G127" s="5" t="s">
        <v>432</v>
      </c>
      <c r="H127" s="5" t="s">
        <v>433</v>
      </c>
      <c r="I127" s="5">
        <v>2017</v>
      </c>
      <c r="J127" s="5" t="s">
        <v>39</v>
      </c>
      <c r="K127" s="5" t="s">
        <v>40</v>
      </c>
      <c r="L127" s="5" t="s">
        <v>41</v>
      </c>
      <c r="M127" s="5">
        <v>531</v>
      </c>
      <c r="N127" s="20" t="str">
        <f t="shared" si="9"/>
        <v>LD6UH30730262</v>
      </c>
      <c r="O127" s="20" t="str">
        <f t="shared" si="10"/>
        <v>W7539</v>
      </c>
      <c r="P127" s="23" t="s">
        <v>26</v>
      </c>
      <c r="Q127" s="23" t="s">
        <v>27</v>
      </c>
      <c r="R127" s="13" t="s">
        <v>560</v>
      </c>
      <c r="S127" s="21" t="s">
        <v>569</v>
      </c>
      <c r="T127" s="34" t="s">
        <v>570</v>
      </c>
      <c r="U127" s="22" t="str">
        <f t="shared" si="11"/>
        <v>S-17/0118 - SGMWCHH0420B</v>
      </c>
      <c r="V127" s="15"/>
      <c r="W127" s="14" t="str">
        <f>+VLOOKUP(R127,'[1]REFERENCIAS "S"'!A$1:K$65536,11,0)</f>
        <v>AUTO ATLAS V.29</v>
      </c>
      <c r="X127" s="14" t="str">
        <f>+VLOOKUP(R127,'[1]REFERENCIAS "S"'!A$1:M$65536,13,0)</f>
        <v>HOEGAA05QDSA0001</v>
      </c>
      <c r="Y127" s="16">
        <f>+VLOOKUP(R127,'[1]REFERENCIAS "S"'!A$1:N$65536,14,0)</f>
        <v>42845</v>
      </c>
      <c r="Z127" s="14" t="s">
        <v>28</v>
      </c>
      <c r="AA127" s="17">
        <v>3300000733</v>
      </c>
      <c r="AB127" s="8">
        <v>1</v>
      </c>
      <c r="AC127" s="8">
        <v>1</v>
      </c>
      <c r="AD127">
        <v>1</v>
      </c>
      <c r="AE127" s="8">
        <v>27978</v>
      </c>
    </row>
    <row r="128" spans="1:31">
      <c r="A128" s="7">
        <v>127</v>
      </c>
      <c r="B128" s="5" t="s">
        <v>54</v>
      </c>
      <c r="C128" s="5" t="s">
        <v>55</v>
      </c>
      <c r="D128" s="5" t="s">
        <v>37</v>
      </c>
      <c r="E128" s="5" t="s">
        <v>38</v>
      </c>
      <c r="F128" s="5" t="s">
        <v>434</v>
      </c>
      <c r="G128" s="5" t="s">
        <v>435</v>
      </c>
      <c r="H128" s="5" t="s">
        <v>436</v>
      </c>
      <c r="I128" s="5">
        <v>2017</v>
      </c>
      <c r="J128" s="5" t="s">
        <v>39</v>
      </c>
      <c r="K128" s="5" t="s">
        <v>40</v>
      </c>
      <c r="L128" s="5" t="s">
        <v>41</v>
      </c>
      <c r="M128" s="5">
        <v>531</v>
      </c>
      <c r="N128" s="20" t="str">
        <f t="shared" si="9"/>
        <v>LD6UH30730263</v>
      </c>
      <c r="O128" s="20" t="str">
        <f t="shared" si="10"/>
        <v>W8842</v>
      </c>
      <c r="P128" s="23" t="s">
        <v>26</v>
      </c>
      <c r="Q128" s="23" t="s">
        <v>27</v>
      </c>
      <c r="R128" s="13" t="s">
        <v>560</v>
      </c>
      <c r="S128" s="21" t="s">
        <v>569</v>
      </c>
      <c r="T128" s="34" t="s">
        <v>570</v>
      </c>
      <c r="U128" s="22" t="str">
        <f t="shared" si="11"/>
        <v>S-17/0118 - SGMWCHH0420B</v>
      </c>
      <c r="V128" s="15"/>
      <c r="W128" s="14" t="str">
        <f>+VLOOKUP(R128,'[1]REFERENCIAS "S"'!A$1:K$65536,11,0)</f>
        <v>AUTO ATLAS V.29</v>
      </c>
      <c r="X128" s="14" t="str">
        <f>+VLOOKUP(R128,'[1]REFERENCIAS "S"'!A$1:M$65536,13,0)</f>
        <v>HOEGAA05QDSA0001</v>
      </c>
      <c r="Y128" s="16">
        <f>+VLOOKUP(R128,'[1]REFERENCIAS "S"'!A$1:N$65536,14,0)</f>
        <v>42845</v>
      </c>
      <c r="Z128" s="14" t="s">
        <v>28</v>
      </c>
      <c r="AA128" s="17">
        <v>3300000733</v>
      </c>
      <c r="AB128" s="8">
        <v>1</v>
      </c>
      <c r="AC128" s="8">
        <v>1</v>
      </c>
      <c r="AD128">
        <v>1</v>
      </c>
      <c r="AE128" s="8">
        <v>27978</v>
      </c>
    </row>
    <row r="129" spans="1:31">
      <c r="A129" s="7">
        <v>128</v>
      </c>
      <c r="B129" s="5" t="s">
        <v>54</v>
      </c>
      <c r="C129" s="5" t="s">
        <v>55</v>
      </c>
      <c r="D129" s="5" t="s">
        <v>37</v>
      </c>
      <c r="E129" s="5" t="s">
        <v>38</v>
      </c>
      <c r="F129" s="5" t="s">
        <v>437</v>
      </c>
      <c r="G129" s="5" t="s">
        <v>438</v>
      </c>
      <c r="H129" s="5" t="s">
        <v>439</v>
      </c>
      <c r="I129" s="5">
        <v>2017</v>
      </c>
      <c r="J129" s="5" t="s">
        <v>39</v>
      </c>
      <c r="K129" s="5" t="s">
        <v>40</v>
      </c>
      <c r="L129" s="5" t="s">
        <v>41</v>
      </c>
      <c r="M129" s="5">
        <v>531</v>
      </c>
      <c r="N129" s="20" t="str">
        <f t="shared" si="9"/>
        <v>LD6UH20430352</v>
      </c>
      <c r="O129" s="20" t="str">
        <f t="shared" si="10"/>
        <v>W9245</v>
      </c>
      <c r="P129" s="23" t="s">
        <v>26</v>
      </c>
      <c r="Q129" s="23" t="s">
        <v>27</v>
      </c>
      <c r="R129" s="13" t="s">
        <v>560</v>
      </c>
      <c r="S129" s="21" t="s">
        <v>569</v>
      </c>
      <c r="T129" s="34" t="s">
        <v>570</v>
      </c>
      <c r="U129" s="22" t="str">
        <f t="shared" si="11"/>
        <v>S-17/0118 - SGMWCHH0420B</v>
      </c>
      <c r="V129" s="15"/>
      <c r="W129" s="14" t="str">
        <f>+VLOOKUP(R129,'[1]REFERENCIAS "S"'!A$1:K$65536,11,0)</f>
        <v>AUTO ATLAS V.29</v>
      </c>
      <c r="X129" s="14" t="str">
        <f>+VLOOKUP(R129,'[1]REFERENCIAS "S"'!A$1:M$65536,13,0)</f>
        <v>HOEGAA05QDSA0001</v>
      </c>
      <c r="Y129" s="16">
        <f>+VLOOKUP(R129,'[1]REFERENCIAS "S"'!A$1:N$65536,14,0)</f>
        <v>42845</v>
      </c>
      <c r="Z129" s="14" t="s">
        <v>28</v>
      </c>
      <c r="AA129" s="17">
        <v>3300000733</v>
      </c>
      <c r="AB129" s="8">
        <v>1</v>
      </c>
      <c r="AC129" s="8">
        <v>1</v>
      </c>
      <c r="AD129">
        <v>1</v>
      </c>
      <c r="AE129" s="8">
        <v>27978</v>
      </c>
    </row>
    <row r="130" spans="1:31">
      <c r="A130" s="7">
        <v>129</v>
      </c>
      <c r="B130" s="5" t="s">
        <v>54</v>
      </c>
      <c r="C130" s="5" t="s">
        <v>55</v>
      </c>
      <c r="D130" s="5" t="s">
        <v>37</v>
      </c>
      <c r="E130" s="5" t="s">
        <v>38</v>
      </c>
      <c r="F130" s="5" t="s">
        <v>440</v>
      </c>
      <c r="G130" s="5" t="s">
        <v>441</v>
      </c>
      <c r="H130" s="5" t="s">
        <v>442</v>
      </c>
      <c r="I130" s="5">
        <v>2017</v>
      </c>
      <c r="J130" s="5" t="s">
        <v>39</v>
      </c>
      <c r="K130" s="5" t="s">
        <v>40</v>
      </c>
      <c r="L130" s="5" t="s">
        <v>41</v>
      </c>
      <c r="M130" s="5">
        <v>531</v>
      </c>
      <c r="N130" s="20" t="str">
        <f t="shared" si="9"/>
        <v>LD6UH30730284</v>
      </c>
      <c r="O130" s="20" t="str">
        <f t="shared" si="10"/>
        <v>W7401</v>
      </c>
      <c r="P130" s="23" t="s">
        <v>26</v>
      </c>
      <c r="Q130" s="23" t="s">
        <v>27</v>
      </c>
      <c r="R130" s="13" t="s">
        <v>560</v>
      </c>
      <c r="S130" s="21" t="s">
        <v>569</v>
      </c>
      <c r="T130" s="34" t="s">
        <v>570</v>
      </c>
      <c r="U130" s="22" t="str">
        <f t="shared" si="11"/>
        <v>S-17/0118 - SGMWCHH0420B</v>
      </c>
      <c r="V130" s="12"/>
      <c r="W130" s="14" t="str">
        <f>+VLOOKUP(R130,'[1]REFERENCIAS "S"'!A$1:K$65536,11,0)</f>
        <v>AUTO ATLAS V.29</v>
      </c>
      <c r="X130" s="14" t="str">
        <f>+VLOOKUP(R130,'[1]REFERENCIAS "S"'!A$1:M$65536,13,0)</f>
        <v>HOEGAA05QDSA0001</v>
      </c>
      <c r="Y130" s="16">
        <f>+VLOOKUP(R130,'[1]REFERENCIAS "S"'!A$1:N$65536,14,0)</f>
        <v>42845</v>
      </c>
      <c r="Z130" s="14" t="s">
        <v>28</v>
      </c>
      <c r="AA130" s="17">
        <v>3300000733</v>
      </c>
      <c r="AB130" s="8">
        <v>1</v>
      </c>
      <c r="AC130" s="8">
        <v>1</v>
      </c>
      <c r="AD130">
        <v>1</v>
      </c>
      <c r="AE130" s="8">
        <v>27978</v>
      </c>
    </row>
    <row r="131" spans="1:31">
      <c r="A131" s="7">
        <v>130</v>
      </c>
      <c r="B131" s="5" t="s">
        <v>54</v>
      </c>
      <c r="C131" s="5" t="s">
        <v>55</v>
      </c>
      <c r="D131" s="5" t="s">
        <v>37</v>
      </c>
      <c r="E131" s="5" t="s">
        <v>38</v>
      </c>
      <c r="F131" s="5" t="s">
        <v>443</v>
      </c>
      <c r="G131" s="5" t="s">
        <v>444</v>
      </c>
      <c r="H131" s="5" t="s">
        <v>445</v>
      </c>
      <c r="I131" s="5">
        <v>2017</v>
      </c>
      <c r="J131" s="5" t="s">
        <v>39</v>
      </c>
      <c r="K131" s="5" t="s">
        <v>40</v>
      </c>
      <c r="L131" s="5" t="s">
        <v>41</v>
      </c>
      <c r="M131" s="5">
        <v>531</v>
      </c>
      <c r="N131" s="20" t="str">
        <f t="shared" si="9"/>
        <v>LD6UH31330004</v>
      </c>
      <c r="O131" s="20" t="str">
        <f t="shared" si="10"/>
        <v>W8722</v>
      </c>
      <c r="P131" s="23" t="s">
        <v>26</v>
      </c>
      <c r="Q131" s="23" t="s">
        <v>27</v>
      </c>
      <c r="R131" s="13" t="s">
        <v>560</v>
      </c>
      <c r="S131" s="21" t="s">
        <v>569</v>
      </c>
      <c r="T131" s="34" t="s">
        <v>570</v>
      </c>
      <c r="U131" s="22" t="str">
        <f t="shared" si="11"/>
        <v>S-17/0118 - SGMWCHH0420B</v>
      </c>
      <c r="V131" s="18"/>
      <c r="W131" s="14" t="str">
        <f>+VLOOKUP(R131,'[1]REFERENCIAS "S"'!A$1:K$65536,11,0)</f>
        <v>AUTO ATLAS V.29</v>
      </c>
      <c r="X131" s="14" t="str">
        <f>+VLOOKUP(R131,'[1]REFERENCIAS "S"'!A$1:M$65536,13,0)</f>
        <v>HOEGAA05QDSA0001</v>
      </c>
      <c r="Y131" s="16">
        <f>+VLOOKUP(R131,'[1]REFERENCIAS "S"'!A$1:N$65536,14,0)</f>
        <v>42845</v>
      </c>
      <c r="Z131" s="14" t="s">
        <v>28</v>
      </c>
      <c r="AA131" s="17">
        <v>3300000733</v>
      </c>
      <c r="AB131" s="8">
        <v>1</v>
      </c>
      <c r="AC131" s="8">
        <v>1</v>
      </c>
      <c r="AD131">
        <v>1</v>
      </c>
      <c r="AE131" s="8">
        <v>27978</v>
      </c>
    </row>
    <row r="132" spans="1:31">
      <c r="A132" s="7">
        <v>131</v>
      </c>
      <c r="B132" s="5" t="s">
        <v>54</v>
      </c>
      <c r="C132" s="5" t="s">
        <v>55</v>
      </c>
      <c r="D132" s="5" t="s">
        <v>37</v>
      </c>
      <c r="E132" s="5" t="s">
        <v>38</v>
      </c>
      <c r="F132" s="5" t="s">
        <v>446</v>
      </c>
      <c r="G132" s="5" t="s">
        <v>447</v>
      </c>
      <c r="H132" s="5" t="s">
        <v>448</v>
      </c>
      <c r="I132" s="5">
        <v>2017</v>
      </c>
      <c r="J132" s="5" t="s">
        <v>39</v>
      </c>
      <c r="K132" s="5" t="s">
        <v>40</v>
      </c>
      <c r="L132" s="5" t="s">
        <v>41</v>
      </c>
      <c r="M132" s="5">
        <v>531</v>
      </c>
      <c r="N132" s="20" t="str">
        <f t="shared" si="9"/>
        <v>LD6UH30730225</v>
      </c>
      <c r="O132" s="20" t="str">
        <f t="shared" si="10"/>
        <v>W9474</v>
      </c>
      <c r="P132" s="23" t="s">
        <v>26</v>
      </c>
      <c r="Q132" s="23" t="s">
        <v>27</v>
      </c>
      <c r="R132" s="13" t="s">
        <v>560</v>
      </c>
      <c r="S132" s="21" t="s">
        <v>569</v>
      </c>
      <c r="T132" s="34" t="s">
        <v>570</v>
      </c>
      <c r="U132" s="22" t="str">
        <f t="shared" si="11"/>
        <v>S-17/0118 - SGMWCHH0420B</v>
      </c>
      <c r="V132" s="15"/>
      <c r="W132" s="14" t="str">
        <f>+VLOOKUP(R132,'[1]REFERENCIAS "S"'!A$1:K$65536,11,0)</f>
        <v>AUTO ATLAS V.29</v>
      </c>
      <c r="X132" s="14" t="str">
        <f>+VLOOKUP(R132,'[1]REFERENCIAS "S"'!A$1:M$65536,13,0)</f>
        <v>HOEGAA05QDSA0001</v>
      </c>
      <c r="Y132" s="16">
        <f>+VLOOKUP(R132,'[1]REFERENCIAS "S"'!A$1:N$65536,14,0)</f>
        <v>42845</v>
      </c>
      <c r="Z132" s="14" t="s">
        <v>28</v>
      </c>
      <c r="AA132" s="17">
        <v>3300000733</v>
      </c>
      <c r="AB132" s="8">
        <v>1</v>
      </c>
      <c r="AC132" s="8">
        <v>1</v>
      </c>
      <c r="AD132">
        <v>1</v>
      </c>
      <c r="AE132" s="8">
        <v>27978</v>
      </c>
    </row>
    <row r="133" spans="1:31">
      <c r="A133" s="7">
        <v>132</v>
      </c>
      <c r="B133" s="5" t="s">
        <v>54</v>
      </c>
      <c r="C133" s="5" t="s">
        <v>55</v>
      </c>
      <c r="D133" s="5" t="s">
        <v>37</v>
      </c>
      <c r="E133" s="5" t="s">
        <v>38</v>
      </c>
      <c r="F133" s="5" t="s">
        <v>449</v>
      </c>
      <c r="G133" s="5" t="s">
        <v>450</v>
      </c>
      <c r="H133" s="5" t="s">
        <v>451</v>
      </c>
      <c r="I133" s="5">
        <v>2017</v>
      </c>
      <c r="J133" s="5" t="s">
        <v>39</v>
      </c>
      <c r="K133" s="5" t="s">
        <v>40</v>
      </c>
      <c r="L133" s="5" t="s">
        <v>41</v>
      </c>
      <c r="M133" s="5">
        <v>531</v>
      </c>
      <c r="N133" s="20" t="str">
        <f t="shared" si="9"/>
        <v>LD6UH31330059</v>
      </c>
      <c r="O133" s="20" t="str">
        <f t="shared" si="10"/>
        <v>W9108</v>
      </c>
      <c r="P133" s="23" t="s">
        <v>26</v>
      </c>
      <c r="Q133" s="23" t="s">
        <v>27</v>
      </c>
      <c r="R133" s="13" t="s">
        <v>560</v>
      </c>
      <c r="S133" s="21" t="s">
        <v>569</v>
      </c>
      <c r="T133" s="34" t="s">
        <v>570</v>
      </c>
      <c r="U133" s="22" t="str">
        <f t="shared" si="11"/>
        <v>S-17/0118 - SGMWCHH0420B</v>
      </c>
      <c r="V133" s="15"/>
      <c r="W133" s="14" t="str">
        <f>+VLOOKUP(R133,'[1]REFERENCIAS "S"'!A$1:K$65536,11,0)</f>
        <v>AUTO ATLAS V.29</v>
      </c>
      <c r="X133" s="14" t="str">
        <f>+VLOOKUP(R133,'[1]REFERENCIAS "S"'!A$1:M$65536,13,0)</f>
        <v>HOEGAA05QDSA0001</v>
      </c>
      <c r="Y133" s="16">
        <f>+VLOOKUP(R133,'[1]REFERENCIAS "S"'!A$1:N$65536,14,0)</f>
        <v>42845</v>
      </c>
      <c r="Z133" s="14" t="s">
        <v>28</v>
      </c>
      <c r="AA133" s="17">
        <v>3300000733</v>
      </c>
      <c r="AB133" s="8">
        <v>1</v>
      </c>
      <c r="AC133" s="8">
        <v>1</v>
      </c>
      <c r="AD133">
        <v>1</v>
      </c>
      <c r="AE133" s="8">
        <v>27978</v>
      </c>
    </row>
    <row r="134" spans="1:31">
      <c r="A134" s="7">
        <v>133</v>
      </c>
      <c r="B134" s="5" t="s">
        <v>54</v>
      </c>
      <c r="C134" s="5" t="s">
        <v>55</v>
      </c>
      <c r="D134" s="5" t="s">
        <v>37</v>
      </c>
      <c r="E134" s="5" t="s">
        <v>38</v>
      </c>
      <c r="F134" s="5" t="s">
        <v>452</v>
      </c>
      <c r="G134" s="5" t="s">
        <v>453</v>
      </c>
      <c r="H134" s="5" t="s">
        <v>454</v>
      </c>
      <c r="I134" s="5">
        <v>2017</v>
      </c>
      <c r="J134" s="5" t="s">
        <v>39</v>
      </c>
      <c r="K134" s="5" t="s">
        <v>40</v>
      </c>
      <c r="L134" s="5" t="s">
        <v>41</v>
      </c>
      <c r="M134" s="5">
        <v>531</v>
      </c>
      <c r="N134" s="20" t="str">
        <f t="shared" si="9"/>
        <v>LD6UH31330048</v>
      </c>
      <c r="O134" s="20" t="str">
        <f t="shared" si="10"/>
        <v>W7308</v>
      </c>
      <c r="P134" s="23" t="s">
        <v>26</v>
      </c>
      <c r="Q134" s="23" t="s">
        <v>27</v>
      </c>
      <c r="R134" s="13" t="s">
        <v>560</v>
      </c>
      <c r="S134" s="21" t="s">
        <v>569</v>
      </c>
      <c r="T134" s="34" t="s">
        <v>570</v>
      </c>
      <c r="U134" s="22" t="str">
        <f t="shared" si="11"/>
        <v>S-17/0118 - SGMWCHH0420B</v>
      </c>
      <c r="V134" s="15"/>
      <c r="W134" s="14" t="str">
        <f>+VLOOKUP(R134,'[1]REFERENCIAS "S"'!A$1:K$65536,11,0)</f>
        <v>AUTO ATLAS V.29</v>
      </c>
      <c r="X134" s="14" t="str">
        <f>+VLOOKUP(R134,'[1]REFERENCIAS "S"'!A$1:M$65536,13,0)</f>
        <v>HOEGAA05QDSA0001</v>
      </c>
      <c r="Y134" s="16">
        <f>+VLOOKUP(R134,'[1]REFERENCIAS "S"'!A$1:N$65536,14,0)</f>
        <v>42845</v>
      </c>
      <c r="Z134" s="14" t="s">
        <v>28</v>
      </c>
      <c r="AA134" s="17">
        <v>3300000733</v>
      </c>
      <c r="AB134" s="8">
        <v>1</v>
      </c>
      <c r="AC134" s="8">
        <v>1</v>
      </c>
      <c r="AD134">
        <v>1</v>
      </c>
      <c r="AE134" s="8">
        <v>27978</v>
      </c>
    </row>
    <row r="135" spans="1:31">
      <c r="A135" s="7">
        <v>134</v>
      </c>
      <c r="B135" s="5" t="s">
        <v>54</v>
      </c>
      <c r="C135" s="5" t="s">
        <v>55</v>
      </c>
      <c r="D135" s="5" t="s">
        <v>37</v>
      </c>
      <c r="E135" s="5" t="s">
        <v>38</v>
      </c>
      <c r="F135" s="5" t="s">
        <v>455</v>
      </c>
      <c r="G135" s="5" t="s">
        <v>456</v>
      </c>
      <c r="H135" s="5" t="s">
        <v>457</v>
      </c>
      <c r="I135" s="5">
        <v>2017</v>
      </c>
      <c r="J135" s="5" t="s">
        <v>39</v>
      </c>
      <c r="K135" s="5" t="s">
        <v>40</v>
      </c>
      <c r="L135" s="5" t="s">
        <v>41</v>
      </c>
      <c r="M135" s="5">
        <v>531</v>
      </c>
      <c r="N135" s="20" t="str">
        <f t="shared" si="9"/>
        <v>LD6UH30730299</v>
      </c>
      <c r="O135" s="20" t="str">
        <f t="shared" si="10"/>
        <v>W9366</v>
      </c>
      <c r="P135" s="23" t="s">
        <v>26</v>
      </c>
      <c r="Q135" s="23" t="s">
        <v>27</v>
      </c>
      <c r="R135" s="13" t="s">
        <v>560</v>
      </c>
      <c r="S135" s="21" t="s">
        <v>569</v>
      </c>
      <c r="T135" s="34" t="s">
        <v>570</v>
      </c>
      <c r="U135" s="22" t="str">
        <f t="shared" si="11"/>
        <v>S-17/0118 - SGMWCHH0420B</v>
      </c>
      <c r="V135" s="12"/>
      <c r="W135" s="14" t="str">
        <f>+VLOOKUP(R135,'[1]REFERENCIAS "S"'!A$1:K$65536,11,0)</f>
        <v>AUTO ATLAS V.29</v>
      </c>
      <c r="X135" s="14" t="str">
        <f>+VLOOKUP(R135,'[1]REFERENCIAS "S"'!A$1:M$65536,13,0)</f>
        <v>HOEGAA05QDSA0001</v>
      </c>
      <c r="Y135" s="16">
        <f>+VLOOKUP(R135,'[1]REFERENCIAS "S"'!A$1:N$65536,14,0)</f>
        <v>42845</v>
      </c>
      <c r="Z135" s="14" t="s">
        <v>28</v>
      </c>
      <c r="AA135" s="17">
        <v>3300000733</v>
      </c>
      <c r="AB135" s="8">
        <v>1</v>
      </c>
      <c r="AC135" s="8">
        <v>1</v>
      </c>
      <c r="AD135">
        <v>1</v>
      </c>
      <c r="AE135" s="8">
        <v>27978</v>
      </c>
    </row>
    <row r="136" spans="1:31">
      <c r="A136" s="7">
        <v>135</v>
      </c>
      <c r="B136" s="5" t="s">
        <v>54</v>
      </c>
      <c r="C136" s="5" t="s">
        <v>55</v>
      </c>
      <c r="D136" s="5" t="s">
        <v>37</v>
      </c>
      <c r="E136" s="5" t="s">
        <v>38</v>
      </c>
      <c r="F136" s="5" t="s">
        <v>458</v>
      </c>
      <c r="G136" s="5" t="s">
        <v>459</v>
      </c>
      <c r="H136" s="5" t="s">
        <v>460</v>
      </c>
      <c r="I136" s="5">
        <v>2017</v>
      </c>
      <c r="J136" s="5" t="s">
        <v>39</v>
      </c>
      <c r="K136" s="5" t="s">
        <v>40</v>
      </c>
      <c r="L136" s="5" t="s">
        <v>41</v>
      </c>
      <c r="M136" s="5">
        <v>531</v>
      </c>
      <c r="N136" s="20" t="str">
        <f t="shared" si="9"/>
        <v>LD6UH30730274</v>
      </c>
      <c r="O136" s="20" t="str">
        <f t="shared" si="10"/>
        <v>W7898</v>
      </c>
      <c r="P136" s="23" t="s">
        <v>26</v>
      </c>
      <c r="Q136" s="23" t="s">
        <v>27</v>
      </c>
      <c r="R136" s="13" t="s">
        <v>560</v>
      </c>
      <c r="S136" s="21" t="s">
        <v>569</v>
      </c>
      <c r="T136" s="34" t="s">
        <v>570</v>
      </c>
      <c r="U136" s="22" t="str">
        <f t="shared" si="11"/>
        <v>S-17/0118 - SGMWCHH0420B</v>
      </c>
      <c r="V136" s="18"/>
      <c r="W136" s="14" t="str">
        <f>+VLOOKUP(R136,'[1]REFERENCIAS "S"'!A$1:K$65536,11,0)</f>
        <v>AUTO ATLAS V.29</v>
      </c>
      <c r="X136" s="14" t="str">
        <f>+VLOOKUP(R136,'[1]REFERENCIAS "S"'!A$1:M$65536,13,0)</f>
        <v>HOEGAA05QDSA0001</v>
      </c>
      <c r="Y136" s="16">
        <f>+VLOOKUP(R136,'[1]REFERENCIAS "S"'!A$1:N$65536,14,0)</f>
        <v>42845</v>
      </c>
      <c r="Z136" s="14" t="s">
        <v>28</v>
      </c>
      <c r="AA136" s="17">
        <v>3300000733</v>
      </c>
      <c r="AB136" s="8">
        <v>1</v>
      </c>
      <c r="AC136" s="8">
        <v>1</v>
      </c>
      <c r="AD136">
        <v>1</v>
      </c>
      <c r="AE136" s="8">
        <v>27978</v>
      </c>
    </row>
    <row r="137" spans="1:31">
      <c r="A137" s="7">
        <v>136</v>
      </c>
      <c r="B137" s="5" t="s">
        <v>54</v>
      </c>
      <c r="C137" s="5" t="s">
        <v>55</v>
      </c>
      <c r="D137" s="5" t="s">
        <v>37</v>
      </c>
      <c r="E137" s="5" t="s">
        <v>38</v>
      </c>
      <c r="F137" s="5" t="s">
        <v>461</v>
      </c>
      <c r="G137" s="5" t="s">
        <v>462</v>
      </c>
      <c r="H137" s="5" t="s">
        <v>463</v>
      </c>
      <c r="I137" s="5">
        <v>2017</v>
      </c>
      <c r="J137" s="5" t="s">
        <v>39</v>
      </c>
      <c r="K137" s="5" t="s">
        <v>40</v>
      </c>
      <c r="L137" s="5" t="s">
        <v>41</v>
      </c>
      <c r="M137" s="5">
        <v>531</v>
      </c>
      <c r="N137" s="20" t="str">
        <f t="shared" si="9"/>
        <v>LD6UH31330002</v>
      </c>
      <c r="O137" s="20" t="str">
        <f t="shared" si="10"/>
        <v>W8045</v>
      </c>
      <c r="P137" s="23" t="s">
        <v>26</v>
      </c>
      <c r="Q137" s="23" t="s">
        <v>27</v>
      </c>
      <c r="R137" s="13" t="s">
        <v>560</v>
      </c>
      <c r="S137" s="21" t="s">
        <v>569</v>
      </c>
      <c r="T137" s="34" t="s">
        <v>570</v>
      </c>
      <c r="U137" s="22" t="str">
        <f t="shared" si="11"/>
        <v>S-17/0118 - SGMWCHH0420B</v>
      </c>
      <c r="V137" s="15"/>
      <c r="W137" s="14" t="str">
        <f>+VLOOKUP(R137,'[1]REFERENCIAS "S"'!A$1:K$65536,11,0)</f>
        <v>AUTO ATLAS V.29</v>
      </c>
      <c r="X137" s="14" t="str">
        <f>+VLOOKUP(R137,'[1]REFERENCIAS "S"'!A$1:M$65536,13,0)</f>
        <v>HOEGAA05QDSA0001</v>
      </c>
      <c r="Y137" s="16">
        <f>+VLOOKUP(R137,'[1]REFERENCIAS "S"'!A$1:N$65536,14,0)</f>
        <v>42845</v>
      </c>
      <c r="Z137" s="14" t="s">
        <v>28</v>
      </c>
      <c r="AA137" s="17">
        <v>3300000733</v>
      </c>
      <c r="AB137" s="8">
        <v>1</v>
      </c>
      <c r="AC137" s="8">
        <v>1</v>
      </c>
      <c r="AD137">
        <v>1</v>
      </c>
      <c r="AE137" s="8">
        <v>27978</v>
      </c>
    </row>
    <row r="138" spans="1:31">
      <c r="A138" s="7">
        <v>137</v>
      </c>
      <c r="B138" s="5" t="s">
        <v>54</v>
      </c>
      <c r="C138" s="5" t="s">
        <v>55</v>
      </c>
      <c r="D138" s="5" t="s">
        <v>37</v>
      </c>
      <c r="E138" s="5" t="s">
        <v>38</v>
      </c>
      <c r="F138" s="5" t="s">
        <v>464</v>
      </c>
      <c r="G138" s="5" t="s">
        <v>465</v>
      </c>
      <c r="H138" s="5" t="s">
        <v>466</v>
      </c>
      <c r="I138" s="5">
        <v>2017</v>
      </c>
      <c r="J138" s="5" t="s">
        <v>39</v>
      </c>
      <c r="K138" s="5" t="s">
        <v>40</v>
      </c>
      <c r="L138" s="5" t="s">
        <v>41</v>
      </c>
      <c r="M138" s="5">
        <v>531</v>
      </c>
      <c r="N138" s="20" t="str">
        <f t="shared" si="9"/>
        <v>LD6UH31330064</v>
      </c>
      <c r="O138" s="20" t="str">
        <f t="shared" si="10"/>
        <v>W8454</v>
      </c>
      <c r="P138" s="23" t="s">
        <v>26</v>
      </c>
      <c r="Q138" s="23" t="s">
        <v>27</v>
      </c>
      <c r="R138" s="13" t="s">
        <v>560</v>
      </c>
      <c r="S138" s="21" t="s">
        <v>569</v>
      </c>
      <c r="T138" s="34" t="s">
        <v>570</v>
      </c>
      <c r="U138" s="22" t="str">
        <f t="shared" si="11"/>
        <v>S-17/0118 - SGMWCHH0420B</v>
      </c>
      <c r="V138" s="15"/>
      <c r="W138" s="14" t="str">
        <f>+VLOOKUP(R138,'[1]REFERENCIAS "S"'!A$1:K$65536,11,0)</f>
        <v>AUTO ATLAS V.29</v>
      </c>
      <c r="X138" s="14" t="str">
        <f>+VLOOKUP(R138,'[1]REFERENCIAS "S"'!A$1:M$65536,13,0)</f>
        <v>HOEGAA05QDSA0001</v>
      </c>
      <c r="Y138" s="16">
        <f>+VLOOKUP(R138,'[1]REFERENCIAS "S"'!A$1:N$65536,14,0)</f>
        <v>42845</v>
      </c>
      <c r="Z138" s="14" t="s">
        <v>28</v>
      </c>
      <c r="AA138" s="17">
        <v>3300000733</v>
      </c>
      <c r="AB138" s="8">
        <v>1</v>
      </c>
      <c r="AC138" s="8">
        <v>1</v>
      </c>
      <c r="AD138">
        <v>1</v>
      </c>
      <c r="AE138" s="8">
        <v>27978</v>
      </c>
    </row>
    <row r="139" spans="1:31">
      <c r="A139" s="7">
        <v>138</v>
      </c>
      <c r="B139" s="5" t="s">
        <v>54</v>
      </c>
      <c r="C139" s="5" t="s">
        <v>55</v>
      </c>
      <c r="D139" s="5" t="s">
        <v>37</v>
      </c>
      <c r="E139" s="5" t="s">
        <v>38</v>
      </c>
      <c r="F139" s="5" t="s">
        <v>467</v>
      </c>
      <c r="G139" s="5" t="s">
        <v>468</v>
      </c>
      <c r="H139" s="5" t="s">
        <v>469</v>
      </c>
      <c r="I139" s="5">
        <v>2017</v>
      </c>
      <c r="J139" s="5" t="s">
        <v>39</v>
      </c>
      <c r="K139" s="5" t="s">
        <v>40</v>
      </c>
      <c r="L139" s="5" t="s">
        <v>41</v>
      </c>
      <c r="M139" s="5">
        <v>531</v>
      </c>
      <c r="N139" s="20" t="str">
        <f t="shared" si="9"/>
        <v>LD6UH31330068</v>
      </c>
      <c r="O139" s="20" t="str">
        <f t="shared" si="10"/>
        <v>W8521</v>
      </c>
      <c r="P139" s="23" t="s">
        <v>26</v>
      </c>
      <c r="Q139" s="23" t="s">
        <v>27</v>
      </c>
      <c r="R139" s="13" t="s">
        <v>560</v>
      </c>
      <c r="S139" s="21" t="s">
        <v>569</v>
      </c>
      <c r="T139" s="34" t="s">
        <v>570</v>
      </c>
      <c r="U139" s="22" t="str">
        <f t="shared" si="11"/>
        <v>S-17/0118 - SGMWCHH0420B</v>
      </c>
      <c r="V139" s="15"/>
      <c r="W139" s="14" t="str">
        <f>+VLOOKUP(R139,'[1]REFERENCIAS "S"'!A$1:K$65536,11,0)</f>
        <v>AUTO ATLAS V.29</v>
      </c>
      <c r="X139" s="14" t="str">
        <f>+VLOOKUP(R139,'[1]REFERENCIAS "S"'!A$1:M$65536,13,0)</f>
        <v>HOEGAA05QDSA0001</v>
      </c>
      <c r="Y139" s="16">
        <f>+VLOOKUP(R139,'[1]REFERENCIAS "S"'!A$1:N$65536,14,0)</f>
        <v>42845</v>
      </c>
      <c r="Z139" s="14" t="s">
        <v>28</v>
      </c>
      <c r="AA139" s="17">
        <v>3300000733</v>
      </c>
      <c r="AB139" s="8">
        <v>1</v>
      </c>
      <c r="AC139" s="8">
        <v>1</v>
      </c>
      <c r="AD139">
        <v>1</v>
      </c>
      <c r="AE139" s="8">
        <v>27978</v>
      </c>
    </row>
    <row r="140" spans="1:31">
      <c r="A140" s="7">
        <v>139</v>
      </c>
      <c r="B140" s="5" t="s">
        <v>54</v>
      </c>
      <c r="C140" s="5" t="s">
        <v>55</v>
      </c>
      <c r="D140" s="5" t="s">
        <v>37</v>
      </c>
      <c r="E140" s="5" t="s">
        <v>38</v>
      </c>
      <c r="F140" s="5" t="s">
        <v>470</v>
      </c>
      <c r="G140" s="5" t="s">
        <v>471</v>
      </c>
      <c r="H140" s="5" t="s">
        <v>472</v>
      </c>
      <c r="I140" s="5">
        <v>2017</v>
      </c>
      <c r="J140" s="5" t="s">
        <v>39</v>
      </c>
      <c r="K140" s="5" t="s">
        <v>40</v>
      </c>
      <c r="L140" s="5" t="s">
        <v>41</v>
      </c>
      <c r="M140" s="5">
        <v>531</v>
      </c>
      <c r="N140" s="20" t="str">
        <f t="shared" si="9"/>
        <v>LD6UH30730261</v>
      </c>
      <c r="O140" s="20" t="str">
        <f t="shared" si="10"/>
        <v>W7642</v>
      </c>
      <c r="P140" s="23" t="s">
        <v>26</v>
      </c>
      <c r="Q140" s="23" t="s">
        <v>27</v>
      </c>
      <c r="R140" s="13" t="s">
        <v>560</v>
      </c>
      <c r="S140" s="21" t="s">
        <v>569</v>
      </c>
      <c r="T140" s="34" t="s">
        <v>570</v>
      </c>
      <c r="U140" s="22" t="str">
        <f t="shared" si="11"/>
        <v>S-17/0118 - SGMWCHH0420B</v>
      </c>
      <c r="V140" s="12"/>
      <c r="W140" s="14" t="str">
        <f>+VLOOKUP(R140,'[1]REFERENCIAS "S"'!A$1:K$65536,11,0)</f>
        <v>AUTO ATLAS V.29</v>
      </c>
      <c r="X140" s="14" t="str">
        <f>+VLOOKUP(R140,'[1]REFERENCIAS "S"'!A$1:M$65536,13,0)</f>
        <v>HOEGAA05QDSA0001</v>
      </c>
      <c r="Y140" s="16">
        <f>+VLOOKUP(R140,'[1]REFERENCIAS "S"'!A$1:N$65536,14,0)</f>
        <v>42845</v>
      </c>
      <c r="Z140" s="14" t="s">
        <v>28</v>
      </c>
      <c r="AA140" s="17">
        <v>3300000733</v>
      </c>
      <c r="AB140" s="8">
        <v>1</v>
      </c>
      <c r="AC140" s="8">
        <v>1</v>
      </c>
      <c r="AD140">
        <v>1</v>
      </c>
      <c r="AE140" s="8">
        <v>27978</v>
      </c>
    </row>
    <row r="141" spans="1:31">
      <c r="A141" s="7">
        <v>140</v>
      </c>
      <c r="B141" s="5" t="s">
        <v>54</v>
      </c>
      <c r="C141" s="5" t="s">
        <v>55</v>
      </c>
      <c r="D141" s="5" t="s">
        <v>37</v>
      </c>
      <c r="E141" s="5" t="s">
        <v>38</v>
      </c>
      <c r="F141" s="5" t="s">
        <v>473</v>
      </c>
      <c r="G141" s="5" t="s">
        <v>474</v>
      </c>
      <c r="H141" s="5" t="s">
        <v>475</v>
      </c>
      <c r="I141" s="5">
        <v>2017</v>
      </c>
      <c r="J141" s="5" t="s">
        <v>39</v>
      </c>
      <c r="K141" s="5" t="s">
        <v>40</v>
      </c>
      <c r="L141" s="5" t="s">
        <v>41</v>
      </c>
      <c r="M141" s="5">
        <v>531</v>
      </c>
      <c r="N141" s="20" t="str">
        <f t="shared" si="9"/>
        <v>LD6UH30730227</v>
      </c>
      <c r="O141" s="20" t="str">
        <f t="shared" si="10"/>
        <v>W8235</v>
      </c>
      <c r="P141" s="23" t="s">
        <v>26</v>
      </c>
      <c r="Q141" s="23" t="s">
        <v>27</v>
      </c>
      <c r="R141" s="13" t="s">
        <v>560</v>
      </c>
      <c r="S141" s="21" t="s">
        <v>569</v>
      </c>
      <c r="T141" s="34" t="s">
        <v>570</v>
      </c>
      <c r="U141" s="22" t="str">
        <f t="shared" si="11"/>
        <v>S-17/0118 - SGMWCHH0420B</v>
      </c>
      <c r="V141" s="12"/>
      <c r="W141" s="14" t="str">
        <f>+VLOOKUP(R141,'[1]REFERENCIAS "S"'!A$1:K$65536,11,0)</f>
        <v>AUTO ATLAS V.29</v>
      </c>
      <c r="X141" s="14" t="str">
        <f>+VLOOKUP(R141,'[1]REFERENCIAS "S"'!A$1:M$65536,13,0)</f>
        <v>HOEGAA05QDSA0001</v>
      </c>
      <c r="Y141" s="16">
        <f>+VLOOKUP(R141,'[1]REFERENCIAS "S"'!A$1:N$65536,14,0)</f>
        <v>42845</v>
      </c>
      <c r="Z141" s="14" t="s">
        <v>28</v>
      </c>
      <c r="AA141" s="17">
        <v>3300000733</v>
      </c>
      <c r="AB141" s="8">
        <v>1</v>
      </c>
      <c r="AC141" s="8">
        <v>1</v>
      </c>
      <c r="AD141">
        <v>1</v>
      </c>
      <c r="AE141" s="8">
        <v>27978</v>
      </c>
    </row>
    <row r="142" spans="1:31">
      <c r="A142" s="7">
        <v>141</v>
      </c>
      <c r="B142" s="5" t="s">
        <v>54</v>
      </c>
      <c r="C142" s="5" t="s">
        <v>55</v>
      </c>
      <c r="D142" s="5" t="s">
        <v>37</v>
      </c>
      <c r="E142" s="5" t="s">
        <v>38</v>
      </c>
      <c r="F142" s="5" t="s">
        <v>476</v>
      </c>
      <c r="G142" s="5" t="s">
        <v>477</v>
      </c>
      <c r="H142" s="5" t="s">
        <v>478</v>
      </c>
      <c r="I142" s="5">
        <v>2017</v>
      </c>
      <c r="J142" s="5" t="s">
        <v>39</v>
      </c>
      <c r="K142" s="5" t="s">
        <v>40</v>
      </c>
      <c r="L142" s="5" t="s">
        <v>41</v>
      </c>
      <c r="M142" s="5">
        <v>531</v>
      </c>
      <c r="N142" s="20" t="str">
        <f t="shared" si="9"/>
        <v>LD6UH30730260</v>
      </c>
      <c r="O142" s="20" t="str">
        <f t="shared" si="10"/>
        <v>W7782</v>
      </c>
      <c r="P142" s="23" t="s">
        <v>26</v>
      </c>
      <c r="Q142" s="23" t="s">
        <v>27</v>
      </c>
      <c r="R142" s="13" t="s">
        <v>560</v>
      </c>
      <c r="S142" s="21" t="s">
        <v>569</v>
      </c>
      <c r="T142" s="34" t="s">
        <v>570</v>
      </c>
      <c r="U142" s="22" t="str">
        <f t="shared" si="11"/>
        <v>S-17/0118 - SGMWCHH0420B</v>
      </c>
      <c r="V142" s="18"/>
      <c r="W142" s="14" t="str">
        <f>+VLOOKUP(R142,'[1]REFERENCIAS "S"'!A$1:K$65536,11,0)</f>
        <v>AUTO ATLAS V.29</v>
      </c>
      <c r="X142" s="14" t="str">
        <f>+VLOOKUP(R142,'[1]REFERENCIAS "S"'!A$1:M$65536,13,0)</f>
        <v>HOEGAA05QDSA0001</v>
      </c>
      <c r="Y142" s="16">
        <f>+VLOOKUP(R142,'[1]REFERENCIAS "S"'!A$1:N$65536,14,0)</f>
        <v>42845</v>
      </c>
      <c r="Z142" s="14" t="s">
        <v>28</v>
      </c>
      <c r="AA142" s="17">
        <v>3300000733</v>
      </c>
      <c r="AB142" s="8">
        <v>1</v>
      </c>
      <c r="AC142" s="8">
        <v>1</v>
      </c>
      <c r="AD142">
        <v>1</v>
      </c>
      <c r="AE142" s="8">
        <v>27978</v>
      </c>
    </row>
    <row r="143" spans="1:31">
      <c r="A143" s="7">
        <v>142</v>
      </c>
      <c r="B143" s="5" t="s">
        <v>54</v>
      </c>
      <c r="C143" s="5" t="s">
        <v>55</v>
      </c>
      <c r="D143" s="5" t="s">
        <v>37</v>
      </c>
      <c r="E143" s="5" t="s">
        <v>38</v>
      </c>
      <c r="F143" s="5" t="s">
        <v>479</v>
      </c>
      <c r="G143" s="5" t="s">
        <v>480</v>
      </c>
      <c r="H143" s="5" t="s">
        <v>481</v>
      </c>
      <c r="I143" s="5">
        <v>2017</v>
      </c>
      <c r="J143" s="5" t="s">
        <v>39</v>
      </c>
      <c r="K143" s="5" t="s">
        <v>40</v>
      </c>
      <c r="L143" s="5" t="s">
        <v>41</v>
      </c>
      <c r="M143" s="5">
        <v>531</v>
      </c>
      <c r="N143" s="20" t="str">
        <f t="shared" si="9"/>
        <v>LD6UH20430343</v>
      </c>
      <c r="O143" s="20" t="str">
        <f t="shared" si="10"/>
        <v>W9120</v>
      </c>
      <c r="P143" s="23" t="s">
        <v>26</v>
      </c>
      <c r="Q143" s="23" t="s">
        <v>27</v>
      </c>
      <c r="R143" s="13" t="s">
        <v>560</v>
      </c>
      <c r="S143" s="21" t="s">
        <v>569</v>
      </c>
      <c r="T143" s="34" t="s">
        <v>570</v>
      </c>
      <c r="U143" s="22" t="str">
        <f t="shared" si="11"/>
        <v>S-17/0118 - SGMWCHH0420B</v>
      </c>
      <c r="V143" s="15"/>
      <c r="W143" s="14" t="str">
        <f>+VLOOKUP(R143,'[1]REFERENCIAS "S"'!A$1:K$65536,11,0)</f>
        <v>AUTO ATLAS V.29</v>
      </c>
      <c r="X143" s="14" t="str">
        <f>+VLOOKUP(R143,'[1]REFERENCIAS "S"'!A$1:M$65536,13,0)</f>
        <v>HOEGAA05QDSA0001</v>
      </c>
      <c r="Y143" s="16">
        <f>+VLOOKUP(R143,'[1]REFERENCIAS "S"'!A$1:N$65536,14,0)</f>
        <v>42845</v>
      </c>
      <c r="Z143" s="14" t="s">
        <v>28</v>
      </c>
      <c r="AA143" s="17">
        <v>3300000733</v>
      </c>
      <c r="AB143" s="8">
        <v>1</v>
      </c>
      <c r="AC143" s="8">
        <v>1</v>
      </c>
      <c r="AD143">
        <v>1</v>
      </c>
      <c r="AE143" s="8">
        <v>27978</v>
      </c>
    </row>
    <row r="144" spans="1:31">
      <c r="A144" s="7">
        <v>143</v>
      </c>
      <c r="B144" s="5" t="s">
        <v>54</v>
      </c>
      <c r="C144" s="5" t="s">
        <v>55</v>
      </c>
      <c r="D144" s="5" t="s">
        <v>37</v>
      </c>
      <c r="E144" s="5" t="s">
        <v>38</v>
      </c>
      <c r="F144" s="5" t="s">
        <v>482</v>
      </c>
      <c r="G144" s="5" t="s">
        <v>483</v>
      </c>
      <c r="H144" s="5" t="s">
        <v>484</v>
      </c>
      <c r="I144" s="5">
        <v>2017</v>
      </c>
      <c r="J144" s="5" t="s">
        <v>39</v>
      </c>
      <c r="K144" s="5" t="s">
        <v>40</v>
      </c>
      <c r="L144" s="5" t="s">
        <v>41</v>
      </c>
      <c r="M144" s="5">
        <v>531</v>
      </c>
      <c r="N144" s="20" t="str">
        <f t="shared" si="9"/>
        <v>LD6UH30730285</v>
      </c>
      <c r="O144" s="20" t="str">
        <f t="shared" si="10"/>
        <v>W8214</v>
      </c>
      <c r="P144" s="23" t="s">
        <v>26</v>
      </c>
      <c r="Q144" s="23" t="s">
        <v>27</v>
      </c>
      <c r="R144" s="13" t="s">
        <v>560</v>
      </c>
      <c r="S144" s="21" t="s">
        <v>569</v>
      </c>
      <c r="T144" s="34" t="s">
        <v>570</v>
      </c>
      <c r="U144" s="22" t="str">
        <f t="shared" si="11"/>
        <v>S-17/0118 - SGMWCHH0420B</v>
      </c>
      <c r="V144" s="15"/>
      <c r="W144" s="14" t="str">
        <f>+VLOOKUP(R144,'[1]REFERENCIAS "S"'!A$1:K$65536,11,0)</f>
        <v>AUTO ATLAS V.29</v>
      </c>
      <c r="X144" s="14" t="str">
        <f>+VLOOKUP(R144,'[1]REFERENCIAS "S"'!A$1:M$65536,13,0)</f>
        <v>HOEGAA05QDSA0001</v>
      </c>
      <c r="Y144" s="16">
        <f>+VLOOKUP(R144,'[1]REFERENCIAS "S"'!A$1:N$65536,14,0)</f>
        <v>42845</v>
      </c>
      <c r="Z144" s="14" t="s">
        <v>28</v>
      </c>
      <c r="AA144" s="17">
        <v>3300000733</v>
      </c>
      <c r="AB144" s="8">
        <v>1</v>
      </c>
      <c r="AC144" s="8">
        <v>1</v>
      </c>
      <c r="AD144">
        <v>1</v>
      </c>
      <c r="AE144" s="8">
        <v>27978</v>
      </c>
    </row>
    <row r="145" spans="1:31">
      <c r="A145" s="7">
        <v>144</v>
      </c>
      <c r="B145" s="5" t="s">
        <v>54</v>
      </c>
      <c r="C145" s="5" t="s">
        <v>55</v>
      </c>
      <c r="D145" s="5" t="s">
        <v>37</v>
      </c>
      <c r="E145" s="5" t="s">
        <v>38</v>
      </c>
      <c r="F145" s="5" t="s">
        <v>485</v>
      </c>
      <c r="G145" s="5" t="s">
        <v>486</v>
      </c>
      <c r="H145" s="5" t="s">
        <v>487</v>
      </c>
      <c r="I145" s="5">
        <v>2017</v>
      </c>
      <c r="J145" s="5" t="s">
        <v>39</v>
      </c>
      <c r="K145" s="5" t="s">
        <v>40</v>
      </c>
      <c r="L145" s="5" t="s">
        <v>41</v>
      </c>
      <c r="M145" s="5">
        <v>531</v>
      </c>
      <c r="N145" s="20" t="str">
        <f t="shared" si="9"/>
        <v>LD6UH30730250</v>
      </c>
      <c r="O145" s="20" t="str">
        <f t="shared" si="10"/>
        <v>W7342</v>
      </c>
      <c r="P145" s="23" t="s">
        <v>26</v>
      </c>
      <c r="Q145" s="23" t="s">
        <v>27</v>
      </c>
      <c r="R145" s="13" t="s">
        <v>560</v>
      </c>
      <c r="S145" s="21" t="s">
        <v>569</v>
      </c>
      <c r="T145" s="34" t="s">
        <v>570</v>
      </c>
      <c r="U145" s="22" t="str">
        <f t="shared" si="11"/>
        <v>S-17/0118 - SGMWCHH0420B</v>
      </c>
      <c r="V145" s="15"/>
      <c r="W145" s="14" t="str">
        <f>+VLOOKUP(R145,'[1]REFERENCIAS "S"'!A$1:K$65536,11,0)</f>
        <v>AUTO ATLAS V.29</v>
      </c>
      <c r="X145" s="14" t="str">
        <f>+VLOOKUP(R145,'[1]REFERENCIAS "S"'!A$1:M$65536,13,0)</f>
        <v>HOEGAA05QDSA0001</v>
      </c>
      <c r="Y145" s="16">
        <f>+VLOOKUP(R145,'[1]REFERENCIAS "S"'!A$1:N$65536,14,0)</f>
        <v>42845</v>
      </c>
      <c r="Z145" s="14" t="s">
        <v>28</v>
      </c>
      <c r="AA145" s="17">
        <v>3300000733</v>
      </c>
      <c r="AB145" s="8">
        <v>1</v>
      </c>
      <c r="AC145" s="8">
        <v>1</v>
      </c>
      <c r="AD145">
        <v>1</v>
      </c>
      <c r="AE145" s="8">
        <v>27978</v>
      </c>
    </row>
    <row r="146" spans="1:31">
      <c r="A146" s="7">
        <v>145</v>
      </c>
      <c r="B146" s="5" t="s">
        <v>54</v>
      </c>
      <c r="C146" s="5" t="s">
        <v>55</v>
      </c>
      <c r="D146" s="5" t="s">
        <v>37</v>
      </c>
      <c r="E146" s="5" t="s">
        <v>38</v>
      </c>
      <c r="F146" s="5" t="s">
        <v>488</v>
      </c>
      <c r="G146" s="5" t="s">
        <v>489</v>
      </c>
      <c r="H146" s="5" t="s">
        <v>53</v>
      </c>
      <c r="I146" s="5">
        <v>2017</v>
      </c>
      <c r="J146" s="5" t="s">
        <v>39</v>
      </c>
      <c r="K146" s="5" t="s">
        <v>40</v>
      </c>
      <c r="L146" s="5" t="s">
        <v>41</v>
      </c>
      <c r="M146" s="5">
        <v>531</v>
      </c>
      <c r="N146" s="20" t="str">
        <f t="shared" si="9"/>
        <v>LD6UH30730255</v>
      </c>
      <c r="O146" s="20" t="str">
        <f t="shared" si="10"/>
        <v>W8857</v>
      </c>
      <c r="P146" s="23" t="s">
        <v>26</v>
      </c>
      <c r="Q146" s="23" t="s">
        <v>27</v>
      </c>
      <c r="R146" s="13" t="s">
        <v>560</v>
      </c>
      <c r="S146" s="21" t="s">
        <v>569</v>
      </c>
      <c r="T146" s="34" t="s">
        <v>570</v>
      </c>
      <c r="U146" s="22" t="str">
        <f t="shared" si="11"/>
        <v>S-17/0118 - SGMWCHH0420B</v>
      </c>
      <c r="V146" s="12"/>
      <c r="W146" s="14" t="str">
        <f>+VLOOKUP(R146,'[1]REFERENCIAS "S"'!A$1:K$65536,11,0)</f>
        <v>AUTO ATLAS V.29</v>
      </c>
      <c r="X146" s="14" t="str">
        <f>+VLOOKUP(R146,'[1]REFERENCIAS "S"'!A$1:M$65536,13,0)</f>
        <v>HOEGAA05QDSA0001</v>
      </c>
      <c r="Y146" s="16">
        <f>+VLOOKUP(R146,'[1]REFERENCIAS "S"'!A$1:N$65536,14,0)</f>
        <v>42845</v>
      </c>
      <c r="Z146" s="14" t="s">
        <v>28</v>
      </c>
      <c r="AA146" s="17">
        <v>3300000733</v>
      </c>
      <c r="AB146" s="8">
        <v>1</v>
      </c>
      <c r="AC146" s="8">
        <v>1</v>
      </c>
      <c r="AD146">
        <v>1</v>
      </c>
      <c r="AE146" s="8">
        <v>27978</v>
      </c>
    </row>
    <row r="147" spans="1:31">
      <c r="A147" s="7">
        <v>146</v>
      </c>
      <c r="B147" s="5" t="s">
        <v>54</v>
      </c>
      <c r="C147" s="5" t="s">
        <v>55</v>
      </c>
      <c r="D147" s="5" t="s">
        <v>37</v>
      </c>
      <c r="E147" s="5" t="s">
        <v>38</v>
      </c>
      <c r="F147" s="5" t="s">
        <v>490</v>
      </c>
      <c r="G147" s="5" t="s">
        <v>491</v>
      </c>
      <c r="H147" s="5" t="s">
        <v>492</v>
      </c>
      <c r="I147" s="5">
        <v>2017</v>
      </c>
      <c r="J147" s="5" t="s">
        <v>39</v>
      </c>
      <c r="K147" s="5" t="s">
        <v>40</v>
      </c>
      <c r="L147" s="5" t="s">
        <v>41</v>
      </c>
      <c r="M147" s="5">
        <v>531</v>
      </c>
      <c r="N147" s="20" t="str">
        <f t="shared" si="9"/>
        <v>LD6UH31330045</v>
      </c>
      <c r="O147" s="20" t="str">
        <f t="shared" si="10"/>
        <v>W9484</v>
      </c>
      <c r="P147" s="23" t="s">
        <v>26</v>
      </c>
      <c r="Q147" s="23" t="s">
        <v>27</v>
      </c>
      <c r="R147" s="13" t="s">
        <v>560</v>
      </c>
      <c r="S147" s="21" t="s">
        <v>569</v>
      </c>
      <c r="T147" s="34" t="s">
        <v>570</v>
      </c>
      <c r="U147" s="22" t="str">
        <f t="shared" si="11"/>
        <v>S-17/0118 - SGMWCHH0420B</v>
      </c>
      <c r="V147" s="18"/>
      <c r="W147" s="14" t="str">
        <f>+VLOOKUP(R147,'[1]REFERENCIAS "S"'!A$1:K$65536,11,0)</f>
        <v>AUTO ATLAS V.29</v>
      </c>
      <c r="X147" s="14" t="str">
        <f>+VLOOKUP(R147,'[1]REFERENCIAS "S"'!A$1:M$65536,13,0)</f>
        <v>HOEGAA05QDSA0001</v>
      </c>
      <c r="Y147" s="16">
        <f>+VLOOKUP(R147,'[1]REFERENCIAS "S"'!A$1:N$65536,14,0)</f>
        <v>42845</v>
      </c>
      <c r="Z147" s="14" t="s">
        <v>28</v>
      </c>
      <c r="AA147" s="17">
        <v>3300000733</v>
      </c>
      <c r="AB147" s="8">
        <v>1</v>
      </c>
      <c r="AC147" s="8">
        <v>1</v>
      </c>
      <c r="AD147">
        <v>1</v>
      </c>
      <c r="AE147" s="8">
        <v>27978</v>
      </c>
    </row>
    <row r="148" spans="1:31">
      <c r="A148" s="7">
        <v>147</v>
      </c>
      <c r="B148" s="5" t="s">
        <v>54</v>
      </c>
      <c r="C148" s="5" t="s">
        <v>55</v>
      </c>
      <c r="D148" s="5" t="s">
        <v>37</v>
      </c>
      <c r="E148" s="5" t="s">
        <v>38</v>
      </c>
      <c r="F148" s="5" t="s">
        <v>493</v>
      </c>
      <c r="G148" s="5" t="s">
        <v>494</v>
      </c>
      <c r="H148" s="5" t="s">
        <v>495</v>
      </c>
      <c r="I148" s="5">
        <v>2017</v>
      </c>
      <c r="J148" s="5" t="s">
        <v>39</v>
      </c>
      <c r="K148" s="5" t="s">
        <v>40</v>
      </c>
      <c r="L148" s="5" t="s">
        <v>41</v>
      </c>
      <c r="M148" s="5">
        <v>531</v>
      </c>
      <c r="N148" s="20" t="str">
        <f t="shared" si="9"/>
        <v>LD6UH30730288</v>
      </c>
      <c r="O148" s="20" t="str">
        <f t="shared" si="10"/>
        <v>W7677</v>
      </c>
      <c r="P148" s="23" t="s">
        <v>26</v>
      </c>
      <c r="Q148" s="23" t="s">
        <v>27</v>
      </c>
      <c r="R148" s="13" t="s">
        <v>560</v>
      </c>
      <c r="S148" s="21" t="s">
        <v>569</v>
      </c>
      <c r="T148" s="34" t="s">
        <v>570</v>
      </c>
      <c r="U148" s="22" t="str">
        <f t="shared" si="11"/>
        <v>S-17/0118 - SGMWCHH0420B</v>
      </c>
      <c r="V148" s="15"/>
      <c r="W148" s="14" t="str">
        <f>+VLOOKUP(R148,'[1]REFERENCIAS "S"'!A$1:K$65536,11,0)</f>
        <v>AUTO ATLAS V.29</v>
      </c>
      <c r="X148" s="14" t="str">
        <f>+VLOOKUP(R148,'[1]REFERENCIAS "S"'!A$1:M$65536,13,0)</f>
        <v>HOEGAA05QDSA0001</v>
      </c>
      <c r="Y148" s="16">
        <f>+VLOOKUP(R148,'[1]REFERENCIAS "S"'!A$1:N$65536,14,0)</f>
        <v>42845</v>
      </c>
      <c r="Z148" s="14" t="s">
        <v>28</v>
      </c>
      <c r="AA148" s="17">
        <v>3300000733</v>
      </c>
      <c r="AB148" s="8">
        <v>1</v>
      </c>
      <c r="AC148" s="8">
        <v>1</v>
      </c>
      <c r="AD148">
        <v>1</v>
      </c>
      <c r="AE148" s="8">
        <v>27978</v>
      </c>
    </row>
    <row r="149" spans="1:31">
      <c r="A149" s="7">
        <v>148</v>
      </c>
      <c r="B149" s="5" t="s">
        <v>54</v>
      </c>
      <c r="C149" s="5" t="s">
        <v>55</v>
      </c>
      <c r="D149" s="5" t="s">
        <v>37</v>
      </c>
      <c r="E149" s="5" t="s">
        <v>38</v>
      </c>
      <c r="F149" s="5" t="s">
        <v>496</v>
      </c>
      <c r="G149" s="5" t="s">
        <v>497</v>
      </c>
      <c r="H149" s="5" t="s">
        <v>498</v>
      </c>
      <c r="I149" s="5">
        <v>2017</v>
      </c>
      <c r="J149" s="5" t="s">
        <v>39</v>
      </c>
      <c r="K149" s="5" t="s">
        <v>40</v>
      </c>
      <c r="L149" s="5" t="s">
        <v>41</v>
      </c>
      <c r="M149" s="5">
        <v>531</v>
      </c>
      <c r="N149" s="20" t="str">
        <f t="shared" si="9"/>
        <v>LD6UH20430334</v>
      </c>
      <c r="O149" s="20" t="str">
        <f t="shared" si="10"/>
        <v>W7208</v>
      </c>
      <c r="P149" s="23" t="s">
        <v>26</v>
      </c>
      <c r="Q149" s="23" t="s">
        <v>27</v>
      </c>
      <c r="R149" s="13" t="s">
        <v>560</v>
      </c>
      <c r="S149" s="21" t="s">
        <v>569</v>
      </c>
      <c r="T149" s="34" t="s">
        <v>570</v>
      </c>
      <c r="U149" s="22" t="str">
        <f t="shared" si="11"/>
        <v>S-17/0118 - SGMWCHH0420B</v>
      </c>
      <c r="V149" s="15"/>
      <c r="W149" s="14" t="str">
        <f>+VLOOKUP(R149,'[1]REFERENCIAS "S"'!A$1:K$65536,11,0)</f>
        <v>AUTO ATLAS V.29</v>
      </c>
      <c r="X149" s="14" t="str">
        <f>+VLOOKUP(R149,'[1]REFERENCIAS "S"'!A$1:M$65536,13,0)</f>
        <v>HOEGAA05QDSA0001</v>
      </c>
      <c r="Y149" s="16">
        <f>+VLOOKUP(R149,'[1]REFERENCIAS "S"'!A$1:N$65536,14,0)</f>
        <v>42845</v>
      </c>
      <c r="Z149" s="14" t="s">
        <v>28</v>
      </c>
      <c r="AA149" s="17">
        <v>3300000733</v>
      </c>
      <c r="AB149" s="8">
        <v>1</v>
      </c>
      <c r="AC149" s="8">
        <v>1</v>
      </c>
      <c r="AD149">
        <v>1</v>
      </c>
      <c r="AE149" s="8">
        <v>27978</v>
      </c>
    </row>
    <row r="150" spans="1:31">
      <c r="A150" s="7">
        <v>149</v>
      </c>
      <c r="B150" s="5" t="s">
        <v>54</v>
      </c>
      <c r="C150" s="5" t="s">
        <v>55</v>
      </c>
      <c r="D150" s="5" t="s">
        <v>37</v>
      </c>
      <c r="E150" s="5" t="s">
        <v>38</v>
      </c>
      <c r="F150" s="5" t="s">
        <v>499</v>
      </c>
      <c r="G150" s="5" t="s">
        <v>500</v>
      </c>
      <c r="H150" s="5" t="s">
        <v>501</v>
      </c>
      <c r="I150" s="5">
        <v>2017</v>
      </c>
      <c r="J150" s="5" t="s">
        <v>39</v>
      </c>
      <c r="K150" s="5" t="s">
        <v>40</v>
      </c>
      <c r="L150" s="5" t="s">
        <v>41</v>
      </c>
      <c r="M150" s="5">
        <v>531</v>
      </c>
      <c r="N150" s="20" t="str">
        <f t="shared" si="9"/>
        <v>LD6UH31330005</v>
      </c>
      <c r="O150" s="20" t="str">
        <f t="shared" si="10"/>
        <v>W7869</v>
      </c>
      <c r="P150" s="23" t="s">
        <v>26</v>
      </c>
      <c r="Q150" s="23" t="s">
        <v>27</v>
      </c>
      <c r="R150" s="13" t="s">
        <v>560</v>
      </c>
      <c r="S150" s="21" t="s">
        <v>569</v>
      </c>
      <c r="T150" s="34" t="s">
        <v>570</v>
      </c>
      <c r="U150" s="22" t="str">
        <f t="shared" si="11"/>
        <v>S-17/0118 - SGMWCHH0420B</v>
      </c>
      <c r="V150" s="15"/>
      <c r="W150" s="14" t="str">
        <f>+VLOOKUP(R150,'[1]REFERENCIAS "S"'!A$1:K$65536,11,0)</f>
        <v>AUTO ATLAS V.29</v>
      </c>
      <c r="X150" s="14" t="str">
        <f>+VLOOKUP(R150,'[1]REFERENCIAS "S"'!A$1:M$65536,13,0)</f>
        <v>HOEGAA05QDSA0001</v>
      </c>
      <c r="Y150" s="16">
        <f>+VLOOKUP(R150,'[1]REFERENCIAS "S"'!A$1:N$65536,14,0)</f>
        <v>42845</v>
      </c>
      <c r="Z150" s="14" t="s">
        <v>28</v>
      </c>
      <c r="AA150" s="17">
        <v>3300000733</v>
      </c>
      <c r="AB150" s="8">
        <v>1</v>
      </c>
      <c r="AC150" s="8">
        <v>1</v>
      </c>
      <c r="AD150">
        <v>1</v>
      </c>
      <c r="AE150" s="8">
        <v>27978</v>
      </c>
    </row>
    <row r="151" spans="1:31">
      <c r="A151" s="7">
        <v>150</v>
      </c>
      <c r="B151" s="5" t="s">
        <v>54</v>
      </c>
      <c r="C151" s="5" t="s">
        <v>55</v>
      </c>
      <c r="D151" s="5" t="s">
        <v>37</v>
      </c>
      <c r="E151" s="5" t="s">
        <v>38</v>
      </c>
      <c r="F151" s="5" t="s">
        <v>502</v>
      </c>
      <c r="G151" s="5" t="s">
        <v>503</v>
      </c>
      <c r="H151" s="5" t="s">
        <v>504</v>
      </c>
      <c r="I151" s="5">
        <v>2017</v>
      </c>
      <c r="J151" s="5" t="s">
        <v>39</v>
      </c>
      <c r="K151" s="5" t="s">
        <v>40</v>
      </c>
      <c r="L151" s="5" t="s">
        <v>41</v>
      </c>
      <c r="M151" s="5">
        <v>531</v>
      </c>
      <c r="N151" s="20" t="str">
        <f t="shared" si="9"/>
        <v>LD6UH30730297</v>
      </c>
      <c r="O151" s="20" t="str">
        <f t="shared" si="10"/>
        <v>W9236</v>
      </c>
      <c r="P151" s="23" t="s">
        <v>26</v>
      </c>
      <c r="Q151" s="23" t="s">
        <v>27</v>
      </c>
      <c r="R151" s="13" t="s">
        <v>560</v>
      </c>
      <c r="S151" s="21" t="s">
        <v>569</v>
      </c>
      <c r="T151" s="34" t="s">
        <v>570</v>
      </c>
      <c r="U151" s="22" t="str">
        <f t="shared" si="11"/>
        <v>S-17/0118 - SGMWCHH0420B</v>
      </c>
      <c r="V151" s="12"/>
      <c r="W151" s="14" t="str">
        <f>+VLOOKUP(R151,'[1]REFERENCIAS "S"'!A$1:K$65536,11,0)</f>
        <v>AUTO ATLAS V.29</v>
      </c>
      <c r="X151" s="14" t="str">
        <f>+VLOOKUP(R151,'[1]REFERENCIAS "S"'!A$1:M$65536,13,0)</f>
        <v>HOEGAA05QDSA0001</v>
      </c>
      <c r="Y151" s="16">
        <f>+VLOOKUP(R151,'[1]REFERENCIAS "S"'!A$1:N$65536,14,0)</f>
        <v>42845</v>
      </c>
      <c r="Z151" s="14" t="s">
        <v>28</v>
      </c>
      <c r="AA151" s="17">
        <v>3300000733</v>
      </c>
      <c r="AB151" s="8">
        <v>1</v>
      </c>
      <c r="AC151" s="8">
        <v>1</v>
      </c>
      <c r="AD151">
        <v>1</v>
      </c>
      <c r="AE151" s="8">
        <v>27978</v>
      </c>
    </row>
    <row r="152" spans="1:31">
      <c r="A152" s="7">
        <v>151</v>
      </c>
      <c r="B152" s="5" t="s">
        <v>54</v>
      </c>
      <c r="C152" s="5" t="s">
        <v>55</v>
      </c>
      <c r="D152" s="5" t="s">
        <v>37</v>
      </c>
      <c r="E152" s="5" t="s">
        <v>38</v>
      </c>
      <c r="F152" s="5" t="s">
        <v>505</v>
      </c>
      <c r="G152" s="5" t="s">
        <v>506</v>
      </c>
      <c r="H152" s="5" t="s">
        <v>507</v>
      </c>
      <c r="I152" s="5">
        <v>2017</v>
      </c>
      <c r="J152" s="5" t="s">
        <v>39</v>
      </c>
      <c r="K152" s="5" t="s">
        <v>40</v>
      </c>
      <c r="L152" s="5" t="s">
        <v>41</v>
      </c>
      <c r="M152" s="5">
        <v>531</v>
      </c>
      <c r="N152" s="20" t="str">
        <f t="shared" si="9"/>
        <v>LD6UH30730233</v>
      </c>
      <c r="O152" s="20" t="str">
        <f t="shared" si="10"/>
        <v>W9526</v>
      </c>
      <c r="P152" s="23" t="s">
        <v>26</v>
      </c>
      <c r="Q152" s="23" t="s">
        <v>27</v>
      </c>
      <c r="R152" s="13" t="s">
        <v>560</v>
      </c>
      <c r="S152" s="21" t="s">
        <v>569</v>
      </c>
      <c r="T152" s="34" t="s">
        <v>570</v>
      </c>
      <c r="U152" s="22" t="str">
        <f t="shared" si="11"/>
        <v>S-17/0118 - SGMWCHH0420B</v>
      </c>
      <c r="V152" s="18"/>
      <c r="W152" s="14" t="str">
        <f>+VLOOKUP(R152,'[1]REFERENCIAS "S"'!A$1:K$65536,11,0)</f>
        <v>AUTO ATLAS V.29</v>
      </c>
      <c r="X152" s="14" t="str">
        <f>+VLOOKUP(R152,'[1]REFERENCIAS "S"'!A$1:M$65536,13,0)</f>
        <v>HOEGAA05QDSA0001</v>
      </c>
      <c r="Y152" s="16">
        <f>+VLOOKUP(R152,'[1]REFERENCIAS "S"'!A$1:N$65536,14,0)</f>
        <v>42845</v>
      </c>
      <c r="Z152" s="14" t="s">
        <v>28</v>
      </c>
      <c r="AA152" s="17">
        <v>3300000733</v>
      </c>
      <c r="AB152" s="8">
        <v>1</v>
      </c>
      <c r="AC152" s="8">
        <v>1</v>
      </c>
      <c r="AD152">
        <v>1</v>
      </c>
      <c r="AE152" s="8">
        <v>27978</v>
      </c>
    </row>
    <row r="153" spans="1:31">
      <c r="A153" s="7">
        <v>152</v>
      </c>
      <c r="B153" s="5" t="s">
        <v>54</v>
      </c>
      <c r="C153" s="5" t="s">
        <v>55</v>
      </c>
      <c r="D153" s="5" t="s">
        <v>37</v>
      </c>
      <c r="E153" s="5" t="s">
        <v>38</v>
      </c>
      <c r="F153" s="5" t="s">
        <v>508</v>
      </c>
      <c r="G153" s="5" t="s">
        <v>509</v>
      </c>
      <c r="H153" s="5" t="s">
        <v>510</v>
      </c>
      <c r="I153" s="5">
        <v>2017</v>
      </c>
      <c r="J153" s="5" t="s">
        <v>39</v>
      </c>
      <c r="K153" s="5" t="s">
        <v>40</v>
      </c>
      <c r="L153" s="5" t="s">
        <v>41</v>
      </c>
      <c r="M153" s="5">
        <v>531</v>
      </c>
      <c r="N153" s="20" t="str">
        <f t="shared" si="9"/>
        <v>LD6UH31330001</v>
      </c>
      <c r="O153" s="20" t="str">
        <f t="shared" si="10"/>
        <v>W8548</v>
      </c>
      <c r="P153" s="23" t="s">
        <v>26</v>
      </c>
      <c r="Q153" s="23" t="s">
        <v>27</v>
      </c>
      <c r="R153" s="13" t="s">
        <v>560</v>
      </c>
      <c r="S153" s="21" t="s">
        <v>569</v>
      </c>
      <c r="T153" s="34" t="s">
        <v>570</v>
      </c>
      <c r="U153" s="22" t="str">
        <f t="shared" si="11"/>
        <v>S-17/0118 - SGMWCHH0420B</v>
      </c>
      <c r="V153" s="15"/>
      <c r="W153" s="14" t="str">
        <f>+VLOOKUP(R153,'[1]REFERENCIAS "S"'!A$1:K$65536,11,0)</f>
        <v>AUTO ATLAS V.29</v>
      </c>
      <c r="X153" s="14" t="str">
        <f>+VLOOKUP(R153,'[1]REFERENCIAS "S"'!A$1:M$65536,13,0)</f>
        <v>HOEGAA05QDSA0001</v>
      </c>
      <c r="Y153" s="16">
        <f>+VLOOKUP(R153,'[1]REFERENCIAS "S"'!A$1:N$65536,14,0)</f>
        <v>42845</v>
      </c>
      <c r="Z153" s="14" t="s">
        <v>28</v>
      </c>
      <c r="AA153" s="17">
        <v>3300000733</v>
      </c>
      <c r="AB153" s="8">
        <v>1</v>
      </c>
      <c r="AC153" s="8">
        <v>1</v>
      </c>
      <c r="AD153">
        <v>1</v>
      </c>
      <c r="AE153" s="8">
        <v>27978</v>
      </c>
    </row>
    <row r="154" spans="1:31">
      <c r="A154" s="7">
        <v>153</v>
      </c>
      <c r="B154" s="5" t="s">
        <v>54</v>
      </c>
      <c r="C154" s="5" t="s">
        <v>55</v>
      </c>
      <c r="D154" s="5" t="s">
        <v>37</v>
      </c>
      <c r="E154" s="5" t="s">
        <v>38</v>
      </c>
      <c r="F154" s="5" t="s">
        <v>511</v>
      </c>
      <c r="G154" s="5" t="s">
        <v>512</v>
      </c>
      <c r="H154" s="5" t="s">
        <v>513</v>
      </c>
      <c r="I154" s="5">
        <v>2017</v>
      </c>
      <c r="J154" s="5" t="s">
        <v>39</v>
      </c>
      <c r="K154" s="5" t="s">
        <v>40</v>
      </c>
      <c r="L154" s="5" t="s">
        <v>41</v>
      </c>
      <c r="M154" s="5">
        <v>531</v>
      </c>
      <c r="N154" s="20" t="str">
        <f t="shared" si="9"/>
        <v>LD6UH31330047</v>
      </c>
      <c r="O154" s="20" t="str">
        <f t="shared" si="10"/>
        <v>W9504</v>
      </c>
      <c r="P154" s="23" t="s">
        <v>26</v>
      </c>
      <c r="Q154" s="23" t="s">
        <v>27</v>
      </c>
      <c r="R154" s="13" t="s">
        <v>560</v>
      </c>
      <c r="S154" s="21" t="s">
        <v>569</v>
      </c>
      <c r="T154" s="34" t="s">
        <v>570</v>
      </c>
      <c r="U154" s="22" t="str">
        <f t="shared" si="11"/>
        <v>S-17/0118 - SGMWCHH0420B</v>
      </c>
      <c r="V154" s="15"/>
      <c r="W154" s="14" t="str">
        <f>+VLOOKUP(R154,'[1]REFERENCIAS "S"'!A$1:K$65536,11,0)</f>
        <v>AUTO ATLAS V.29</v>
      </c>
      <c r="X154" s="14" t="str">
        <f>+VLOOKUP(R154,'[1]REFERENCIAS "S"'!A$1:M$65536,13,0)</f>
        <v>HOEGAA05QDSA0001</v>
      </c>
      <c r="Y154" s="16">
        <f>+VLOOKUP(R154,'[1]REFERENCIAS "S"'!A$1:N$65536,14,0)</f>
        <v>42845</v>
      </c>
      <c r="Z154" s="14" t="s">
        <v>28</v>
      </c>
      <c r="AA154" s="17">
        <v>3300000733</v>
      </c>
      <c r="AB154" s="8">
        <v>1</v>
      </c>
      <c r="AC154" s="8">
        <v>1</v>
      </c>
      <c r="AD154">
        <v>1</v>
      </c>
      <c r="AE154" s="8">
        <v>27978</v>
      </c>
    </row>
    <row r="155" spans="1:31">
      <c r="A155" s="7">
        <v>154</v>
      </c>
      <c r="B155" s="5" t="s">
        <v>54</v>
      </c>
      <c r="C155" s="5" t="s">
        <v>55</v>
      </c>
      <c r="D155" s="5" t="s">
        <v>37</v>
      </c>
      <c r="E155" s="5" t="s">
        <v>38</v>
      </c>
      <c r="F155" s="5" t="s">
        <v>514</v>
      </c>
      <c r="G155" s="5" t="s">
        <v>515</v>
      </c>
      <c r="H155" s="5" t="s">
        <v>516</v>
      </c>
      <c r="I155" s="5">
        <v>2017</v>
      </c>
      <c r="J155" s="5" t="s">
        <v>39</v>
      </c>
      <c r="K155" s="5" t="s">
        <v>40</v>
      </c>
      <c r="L155" s="5" t="s">
        <v>41</v>
      </c>
      <c r="M155" s="5">
        <v>531</v>
      </c>
      <c r="N155" s="20" t="str">
        <f t="shared" si="9"/>
        <v>LD6UH30730264</v>
      </c>
      <c r="O155" s="20" t="str">
        <f t="shared" si="10"/>
        <v>W7668</v>
      </c>
      <c r="P155" s="23" t="s">
        <v>26</v>
      </c>
      <c r="Q155" s="23" t="s">
        <v>27</v>
      </c>
      <c r="R155" s="13" t="s">
        <v>560</v>
      </c>
      <c r="S155" s="21" t="s">
        <v>569</v>
      </c>
      <c r="T155" s="34" t="s">
        <v>570</v>
      </c>
      <c r="U155" s="22" t="str">
        <f t="shared" si="11"/>
        <v>S-17/0118 - SGMWCHH0420B</v>
      </c>
      <c r="V155" s="15"/>
      <c r="W155" s="14" t="str">
        <f>+VLOOKUP(R155,'[1]REFERENCIAS "S"'!A$1:K$65536,11,0)</f>
        <v>AUTO ATLAS V.29</v>
      </c>
      <c r="X155" s="14" t="str">
        <f>+VLOOKUP(R155,'[1]REFERENCIAS "S"'!A$1:M$65536,13,0)</f>
        <v>HOEGAA05QDSA0001</v>
      </c>
      <c r="Y155" s="16">
        <f>+VLOOKUP(R155,'[1]REFERENCIAS "S"'!A$1:N$65536,14,0)</f>
        <v>42845</v>
      </c>
      <c r="Z155" s="14" t="s">
        <v>28</v>
      </c>
      <c r="AA155" s="17">
        <v>3300000733</v>
      </c>
      <c r="AB155" s="8">
        <v>1</v>
      </c>
      <c r="AC155" s="8">
        <v>1</v>
      </c>
      <c r="AD155">
        <v>1</v>
      </c>
      <c r="AE155" s="8">
        <v>27978</v>
      </c>
    </row>
    <row r="156" spans="1:31">
      <c r="A156" s="7">
        <v>155</v>
      </c>
      <c r="B156" s="5" t="s">
        <v>54</v>
      </c>
      <c r="C156" s="5" t="s">
        <v>55</v>
      </c>
      <c r="D156" s="5" t="s">
        <v>37</v>
      </c>
      <c r="E156" s="5" t="s">
        <v>38</v>
      </c>
      <c r="F156" s="5" t="s">
        <v>517</v>
      </c>
      <c r="G156" s="5" t="s">
        <v>518</v>
      </c>
      <c r="H156" s="5" t="s">
        <v>519</v>
      </c>
      <c r="I156" s="5">
        <v>2017</v>
      </c>
      <c r="J156" s="5" t="s">
        <v>39</v>
      </c>
      <c r="K156" s="5" t="s">
        <v>40</v>
      </c>
      <c r="L156" s="5" t="s">
        <v>41</v>
      </c>
      <c r="M156" s="5">
        <v>531</v>
      </c>
      <c r="N156" s="20" t="str">
        <f t="shared" si="9"/>
        <v>LD6UH30730282</v>
      </c>
      <c r="O156" s="20" t="str">
        <f t="shared" si="10"/>
        <v>W8078</v>
      </c>
      <c r="P156" s="23" t="s">
        <v>26</v>
      </c>
      <c r="Q156" s="23" t="s">
        <v>27</v>
      </c>
      <c r="R156" s="13" t="s">
        <v>560</v>
      </c>
      <c r="S156" s="21" t="s">
        <v>569</v>
      </c>
      <c r="T156" s="34" t="s">
        <v>570</v>
      </c>
      <c r="U156" s="22" t="str">
        <f t="shared" si="11"/>
        <v>S-17/0118 - SGMWCHH0420B</v>
      </c>
      <c r="V156" s="12"/>
      <c r="W156" s="14" t="str">
        <f>+VLOOKUP(R156,'[1]REFERENCIAS "S"'!A$1:K$65536,11,0)</f>
        <v>AUTO ATLAS V.29</v>
      </c>
      <c r="X156" s="14" t="str">
        <f>+VLOOKUP(R156,'[1]REFERENCIAS "S"'!A$1:M$65536,13,0)</f>
        <v>HOEGAA05QDSA0001</v>
      </c>
      <c r="Y156" s="16">
        <f>+VLOOKUP(R156,'[1]REFERENCIAS "S"'!A$1:N$65536,14,0)</f>
        <v>42845</v>
      </c>
      <c r="Z156" s="14" t="s">
        <v>28</v>
      </c>
      <c r="AA156" s="17">
        <v>3300000733</v>
      </c>
      <c r="AB156" s="8">
        <v>1</v>
      </c>
      <c r="AC156" s="8">
        <v>1</v>
      </c>
      <c r="AD156">
        <v>1</v>
      </c>
      <c r="AE156" s="8">
        <v>27978</v>
      </c>
    </row>
    <row r="157" spans="1:31">
      <c r="A157" s="7">
        <v>156</v>
      </c>
      <c r="B157" s="5" t="s">
        <v>54</v>
      </c>
      <c r="C157" s="5" t="s">
        <v>55</v>
      </c>
      <c r="D157" s="5" t="s">
        <v>37</v>
      </c>
      <c r="E157" s="5" t="s">
        <v>38</v>
      </c>
      <c r="F157" s="5" t="s">
        <v>520</v>
      </c>
      <c r="G157" s="5" t="s">
        <v>521</v>
      </c>
      <c r="H157" s="5" t="s">
        <v>522</v>
      </c>
      <c r="I157" s="5">
        <v>2017</v>
      </c>
      <c r="J157" s="5" t="s">
        <v>39</v>
      </c>
      <c r="K157" s="5" t="s">
        <v>40</v>
      </c>
      <c r="L157" s="5" t="s">
        <v>41</v>
      </c>
      <c r="M157" s="5">
        <v>531</v>
      </c>
      <c r="N157" s="20" t="str">
        <f t="shared" si="9"/>
        <v>LD6UH31330080</v>
      </c>
      <c r="O157" s="20" t="str">
        <f t="shared" si="10"/>
        <v>W7829</v>
      </c>
      <c r="P157" s="23" t="s">
        <v>26</v>
      </c>
      <c r="Q157" s="23" t="s">
        <v>27</v>
      </c>
      <c r="R157" s="13" t="s">
        <v>560</v>
      </c>
      <c r="S157" s="21" t="s">
        <v>569</v>
      </c>
      <c r="T157" s="34" t="s">
        <v>570</v>
      </c>
      <c r="U157" s="22" t="str">
        <f t="shared" si="11"/>
        <v>S-17/0118 - SGMWCHH0420B</v>
      </c>
      <c r="V157" s="12"/>
      <c r="W157" s="14" t="str">
        <f>+VLOOKUP(R157,'[1]REFERENCIAS "S"'!A$1:K$65536,11,0)</f>
        <v>AUTO ATLAS V.29</v>
      </c>
      <c r="X157" s="14" t="str">
        <f>+VLOOKUP(R157,'[1]REFERENCIAS "S"'!A$1:M$65536,13,0)</f>
        <v>HOEGAA05QDSA0001</v>
      </c>
      <c r="Y157" s="16">
        <f>+VLOOKUP(R157,'[1]REFERENCIAS "S"'!A$1:N$65536,14,0)</f>
        <v>42845</v>
      </c>
      <c r="Z157" s="14" t="s">
        <v>28</v>
      </c>
      <c r="AA157" s="17">
        <v>3300000733</v>
      </c>
      <c r="AB157" s="8">
        <v>1</v>
      </c>
      <c r="AC157" s="8">
        <v>1</v>
      </c>
      <c r="AD157">
        <v>1</v>
      </c>
      <c r="AE157" s="8">
        <v>27978</v>
      </c>
    </row>
    <row r="158" spans="1:31">
      <c r="A158" s="7">
        <v>157</v>
      </c>
      <c r="B158" s="5" t="s">
        <v>54</v>
      </c>
      <c r="C158" s="5" t="s">
        <v>55</v>
      </c>
      <c r="D158" s="5" t="s">
        <v>37</v>
      </c>
      <c r="E158" s="5" t="s">
        <v>38</v>
      </c>
      <c r="F158" s="5" t="s">
        <v>523</v>
      </c>
      <c r="G158" s="5" t="s">
        <v>524</v>
      </c>
      <c r="H158" s="5" t="s">
        <v>525</v>
      </c>
      <c r="I158" s="5">
        <v>2017</v>
      </c>
      <c r="J158" s="5" t="s">
        <v>39</v>
      </c>
      <c r="K158" s="5" t="s">
        <v>40</v>
      </c>
      <c r="L158" s="5" t="s">
        <v>41</v>
      </c>
      <c r="M158" s="5">
        <v>531</v>
      </c>
      <c r="N158" s="20" t="str">
        <f t="shared" si="9"/>
        <v>LD6UH31330069</v>
      </c>
      <c r="O158" s="20" t="str">
        <f t="shared" si="10"/>
        <v>W9411</v>
      </c>
      <c r="P158" s="23" t="s">
        <v>26</v>
      </c>
      <c r="Q158" s="23" t="s">
        <v>27</v>
      </c>
      <c r="R158" s="13" t="s">
        <v>560</v>
      </c>
      <c r="S158" s="21" t="s">
        <v>569</v>
      </c>
      <c r="T158" s="34" t="s">
        <v>570</v>
      </c>
      <c r="U158" s="22" t="str">
        <f t="shared" si="11"/>
        <v>S-17/0118 - SGMWCHH0420B</v>
      </c>
      <c r="V158" s="18"/>
      <c r="W158" s="14" t="str">
        <f>+VLOOKUP(R158,'[1]REFERENCIAS "S"'!A$1:K$65536,11,0)</f>
        <v>AUTO ATLAS V.29</v>
      </c>
      <c r="X158" s="14" t="str">
        <f>+VLOOKUP(R158,'[1]REFERENCIAS "S"'!A$1:M$65536,13,0)</f>
        <v>HOEGAA05QDSA0001</v>
      </c>
      <c r="Y158" s="16">
        <f>+VLOOKUP(R158,'[1]REFERENCIAS "S"'!A$1:N$65536,14,0)</f>
        <v>42845</v>
      </c>
      <c r="Z158" s="14" t="s">
        <v>28</v>
      </c>
      <c r="AA158" s="17">
        <v>3300000733</v>
      </c>
      <c r="AB158" s="8">
        <v>1</v>
      </c>
      <c r="AC158" s="8">
        <v>1</v>
      </c>
      <c r="AD158">
        <v>1</v>
      </c>
      <c r="AE158" s="8">
        <v>27978</v>
      </c>
    </row>
    <row r="159" spans="1:31">
      <c r="A159" s="7">
        <v>158</v>
      </c>
      <c r="B159" s="5" t="s">
        <v>54</v>
      </c>
      <c r="C159" s="5" t="s">
        <v>55</v>
      </c>
      <c r="D159" s="5" t="s">
        <v>37</v>
      </c>
      <c r="E159" s="5" t="s">
        <v>38</v>
      </c>
      <c r="F159" s="5" t="s">
        <v>526</v>
      </c>
      <c r="G159" s="5" t="s">
        <v>527</v>
      </c>
      <c r="H159" s="5" t="s">
        <v>528</v>
      </c>
      <c r="I159" s="5">
        <v>2017</v>
      </c>
      <c r="J159" s="5" t="s">
        <v>39</v>
      </c>
      <c r="K159" s="5" t="s">
        <v>40</v>
      </c>
      <c r="L159" s="5" t="s">
        <v>41</v>
      </c>
      <c r="M159" s="5">
        <v>531</v>
      </c>
      <c r="N159" s="20" t="str">
        <f t="shared" si="9"/>
        <v>LD6UH31330027</v>
      </c>
      <c r="O159" s="20" t="str">
        <f t="shared" si="10"/>
        <v>W8165</v>
      </c>
      <c r="P159" s="23" t="s">
        <v>26</v>
      </c>
      <c r="Q159" s="23" t="s">
        <v>27</v>
      </c>
      <c r="R159" s="13" t="s">
        <v>560</v>
      </c>
      <c r="S159" s="21" t="s">
        <v>569</v>
      </c>
      <c r="T159" s="34" t="s">
        <v>570</v>
      </c>
      <c r="U159" s="22" t="str">
        <f t="shared" si="11"/>
        <v>S-17/0118 - SGMWCHH0420B</v>
      </c>
      <c r="V159" s="15"/>
      <c r="W159" s="14" t="str">
        <f>+VLOOKUP(R159,'[1]REFERENCIAS "S"'!A$1:K$65536,11,0)</f>
        <v>AUTO ATLAS V.29</v>
      </c>
      <c r="X159" s="14" t="str">
        <f>+VLOOKUP(R159,'[1]REFERENCIAS "S"'!A$1:M$65536,13,0)</f>
        <v>HOEGAA05QDSA0001</v>
      </c>
      <c r="Y159" s="16">
        <f>+VLOOKUP(R159,'[1]REFERENCIAS "S"'!A$1:N$65536,14,0)</f>
        <v>42845</v>
      </c>
      <c r="Z159" s="14" t="s">
        <v>28</v>
      </c>
      <c r="AA159" s="17">
        <v>3300000733</v>
      </c>
      <c r="AB159" s="8">
        <v>1</v>
      </c>
      <c r="AC159" s="8">
        <v>1</v>
      </c>
      <c r="AD159">
        <v>1</v>
      </c>
      <c r="AE159" s="8">
        <v>27978</v>
      </c>
    </row>
    <row r="160" spans="1:31">
      <c r="A160" s="7">
        <v>159</v>
      </c>
      <c r="B160" s="5" t="s">
        <v>54</v>
      </c>
      <c r="C160" s="5" t="s">
        <v>55</v>
      </c>
      <c r="D160" s="5" t="s">
        <v>37</v>
      </c>
      <c r="E160" s="5" t="s">
        <v>38</v>
      </c>
      <c r="F160" s="5" t="s">
        <v>529</v>
      </c>
      <c r="G160" s="5" t="s">
        <v>530</v>
      </c>
      <c r="H160" s="5" t="s">
        <v>531</v>
      </c>
      <c r="I160" s="5">
        <v>2017</v>
      </c>
      <c r="J160" s="5" t="s">
        <v>39</v>
      </c>
      <c r="K160" s="5" t="s">
        <v>40</v>
      </c>
      <c r="L160" s="5" t="s">
        <v>41</v>
      </c>
      <c r="M160" s="5">
        <v>531</v>
      </c>
      <c r="N160" s="20" t="str">
        <f t="shared" si="9"/>
        <v>LD6UH31330022</v>
      </c>
      <c r="O160" s="20" t="str">
        <f t="shared" si="10"/>
        <v>W9297</v>
      </c>
      <c r="P160" s="23" t="s">
        <v>26</v>
      </c>
      <c r="Q160" s="23" t="s">
        <v>27</v>
      </c>
      <c r="R160" s="13" t="s">
        <v>560</v>
      </c>
      <c r="S160" s="21" t="s">
        <v>569</v>
      </c>
      <c r="T160" s="34" t="s">
        <v>570</v>
      </c>
      <c r="U160" s="22" t="str">
        <f t="shared" si="11"/>
        <v>S-17/0118 - SGMWCHH0420B</v>
      </c>
      <c r="V160" s="15"/>
      <c r="W160" s="14" t="str">
        <f>+VLOOKUP(R160,'[1]REFERENCIAS "S"'!A$1:K$65536,11,0)</f>
        <v>AUTO ATLAS V.29</v>
      </c>
      <c r="X160" s="14" t="str">
        <f>+VLOOKUP(R160,'[1]REFERENCIAS "S"'!A$1:M$65536,13,0)</f>
        <v>HOEGAA05QDSA0001</v>
      </c>
      <c r="Y160" s="16">
        <f>+VLOOKUP(R160,'[1]REFERENCIAS "S"'!A$1:N$65536,14,0)</f>
        <v>42845</v>
      </c>
      <c r="Z160" s="14" t="s">
        <v>28</v>
      </c>
      <c r="AA160" s="17">
        <v>3300000733</v>
      </c>
      <c r="AB160" s="8">
        <v>1</v>
      </c>
      <c r="AC160" s="8">
        <v>1</v>
      </c>
      <c r="AD160">
        <v>1</v>
      </c>
      <c r="AE160" s="8">
        <v>27978</v>
      </c>
    </row>
    <row r="161" spans="1:31">
      <c r="A161" s="7">
        <v>160</v>
      </c>
      <c r="B161" s="5" t="s">
        <v>54</v>
      </c>
      <c r="C161" s="5" t="s">
        <v>55</v>
      </c>
      <c r="D161" s="5" t="s">
        <v>37</v>
      </c>
      <c r="E161" s="5" t="s">
        <v>38</v>
      </c>
      <c r="F161" s="5" t="s">
        <v>532</v>
      </c>
      <c r="G161" s="5" t="s">
        <v>533</v>
      </c>
      <c r="H161" s="5" t="s">
        <v>534</v>
      </c>
      <c r="I161" s="5">
        <v>2017</v>
      </c>
      <c r="J161" s="5" t="s">
        <v>39</v>
      </c>
      <c r="K161" s="5" t="s">
        <v>40</v>
      </c>
      <c r="L161" s="5" t="s">
        <v>41</v>
      </c>
      <c r="M161" s="5">
        <v>531</v>
      </c>
      <c r="N161" s="20" t="str">
        <f t="shared" si="9"/>
        <v>LD6UH30730298</v>
      </c>
      <c r="O161" s="20" t="str">
        <f t="shared" si="10"/>
        <v>W8245</v>
      </c>
      <c r="P161" s="23" t="s">
        <v>26</v>
      </c>
      <c r="Q161" s="23" t="s">
        <v>27</v>
      </c>
      <c r="R161" s="13" t="s">
        <v>560</v>
      </c>
      <c r="S161" s="21" t="s">
        <v>569</v>
      </c>
      <c r="T161" s="34" t="s">
        <v>570</v>
      </c>
      <c r="U161" s="22" t="str">
        <f t="shared" si="11"/>
        <v>S-17/0118 - SGMWCHH0420B</v>
      </c>
      <c r="V161" s="15"/>
      <c r="W161" s="14" t="str">
        <f>+VLOOKUP(R161,'[1]REFERENCIAS "S"'!A$1:K$65536,11,0)</f>
        <v>AUTO ATLAS V.29</v>
      </c>
      <c r="X161" s="14" t="str">
        <f>+VLOOKUP(R161,'[1]REFERENCIAS "S"'!A$1:M$65536,13,0)</f>
        <v>HOEGAA05QDSA0001</v>
      </c>
      <c r="Y161" s="16">
        <f>+VLOOKUP(R161,'[1]REFERENCIAS "S"'!A$1:N$65536,14,0)</f>
        <v>42845</v>
      </c>
      <c r="Z161" s="14" t="s">
        <v>28</v>
      </c>
      <c r="AA161" s="17">
        <v>3300000733</v>
      </c>
      <c r="AB161" s="8">
        <v>1</v>
      </c>
      <c r="AC161" s="8">
        <v>1</v>
      </c>
      <c r="AD161">
        <v>1</v>
      </c>
      <c r="AE161" s="8">
        <v>27978</v>
      </c>
    </row>
    <row r="162" spans="1:31">
      <c r="A162" s="7">
        <v>161</v>
      </c>
      <c r="B162" s="5" t="s">
        <v>54</v>
      </c>
      <c r="C162" s="5" t="s">
        <v>55</v>
      </c>
      <c r="D162" s="5" t="s">
        <v>37</v>
      </c>
      <c r="E162" s="5" t="s">
        <v>38</v>
      </c>
      <c r="F162" s="5" t="s">
        <v>535</v>
      </c>
      <c r="G162" s="5" t="s">
        <v>536</v>
      </c>
      <c r="H162" s="5" t="s">
        <v>537</v>
      </c>
      <c r="I162" s="5">
        <v>2017</v>
      </c>
      <c r="J162" s="5" t="s">
        <v>39</v>
      </c>
      <c r="K162" s="5" t="s">
        <v>40</v>
      </c>
      <c r="L162" s="5" t="s">
        <v>41</v>
      </c>
      <c r="M162" s="5">
        <v>531</v>
      </c>
      <c r="N162" s="20" t="str">
        <f t="shared" si="9"/>
        <v>LD6UH30730277</v>
      </c>
      <c r="O162" s="20" t="str">
        <f t="shared" si="10"/>
        <v>W7355</v>
      </c>
      <c r="P162" s="23" t="s">
        <v>26</v>
      </c>
      <c r="Q162" s="23" t="s">
        <v>27</v>
      </c>
      <c r="R162" s="13" t="s">
        <v>560</v>
      </c>
      <c r="S162" s="21" t="s">
        <v>569</v>
      </c>
      <c r="T162" s="34" t="s">
        <v>570</v>
      </c>
      <c r="U162" s="22" t="str">
        <f t="shared" si="11"/>
        <v>S-17/0118 - SGMWCHH0420B</v>
      </c>
      <c r="V162" s="12"/>
      <c r="W162" s="14" t="str">
        <f>+VLOOKUP(R162,'[1]REFERENCIAS "S"'!A$1:K$65536,11,0)</f>
        <v>AUTO ATLAS V.29</v>
      </c>
      <c r="X162" s="14" t="str">
        <f>+VLOOKUP(R162,'[1]REFERENCIAS "S"'!A$1:M$65536,13,0)</f>
        <v>HOEGAA05QDSA0001</v>
      </c>
      <c r="Y162" s="16">
        <f>+VLOOKUP(R162,'[1]REFERENCIAS "S"'!A$1:N$65536,14,0)</f>
        <v>42845</v>
      </c>
      <c r="Z162" s="14" t="s">
        <v>28</v>
      </c>
      <c r="AA162" s="17">
        <v>3300000733</v>
      </c>
      <c r="AB162" s="8">
        <v>1</v>
      </c>
      <c r="AC162" s="8">
        <v>1</v>
      </c>
      <c r="AD162">
        <v>1</v>
      </c>
      <c r="AE162" s="8">
        <v>27978</v>
      </c>
    </row>
    <row r="163" spans="1:31">
      <c r="A163" s="7">
        <v>162</v>
      </c>
      <c r="B163" s="5" t="s">
        <v>54</v>
      </c>
      <c r="C163" s="5" t="s">
        <v>55</v>
      </c>
      <c r="D163" s="5" t="s">
        <v>37</v>
      </c>
      <c r="E163" s="5" t="s">
        <v>38</v>
      </c>
      <c r="F163" s="5" t="s">
        <v>538</v>
      </c>
      <c r="G163" s="5" t="s">
        <v>539</v>
      </c>
      <c r="H163" s="5" t="s">
        <v>540</v>
      </c>
      <c r="I163" s="5">
        <v>2017</v>
      </c>
      <c r="J163" s="5" t="s">
        <v>39</v>
      </c>
      <c r="K163" s="5" t="s">
        <v>40</v>
      </c>
      <c r="L163" s="5" t="s">
        <v>41</v>
      </c>
      <c r="M163" s="5">
        <v>531</v>
      </c>
      <c r="N163" s="20" t="str">
        <f t="shared" si="9"/>
        <v>LD6UH30730272</v>
      </c>
      <c r="O163" s="20" t="str">
        <f t="shared" si="10"/>
        <v>W7943</v>
      </c>
      <c r="P163" s="23" t="s">
        <v>26</v>
      </c>
      <c r="Q163" s="23" t="s">
        <v>27</v>
      </c>
      <c r="R163" s="13" t="s">
        <v>560</v>
      </c>
      <c r="S163" s="21" t="s">
        <v>569</v>
      </c>
      <c r="T163" s="34" t="s">
        <v>570</v>
      </c>
      <c r="U163" s="22" t="str">
        <f t="shared" si="11"/>
        <v>S-17/0118 - SGMWCHH0420B</v>
      </c>
      <c r="V163" s="18"/>
      <c r="W163" s="14" t="str">
        <f>+VLOOKUP(R163,'[1]REFERENCIAS "S"'!A$1:K$65536,11,0)</f>
        <v>AUTO ATLAS V.29</v>
      </c>
      <c r="X163" s="14" t="str">
        <f>+VLOOKUP(R163,'[1]REFERENCIAS "S"'!A$1:M$65536,13,0)</f>
        <v>HOEGAA05QDSA0001</v>
      </c>
      <c r="Y163" s="16">
        <f>+VLOOKUP(R163,'[1]REFERENCIAS "S"'!A$1:N$65536,14,0)</f>
        <v>42845</v>
      </c>
      <c r="Z163" s="14" t="s">
        <v>28</v>
      </c>
      <c r="AA163" s="17">
        <v>3300000733</v>
      </c>
      <c r="AB163" s="8">
        <v>1</v>
      </c>
      <c r="AC163" s="8">
        <v>1</v>
      </c>
      <c r="AD163">
        <v>1</v>
      </c>
      <c r="AE163" s="8">
        <v>27978</v>
      </c>
    </row>
    <row r="164" spans="1:31">
      <c r="A164" s="7">
        <v>163</v>
      </c>
      <c r="B164" s="5" t="s">
        <v>54</v>
      </c>
      <c r="C164" s="5" t="s">
        <v>55</v>
      </c>
      <c r="D164" s="5" t="s">
        <v>37</v>
      </c>
      <c r="E164" s="5" t="s">
        <v>38</v>
      </c>
      <c r="F164" s="5" t="s">
        <v>541</v>
      </c>
      <c r="G164" s="5" t="s">
        <v>542</v>
      </c>
      <c r="H164" s="5" t="s">
        <v>543</v>
      </c>
      <c r="I164" s="5">
        <v>2017</v>
      </c>
      <c r="J164" s="5" t="s">
        <v>39</v>
      </c>
      <c r="K164" s="5" t="s">
        <v>40</v>
      </c>
      <c r="L164" s="5" t="s">
        <v>41</v>
      </c>
      <c r="M164" s="5">
        <v>531</v>
      </c>
      <c r="N164" s="20" t="str">
        <f t="shared" si="9"/>
        <v>LD6UH31330033</v>
      </c>
      <c r="O164" s="20" t="str">
        <f t="shared" si="10"/>
        <v>W7805</v>
      </c>
      <c r="P164" s="23" t="s">
        <v>26</v>
      </c>
      <c r="Q164" s="23" t="s">
        <v>27</v>
      </c>
      <c r="R164" s="13" t="s">
        <v>560</v>
      </c>
      <c r="S164" s="21" t="s">
        <v>569</v>
      </c>
      <c r="T164" s="34" t="s">
        <v>570</v>
      </c>
      <c r="U164" s="22" t="str">
        <f t="shared" si="11"/>
        <v>S-17/0118 - SGMWCHH0420B</v>
      </c>
      <c r="V164" s="15"/>
      <c r="W164" s="14" t="str">
        <f>+VLOOKUP(R164,'[1]REFERENCIAS "S"'!A$1:K$65536,11,0)</f>
        <v>AUTO ATLAS V.29</v>
      </c>
      <c r="X164" s="14" t="str">
        <f>+VLOOKUP(R164,'[1]REFERENCIAS "S"'!A$1:M$65536,13,0)</f>
        <v>HOEGAA05QDSA0001</v>
      </c>
      <c r="Y164" s="16">
        <f>+VLOOKUP(R164,'[1]REFERENCIAS "S"'!A$1:N$65536,14,0)</f>
        <v>42845</v>
      </c>
      <c r="Z164" s="14" t="s">
        <v>28</v>
      </c>
      <c r="AA164" s="17">
        <v>3300000733</v>
      </c>
      <c r="AB164" s="8">
        <v>1</v>
      </c>
      <c r="AC164" s="8">
        <v>1</v>
      </c>
      <c r="AD164">
        <v>1</v>
      </c>
      <c r="AE164" s="8">
        <v>27978</v>
      </c>
    </row>
    <row r="165" spans="1:31">
      <c r="A165" s="7">
        <v>164</v>
      </c>
      <c r="B165" s="5" t="s">
        <v>54</v>
      </c>
      <c r="C165" s="5" t="s">
        <v>55</v>
      </c>
      <c r="D165" s="5" t="s">
        <v>37</v>
      </c>
      <c r="E165" s="5" t="s">
        <v>38</v>
      </c>
      <c r="F165" s="5" t="s">
        <v>544</v>
      </c>
      <c r="G165" s="5" t="s">
        <v>545</v>
      </c>
      <c r="H165" s="5" t="s">
        <v>546</v>
      </c>
      <c r="I165" s="5">
        <v>2017</v>
      </c>
      <c r="J165" s="5" t="s">
        <v>39</v>
      </c>
      <c r="K165" s="5" t="s">
        <v>40</v>
      </c>
      <c r="L165" s="5" t="s">
        <v>41</v>
      </c>
      <c r="M165" s="5">
        <v>531</v>
      </c>
      <c r="N165" s="20" t="str">
        <f t="shared" si="9"/>
        <v>LD6UH31330065</v>
      </c>
      <c r="O165" s="20" t="str">
        <f t="shared" si="10"/>
        <v>W8905</v>
      </c>
      <c r="P165" s="23" t="s">
        <v>26</v>
      </c>
      <c r="Q165" s="23" t="s">
        <v>27</v>
      </c>
      <c r="R165" s="13" t="s">
        <v>560</v>
      </c>
      <c r="S165" s="21" t="s">
        <v>569</v>
      </c>
      <c r="T165" s="34" t="s">
        <v>570</v>
      </c>
      <c r="U165" s="22" t="str">
        <f t="shared" si="11"/>
        <v>S-17/0118 - SGMWCHH0420B</v>
      </c>
      <c r="V165" s="15"/>
      <c r="W165" s="14" t="str">
        <f>+VLOOKUP(R165,'[1]REFERENCIAS "S"'!A$1:K$65536,11,0)</f>
        <v>AUTO ATLAS V.29</v>
      </c>
      <c r="X165" s="14" t="str">
        <f>+VLOOKUP(R165,'[1]REFERENCIAS "S"'!A$1:M$65536,13,0)</f>
        <v>HOEGAA05QDSA0001</v>
      </c>
      <c r="Y165" s="16">
        <f>+VLOOKUP(R165,'[1]REFERENCIAS "S"'!A$1:N$65536,14,0)</f>
        <v>42845</v>
      </c>
      <c r="Z165" s="14" t="s">
        <v>28</v>
      </c>
      <c r="AA165" s="17">
        <v>3300000733</v>
      </c>
      <c r="AB165" s="8">
        <v>1</v>
      </c>
      <c r="AC165" s="8">
        <v>1</v>
      </c>
      <c r="AD165">
        <v>1</v>
      </c>
      <c r="AE165" s="8">
        <v>27978</v>
      </c>
    </row>
    <row r="166" spans="1:31">
      <c r="A166" s="7">
        <v>165</v>
      </c>
      <c r="B166" s="5" t="s">
        <v>54</v>
      </c>
      <c r="C166" s="5" t="s">
        <v>55</v>
      </c>
      <c r="D166" s="5" t="s">
        <v>37</v>
      </c>
      <c r="E166" s="5" t="s">
        <v>38</v>
      </c>
      <c r="F166" s="5" t="s">
        <v>547</v>
      </c>
      <c r="G166" s="5" t="s">
        <v>548</v>
      </c>
      <c r="H166" s="5" t="s">
        <v>549</v>
      </c>
      <c r="I166" s="5">
        <v>2017</v>
      </c>
      <c r="J166" s="5" t="s">
        <v>39</v>
      </c>
      <c r="K166" s="5" t="s">
        <v>40</v>
      </c>
      <c r="L166" s="5" t="s">
        <v>41</v>
      </c>
      <c r="M166" s="5">
        <v>531</v>
      </c>
      <c r="N166" s="20" t="str">
        <f t="shared" si="9"/>
        <v>LD6UH30730249</v>
      </c>
      <c r="O166" s="20" t="str">
        <f t="shared" si="10"/>
        <v>W9642</v>
      </c>
      <c r="P166" s="23" t="s">
        <v>26</v>
      </c>
      <c r="Q166" s="23" t="s">
        <v>27</v>
      </c>
      <c r="R166" s="13" t="s">
        <v>560</v>
      </c>
      <c r="S166" s="21" t="s">
        <v>569</v>
      </c>
      <c r="T166" s="34" t="s">
        <v>570</v>
      </c>
      <c r="U166" s="22" t="str">
        <f t="shared" si="11"/>
        <v>S-17/0118 - SGMWCHH0420B</v>
      </c>
      <c r="V166" s="15"/>
      <c r="W166" s="14" t="str">
        <f>+VLOOKUP(R166,'[1]REFERENCIAS "S"'!A$1:K$65536,11,0)</f>
        <v>AUTO ATLAS V.29</v>
      </c>
      <c r="X166" s="14" t="str">
        <f>+VLOOKUP(R166,'[1]REFERENCIAS "S"'!A$1:M$65536,13,0)</f>
        <v>HOEGAA05QDSA0001</v>
      </c>
      <c r="Y166" s="16">
        <f>+VLOOKUP(R166,'[1]REFERENCIAS "S"'!A$1:N$65536,14,0)</f>
        <v>42845</v>
      </c>
      <c r="Z166" s="14" t="s">
        <v>28</v>
      </c>
      <c r="AA166" s="17">
        <v>3300000733</v>
      </c>
      <c r="AB166" s="8">
        <v>1</v>
      </c>
      <c r="AC166" s="8">
        <v>1</v>
      </c>
      <c r="AD166">
        <v>1</v>
      </c>
      <c r="AE166" s="8">
        <v>27978</v>
      </c>
    </row>
    <row r="167" spans="1:31">
      <c r="A167" s="7">
        <v>166</v>
      </c>
      <c r="B167" s="5" t="s">
        <v>54</v>
      </c>
      <c r="C167" s="5" t="s">
        <v>55</v>
      </c>
      <c r="D167" s="5" t="s">
        <v>37</v>
      </c>
      <c r="E167" s="5" t="s">
        <v>38</v>
      </c>
      <c r="F167" s="5" t="s">
        <v>550</v>
      </c>
      <c r="G167" s="5" t="s">
        <v>551</v>
      </c>
      <c r="H167" s="5" t="s">
        <v>552</v>
      </c>
      <c r="I167" s="5">
        <v>2017</v>
      </c>
      <c r="J167" s="5" t="s">
        <v>39</v>
      </c>
      <c r="K167" s="5" t="s">
        <v>40</v>
      </c>
      <c r="L167" s="5" t="s">
        <v>41</v>
      </c>
      <c r="M167" s="5">
        <v>531</v>
      </c>
      <c r="N167" s="20" t="str">
        <f t="shared" si="9"/>
        <v>LD6UH30730247</v>
      </c>
      <c r="O167" s="20" t="str">
        <f t="shared" si="10"/>
        <v>W9542</v>
      </c>
      <c r="P167" s="23" t="s">
        <v>26</v>
      </c>
      <c r="Q167" s="23" t="s">
        <v>27</v>
      </c>
      <c r="R167" s="13" t="s">
        <v>560</v>
      </c>
      <c r="S167" s="21" t="s">
        <v>569</v>
      </c>
      <c r="T167" s="34" t="s">
        <v>570</v>
      </c>
      <c r="U167" s="22" t="str">
        <f t="shared" si="11"/>
        <v>S-17/0118 - SGMWCHH0420B</v>
      </c>
      <c r="V167" s="12"/>
      <c r="W167" s="14" t="str">
        <f>+VLOOKUP(R167,'[1]REFERENCIAS "S"'!A$1:K$65536,11,0)</f>
        <v>AUTO ATLAS V.29</v>
      </c>
      <c r="X167" s="14" t="str">
        <f>+VLOOKUP(R167,'[1]REFERENCIAS "S"'!A$1:M$65536,13,0)</f>
        <v>HOEGAA05QDSA0001</v>
      </c>
      <c r="Y167" s="16">
        <f>+VLOOKUP(R167,'[1]REFERENCIAS "S"'!A$1:N$65536,14,0)</f>
        <v>42845</v>
      </c>
      <c r="Z167" s="14" t="s">
        <v>28</v>
      </c>
      <c r="AA167" s="17">
        <v>3300000733</v>
      </c>
      <c r="AB167" s="8">
        <v>1</v>
      </c>
      <c r="AC167" s="8">
        <v>1</v>
      </c>
      <c r="AD167">
        <v>1</v>
      </c>
      <c r="AE167" s="8">
        <v>27978</v>
      </c>
    </row>
    <row r="168" spans="1:31">
      <c r="A168" s="7">
        <v>167</v>
      </c>
      <c r="B168" s="5" t="s">
        <v>54</v>
      </c>
      <c r="C168" s="5" t="s">
        <v>55</v>
      </c>
      <c r="D168" s="5" t="s">
        <v>37</v>
      </c>
      <c r="E168" s="5" t="s">
        <v>38</v>
      </c>
      <c r="F168" s="5" t="s">
        <v>553</v>
      </c>
      <c r="G168" s="5" t="s">
        <v>554</v>
      </c>
      <c r="H168" s="5" t="s">
        <v>555</v>
      </c>
      <c r="I168" s="5">
        <v>2017</v>
      </c>
      <c r="J168" s="5" t="s">
        <v>39</v>
      </c>
      <c r="K168" s="5" t="s">
        <v>40</v>
      </c>
      <c r="L168" s="5" t="s">
        <v>41</v>
      </c>
      <c r="M168" s="5">
        <v>531</v>
      </c>
      <c r="N168" s="20" t="str">
        <f t="shared" si="9"/>
        <v>LD6UH20430325</v>
      </c>
      <c r="O168" s="20" t="str">
        <f t="shared" si="10"/>
        <v>W9596</v>
      </c>
      <c r="P168" s="23" t="s">
        <v>26</v>
      </c>
      <c r="Q168" s="23" t="s">
        <v>27</v>
      </c>
      <c r="R168" s="13" t="s">
        <v>560</v>
      </c>
      <c r="S168" s="21" t="s">
        <v>569</v>
      </c>
      <c r="T168" s="34" t="s">
        <v>570</v>
      </c>
      <c r="U168" s="22" t="str">
        <f t="shared" si="11"/>
        <v>S-17/0118 - SGMWCHH0420B</v>
      </c>
      <c r="V168" s="18"/>
      <c r="W168" s="14" t="str">
        <f>+VLOOKUP(R168,'[1]REFERENCIAS "S"'!A$1:K$65536,11,0)</f>
        <v>AUTO ATLAS V.29</v>
      </c>
      <c r="X168" s="14" t="str">
        <f>+VLOOKUP(R168,'[1]REFERENCIAS "S"'!A$1:M$65536,13,0)</f>
        <v>HOEGAA05QDSA0001</v>
      </c>
      <c r="Y168" s="16">
        <f>+VLOOKUP(R168,'[1]REFERENCIAS "S"'!A$1:N$65536,14,0)</f>
        <v>42845</v>
      </c>
      <c r="Z168" s="14" t="s">
        <v>28</v>
      </c>
      <c r="AA168" s="17">
        <v>3300000733</v>
      </c>
      <c r="AB168" s="8">
        <v>1</v>
      </c>
      <c r="AC168" s="8">
        <v>1</v>
      </c>
      <c r="AD168">
        <v>1</v>
      </c>
      <c r="AE168" s="8">
        <v>27978</v>
      </c>
    </row>
    <row r="169" spans="1:31">
      <c r="A169" s="7">
        <v>168</v>
      </c>
      <c r="B169" s="5" t="s">
        <v>54</v>
      </c>
      <c r="C169" s="5" t="s">
        <v>55</v>
      </c>
      <c r="D169" s="5" t="s">
        <v>37</v>
      </c>
      <c r="E169" s="5" t="s">
        <v>38</v>
      </c>
      <c r="F169" s="5" t="s">
        <v>556</v>
      </c>
      <c r="G169" s="5" t="s">
        <v>557</v>
      </c>
      <c r="H169" s="5" t="s">
        <v>558</v>
      </c>
      <c r="I169" s="5">
        <v>2017</v>
      </c>
      <c r="J169" s="5" t="s">
        <v>39</v>
      </c>
      <c r="K169" s="5" t="s">
        <v>40</v>
      </c>
      <c r="L169" s="5" t="s">
        <v>41</v>
      </c>
      <c r="M169" s="5">
        <v>531</v>
      </c>
      <c r="N169" s="20" t="str">
        <f t="shared" si="9"/>
        <v>LD6UH20430351</v>
      </c>
      <c r="O169" s="20" t="str">
        <f t="shared" si="10"/>
        <v>W8752</v>
      </c>
      <c r="P169" s="23" t="s">
        <v>26</v>
      </c>
      <c r="Q169" s="23" t="s">
        <v>27</v>
      </c>
      <c r="R169" s="13" t="s">
        <v>560</v>
      </c>
      <c r="S169" s="21" t="s">
        <v>569</v>
      </c>
      <c r="T169" s="34" t="s">
        <v>570</v>
      </c>
      <c r="U169" s="22" t="str">
        <f t="shared" si="11"/>
        <v>S-17/0118 - SGMWCHH0420B</v>
      </c>
      <c r="V169" s="15"/>
      <c r="W169" s="14" t="str">
        <f>+VLOOKUP(R169,'[1]REFERENCIAS "S"'!A$1:K$65536,11,0)</f>
        <v>AUTO ATLAS V.29</v>
      </c>
      <c r="X169" s="14" t="str">
        <f>+VLOOKUP(R169,'[1]REFERENCIAS "S"'!A$1:M$65536,13,0)</f>
        <v>HOEGAA05QDSA0001</v>
      </c>
      <c r="Y169" s="16">
        <f>+VLOOKUP(R169,'[1]REFERENCIAS "S"'!A$1:N$65536,14,0)</f>
        <v>42845</v>
      </c>
      <c r="Z169" s="14" t="s">
        <v>28</v>
      </c>
      <c r="AA169" s="17">
        <v>3300000733</v>
      </c>
      <c r="AB169" s="8">
        <v>1</v>
      </c>
      <c r="AC169" s="8">
        <v>1</v>
      </c>
      <c r="AD169">
        <v>1</v>
      </c>
      <c r="AE169" s="8">
        <v>27978</v>
      </c>
    </row>
  </sheetData>
  <autoFilter ref="A1:AE1"/>
  <phoneticPr fontId="2" type="noConversion"/>
  <conditionalFormatting sqref="R2:R169">
    <cfRule type="expression" dxfId="0" priority="2" stopIfTrue="1">
      <formula>S2&gt;0</formula>
    </cfRule>
  </conditionalFormatting>
  <pageMargins left="0.70866141732283472" right="0.70866141732283472" top="0.74803149606299213" bottom="1.3779527559055118" header="0.31496062992125984" footer="0.31496062992125984"/>
  <pageSetup paperSize="9" scale="95" orientation="landscape" horizontalDpi="200" verticalDpi="200" r:id="rId1"/>
</worksheet>
</file>

<file path=xl/worksheets/sheet3.xml><?xml version="1.0" encoding="utf-8"?>
<worksheet xmlns="http://schemas.openxmlformats.org/spreadsheetml/2006/main" xmlns:r="http://schemas.openxmlformats.org/officeDocument/2006/relationships">
  <dimension ref="A1:AE169"/>
  <sheetViews>
    <sheetView workbookViewId="0">
      <selection activeCell="B2" sqref="B2"/>
    </sheetView>
  </sheetViews>
  <sheetFormatPr baseColWidth="10" defaultRowHeight="15"/>
  <cols>
    <col min="1" max="1" width="5.875" customWidth="1"/>
    <col min="3" max="3" width="1.75" bestFit="1" customWidth="1"/>
    <col min="5" max="5" width="2.125" bestFit="1" customWidth="1"/>
    <col min="7" max="7" width="2.125" bestFit="1" customWidth="1"/>
    <col min="9" max="9" width="2.125" bestFit="1" customWidth="1"/>
    <col min="11" max="11" width="2.125" bestFit="1" customWidth="1"/>
    <col min="12" max="12" width="18.625" bestFit="1" customWidth="1"/>
    <col min="13" max="13" width="2.125" bestFit="1" customWidth="1"/>
    <col min="15" max="15" width="2.125" bestFit="1" customWidth="1"/>
    <col min="17" max="17" width="2.125" bestFit="1" customWidth="1"/>
    <col min="19" max="19" width="2.125" bestFit="1" customWidth="1"/>
    <col min="21" max="21" width="2.125" bestFit="1" customWidth="1"/>
    <col min="23" max="23" width="2.125" bestFit="1" customWidth="1"/>
    <col min="25" max="25" width="2.125" bestFit="1" customWidth="1"/>
    <col min="27" max="27" width="2.125" bestFit="1" customWidth="1"/>
    <col min="29" max="29" width="2.125" bestFit="1" customWidth="1"/>
    <col min="31" max="31" width="2.375" bestFit="1" customWidth="1"/>
  </cols>
  <sheetData>
    <row r="1" spans="1:31">
      <c r="A1" s="35"/>
      <c r="B1" s="35" t="s">
        <v>573</v>
      </c>
      <c r="C1" s="35"/>
      <c r="D1" s="35" t="s">
        <v>574</v>
      </c>
      <c r="E1" s="35"/>
      <c r="F1" s="35" t="s">
        <v>575</v>
      </c>
      <c r="G1" s="35"/>
      <c r="H1" s="35" t="s">
        <v>576</v>
      </c>
      <c r="I1" s="35"/>
      <c r="J1" s="35" t="s">
        <v>577</v>
      </c>
      <c r="K1" s="35"/>
      <c r="L1" s="35" t="s">
        <v>578</v>
      </c>
      <c r="M1" s="35"/>
      <c r="N1" s="35" t="s">
        <v>579</v>
      </c>
      <c r="O1" s="35"/>
      <c r="P1" s="35" t="s">
        <v>580</v>
      </c>
      <c r="Q1" s="35"/>
      <c r="R1" s="35" t="s">
        <v>581</v>
      </c>
      <c r="S1" s="35"/>
      <c r="T1" s="35" t="s">
        <v>582</v>
      </c>
      <c r="U1" s="35"/>
      <c r="V1" s="35" t="s">
        <v>583</v>
      </c>
      <c r="W1" s="35"/>
      <c r="X1" s="35" t="s">
        <v>584</v>
      </c>
      <c r="Y1" s="35"/>
      <c r="Z1" s="35" t="s">
        <v>585</v>
      </c>
      <c r="AA1" s="35"/>
      <c r="AB1" s="35" t="s">
        <v>586</v>
      </c>
      <c r="AC1" s="35"/>
      <c r="AD1" s="35" t="s">
        <v>587</v>
      </c>
      <c r="AE1" s="35"/>
    </row>
    <row r="2" spans="1:31">
      <c r="A2" t="s">
        <v>588</v>
      </c>
      <c r="B2">
        <f>Val!AE2</f>
        <v>27978</v>
      </c>
      <c r="C2" t="s">
        <v>589</v>
      </c>
      <c r="D2">
        <f>Val!AB2</f>
        <v>1</v>
      </c>
      <c r="E2" t="s">
        <v>590</v>
      </c>
      <c r="F2" t="str">
        <f>Val!Q2</f>
        <v>N300 MAX E5 VAN 1.2 MT</v>
      </c>
      <c r="G2" t="s">
        <v>590</v>
      </c>
      <c r="H2">
        <f>Val!AD2</f>
        <v>2</v>
      </c>
      <c r="I2" t="s">
        <v>590</v>
      </c>
      <c r="J2">
        <f>Val!AC2</f>
        <v>1</v>
      </c>
      <c r="K2" t="s">
        <v>590</v>
      </c>
      <c r="L2" t="str">
        <f>Val!F2</f>
        <v>LZWCCAGA0HE350118</v>
      </c>
      <c r="M2" t="s">
        <v>590</v>
      </c>
      <c r="N2" t="str">
        <f>Val!Q2</f>
        <v>N300 MAX E5 VAN 1.2 MT</v>
      </c>
      <c r="O2" t="s">
        <v>590</v>
      </c>
      <c r="P2" t="str">
        <f>Val!N2</f>
        <v>LD6UH20430277</v>
      </c>
      <c r="Q2" t="s">
        <v>590</v>
      </c>
      <c r="R2" t="str">
        <f>Val!N2</f>
        <v>LD6UH20430277</v>
      </c>
      <c r="S2" t="s">
        <v>590</v>
      </c>
      <c r="T2" t="str">
        <f>Val!O2</f>
        <v>W9447</v>
      </c>
      <c r="U2" t="s">
        <v>590</v>
      </c>
      <c r="V2">
        <f>Val!I2</f>
        <v>2017</v>
      </c>
      <c r="W2" t="s">
        <v>590</v>
      </c>
      <c r="X2" t="str">
        <f>Val!K2</f>
        <v>Crescent White</v>
      </c>
      <c r="Y2" t="s">
        <v>590</v>
      </c>
      <c r="Z2" t="str">
        <f>Val!P2</f>
        <v>M99IWSR412MEH3.A1</v>
      </c>
      <c r="AA2" t="s">
        <v>590</v>
      </c>
      <c r="AB2" t="str">
        <f>Val!Q2</f>
        <v>N300 MAX E5 VAN 1.2 MT</v>
      </c>
      <c r="AC2" t="s">
        <v>590</v>
      </c>
      <c r="AD2" t="str">
        <f>Val!S2</f>
        <v>DAP</v>
      </c>
      <c r="AE2" t="s">
        <v>591</v>
      </c>
    </row>
    <row r="3" spans="1:31">
      <c r="A3" t="s">
        <v>588</v>
      </c>
      <c r="B3">
        <f>Val!AE3</f>
        <v>27978</v>
      </c>
      <c r="C3" t="s">
        <v>589</v>
      </c>
      <c r="D3">
        <f>Val!AB3</f>
        <v>1</v>
      </c>
      <c r="E3" t="s">
        <v>590</v>
      </c>
      <c r="F3" t="str">
        <f>Val!Q3</f>
        <v>N300 MAX E5 VAN 1.2 MT</v>
      </c>
      <c r="G3" t="s">
        <v>590</v>
      </c>
      <c r="H3">
        <f>Val!AD3</f>
        <v>2</v>
      </c>
      <c r="I3" t="s">
        <v>590</v>
      </c>
      <c r="J3">
        <f>Val!AC3</f>
        <v>1</v>
      </c>
      <c r="K3" t="s">
        <v>590</v>
      </c>
      <c r="L3" t="str">
        <f>Val!F3</f>
        <v>LZWCCAGA0HE350362</v>
      </c>
      <c r="M3" t="s">
        <v>590</v>
      </c>
      <c r="N3" t="str">
        <f>Val!Q3</f>
        <v>N300 MAX E5 VAN 1.2 MT</v>
      </c>
      <c r="O3" t="s">
        <v>590</v>
      </c>
      <c r="P3" t="str">
        <f>Val!N3</f>
        <v>LD6UH20430318</v>
      </c>
      <c r="Q3" t="s">
        <v>590</v>
      </c>
      <c r="R3" t="str">
        <f>Val!N3</f>
        <v>LD6UH20430318</v>
      </c>
      <c r="S3" t="s">
        <v>590</v>
      </c>
      <c r="T3" t="str">
        <f>Val!O3</f>
        <v>W7697</v>
      </c>
      <c r="U3" t="s">
        <v>590</v>
      </c>
      <c r="V3">
        <f>Val!I3</f>
        <v>2017</v>
      </c>
      <c r="W3" t="s">
        <v>590</v>
      </c>
      <c r="X3" t="str">
        <f>Val!K3</f>
        <v>Crescent White</v>
      </c>
      <c r="Y3" t="s">
        <v>590</v>
      </c>
      <c r="Z3" t="str">
        <f>Val!P3</f>
        <v>M99IWSR412MEH3.A1</v>
      </c>
      <c r="AA3" t="s">
        <v>590</v>
      </c>
      <c r="AB3" t="str">
        <f>Val!Q3</f>
        <v>N300 MAX E5 VAN 1.2 MT</v>
      </c>
      <c r="AC3" t="s">
        <v>590</v>
      </c>
      <c r="AD3" t="str">
        <f>Val!S3</f>
        <v>DAP</v>
      </c>
      <c r="AE3" t="s">
        <v>591</v>
      </c>
    </row>
    <row r="4" spans="1:31">
      <c r="A4" t="s">
        <v>588</v>
      </c>
      <c r="B4">
        <f>Val!AE4</f>
        <v>27978</v>
      </c>
      <c r="C4" t="s">
        <v>589</v>
      </c>
      <c r="D4">
        <f>Val!AB4</f>
        <v>1</v>
      </c>
      <c r="E4" t="s">
        <v>590</v>
      </c>
      <c r="F4" t="str">
        <f>Val!Q4</f>
        <v>N300 MAX E5 VAN 1.2 MT</v>
      </c>
      <c r="G4" t="s">
        <v>590</v>
      </c>
      <c r="H4">
        <f>Val!AD4</f>
        <v>2</v>
      </c>
      <c r="I4" t="s">
        <v>590</v>
      </c>
      <c r="J4">
        <f>Val!AC4</f>
        <v>1</v>
      </c>
      <c r="K4" t="s">
        <v>590</v>
      </c>
      <c r="L4" t="str">
        <f>Val!F4</f>
        <v>LZWCCAGA0HE350698</v>
      </c>
      <c r="M4" t="s">
        <v>590</v>
      </c>
      <c r="N4" t="str">
        <f>Val!Q4</f>
        <v>N300 MAX E5 VAN 1.2 MT</v>
      </c>
      <c r="O4" t="s">
        <v>590</v>
      </c>
      <c r="P4" t="str">
        <f>Val!N4</f>
        <v>LD6UH31330078</v>
      </c>
      <c r="Q4" t="s">
        <v>590</v>
      </c>
      <c r="R4" t="str">
        <f>Val!N4</f>
        <v>LD6UH31330078</v>
      </c>
      <c r="S4" t="s">
        <v>590</v>
      </c>
      <c r="T4" t="str">
        <f>Val!O4</f>
        <v>W7772</v>
      </c>
      <c r="U4" t="s">
        <v>590</v>
      </c>
      <c r="V4">
        <f>Val!I4</f>
        <v>2017</v>
      </c>
      <c r="W4" t="s">
        <v>590</v>
      </c>
      <c r="X4" t="str">
        <f>Val!K4</f>
        <v>Crescent White</v>
      </c>
      <c r="Y4" t="s">
        <v>590</v>
      </c>
      <c r="Z4" t="str">
        <f>Val!P4</f>
        <v>M99IWSR412MEH3.A1</v>
      </c>
      <c r="AA4" t="s">
        <v>590</v>
      </c>
      <c r="AB4" t="str">
        <f>Val!Q4</f>
        <v>N300 MAX E5 VAN 1.2 MT</v>
      </c>
      <c r="AC4" t="s">
        <v>590</v>
      </c>
      <c r="AD4" t="str">
        <f>Val!S4</f>
        <v>DAP</v>
      </c>
      <c r="AE4" t="s">
        <v>591</v>
      </c>
    </row>
    <row r="5" spans="1:31">
      <c r="A5" t="s">
        <v>588</v>
      </c>
      <c r="B5">
        <f>Val!AE5</f>
        <v>27978</v>
      </c>
      <c r="C5" t="s">
        <v>589</v>
      </c>
      <c r="D5">
        <f>Val!AB5</f>
        <v>1</v>
      </c>
      <c r="E5" t="s">
        <v>590</v>
      </c>
      <c r="F5" t="str">
        <f>Val!Q5</f>
        <v>N300 MAX E5 VAN 1.2 MT</v>
      </c>
      <c r="G5" t="s">
        <v>590</v>
      </c>
      <c r="H5">
        <f>Val!AD5</f>
        <v>2</v>
      </c>
      <c r="I5" t="s">
        <v>590</v>
      </c>
      <c r="J5">
        <f>Val!AC5</f>
        <v>1</v>
      </c>
      <c r="K5" t="s">
        <v>590</v>
      </c>
      <c r="L5" t="str">
        <f>Val!F5</f>
        <v>LZWCCAGA0HE350720</v>
      </c>
      <c r="M5" t="s">
        <v>590</v>
      </c>
      <c r="N5" t="str">
        <f>Val!Q5</f>
        <v>N300 MAX E5 VAN 1.2 MT</v>
      </c>
      <c r="O5" t="s">
        <v>590</v>
      </c>
      <c r="P5" t="str">
        <f>Val!N5</f>
        <v>LD6UH31330026</v>
      </c>
      <c r="Q5" t="s">
        <v>590</v>
      </c>
      <c r="R5" t="str">
        <f>Val!N5</f>
        <v>LD6UH31330026</v>
      </c>
      <c r="S5" t="s">
        <v>590</v>
      </c>
      <c r="T5" t="str">
        <f>Val!O5</f>
        <v>W8354</v>
      </c>
      <c r="U5" t="s">
        <v>590</v>
      </c>
      <c r="V5">
        <f>Val!I5</f>
        <v>2017</v>
      </c>
      <c r="W5" t="s">
        <v>590</v>
      </c>
      <c r="X5" t="str">
        <f>Val!K5</f>
        <v>Crescent White</v>
      </c>
      <c r="Y5" t="s">
        <v>590</v>
      </c>
      <c r="Z5" t="str">
        <f>Val!P5</f>
        <v>M99IWSR412MEH3.A1</v>
      </c>
      <c r="AA5" t="s">
        <v>590</v>
      </c>
      <c r="AB5" t="str">
        <f>Val!Q5</f>
        <v>N300 MAX E5 VAN 1.2 MT</v>
      </c>
      <c r="AC5" t="s">
        <v>590</v>
      </c>
      <c r="AD5" t="str">
        <f>Val!S5</f>
        <v>DI</v>
      </c>
      <c r="AE5" t="s">
        <v>591</v>
      </c>
    </row>
    <row r="6" spans="1:31">
      <c r="A6" t="s">
        <v>588</v>
      </c>
      <c r="B6">
        <f>Val!AE6</f>
        <v>27978</v>
      </c>
      <c r="C6" t="s">
        <v>589</v>
      </c>
      <c r="D6">
        <f>Val!AB6</f>
        <v>1</v>
      </c>
      <c r="E6" t="s">
        <v>590</v>
      </c>
      <c r="F6" t="str">
        <f>Val!Q6</f>
        <v>N300 MAX E5 VAN 1.2 MT</v>
      </c>
      <c r="G6" t="s">
        <v>590</v>
      </c>
      <c r="H6">
        <f>Val!AD6</f>
        <v>2</v>
      </c>
      <c r="I6" t="s">
        <v>590</v>
      </c>
      <c r="J6">
        <f>Val!AC6</f>
        <v>1</v>
      </c>
      <c r="K6" t="s">
        <v>590</v>
      </c>
      <c r="L6" t="str">
        <f>Val!F6</f>
        <v>LZWCCAGA0HE350751</v>
      </c>
      <c r="M6" t="s">
        <v>590</v>
      </c>
      <c r="N6" t="str">
        <f>Val!Q6</f>
        <v>N300 MAX E5 VAN 1.2 MT</v>
      </c>
      <c r="O6" t="s">
        <v>590</v>
      </c>
      <c r="P6" t="str">
        <f>Val!N6</f>
        <v>LD6UH31330014</v>
      </c>
      <c r="Q6" t="s">
        <v>590</v>
      </c>
      <c r="R6" t="str">
        <f>Val!N6</f>
        <v>LD6UH31330014</v>
      </c>
      <c r="S6" t="s">
        <v>590</v>
      </c>
      <c r="T6" t="str">
        <f>Val!O6</f>
        <v>W7573</v>
      </c>
      <c r="U6" t="s">
        <v>590</v>
      </c>
      <c r="V6">
        <f>Val!I6</f>
        <v>2017</v>
      </c>
      <c r="W6" t="s">
        <v>590</v>
      </c>
      <c r="X6" t="str">
        <f>Val!K6</f>
        <v>Crescent White</v>
      </c>
      <c r="Y6" t="s">
        <v>590</v>
      </c>
      <c r="Z6" t="str">
        <f>Val!P6</f>
        <v>M99IWSR412MEH3.A1</v>
      </c>
      <c r="AA6" t="s">
        <v>590</v>
      </c>
      <c r="AB6" t="str">
        <f>Val!Q6</f>
        <v>N300 MAX E5 VAN 1.2 MT</v>
      </c>
      <c r="AC6" t="s">
        <v>590</v>
      </c>
      <c r="AD6" t="str">
        <f>Val!S6</f>
        <v>DI</v>
      </c>
      <c r="AE6" t="s">
        <v>591</v>
      </c>
    </row>
    <row r="7" spans="1:31">
      <c r="A7" t="s">
        <v>588</v>
      </c>
      <c r="B7">
        <f>Val!AE7</f>
        <v>27978</v>
      </c>
      <c r="C7" t="s">
        <v>589</v>
      </c>
      <c r="D7">
        <f>Val!AB7</f>
        <v>1</v>
      </c>
      <c r="E7" t="s">
        <v>590</v>
      </c>
      <c r="F7" t="str">
        <f>Val!Q7</f>
        <v>N300 MAX E5 VAN 1.2 MT</v>
      </c>
      <c r="G7" t="s">
        <v>590</v>
      </c>
      <c r="H7">
        <f>Val!AD7</f>
        <v>2</v>
      </c>
      <c r="I7" t="s">
        <v>590</v>
      </c>
      <c r="J7">
        <f>Val!AC7</f>
        <v>1</v>
      </c>
      <c r="K7" t="s">
        <v>590</v>
      </c>
      <c r="L7" t="str">
        <f>Val!F7</f>
        <v>LZWCCAGA0HE350832</v>
      </c>
      <c r="M7" t="s">
        <v>590</v>
      </c>
      <c r="N7" t="str">
        <f>Val!Q7</f>
        <v>N300 MAX E5 VAN 1.2 MT</v>
      </c>
      <c r="O7" t="s">
        <v>590</v>
      </c>
      <c r="P7" t="str">
        <f>Val!N7</f>
        <v>LD6UH30730271</v>
      </c>
      <c r="Q7" t="s">
        <v>590</v>
      </c>
      <c r="R7" t="str">
        <f>Val!N7</f>
        <v>LD6UH30730271</v>
      </c>
      <c r="S7" t="s">
        <v>590</v>
      </c>
      <c r="T7" t="str">
        <f>Val!O7</f>
        <v>W8157</v>
      </c>
      <c r="U7" t="s">
        <v>590</v>
      </c>
      <c r="V7">
        <f>Val!I7</f>
        <v>2017</v>
      </c>
      <c r="W7" t="s">
        <v>590</v>
      </c>
      <c r="X7" t="str">
        <f>Val!K7</f>
        <v>Crescent White</v>
      </c>
      <c r="Y7" t="s">
        <v>590</v>
      </c>
      <c r="Z7" t="str">
        <f>Val!P7</f>
        <v>M99IWSR412MEH3.A1</v>
      </c>
      <c r="AA7" t="s">
        <v>590</v>
      </c>
      <c r="AB7" t="str">
        <f>Val!Q7</f>
        <v>N300 MAX E5 VAN 1.2 MT</v>
      </c>
      <c r="AC7" t="s">
        <v>590</v>
      </c>
      <c r="AD7" t="str">
        <f>Val!S7</f>
        <v>DI</v>
      </c>
      <c r="AE7" t="s">
        <v>591</v>
      </c>
    </row>
    <row r="8" spans="1:31">
      <c r="A8" t="s">
        <v>588</v>
      </c>
      <c r="B8">
        <f>Val!AE8</f>
        <v>27978</v>
      </c>
      <c r="C8" t="s">
        <v>589</v>
      </c>
      <c r="D8">
        <f>Val!AB8</f>
        <v>1</v>
      </c>
      <c r="E8" t="s">
        <v>590</v>
      </c>
      <c r="F8" t="str">
        <f>Val!Q8</f>
        <v>N300 MAX E5 VAN 1.2 MT</v>
      </c>
      <c r="G8" t="s">
        <v>590</v>
      </c>
      <c r="H8">
        <f>Val!AD8</f>
        <v>2</v>
      </c>
      <c r="I8" t="s">
        <v>590</v>
      </c>
      <c r="J8">
        <f>Val!AC8</f>
        <v>1</v>
      </c>
      <c r="K8" t="s">
        <v>590</v>
      </c>
      <c r="L8" t="str">
        <f>Val!F8</f>
        <v>LZWCCAGA0HE350846</v>
      </c>
      <c r="M8" t="s">
        <v>590</v>
      </c>
      <c r="N8" t="str">
        <f>Val!Q8</f>
        <v>N300 MAX E5 VAN 1.2 MT</v>
      </c>
      <c r="O8" t="s">
        <v>590</v>
      </c>
      <c r="P8" t="str">
        <f>Val!N8</f>
        <v>LD6UH30730235</v>
      </c>
      <c r="Q8" t="s">
        <v>590</v>
      </c>
      <c r="R8" t="str">
        <f>Val!N8</f>
        <v>LD6UH30730235</v>
      </c>
      <c r="S8" t="s">
        <v>590</v>
      </c>
      <c r="T8" t="str">
        <f>Val!O8</f>
        <v>W8827</v>
      </c>
      <c r="U8" t="s">
        <v>590</v>
      </c>
      <c r="V8">
        <f>Val!I8</f>
        <v>2017</v>
      </c>
      <c r="W8" t="s">
        <v>590</v>
      </c>
      <c r="X8" t="str">
        <f>Val!K8</f>
        <v>Crescent White</v>
      </c>
      <c r="Y8" t="s">
        <v>590</v>
      </c>
      <c r="Z8" t="str">
        <f>Val!P8</f>
        <v>M99IWSR412MEH3.A1</v>
      </c>
      <c r="AA8" t="s">
        <v>590</v>
      </c>
      <c r="AB8" t="str">
        <f>Val!Q8</f>
        <v>N300 MAX E5 VAN 1.2 MT</v>
      </c>
      <c r="AC8" t="s">
        <v>590</v>
      </c>
      <c r="AD8" t="str">
        <f>Val!S8</f>
        <v>DI</v>
      </c>
      <c r="AE8" t="s">
        <v>591</v>
      </c>
    </row>
    <row r="9" spans="1:31">
      <c r="A9" t="s">
        <v>588</v>
      </c>
      <c r="B9">
        <f>Val!AE9</f>
        <v>27978</v>
      </c>
      <c r="C9" t="s">
        <v>589</v>
      </c>
      <c r="D9">
        <f>Val!AB9</f>
        <v>1</v>
      </c>
      <c r="E9" t="s">
        <v>590</v>
      </c>
      <c r="F9" t="str">
        <f>Val!Q9</f>
        <v>N300 MAX E5 VAN 1.2 MT</v>
      </c>
      <c r="G9" t="s">
        <v>590</v>
      </c>
      <c r="H9">
        <f>Val!AD9</f>
        <v>2</v>
      </c>
      <c r="I9" t="s">
        <v>590</v>
      </c>
      <c r="J9">
        <f>Val!AC9</f>
        <v>1</v>
      </c>
      <c r="K9" t="s">
        <v>590</v>
      </c>
      <c r="L9" t="str">
        <f>Val!F9</f>
        <v>LZWCCAGA0HE350958</v>
      </c>
      <c r="M9" t="s">
        <v>590</v>
      </c>
      <c r="N9" t="str">
        <f>Val!Q9</f>
        <v>N300 MAX E5 VAN 1.2 MT</v>
      </c>
      <c r="O9" t="s">
        <v>590</v>
      </c>
      <c r="P9" t="str">
        <f>Val!N9</f>
        <v>LD6UH20430342</v>
      </c>
      <c r="Q9" t="s">
        <v>590</v>
      </c>
      <c r="R9" t="str">
        <f>Val!N9</f>
        <v>LD6UH20430342</v>
      </c>
      <c r="S9" t="s">
        <v>590</v>
      </c>
      <c r="T9" t="str">
        <f>Val!O9</f>
        <v>W7567</v>
      </c>
      <c r="U9" t="s">
        <v>590</v>
      </c>
      <c r="V9">
        <f>Val!I9</f>
        <v>2017</v>
      </c>
      <c r="W9" t="s">
        <v>590</v>
      </c>
      <c r="X9" t="str">
        <f>Val!K9</f>
        <v>Crescent White</v>
      </c>
      <c r="Y9" t="s">
        <v>590</v>
      </c>
      <c r="Z9" t="str">
        <f>Val!P9</f>
        <v>M99IWSR412MEH3.A1</v>
      </c>
      <c r="AA9" t="s">
        <v>590</v>
      </c>
      <c r="AB9" t="str">
        <f>Val!Q9</f>
        <v>N300 MAX E5 VAN 1.2 MT</v>
      </c>
      <c r="AC9" t="s">
        <v>590</v>
      </c>
      <c r="AD9" t="str">
        <f>Val!S9</f>
        <v>DI</v>
      </c>
      <c r="AE9" t="s">
        <v>591</v>
      </c>
    </row>
    <row r="10" spans="1:31">
      <c r="A10" t="s">
        <v>588</v>
      </c>
      <c r="B10">
        <f>Val!AE10</f>
        <v>27978</v>
      </c>
      <c r="C10" t="s">
        <v>589</v>
      </c>
      <c r="D10">
        <f>Val!AB10</f>
        <v>1</v>
      </c>
      <c r="E10" t="s">
        <v>590</v>
      </c>
      <c r="F10" t="str">
        <f>Val!Q10</f>
        <v>N300 MAX E5 VAN 1.2 MT</v>
      </c>
      <c r="G10" t="s">
        <v>590</v>
      </c>
      <c r="H10">
        <f>Val!AD10</f>
        <v>2</v>
      </c>
      <c r="I10" t="s">
        <v>590</v>
      </c>
      <c r="J10">
        <f>Val!AC10</f>
        <v>1</v>
      </c>
      <c r="K10" t="s">
        <v>590</v>
      </c>
      <c r="L10" t="str">
        <f>Val!F10</f>
        <v>LZWCCAGA1HE350113</v>
      </c>
      <c r="M10" t="s">
        <v>590</v>
      </c>
      <c r="N10" t="str">
        <f>Val!Q10</f>
        <v>N300 MAX E5 VAN 1.2 MT</v>
      </c>
      <c r="O10" t="s">
        <v>590</v>
      </c>
      <c r="P10" t="str">
        <f>Val!N10</f>
        <v>LD6UH20430266</v>
      </c>
      <c r="Q10" t="s">
        <v>590</v>
      </c>
      <c r="R10" t="str">
        <f>Val!N10</f>
        <v>LD6UH20430266</v>
      </c>
      <c r="S10" t="s">
        <v>590</v>
      </c>
      <c r="T10" t="str">
        <f>Val!O10</f>
        <v>W9450</v>
      </c>
      <c r="U10" t="s">
        <v>590</v>
      </c>
      <c r="V10">
        <f>Val!I10</f>
        <v>2017</v>
      </c>
      <c r="W10" t="s">
        <v>590</v>
      </c>
      <c r="X10" t="str">
        <f>Val!K10</f>
        <v>Crescent White</v>
      </c>
      <c r="Y10" t="s">
        <v>590</v>
      </c>
      <c r="Z10" t="str">
        <f>Val!P10</f>
        <v>M99IWSR412MEH3.A1</v>
      </c>
      <c r="AA10" t="s">
        <v>590</v>
      </c>
      <c r="AB10" t="str">
        <f>Val!Q10</f>
        <v>N300 MAX E5 VAN 1.2 MT</v>
      </c>
      <c r="AC10" t="s">
        <v>590</v>
      </c>
      <c r="AD10" t="str">
        <f>Val!S10</f>
        <v>DI</v>
      </c>
      <c r="AE10" t="s">
        <v>591</v>
      </c>
    </row>
    <row r="11" spans="1:31">
      <c r="A11" t="s">
        <v>588</v>
      </c>
      <c r="B11">
        <f>Val!AE11</f>
        <v>27978</v>
      </c>
      <c r="C11" t="s">
        <v>589</v>
      </c>
      <c r="D11">
        <f>Val!AB11</f>
        <v>1</v>
      </c>
      <c r="E11" t="s">
        <v>590</v>
      </c>
      <c r="F11" t="str">
        <f>Val!Q11</f>
        <v>N300 MAX E5 VAN 1.2 MT</v>
      </c>
      <c r="G11" t="s">
        <v>590</v>
      </c>
      <c r="H11">
        <f>Val!AD11</f>
        <v>2</v>
      </c>
      <c r="I11" t="s">
        <v>590</v>
      </c>
      <c r="J11">
        <f>Val!AC11</f>
        <v>1</v>
      </c>
      <c r="K11" t="s">
        <v>590</v>
      </c>
      <c r="L11" t="str">
        <f>Val!F11</f>
        <v>LZWCCAGA1HE350192</v>
      </c>
      <c r="M11" t="s">
        <v>590</v>
      </c>
      <c r="N11" t="str">
        <f>Val!Q11</f>
        <v>N300 MAX E5 VAN 1.2 MT</v>
      </c>
      <c r="O11" t="s">
        <v>590</v>
      </c>
      <c r="P11" t="str">
        <f>Val!N11</f>
        <v>LD6UH20430267</v>
      </c>
      <c r="Q11" t="s">
        <v>590</v>
      </c>
      <c r="R11" t="str">
        <f>Val!N11</f>
        <v>LD6UH20430267</v>
      </c>
      <c r="S11" t="s">
        <v>590</v>
      </c>
      <c r="T11" t="str">
        <f>Val!O11</f>
        <v>W9193</v>
      </c>
      <c r="U11" t="s">
        <v>590</v>
      </c>
      <c r="V11">
        <f>Val!I11</f>
        <v>2017</v>
      </c>
      <c r="W11" t="s">
        <v>590</v>
      </c>
      <c r="X11" t="str">
        <f>Val!K11</f>
        <v>Crescent White</v>
      </c>
      <c r="Y11" t="s">
        <v>590</v>
      </c>
      <c r="Z11" t="str">
        <f>Val!P11</f>
        <v>M99IWSR412MEH3.A1</v>
      </c>
      <c r="AA11" t="s">
        <v>590</v>
      </c>
      <c r="AB11" t="str">
        <f>Val!Q11</f>
        <v>N300 MAX E5 VAN 1.2 MT</v>
      </c>
      <c r="AC11" t="s">
        <v>590</v>
      </c>
      <c r="AD11" t="str">
        <f>Val!S11</f>
        <v>DI</v>
      </c>
      <c r="AE11" t="s">
        <v>591</v>
      </c>
    </row>
    <row r="12" spans="1:31">
      <c r="A12" t="s">
        <v>588</v>
      </c>
      <c r="B12">
        <f>Val!AE12</f>
        <v>27978</v>
      </c>
      <c r="C12" t="s">
        <v>589</v>
      </c>
      <c r="D12">
        <f>Val!AB12</f>
        <v>1</v>
      </c>
      <c r="E12" t="s">
        <v>590</v>
      </c>
      <c r="F12" t="str">
        <f>Val!Q12</f>
        <v>N300 MAX E5 VAN 1.2 MT</v>
      </c>
      <c r="G12" t="s">
        <v>590</v>
      </c>
      <c r="H12">
        <f>Val!AD12</f>
        <v>2</v>
      </c>
      <c r="I12" t="s">
        <v>590</v>
      </c>
      <c r="J12">
        <f>Val!AC12</f>
        <v>1</v>
      </c>
      <c r="K12" t="s">
        <v>590</v>
      </c>
      <c r="L12" t="str">
        <f>Val!F12</f>
        <v>LZWCCAGA1HE350208</v>
      </c>
      <c r="M12" t="s">
        <v>590</v>
      </c>
      <c r="N12" t="str">
        <f>Val!Q12</f>
        <v>N300 MAX E5 VAN 1.2 MT</v>
      </c>
      <c r="O12" t="s">
        <v>590</v>
      </c>
      <c r="P12" t="str">
        <f>Val!N12</f>
        <v>LD6UH20430361</v>
      </c>
      <c r="Q12" t="s">
        <v>590</v>
      </c>
      <c r="R12" t="str">
        <f>Val!N12</f>
        <v>LD6UH20430361</v>
      </c>
      <c r="S12" t="s">
        <v>590</v>
      </c>
      <c r="T12" t="str">
        <f>Val!O12</f>
        <v>W7497</v>
      </c>
      <c r="U12" t="s">
        <v>590</v>
      </c>
      <c r="V12">
        <f>Val!I12</f>
        <v>2017</v>
      </c>
      <c r="W12" t="s">
        <v>590</v>
      </c>
      <c r="X12" t="str">
        <f>Val!K12</f>
        <v>Crescent White</v>
      </c>
      <c r="Y12" t="s">
        <v>590</v>
      </c>
      <c r="Z12" t="str">
        <f>Val!P12</f>
        <v>M99IWSR412MEH3.A1</v>
      </c>
      <c r="AA12" t="s">
        <v>590</v>
      </c>
      <c r="AB12" t="str">
        <f>Val!Q12</f>
        <v>N300 MAX E5 VAN 1.2 MT</v>
      </c>
      <c r="AC12" t="s">
        <v>590</v>
      </c>
      <c r="AD12" t="str">
        <f>Val!S12</f>
        <v>DI</v>
      </c>
      <c r="AE12" t="s">
        <v>591</v>
      </c>
    </row>
    <row r="13" spans="1:31">
      <c r="A13" t="s">
        <v>588</v>
      </c>
      <c r="B13">
        <f>Val!AE13</f>
        <v>27978</v>
      </c>
      <c r="C13" t="s">
        <v>589</v>
      </c>
      <c r="D13">
        <f>Val!AB13</f>
        <v>1</v>
      </c>
      <c r="E13" t="s">
        <v>590</v>
      </c>
      <c r="F13" t="str">
        <f>Val!Q13</f>
        <v>N300 MAX E5 VAN 1.2 MT</v>
      </c>
      <c r="G13" t="s">
        <v>590</v>
      </c>
      <c r="H13">
        <f>Val!AD13</f>
        <v>2</v>
      </c>
      <c r="I13" t="s">
        <v>590</v>
      </c>
      <c r="J13">
        <f>Val!AC13</f>
        <v>1</v>
      </c>
      <c r="K13" t="s">
        <v>590</v>
      </c>
      <c r="L13" t="str">
        <f>Val!F13</f>
        <v>LZWCCAGA1HE350211</v>
      </c>
      <c r="M13" t="s">
        <v>590</v>
      </c>
      <c r="N13" t="str">
        <f>Val!Q13</f>
        <v>N300 MAX E5 VAN 1.2 MT</v>
      </c>
      <c r="O13" t="s">
        <v>590</v>
      </c>
      <c r="P13" t="str">
        <f>Val!N13</f>
        <v>LD6UH20430349</v>
      </c>
      <c r="Q13" t="s">
        <v>590</v>
      </c>
      <c r="R13" t="str">
        <f>Val!N13</f>
        <v>LD6UH20430349</v>
      </c>
      <c r="S13" t="s">
        <v>590</v>
      </c>
      <c r="T13" t="str">
        <f>Val!O13</f>
        <v>W8169</v>
      </c>
      <c r="U13" t="s">
        <v>590</v>
      </c>
      <c r="V13">
        <f>Val!I13</f>
        <v>2017</v>
      </c>
      <c r="W13" t="s">
        <v>590</v>
      </c>
      <c r="X13" t="str">
        <f>Val!K13</f>
        <v>Crescent White</v>
      </c>
      <c r="Y13" t="s">
        <v>590</v>
      </c>
      <c r="Z13" t="str">
        <f>Val!P13</f>
        <v>M99IWSR412MEH3.A1</v>
      </c>
      <c r="AA13" t="s">
        <v>590</v>
      </c>
      <c r="AB13" t="str">
        <f>Val!Q13</f>
        <v>N300 MAX E5 VAN 1.2 MT</v>
      </c>
      <c r="AC13" t="s">
        <v>590</v>
      </c>
      <c r="AD13" t="str">
        <f>Val!S13</f>
        <v>DI</v>
      </c>
      <c r="AE13" t="s">
        <v>591</v>
      </c>
    </row>
    <row r="14" spans="1:31">
      <c r="A14" t="s">
        <v>588</v>
      </c>
      <c r="B14">
        <f>Val!AE14</f>
        <v>27978</v>
      </c>
      <c r="C14" t="s">
        <v>589</v>
      </c>
      <c r="D14">
        <f>Val!AB14</f>
        <v>1</v>
      </c>
      <c r="E14" t="s">
        <v>590</v>
      </c>
      <c r="F14" t="str">
        <f>Val!Q14</f>
        <v>N300 MAX E5 VAN 1.2 MT</v>
      </c>
      <c r="G14" t="s">
        <v>590</v>
      </c>
      <c r="H14">
        <f>Val!AD14</f>
        <v>2</v>
      </c>
      <c r="I14" t="s">
        <v>590</v>
      </c>
      <c r="J14">
        <f>Val!AC14</f>
        <v>1</v>
      </c>
      <c r="K14" t="s">
        <v>590</v>
      </c>
      <c r="L14" t="str">
        <f>Val!F14</f>
        <v>LZWCCAGA1HE350404</v>
      </c>
      <c r="M14" t="s">
        <v>590</v>
      </c>
      <c r="N14" t="str">
        <f>Val!Q14</f>
        <v>N300 MAX E5 VAN 1.2 MT</v>
      </c>
      <c r="O14" t="s">
        <v>590</v>
      </c>
      <c r="P14" t="str">
        <f>Val!N14</f>
        <v>LD6UH20430313</v>
      </c>
      <c r="Q14" t="s">
        <v>590</v>
      </c>
      <c r="R14" t="str">
        <f>Val!N14</f>
        <v>LD6UH20430313</v>
      </c>
      <c r="S14" t="s">
        <v>590</v>
      </c>
      <c r="T14" t="str">
        <f>Val!O14</f>
        <v>W8254</v>
      </c>
      <c r="U14" t="s">
        <v>590</v>
      </c>
      <c r="V14">
        <f>Val!I14</f>
        <v>2017</v>
      </c>
      <c r="W14" t="s">
        <v>590</v>
      </c>
      <c r="X14" t="str">
        <f>Val!K14</f>
        <v>Crescent White</v>
      </c>
      <c r="Y14" t="s">
        <v>590</v>
      </c>
      <c r="Z14" t="str">
        <f>Val!P14</f>
        <v>M99IWSR412MEH3.A1</v>
      </c>
      <c r="AA14" t="s">
        <v>590</v>
      </c>
      <c r="AB14" t="str">
        <f>Val!Q14</f>
        <v>N300 MAX E5 VAN 1.2 MT</v>
      </c>
      <c r="AC14" t="s">
        <v>590</v>
      </c>
      <c r="AD14" t="str">
        <f>Val!S14</f>
        <v>DI</v>
      </c>
      <c r="AE14" t="s">
        <v>591</v>
      </c>
    </row>
    <row r="15" spans="1:31">
      <c r="A15" t="s">
        <v>588</v>
      </c>
      <c r="B15">
        <f>Val!AE15</f>
        <v>27978</v>
      </c>
      <c r="C15" t="s">
        <v>589</v>
      </c>
      <c r="D15">
        <f>Val!AB15</f>
        <v>1</v>
      </c>
      <c r="E15" t="s">
        <v>590</v>
      </c>
      <c r="F15" t="str">
        <f>Val!Q15</f>
        <v>N300 MAX E5 VAN 1.2 MT</v>
      </c>
      <c r="G15" t="s">
        <v>590</v>
      </c>
      <c r="H15">
        <f>Val!AD15</f>
        <v>2</v>
      </c>
      <c r="I15" t="s">
        <v>590</v>
      </c>
      <c r="J15">
        <f>Val!AC15</f>
        <v>1</v>
      </c>
      <c r="K15" t="s">
        <v>590</v>
      </c>
      <c r="L15" t="str">
        <f>Val!F15</f>
        <v>LZWCCAGA1HE350676</v>
      </c>
      <c r="M15" t="s">
        <v>590</v>
      </c>
      <c r="N15" t="str">
        <f>Val!Q15</f>
        <v>N300 MAX E5 VAN 1.2 MT</v>
      </c>
      <c r="O15" t="s">
        <v>590</v>
      </c>
      <c r="P15" t="str">
        <f>Val!N15</f>
        <v>LD6UH30730293</v>
      </c>
      <c r="Q15" t="s">
        <v>590</v>
      </c>
      <c r="R15" t="str">
        <f>Val!N15</f>
        <v>LD6UH30730293</v>
      </c>
      <c r="S15" t="s">
        <v>590</v>
      </c>
      <c r="T15" t="str">
        <f>Val!O15</f>
        <v>W9571</v>
      </c>
      <c r="U15" t="s">
        <v>590</v>
      </c>
      <c r="V15">
        <f>Val!I15</f>
        <v>2017</v>
      </c>
      <c r="W15" t="s">
        <v>590</v>
      </c>
      <c r="X15" t="str">
        <f>Val!K15</f>
        <v>Crescent White</v>
      </c>
      <c r="Y15" t="s">
        <v>590</v>
      </c>
      <c r="Z15" t="str">
        <f>Val!P15</f>
        <v>M99IWSR412MEH3.A1</v>
      </c>
      <c r="AA15" t="s">
        <v>590</v>
      </c>
      <c r="AB15" t="str">
        <f>Val!Q15</f>
        <v>N300 MAX E5 VAN 1.2 MT</v>
      </c>
      <c r="AC15" t="s">
        <v>590</v>
      </c>
      <c r="AD15" t="str">
        <f>Val!S15</f>
        <v>DI</v>
      </c>
      <c r="AE15" t="s">
        <v>591</v>
      </c>
    </row>
    <row r="16" spans="1:31">
      <c r="A16" t="s">
        <v>588</v>
      </c>
      <c r="B16">
        <f>Val!AE16</f>
        <v>27978</v>
      </c>
      <c r="C16" t="s">
        <v>589</v>
      </c>
      <c r="D16">
        <f>Val!AB16</f>
        <v>1</v>
      </c>
      <c r="E16" t="s">
        <v>590</v>
      </c>
      <c r="F16" t="str">
        <f>Val!Q16</f>
        <v>N300 MAX E5 VAN 1.2 MT</v>
      </c>
      <c r="G16" t="s">
        <v>590</v>
      </c>
      <c r="H16">
        <f>Val!AD16</f>
        <v>2</v>
      </c>
      <c r="I16" t="s">
        <v>590</v>
      </c>
      <c r="J16">
        <f>Val!AC16</f>
        <v>1</v>
      </c>
      <c r="K16" t="s">
        <v>590</v>
      </c>
      <c r="L16" t="str">
        <f>Val!F16</f>
        <v>LZWCCAGA1HE350709</v>
      </c>
      <c r="M16" t="s">
        <v>590</v>
      </c>
      <c r="N16" t="str">
        <f>Val!Q16</f>
        <v>N300 MAX E5 VAN 1.2 MT</v>
      </c>
      <c r="O16" t="s">
        <v>590</v>
      </c>
      <c r="P16" t="str">
        <f>Val!N16</f>
        <v>LD6UH31330084</v>
      </c>
      <c r="Q16" t="s">
        <v>590</v>
      </c>
      <c r="R16" t="str">
        <f>Val!N16</f>
        <v>LD6UH31330084</v>
      </c>
      <c r="S16" t="s">
        <v>590</v>
      </c>
      <c r="T16" t="str">
        <f>Val!O16</f>
        <v>W9503</v>
      </c>
      <c r="U16" t="s">
        <v>590</v>
      </c>
      <c r="V16">
        <f>Val!I16</f>
        <v>2017</v>
      </c>
      <c r="W16" t="s">
        <v>590</v>
      </c>
      <c r="X16" t="str">
        <f>Val!K16</f>
        <v>Crescent White</v>
      </c>
      <c r="Y16" t="s">
        <v>590</v>
      </c>
      <c r="Z16" t="str">
        <f>Val!P16</f>
        <v>M99IWSR412MEH3.A1</v>
      </c>
      <c r="AA16" t="s">
        <v>590</v>
      </c>
      <c r="AB16" t="str">
        <f>Val!Q16</f>
        <v>N300 MAX E5 VAN 1.2 MT</v>
      </c>
      <c r="AC16" t="s">
        <v>590</v>
      </c>
      <c r="AD16" t="str">
        <f>Val!S16</f>
        <v>DI</v>
      </c>
      <c r="AE16" t="s">
        <v>591</v>
      </c>
    </row>
    <row r="17" spans="1:31">
      <c r="A17" t="s">
        <v>588</v>
      </c>
      <c r="B17">
        <f>Val!AE17</f>
        <v>27978</v>
      </c>
      <c r="C17" t="s">
        <v>589</v>
      </c>
      <c r="D17">
        <f>Val!AB17</f>
        <v>1</v>
      </c>
      <c r="E17" t="s">
        <v>590</v>
      </c>
      <c r="F17" t="str">
        <f>Val!Q17</f>
        <v>N300 MAX E5 VAN 1.2 MT</v>
      </c>
      <c r="G17" t="s">
        <v>590</v>
      </c>
      <c r="H17">
        <f>Val!AD17</f>
        <v>2</v>
      </c>
      <c r="I17" t="s">
        <v>590</v>
      </c>
      <c r="J17">
        <f>Val!AC17</f>
        <v>1</v>
      </c>
      <c r="K17" t="s">
        <v>590</v>
      </c>
      <c r="L17" t="str">
        <f>Val!F17</f>
        <v>LZWCCAGA1HE350743</v>
      </c>
      <c r="M17" t="s">
        <v>590</v>
      </c>
      <c r="N17" t="str">
        <f>Val!Q17</f>
        <v>N300 MAX E5 VAN 1.2 MT</v>
      </c>
      <c r="O17" t="s">
        <v>590</v>
      </c>
      <c r="P17" t="str">
        <f>Val!N17</f>
        <v>LD6UH31330029</v>
      </c>
      <c r="Q17" t="s">
        <v>590</v>
      </c>
      <c r="R17" t="str">
        <f>Val!N17</f>
        <v>LD6UH31330029</v>
      </c>
      <c r="S17" t="s">
        <v>590</v>
      </c>
      <c r="T17" t="str">
        <f>Val!O17</f>
        <v>W7381</v>
      </c>
      <c r="U17" t="s">
        <v>590</v>
      </c>
      <c r="V17">
        <f>Val!I17</f>
        <v>2017</v>
      </c>
      <c r="W17" t="s">
        <v>590</v>
      </c>
      <c r="X17" t="str">
        <f>Val!K17</f>
        <v>Crescent White</v>
      </c>
      <c r="Y17" t="s">
        <v>590</v>
      </c>
      <c r="Z17" t="str">
        <f>Val!P17</f>
        <v>M99IWSR412MEH3.A1</v>
      </c>
      <c r="AA17" t="s">
        <v>590</v>
      </c>
      <c r="AB17" t="str">
        <f>Val!Q17</f>
        <v>N300 MAX E5 VAN 1.2 MT</v>
      </c>
      <c r="AC17" t="s">
        <v>590</v>
      </c>
      <c r="AD17" t="str">
        <f>Val!S17</f>
        <v>DI</v>
      </c>
      <c r="AE17" t="s">
        <v>591</v>
      </c>
    </row>
    <row r="18" spans="1:31">
      <c r="A18" t="s">
        <v>588</v>
      </c>
      <c r="B18">
        <f>Val!AE18</f>
        <v>27978</v>
      </c>
      <c r="C18" t="s">
        <v>589</v>
      </c>
      <c r="D18">
        <f>Val!AB18</f>
        <v>1</v>
      </c>
      <c r="E18" t="s">
        <v>590</v>
      </c>
      <c r="F18" t="str">
        <f>Val!Q18</f>
        <v>N300 MAX E5 VAN 1.2 MT</v>
      </c>
      <c r="G18" t="s">
        <v>590</v>
      </c>
      <c r="H18">
        <f>Val!AD18</f>
        <v>2</v>
      </c>
      <c r="I18" t="s">
        <v>590</v>
      </c>
      <c r="J18">
        <f>Val!AC18</f>
        <v>1</v>
      </c>
      <c r="K18" t="s">
        <v>590</v>
      </c>
      <c r="L18" t="str">
        <f>Val!F18</f>
        <v>LZWCCAGA1HE350791</v>
      </c>
      <c r="M18" t="s">
        <v>590</v>
      </c>
      <c r="N18" t="str">
        <f>Val!Q18</f>
        <v>N300 MAX E5 VAN 1.2 MT</v>
      </c>
      <c r="O18" t="s">
        <v>590</v>
      </c>
      <c r="P18" t="str">
        <f>Val!N18</f>
        <v>LD6UH30730278</v>
      </c>
      <c r="Q18" t="s">
        <v>590</v>
      </c>
      <c r="R18" t="str">
        <f>Val!N18</f>
        <v>LD6UH30730278</v>
      </c>
      <c r="S18" t="s">
        <v>590</v>
      </c>
      <c r="T18" t="str">
        <f>Val!O18</f>
        <v>W9424</v>
      </c>
      <c r="U18" t="s">
        <v>590</v>
      </c>
      <c r="V18">
        <f>Val!I18</f>
        <v>2017</v>
      </c>
      <c r="W18" t="s">
        <v>590</v>
      </c>
      <c r="X18" t="str">
        <f>Val!K18</f>
        <v>Crescent White</v>
      </c>
      <c r="Y18" t="s">
        <v>590</v>
      </c>
      <c r="Z18" t="str">
        <f>Val!P18</f>
        <v>M99IWSR412MEH3.A1</v>
      </c>
      <c r="AA18" t="s">
        <v>590</v>
      </c>
      <c r="AB18" t="str">
        <f>Val!Q18</f>
        <v>N300 MAX E5 VAN 1.2 MT</v>
      </c>
      <c r="AC18" t="s">
        <v>590</v>
      </c>
      <c r="AD18" t="str">
        <f>Val!S18</f>
        <v>DI</v>
      </c>
      <c r="AE18" t="s">
        <v>591</v>
      </c>
    </row>
    <row r="19" spans="1:31">
      <c r="A19" t="s">
        <v>588</v>
      </c>
      <c r="B19">
        <f>Val!AE19</f>
        <v>27978</v>
      </c>
      <c r="C19" t="s">
        <v>589</v>
      </c>
      <c r="D19">
        <f>Val!AB19</f>
        <v>1</v>
      </c>
      <c r="E19" t="s">
        <v>590</v>
      </c>
      <c r="F19" t="str">
        <f>Val!Q19</f>
        <v>N300 MAX E5 VAN 1.2 MT</v>
      </c>
      <c r="G19" t="s">
        <v>590</v>
      </c>
      <c r="H19">
        <f>Val!AD19</f>
        <v>2</v>
      </c>
      <c r="I19" t="s">
        <v>590</v>
      </c>
      <c r="J19">
        <f>Val!AC19</f>
        <v>1</v>
      </c>
      <c r="K19" t="s">
        <v>590</v>
      </c>
      <c r="L19" t="str">
        <f>Val!F19</f>
        <v>LZWCCAGA1HE350824</v>
      </c>
      <c r="M19" t="s">
        <v>590</v>
      </c>
      <c r="N19" t="str">
        <f>Val!Q19</f>
        <v>N300 MAX E5 VAN 1.2 MT</v>
      </c>
      <c r="O19" t="s">
        <v>590</v>
      </c>
      <c r="P19" t="str">
        <f>Val!N19</f>
        <v>LD6UH30730224</v>
      </c>
      <c r="Q19" t="s">
        <v>590</v>
      </c>
      <c r="R19" t="str">
        <f>Val!N19</f>
        <v>LD6UH30730224</v>
      </c>
      <c r="S19" t="s">
        <v>590</v>
      </c>
      <c r="T19" t="str">
        <f>Val!O19</f>
        <v>W8564</v>
      </c>
      <c r="U19" t="s">
        <v>590</v>
      </c>
      <c r="V19">
        <f>Val!I19</f>
        <v>2017</v>
      </c>
      <c r="W19" t="s">
        <v>590</v>
      </c>
      <c r="X19" t="str">
        <f>Val!K19</f>
        <v>Crescent White</v>
      </c>
      <c r="Y19" t="s">
        <v>590</v>
      </c>
      <c r="Z19" t="str">
        <f>Val!P19</f>
        <v>M99IWSR412MEH3.A1</v>
      </c>
      <c r="AA19" t="s">
        <v>590</v>
      </c>
      <c r="AB19" t="str">
        <f>Val!Q19</f>
        <v>N300 MAX E5 VAN 1.2 MT</v>
      </c>
      <c r="AC19" t="s">
        <v>590</v>
      </c>
      <c r="AD19" t="str">
        <f>Val!S19</f>
        <v>DI</v>
      </c>
      <c r="AE19" t="s">
        <v>591</v>
      </c>
    </row>
    <row r="20" spans="1:31">
      <c r="A20" t="s">
        <v>588</v>
      </c>
      <c r="B20">
        <f>Val!AE20</f>
        <v>27978</v>
      </c>
      <c r="C20" t="s">
        <v>589</v>
      </c>
      <c r="D20">
        <f>Val!AB20</f>
        <v>1</v>
      </c>
      <c r="E20" t="s">
        <v>590</v>
      </c>
      <c r="F20" t="str">
        <f>Val!Q20</f>
        <v>N300 MAX E5 VAN 1.2 MT</v>
      </c>
      <c r="G20" t="s">
        <v>590</v>
      </c>
      <c r="H20">
        <f>Val!AD20</f>
        <v>2</v>
      </c>
      <c r="I20" t="s">
        <v>590</v>
      </c>
      <c r="J20">
        <f>Val!AC20</f>
        <v>1</v>
      </c>
      <c r="K20" t="s">
        <v>590</v>
      </c>
      <c r="L20" t="str">
        <f>Val!F20</f>
        <v>LZWCCAGA1HE350872</v>
      </c>
      <c r="M20" t="s">
        <v>590</v>
      </c>
      <c r="N20" t="str">
        <f>Val!Q20</f>
        <v>N300 MAX E5 VAN 1.2 MT</v>
      </c>
      <c r="O20" t="s">
        <v>590</v>
      </c>
      <c r="P20" t="str">
        <f>Val!N20</f>
        <v>LD6UH30730240</v>
      </c>
      <c r="Q20" t="s">
        <v>590</v>
      </c>
      <c r="R20" t="str">
        <f>Val!N20</f>
        <v>LD6UH30730240</v>
      </c>
      <c r="S20" t="s">
        <v>590</v>
      </c>
      <c r="T20" t="str">
        <f>Val!O20</f>
        <v>W7953</v>
      </c>
      <c r="U20" t="s">
        <v>590</v>
      </c>
      <c r="V20">
        <f>Val!I20</f>
        <v>2017</v>
      </c>
      <c r="W20" t="s">
        <v>590</v>
      </c>
      <c r="X20" t="str">
        <f>Val!K20</f>
        <v>Crescent White</v>
      </c>
      <c r="Y20" t="s">
        <v>590</v>
      </c>
      <c r="Z20" t="str">
        <f>Val!P20</f>
        <v>M99IWSR412MEH3.A1</v>
      </c>
      <c r="AA20" t="s">
        <v>590</v>
      </c>
      <c r="AB20" t="str">
        <f>Val!Q20</f>
        <v>N300 MAX E5 VAN 1.2 MT</v>
      </c>
      <c r="AC20" t="s">
        <v>590</v>
      </c>
      <c r="AD20" t="str">
        <f>Val!S20</f>
        <v>DI</v>
      </c>
      <c r="AE20" t="s">
        <v>591</v>
      </c>
    </row>
    <row r="21" spans="1:31">
      <c r="A21" t="s">
        <v>588</v>
      </c>
      <c r="B21">
        <f>Val!AE21</f>
        <v>27978</v>
      </c>
      <c r="C21" t="s">
        <v>589</v>
      </c>
      <c r="D21">
        <f>Val!AB21</f>
        <v>1</v>
      </c>
      <c r="E21" t="s">
        <v>590</v>
      </c>
      <c r="F21" t="str">
        <f>Val!Q21</f>
        <v>N300 MAX E5 VAN 1.2 MT</v>
      </c>
      <c r="G21" t="s">
        <v>590</v>
      </c>
      <c r="H21">
        <f>Val!AD21</f>
        <v>2</v>
      </c>
      <c r="I21" t="s">
        <v>590</v>
      </c>
      <c r="J21">
        <f>Val!AC21</f>
        <v>1</v>
      </c>
      <c r="K21" t="s">
        <v>590</v>
      </c>
      <c r="L21" t="str">
        <f>Val!F21</f>
        <v>LZWCCAGA1HE351052</v>
      </c>
      <c r="M21" t="s">
        <v>590</v>
      </c>
      <c r="N21" t="str">
        <f>Val!Q21</f>
        <v>N300 MAX E5 VAN 1.2 MT</v>
      </c>
      <c r="O21" t="s">
        <v>590</v>
      </c>
      <c r="P21" t="str">
        <f>Val!N21</f>
        <v>LD6UH20430331</v>
      </c>
      <c r="Q21" t="s">
        <v>590</v>
      </c>
      <c r="R21" t="str">
        <f>Val!N21</f>
        <v>LD6UH20430331</v>
      </c>
      <c r="S21" t="s">
        <v>590</v>
      </c>
      <c r="T21" t="str">
        <f>Val!O21</f>
        <v>W8086</v>
      </c>
      <c r="U21" t="s">
        <v>590</v>
      </c>
      <c r="V21">
        <f>Val!I21</f>
        <v>2017</v>
      </c>
      <c r="W21" t="s">
        <v>590</v>
      </c>
      <c r="X21" t="str">
        <f>Val!K21</f>
        <v>Crescent White</v>
      </c>
      <c r="Y21" t="s">
        <v>590</v>
      </c>
      <c r="Z21" t="str">
        <f>Val!P21</f>
        <v>M99IWSR412MEH3.A1</v>
      </c>
      <c r="AA21" t="s">
        <v>590</v>
      </c>
      <c r="AB21" t="str">
        <f>Val!Q21</f>
        <v>N300 MAX E5 VAN 1.2 MT</v>
      </c>
      <c r="AC21" t="s">
        <v>590</v>
      </c>
      <c r="AD21" t="str">
        <f>Val!S21</f>
        <v>DI</v>
      </c>
      <c r="AE21" t="s">
        <v>591</v>
      </c>
    </row>
    <row r="22" spans="1:31">
      <c r="A22" t="s">
        <v>588</v>
      </c>
      <c r="B22">
        <f>Val!AE22</f>
        <v>27978</v>
      </c>
      <c r="C22" t="s">
        <v>589</v>
      </c>
      <c r="D22">
        <f>Val!AB22</f>
        <v>1</v>
      </c>
      <c r="E22" t="s">
        <v>590</v>
      </c>
      <c r="F22" t="str">
        <f>Val!Q22</f>
        <v>N300 MAX E5 VAN 1.2 MT</v>
      </c>
      <c r="G22" t="s">
        <v>590</v>
      </c>
      <c r="H22">
        <f>Val!AD22</f>
        <v>2</v>
      </c>
      <c r="I22" t="s">
        <v>590</v>
      </c>
      <c r="J22">
        <f>Val!AC22</f>
        <v>1</v>
      </c>
      <c r="K22" t="s">
        <v>590</v>
      </c>
      <c r="L22" t="str">
        <f>Val!F22</f>
        <v>LZWCCAGA2HE350301</v>
      </c>
      <c r="M22" t="s">
        <v>590</v>
      </c>
      <c r="N22" t="str">
        <f>Val!Q22</f>
        <v>N300 MAX E5 VAN 1.2 MT</v>
      </c>
      <c r="O22" t="s">
        <v>590</v>
      </c>
      <c r="P22" t="str">
        <f>Val!N22</f>
        <v>LD6UH20430359</v>
      </c>
      <c r="Q22" t="s">
        <v>590</v>
      </c>
      <c r="R22" t="str">
        <f>Val!N22</f>
        <v>LD6UH20430359</v>
      </c>
      <c r="S22" t="s">
        <v>590</v>
      </c>
      <c r="T22" t="str">
        <f>Val!O22</f>
        <v>W8805</v>
      </c>
      <c r="U22" t="s">
        <v>590</v>
      </c>
      <c r="V22">
        <f>Val!I22</f>
        <v>2017</v>
      </c>
      <c r="W22" t="s">
        <v>590</v>
      </c>
      <c r="X22" t="str">
        <f>Val!K22</f>
        <v>Crescent White</v>
      </c>
      <c r="Y22" t="s">
        <v>590</v>
      </c>
      <c r="Z22" t="str">
        <f>Val!P22</f>
        <v>M99IWSR412MEH3.A1</v>
      </c>
      <c r="AA22" t="s">
        <v>590</v>
      </c>
      <c r="AB22" t="str">
        <f>Val!Q22</f>
        <v>N300 MAX E5 VAN 1.2 MT</v>
      </c>
      <c r="AC22" t="s">
        <v>590</v>
      </c>
      <c r="AD22" t="str">
        <f>Val!S22</f>
        <v>DI</v>
      </c>
      <c r="AE22" t="s">
        <v>591</v>
      </c>
    </row>
    <row r="23" spans="1:31">
      <c r="A23" t="s">
        <v>588</v>
      </c>
      <c r="B23">
        <f>Val!AE23</f>
        <v>27978</v>
      </c>
      <c r="C23" t="s">
        <v>589</v>
      </c>
      <c r="D23">
        <f>Val!AB23</f>
        <v>1</v>
      </c>
      <c r="E23" t="s">
        <v>590</v>
      </c>
      <c r="F23" t="str">
        <f>Val!Q23</f>
        <v>N300 MAX E5 VAN 1.2 MT</v>
      </c>
      <c r="G23" t="s">
        <v>590</v>
      </c>
      <c r="H23">
        <f>Val!AD23</f>
        <v>2</v>
      </c>
      <c r="I23" t="s">
        <v>590</v>
      </c>
      <c r="J23">
        <f>Val!AC23</f>
        <v>1</v>
      </c>
      <c r="K23" t="s">
        <v>590</v>
      </c>
      <c r="L23" t="str">
        <f>Val!F23</f>
        <v>LZWCCAGA2HE350380</v>
      </c>
      <c r="M23" t="s">
        <v>590</v>
      </c>
      <c r="N23" t="str">
        <f>Val!Q23</f>
        <v>N300 MAX E5 VAN 1.2 MT</v>
      </c>
      <c r="O23" t="s">
        <v>590</v>
      </c>
      <c r="P23" t="str">
        <f>Val!N23</f>
        <v>LD6UH20430321</v>
      </c>
      <c r="Q23" t="s">
        <v>590</v>
      </c>
      <c r="R23" t="str">
        <f>Val!N23</f>
        <v>LD6UH20430321</v>
      </c>
      <c r="S23" t="s">
        <v>590</v>
      </c>
      <c r="T23" t="str">
        <f>Val!O23</f>
        <v>W7531</v>
      </c>
      <c r="U23" t="s">
        <v>590</v>
      </c>
      <c r="V23">
        <f>Val!I23</f>
        <v>2017</v>
      </c>
      <c r="W23" t="s">
        <v>590</v>
      </c>
      <c r="X23" t="str">
        <f>Val!K23</f>
        <v>Crescent White</v>
      </c>
      <c r="Y23" t="s">
        <v>590</v>
      </c>
      <c r="Z23" t="str">
        <f>Val!P23</f>
        <v>M99IWSR412MEH3.A1</v>
      </c>
      <c r="AA23" t="s">
        <v>590</v>
      </c>
      <c r="AB23" t="str">
        <f>Val!Q23</f>
        <v>N300 MAX E5 VAN 1.2 MT</v>
      </c>
      <c r="AC23" t="s">
        <v>590</v>
      </c>
      <c r="AD23" t="str">
        <f>Val!S23</f>
        <v>DI</v>
      </c>
      <c r="AE23" t="s">
        <v>591</v>
      </c>
    </row>
    <row r="24" spans="1:31">
      <c r="A24" t="s">
        <v>588</v>
      </c>
      <c r="B24">
        <f>Val!AE24</f>
        <v>27978</v>
      </c>
      <c r="C24" t="s">
        <v>589</v>
      </c>
      <c r="D24">
        <f>Val!AB24</f>
        <v>1</v>
      </c>
      <c r="E24" t="s">
        <v>590</v>
      </c>
      <c r="F24" t="str">
        <f>Val!Q24</f>
        <v>N300 MAX E5 VAN 1.2 MT</v>
      </c>
      <c r="G24" t="s">
        <v>590</v>
      </c>
      <c r="H24">
        <f>Val!AD24</f>
        <v>2</v>
      </c>
      <c r="I24" t="s">
        <v>590</v>
      </c>
      <c r="J24">
        <f>Val!AC24</f>
        <v>1</v>
      </c>
      <c r="K24" t="s">
        <v>590</v>
      </c>
      <c r="L24" t="str">
        <f>Val!F24</f>
        <v>LZWCCAGA2HE350699</v>
      </c>
      <c r="M24" t="s">
        <v>590</v>
      </c>
      <c r="N24" t="str">
        <f>Val!Q24</f>
        <v>N300 MAX E5 VAN 1.2 MT</v>
      </c>
      <c r="O24" t="s">
        <v>590</v>
      </c>
      <c r="P24" t="str">
        <f>Val!N24</f>
        <v>LD6UH31330070</v>
      </c>
      <c r="Q24" t="s">
        <v>590</v>
      </c>
      <c r="R24" t="str">
        <f>Val!N24</f>
        <v>LD6UH31330070</v>
      </c>
      <c r="S24" t="s">
        <v>590</v>
      </c>
      <c r="T24" t="str">
        <f>Val!O24</f>
        <v>W7730</v>
      </c>
      <c r="U24" t="s">
        <v>590</v>
      </c>
      <c r="V24">
        <f>Val!I24</f>
        <v>2017</v>
      </c>
      <c r="W24" t="s">
        <v>590</v>
      </c>
      <c r="X24" t="str">
        <f>Val!K24</f>
        <v>Crescent White</v>
      </c>
      <c r="Y24" t="s">
        <v>590</v>
      </c>
      <c r="Z24" t="str">
        <f>Val!P24</f>
        <v>M99IWSR412MEH3.A1</v>
      </c>
      <c r="AA24" t="s">
        <v>590</v>
      </c>
      <c r="AB24" t="str">
        <f>Val!Q24</f>
        <v>N300 MAX E5 VAN 1.2 MT</v>
      </c>
      <c r="AC24" t="s">
        <v>590</v>
      </c>
      <c r="AD24" t="str">
        <f>Val!S24</f>
        <v>DI</v>
      </c>
      <c r="AE24" t="s">
        <v>591</v>
      </c>
    </row>
    <row r="25" spans="1:31">
      <c r="A25" t="s">
        <v>588</v>
      </c>
      <c r="B25">
        <f>Val!AE25</f>
        <v>27978</v>
      </c>
      <c r="C25" t="s">
        <v>589</v>
      </c>
      <c r="D25">
        <f>Val!AB25</f>
        <v>1</v>
      </c>
      <c r="E25" t="s">
        <v>590</v>
      </c>
      <c r="F25" t="str">
        <f>Val!Q25</f>
        <v>N300 MAX E5 VAN 1.2 MT</v>
      </c>
      <c r="G25" t="s">
        <v>590</v>
      </c>
      <c r="H25">
        <f>Val!AD25</f>
        <v>2</v>
      </c>
      <c r="I25" t="s">
        <v>590</v>
      </c>
      <c r="J25">
        <f>Val!AC25</f>
        <v>1</v>
      </c>
      <c r="K25" t="s">
        <v>590</v>
      </c>
      <c r="L25" t="str">
        <f>Val!F25</f>
        <v>LZWCCAGA2HE350704</v>
      </c>
      <c r="M25" t="s">
        <v>590</v>
      </c>
      <c r="N25" t="str">
        <f>Val!Q25</f>
        <v>N300 MAX E5 VAN 1.2 MT</v>
      </c>
      <c r="O25" t="s">
        <v>590</v>
      </c>
      <c r="P25" t="str">
        <f>Val!N25</f>
        <v>LD6UH31330079</v>
      </c>
      <c r="Q25" t="s">
        <v>590</v>
      </c>
      <c r="R25" t="str">
        <f>Val!N25</f>
        <v>LD6UH31330079</v>
      </c>
      <c r="S25" t="s">
        <v>590</v>
      </c>
      <c r="T25" t="str">
        <f>Val!O25</f>
        <v>W9321</v>
      </c>
      <c r="U25" t="s">
        <v>590</v>
      </c>
      <c r="V25">
        <f>Val!I25</f>
        <v>2017</v>
      </c>
      <c r="W25" t="s">
        <v>590</v>
      </c>
      <c r="X25" t="str">
        <f>Val!K25</f>
        <v>Crescent White</v>
      </c>
      <c r="Y25" t="s">
        <v>590</v>
      </c>
      <c r="Z25" t="str">
        <f>Val!P25</f>
        <v>M99IWSR412MEH3.A1</v>
      </c>
      <c r="AA25" t="s">
        <v>590</v>
      </c>
      <c r="AB25" t="str">
        <f>Val!Q25</f>
        <v>N300 MAX E5 VAN 1.2 MT</v>
      </c>
      <c r="AC25" t="s">
        <v>590</v>
      </c>
      <c r="AD25" t="str">
        <f>Val!S25</f>
        <v>DI</v>
      </c>
      <c r="AE25" t="s">
        <v>591</v>
      </c>
    </row>
    <row r="26" spans="1:31">
      <c r="A26" t="s">
        <v>588</v>
      </c>
      <c r="B26">
        <f>Val!AE26</f>
        <v>27978</v>
      </c>
      <c r="C26" t="s">
        <v>589</v>
      </c>
      <c r="D26">
        <f>Val!AB26</f>
        <v>1</v>
      </c>
      <c r="E26" t="s">
        <v>590</v>
      </c>
      <c r="F26" t="str">
        <f>Val!Q26</f>
        <v>N300 MAX E5 VAN 1.2 MT</v>
      </c>
      <c r="G26" t="s">
        <v>590</v>
      </c>
      <c r="H26">
        <f>Val!AD26</f>
        <v>2</v>
      </c>
      <c r="I26" t="s">
        <v>590</v>
      </c>
      <c r="J26">
        <f>Val!AC26</f>
        <v>1</v>
      </c>
      <c r="K26" t="s">
        <v>590</v>
      </c>
      <c r="L26" t="str">
        <f>Val!F26</f>
        <v>LZWCCAGA2HE350752</v>
      </c>
      <c r="M26" t="s">
        <v>590</v>
      </c>
      <c r="N26" t="str">
        <f>Val!Q26</f>
        <v>N300 MAX E5 VAN 1.2 MT</v>
      </c>
      <c r="O26" t="s">
        <v>590</v>
      </c>
      <c r="P26" t="str">
        <f>Val!N26</f>
        <v>LD6UH31330018</v>
      </c>
      <c r="Q26" t="s">
        <v>590</v>
      </c>
      <c r="R26" t="str">
        <f>Val!N26</f>
        <v>LD6UH31330018</v>
      </c>
      <c r="S26" t="s">
        <v>590</v>
      </c>
      <c r="T26" t="str">
        <f>Val!O26</f>
        <v>W7508</v>
      </c>
      <c r="U26" t="s">
        <v>590</v>
      </c>
      <c r="V26">
        <f>Val!I26</f>
        <v>2017</v>
      </c>
      <c r="W26" t="s">
        <v>590</v>
      </c>
      <c r="X26" t="str">
        <f>Val!K26</f>
        <v>Crescent White</v>
      </c>
      <c r="Y26" t="s">
        <v>590</v>
      </c>
      <c r="Z26" t="str">
        <f>Val!P26</f>
        <v>M99IWSR412MEH3.A1</v>
      </c>
      <c r="AA26" t="s">
        <v>590</v>
      </c>
      <c r="AB26" t="str">
        <f>Val!Q26</f>
        <v>N300 MAX E5 VAN 1.2 MT</v>
      </c>
      <c r="AC26" t="s">
        <v>590</v>
      </c>
      <c r="AD26" t="str">
        <f>Val!S26</f>
        <v>DI</v>
      </c>
      <c r="AE26" t="s">
        <v>591</v>
      </c>
    </row>
    <row r="27" spans="1:31">
      <c r="A27" t="s">
        <v>588</v>
      </c>
      <c r="B27">
        <f>Val!AE27</f>
        <v>27978</v>
      </c>
      <c r="C27" t="s">
        <v>589</v>
      </c>
      <c r="D27">
        <f>Val!AB27</f>
        <v>1</v>
      </c>
      <c r="E27" t="s">
        <v>590</v>
      </c>
      <c r="F27" t="str">
        <f>Val!Q27</f>
        <v>N300 MAX E5 VAN 1.2 MT</v>
      </c>
      <c r="G27" t="s">
        <v>590</v>
      </c>
      <c r="H27">
        <f>Val!AD27</f>
        <v>2</v>
      </c>
      <c r="I27" t="s">
        <v>590</v>
      </c>
      <c r="J27">
        <f>Val!AC27</f>
        <v>1</v>
      </c>
      <c r="K27" t="s">
        <v>590</v>
      </c>
      <c r="L27" t="str">
        <f>Val!F27</f>
        <v>LZWCCAGA2HE350783</v>
      </c>
      <c r="M27" t="s">
        <v>590</v>
      </c>
      <c r="N27" t="str">
        <f>Val!Q27</f>
        <v>N300 MAX E5 VAN 1.2 MT</v>
      </c>
      <c r="O27" t="s">
        <v>590</v>
      </c>
      <c r="P27" t="str">
        <f>Val!N27</f>
        <v>LD6UH30730300</v>
      </c>
      <c r="Q27" t="s">
        <v>590</v>
      </c>
      <c r="R27" t="str">
        <f>Val!N27</f>
        <v>LD6UH30730300</v>
      </c>
      <c r="S27" t="s">
        <v>590</v>
      </c>
      <c r="T27" t="str">
        <f>Val!O27</f>
        <v>W8916</v>
      </c>
      <c r="U27" t="s">
        <v>590</v>
      </c>
      <c r="V27">
        <f>Val!I27</f>
        <v>2017</v>
      </c>
      <c r="W27" t="s">
        <v>590</v>
      </c>
      <c r="X27" t="str">
        <f>Val!K27</f>
        <v>Crescent White</v>
      </c>
      <c r="Y27" t="s">
        <v>590</v>
      </c>
      <c r="Z27" t="str">
        <f>Val!P27</f>
        <v>M99IWSR412MEH3.A1</v>
      </c>
      <c r="AA27" t="s">
        <v>590</v>
      </c>
      <c r="AB27" t="str">
        <f>Val!Q27</f>
        <v>N300 MAX E5 VAN 1.2 MT</v>
      </c>
      <c r="AC27" t="s">
        <v>590</v>
      </c>
      <c r="AD27" t="str">
        <f>Val!S27</f>
        <v>DI</v>
      </c>
      <c r="AE27" t="s">
        <v>591</v>
      </c>
    </row>
    <row r="28" spans="1:31">
      <c r="A28" t="s">
        <v>588</v>
      </c>
      <c r="B28">
        <f>Val!AE28</f>
        <v>27978</v>
      </c>
      <c r="C28" t="s">
        <v>589</v>
      </c>
      <c r="D28">
        <f>Val!AB28</f>
        <v>1</v>
      </c>
      <c r="E28" t="s">
        <v>590</v>
      </c>
      <c r="F28" t="str">
        <f>Val!Q28</f>
        <v>N300 MAX E5 VAN 1.2 MT</v>
      </c>
      <c r="G28" t="s">
        <v>590</v>
      </c>
      <c r="H28">
        <f>Val!AD28</f>
        <v>2</v>
      </c>
      <c r="I28" t="s">
        <v>590</v>
      </c>
      <c r="J28">
        <f>Val!AC28</f>
        <v>1</v>
      </c>
      <c r="K28" t="s">
        <v>590</v>
      </c>
      <c r="L28" t="str">
        <f>Val!F28</f>
        <v>LZWCCAGA2HE350847</v>
      </c>
      <c r="M28" t="s">
        <v>590</v>
      </c>
      <c r="N28" t="str">
        <f>Val!Q28</f>
        <v>N300 MAX E5 VAN 1.2 MT</v>
      </c>
      <c r="O28" t="s">
        <v>590</v>
      </c>
      <c r="P28" t="str">
        <f>Val!N28</f>
        <v>LD6UH30730229</v>
      </c>
      <c r="Q28" t="s">
        <v>590</v>
      </c>
      <c r="R28" t="str">
        <f>Val!N28</f>
        <v>LD6UH30730229</v>
      </c>
      <c r="S28" t="s">
        <v>590</v>
      </c>
      <c r="T28" t="str">
        <f>Val!O28</f>
        <v>W7593</v>
      </c>
      <c r="U28" t="s">
        <v>590</v>
      </c>
      <c r="V28">
        <f>Val!I28</f>
        <v>2017</v>
      </c>
      <c r="W28" t="s">
        <v>590</v>
      </c>
      <c r="X28" t="str">
        <f>Val!K28</f>
        <v>Crescent White</v>
      </c>
      <c r="Y28" t="s">
        <v>590</v>
      </c>
      <c r="Z28" t="str">
        <f>Val!P28</f>
        <v>M99IWSR412MEH3.A1</v>
      </c>
      <c r="AA28" t="s">
        <v>590</v>
      </c>
      <c r="AB28" t="str">
        <f>Val!Q28</f>
        <v>N300 MAX E5 VAN 1.2 MT</v>
      </c>
      <c r="AC28" t="s">
        <v>590</v>
      </c>
      <c r="AD28" t="str">
        <f>Val!S28</f>
        <v>DI</v>
      </c>
      <c r="AE28" t="s">
        <v>591</v>
      </c>
    </row>
    <row r="29" spans="1:31">
      <c r="A29" t="s">
        <v>588</v>
      </c>
      <c r="B29">
        <f>Val!AE29</f>
        <v>27978</v>
      </c>
      <c r="C29" t="s">
        <v>589</v>
      </c>
      <c r="D29">
        <f>Val!AB29</f>
        <v>1</v>
      </c>
      <c r="E29" t="s">
        <v>590</v>
      </c>
      <c r="F29" t="str">
        <f>Val!Q29</f>
        <v>N300 MAX E5 VAN 1.2 MT</v>
      </c>
      <c r="G29" t="s">
        <v>590</v>
      </c>
      <c r="H29">
        <f>Val!AD29</f>
        <v>2</v>
      </c>
      <c r="I29" t="s">
        <v>590</v>
      </c>
      <c r="J29">
        <f>Val!AC29</f>
        <v>1</v>
      </c>
      <c r="K29" t="s">
        <v>590</v>
      </c>
      <c r="L29" t="str">
        <f>Val!F29</f>
        <v>LZWCCAGA3HE350193</v>
      </c>
      <c r="M29" t="s">
        <v>590</v>
      </c>
      <c r="N29" t="str">
        <f>Val!Q29</f>
        <v>N300 MAX E5 VAN 1.2 MT</v>
      </c>
      <c r="O29" t="s">
        <v>590</v>
      </c>
      <c r="P29" t="str">
        <f>Val!N29</f>
        <v>LD6UH20430362</v>
      </c>
      <c r="Q29" t="s">
        <v>590</v>
      </c>
      <c r="R29" t="str">
        <f>Val!N29</f>
        <v>LD6UH20430362</v>
      </c>
      <c r="S29" t="s">
        <v>590</v>
      </c>
      <c r="T29" t="str">
        <f>Val!O29</f>
        <v>W8282</v>
      </c>
      <c r="U29" t="s">
        <v>590</v>
      </c>
      <c r="V29">
        <f>Val!I29</f>
        <v>2017</v>
      </c>
      <c r="W29" t="s">
        <v>590</v>
      </c>
      <c r="X29" t="str">
        <f>Val!K29</f>
        <v>Crescent White</v>
      </c>
      <c r="Y29" t="s">
        <v>590</v>
      </c>
      <c r="Z29" t="str">
        <f>Val!P29</f>
        <v>M99IWSR412MEH3.A1</v>
      </c>
      <c r="AA29" t="s">
        <v>590</v>
      </c>
      <c r="AB29" t="str">
        <f>Val!Q29</f>
        <v>N300 MAX E5 VAN 1.2 MT</v>
      </c>
      <c r="AC29" t="s">
        <v>590</v>
      </c>
      <c r="AD29" t="str">
        <f>Val!S29</f>
        <v>DI</v>
      </c>
      <c r="AE29" t="s">
        <v>591</v>
      </c>
    </row>
    <row r="30" spans="1:31">
      <c r="A30" t="s">
        <v>588</v>
      </c>
      <c r="B30">
        <f>Val!AE30</f>
        <v>27978</v>
      </c>
      <c r="C30" t="s">
        <v>589</v>
      </c>
      <c r="D30">
        <f>Val!AB30</f>
        <v>1</v>
      </c>
      <c r="E30" t="s">
        <v>590</v>
      </c>
      <c r="F30" t="str">
        <f>Val!Q30</f>
        <v>N300 MAX E5 VAN 1.2 MT</v>
      </c>
      <c r="G30" t="s">
        <v>590</v>
      </c>
      <c r="H30">
        <f>Val!AD30</f>
        <v>2</v>
      </c>
      <c r="I30" t="s">
        <v>590</v>
      </c>
      <c r="J30">
        <f>Val!AC30</f>
        <v>1</v>
      </c>
      <c r="K30" t="s">
        <v>590</v>
      </c>
      <c r="L30" t="str">
        <f>Val!F30</f>
        <v>LZWCCAGA3HE350310</v>
      </c>
      <c r="M30" t="s">
        <v>590</v>
      </c>
      <c r="N30" t="str">
        <f>Val!Q30</f>
        <v>N300 MAX E5 VAN 1.2 MT</v>
      </c>
      <c r="O30" t="s">
        <v>590</v>
      </c>
      <c r="P30" t="str">
        <f>Val!N30</f>
        <v>LD6UH20430358</v>
      </c>
      <c r="Q30" t="s">
        <v>590</v>
      </c>
      <c r="R30" t="str">
        <f>Val!N30</f>
        <v>LD6UH20430358</v>
      </c>
      <c r="S30" t="s">
        <v>590</v>
      </c>
      <c r="T30" t="str">
        <f>Val!O30</f>
        <v>W8965</v>
      </c>
      <c r="U30" t="s">
        <v>590</v>
      </c>
      <c r="V30">
        <f>Val!I30</f>
        <v>2017</v>
      </c>
      <c r="W30" t="s">
        <v>590</v>
      </c>
      <c r="X30" t="str">
        <f>Val!K30</f>
        <v>Crescent White</v>
      </c>
      <c r="Y30" t="s">
        <v>590</v>
      </c>
      <c r="Z30" t="str">
        <f>Val!P30</f>
        <v>M99IWSR412MEH3.A1</v>
      </c>
      <c r="AA30" t="s">
        <v>590</v>
      </c>
      <c r="AB30" t="str">
        <f>Val!Q30</f>
        <v>N300 MAX E5 VAN 1.2 MT</v>
      </c>
      <c r="AC30" t="s">
        <v>590</v>
      </c>
      <c r="AD30" t="str">
        <f>Val!S30</f>
        <v>DI</v>
      </c>
      <c r="AE30" t="s">
        <v>591</v>
      </c>
    </row>
    <row r="31" spans="1:31">
      <c r="A31" t="s">
        <v>588</v>
      </c>
      <c r="B31">
        <f>Val!AE31</f>
        <v>27978</v>
      </c>
      <c r="C31" t="s">
        <v>589</v>
      </c>
      <c r="D31">
        <f>Val!AB31</f>
        <v>1</v>
      </c>
      <c r="E31" t="s">
        <v>590</v>
      </c>
      <c r="F31" t="str">
        <f>Val!Q31</f>
        <v>N300 MAX E5 VAN 1.2 MT</v>
      </c>
      <c r="G31" t="s">
        <v>590</v>
      </c>
      <c r="H31">
        <f>Val!AD31</f>
        <v>2</v>
      </c>
      <c r="I31" t="s">
        <v>590</v>
      </c>
      <c r="J31">
        <f>Val!AC31</f>
        <v>1</v>
      </c>
      <c r="K31" t="s">
        <v>590</v>
      </c>
      <c r="L31" t="str">
        <f>Val!F31</f>
        <v>LZWCCAGA3HE350405</v>
      </c>
      <c r="M31" t="s">
        <v>590</v>
      </c>
      <c r="N31" t="str">
        <f>Val!Q31</f>
        <v>N300 MAX E5 VAN 1.2 MT</v>
      </c>
      <c r="O31" t="s">
        <v>590</v>
      </c>
      <c r="P31" t="str">
        <f>Val!N31</f>
        <v>LD6UH20430314</v>
      </c>
      <c r="Q31" t="s">
        <v>590</v>
      </c>
      <c r="R31" t="str">
        <f>Val!N31</f>
        <v>LD6UH20430314</v>
      </c>
      <c r="S31" t="s">
        <v>590</v>
      </c>
      <c r="T31" t="str">
        <f>Val!O31</f>
        <v>W8025</v>
      </c>
      <c r="U31" t="s">
        <v>590</v>
      </c>
      <c r="V31">
        <f>Val!I31</f>
        <v>2017</v>
      </c>
      <c r="W31" t="s">
        <v>590</v>
      </c>
      <c r="X31" t="str">
        <f>Val!K31</f>
        <v>Crescent White</v>
      </c>
      <c r="Y31" t="s">
        <v>590</v>
      </c>
      <c r="Z31" t="str">
        <f>Val!P31</f>
        <v>M99IWSR412MEH3.A1</v>
      </c>
      <c r="AA31" t="s">
        <v>590</v>
      </c>
      <c r="AB31" t="str">
        <f>Val!Q31</f>
        <v>N300 MAX E5 VAN 1.2 MT</v>
      </c>
      <c r="AC31" t="s">
        <v>590</v>
      </c>
      <c r="AD31" t="str">
        <f>Val!S31</f>
        <v>DI</v>
      </c>
      <c r="AE31" t="s">
        <v>591</v>
      </c>
    </row>
    <row r="32" spans="1:31">
      <c r="A32" t="s">
        <v>588</v>
      </c>
      <c r="B32">
        <f>Val!AE32</f>
        <v>27978</v>
      </c>
      <c r="C32" t="s">
        <v>589</v>
      </c>
      <c r="D32">
        <f>Val!AB32</f>
        <v>1</v>
      </c>
      <c r="E32" t="s">
        <v>590</v>
      </c>
      <c r="F32" t="str">
        <f>Val!Q32</f>
        <v>N300 MAX E5 VAN 1.2 MT</v>
      </c>
      <c r="G32" t="s">
        <v>590</v>
      </c>
      <c r="H32">
        <f>Val!AD32</f>
        <v>2</v>
      </c>
      <c r="I32" t="s">
        <v>590</v>
      </c>
      <c r="J32">
        <f>Val!AC32</f>
        <v>1</v>
      </c>
      <c r="K32" t="s">
        <v>590</v>
      </c>
      <c r="L32" t="str">
        <f>Val!F32</f>
        <v>LZWCCAGA3HE350677</v>
      </c>
      <c r="M32" t="s">
        <v>590</v>
      </c>
      <c r="N32" t="str">
        <f>Val!Q32</f>
        <v>N300 MAX E5 VAN 1.2 MT</v>
      </c>
      <c r="O32" t="s">
        <v>590</v>
      </c>
      <c r="P32" t="str">
        <f>Val!N32</f>
        <v>LD6UH31330073</v>
      </c>
      <c r="Q32" t="s">
        <v>590</v>
      </c>
      <c r="R32" t="str">
        <f>Val!N32</f>
        <v>LD6UH31330073</v>
      </c>
      <c r="S32" t="s">
        <v>590</v>
      </c>
      <c r="T32" t="str">
        <f>Val!O32</f>
        <v>W7479</v>
      </c>
      <c r="U32" t="s">
        <v>590</v>
      </c>
      <c r="V32">
        <f>Val!I32</f>
        <v>2017</v>
      </c>
      <c r="W32" t="s">
        <v>590</v>
      </c>
      <c r="X32" t="str">
        <f>Val!K32</f>
        <v>Crescent White</v>
      </c>
      <c r="Y32" t="s">
        <v>590</v>
      </c>
      <c r="Z32" t="str">
        <f>Val!P32</f>
        <v>M99IWSR412MEH3.A1</v>
      </c>
      <c r="AA32" t="s">
        <v>590</v>
      </c>
      <c r="AB32" t="str">
        <f>Val!Q32</f>
        <v>N300 MAX E5 VAN 1.2 MT</v>
      </c>
      <c r="AC32" t="s">
        <v>590</v>
      </c>
      <c r="AD32" t="str">
        <f>Val!S32</f>
        <v>DI</v>
      </c>
      <c r="AE32" t="s">
        <v>591</v>
      </c>
    </row>
    <row r="33" spans="1:31">
      <c r="A33" t="s">
        <v>588</v>
      </c>
      <c r="B33">
        <f>Val!AE33</f>
        <v>27978</v>
      </c>
      <c r="C33" t="s">
        <v>589</v>
      </c>
      <c r="D33">
        <f>Val!AB33</f>
        <v>1</v>
      </c>
      <c r="E33" t="s">
        <v>590</v>
      </c>
      <c r="F33" t="str">
        <f>Val!Q33</f>
        <v>N300 MAX E5 VAN 1.2 MT</v>
      </c>
      <c r="G33" t="s">
        <v>590</v>
      </c>
      <c r="H33">
        <f>Val!AD33</f>
        <v>2</v>
      </c>
      <c r="I33" t="s">
        <v>590</v>
      </c>
      <c r="J33">
        <f>Val!AC33</f>
        <v>1</v>
      </c>
      <c r="K33" t="s">
        <v>590</v>
      </c>
      <c r="L33" t="str">
        <f>Val!F33</f>
        <v>LZWCCAGA3HE350680</v>
      </c>
      <c r="M33" t="s">
        <v>590</v>
      </c>
      <c r="N33" t="str">
        <f>Val!Q33</f>
        <v>N300 MAX E5 VAN 1.2 MT</v>
      </c>
      <c r="O33" t="s">
        <v>590</v>
      </c>
      <c r="P33" t="str">
        <f>Val!N33</f>
        <v>LD6UH31330074</v>
      </c>
      <c r="Q33" t="s">
        <v>590</v>
      </c>
      <c r="R33" t="str">
        <f>Val!N33</f>
        <v>LD6UH31330074</v>
      </c>
      <c r="S33" t="s">
        <v>590</v>
      </c>
      <c r="T33" t="str">
        <f>Val!O33</f>
        <v>W8560</v>
      </c>
      <c r="U33" t="s">
        <v>590</v>
      </c>
      <c r="V33">
        <f>Val!I33</f>
        <v>2017</v>
      </c>
      <c r="W33" t="s">
        <v>590</v>
      </c>
      <c r="X33" t="str">
        <f>Val!K33</f>
        <v>Crescent White</v>
      </c>
      <c r="Y33" t="s">
        <v>590</v>
      </c>
      <c r="Z33" t="str">
        <f>Val!P33</f>
        <v>M99IWSR412MEH3.A1</v>
      </c>
      <c r="AA33" t="s">
        <v>590</v>
      </c>
      <c r="AB33" t="str">
        <f>Val!Q33</f>
        <v>N300 MAX E5 VAN 1.2 MT</v>
      </c>
      <c r="AC33" t="s">
        <v>590</v>
      </c>
      <c r="AD33" t="str">
        <f>Val!S33</f>
        <v>DI</v>
      </c>
      <c r="AE33" t="s">
        <v>591</v>
      </c>
    </row>
    <row r="34" spans="1:31">
      <c r="A34" t="s">
        <v>588</v>
      </c>
      <c r="B34">
        <f>Val!AE34</f>
        <v>27978</v>
      </c>
      <c r="C34" t="s">
        <v>589</v>
      </c>
      <c r="D34">
        <f>Val!AB34</f>
        <v>1</v>
      </c>
      <c r="E34" t="s">
        <v>590</v>
      </c>
      <c r="F34" t="str">
        <f>Val!Q34</f>
        <v>N300 MAX E5 VAN 1.2 MT</v>
      </c>
      <c r="G34" t="s">
        <v>590</v>
      </c>
      <c r="H34">
        <f>Val!AD34</f>
        <v>2</v>
      </c>
      <c r="I34" t="s">
        <v>590</v>
      </c>
      <c r="J34">
        <f>Val!AC34</f>
        <v>1</v>
      </c>
      <c r="K34" t="s">
        <v>590</v>
      </c>
      <c r="L34" t="str">
        <f>Val!F34</f>
        <v>LZWCCAGA3HE350713</v>
      </c>
      <c r="M34" t="s">
        <v>590</v>
      </c>
      <c r="N34" t="str">
        <f>Val!Q34</f>
        <v>N300 MAX E5 VAN 1.2 MT</v>
      </c>
      <c r="O34" t="s">
        <v>590</v>
      </c>
      <c r="P34" t="str">
        <f>Val!N34</f>
        <v>LD6UH31330083</v>
      </c>
      <c r="Q34" t="s">
        <v>590</v>
      </c>
      <c r="R34" t="str">
        <f>Val!N34</f>
        <v>LD6UH31330083</v>
      </c>
      <c r="S34" t="s">
        <v>590</v>
      </c>
      <c r="T34" t="str">
        <f>Val!O34</f>
        <v>W7956</v>
      </c>
      <c r="U34" t="s">
        <v>590</v>
      </c>
      <c r="V34">
        <f>Val!I34</f>
        <v>2017</v>
      </c>
      <c r="W34" t="s">
        <v>590</v>
      </c>
      <c r="X34" t="str">
        <f>Val!K34</f>
        <v>Crescent White</v>
      </c>
      <c r="Y34" t="s">
        <v>590</v>
      </c>
      <c r="Z34" t="str">
        <f>Val!P34</f>
        <v>M99IWSR412MEH3.A1</v>
      </c>
      <c r="AA34" t="s">
        <v>590</v>
      </c>
      <c r="AB34" t="str">
        <f>Val!Q34</f>
        <v>N300 MAX E5 VAN 1.2 MT</v>
      </c>
      <c r="AC34" t="s">
        <v>590</v>
      </c>
      <c r="AD34" t="str">
        <f>Val!S34</f>
        <v>DI</v>
      </c>
      <c r="AE34" t="s">
        <v>591</v>
      </c>
    </row>
    <row r="35" spans="1:31">
      <c r="A35" t="s">
        <v>588</v>
      </c>
      <c r="B35">
        <f>Val!AE35</f>
        <v>27978</v>
      </c>
      <c r="C35" t="s">
        <v>589</v>
      </c>
      <c r="D35">
        <f>Val!AB35</f>
        <v>1</v>
      </c>
      <c r="E35" t="s">
        <v>590</v>
      </c>
      <c r="F35" t="str">
        <f>Val!Q35</f>
        <v>N300 MAX E5 VAN 1.2 MT</v>
      </c>
      <c r="G35" t="s">
        <v>590</v>
      </c>
      <c r="H35">
        <f>Val!AD35</f>
        <v>2</v>
      </c>
      <c r="I35" t="s">
        <v>590</v>
      </c>
      <c r="J35">
        <f>Val!AC35</f>
        <v>1</v>
      </c>
      <c r="K35" t="s">
        <v>590</v>
      </c>
      <c r="L35" t="str">
        <f>Val!F35</f>
        <v>LZWCCAGA3HE351053</v>
      </c>
      <c r="M35" t="s">
        <v>590</v>
      </c>
      <c r="N35" t="str">
        <f>Val!Q35</f>
        <v>N300 MAX E5 VAN 1.2 MT</v>
      </c>
      <c r="O35" t="s">
        <v>590</v>
      </c>
      <c r="P35" t="str">
        <f>Val!N35</f>
        <v>LD6UH20430340</v>
      </c>
      <c r="Q35" t="s">
        <v>590</v>
      </c>
      <c r="R35" t="str">
        <f>Val!N35</f>
        <v>LD6UH20430340</v>
      </c>
      <c r="S35" t="s">
        <v>590</v>
      </c>
      <c r="T35" t="str">
        <f>Val!O35</f>
        <v>W7909</v>
      </c>
      <c r="U35" t="s">
        <v>590</v>
      </c>
      <c r="V35">
        <f>Val!I35</f>
        <v>2017</v>
      </c>
      <c r="W35" t="s">
        <v>590</v>
      </c>
      <c r="X35" t="str">
        <f>Val!K35</f>
        <v>Crescent White</v>
      </c>
      <c r="Y35" t="s">
        <v>590</v>
      </c>
      <c r="Z35" t="str">
        <f>Val!P35</f>
        <v>M99IWSR412MEH3.A1</v>
      </c>
      <c r="AA35" t="s">
        <v>590</v>
      </c>
      <c r="AB35" t="str">
        <f>Val!Q35</f>
        <v>N300 MAX E5 VAN 1.2 MT</v>
      </c>
      <c r="AC35" t="s">
        <v>590</v>
      </c>
      <c r="AD35" t="str">
        <f>Val!S35</f>
        <v>DI</v>
      </c>
      <c r="AE35" t="s">
        <v>591</v>
      </c>
    </row>
    <row r="36" spans="1:31">
      <c r="A36" t="s">
        <v>588</v>
      </c>
      <c r="B36">
        <f>Val!AE36</f>
        <v>27978</v>
      </c>
      <c r="C36" t="s">
        <v>589</v>
      </c>
      <c r="D36">
        <f>Val!AB36</f>
        <v>1</v>
      </c>
      <c r="E36" t="s">
        <v>590</v>
      </c>
      <c r="F36" t="str">
        <f>Val!Q36</f>
        <v>N300 MAX E5 VAN 1.2 MT</v>
      </c>
      <c r="G36" t="s">
        <v>590</v>
      </c>
      <c r="H36">
        <f>Val!AD36</f>
        <v>2</v>
      </c>
      <c r="I36" t="s">
        <v>590</v>
      </c>
      <c r="J36">
        <f>Val!AC36</f>
        <v>1</v>
      </c>
      <c r="K36" t="s">
        <v>590</v>
      </c>
      <c r="L36" t="str">
        <f>Val!F36</f>
        <v>LZWCCAGA4HE350672</v>
      </c>
      <c r="M36" t="s">
        <v>590</v>
      </c>
      <c r="N36" t="str">
        <f>Val!Q36</f>
        <v>N300 MAX E5 VAN 1.2 MT</v>
      </c>
      <c r="O36" t="s">
        <v>590</v>
      </c>
      <c r="P36" t="str">
        <f>Val!N36</f>
        <v>LD6UH20430315</v>
      </c>
      <c r="Q36" t="s">
        <v>590</v>
      </c>
      <c r="R36" t="str">
        <f>Val!N36</f>
        <v>LD6UH20430315</v>
      </c>
      <c r="S36" t="s">
        <v>590</v>
      </c>
      <c r="T36" t="str">
        <f>Val!O36</f>
        <v>W8659</v>
      </c>
      <c r="U36" t="s">
        <v>590</v>
      </c>
      <c r="V36">
        <f>Val!I36</f>
        <v>2017</v>
      </c>
      <c r="W36" t="s">
        <v>590</v>
      </c>
      <c r="X36" t="str">
        <f>Val!K36</f>
        <v>Crescent White</v>
      </c>
      <c r="Y36" t="s">
        <v>590</v>
      </c>
      <c r="Z36" t="str">
        <f>Val!P36</f>
        <v>M99IWSR412MEH3.A1</v>
      </c>
      <c r="AA36" t="s">
        <v>590</v>
      </c>
      <c r="AB36" t="str">
        <f>Val!Q36</f>
        <v>N300 MAX E5 VAN 1.2 MT</v>
      </c>
      <c r="AC36" t="s">
        <v>590</v>
      </c>
      <c r="AD36" t="str">
        <f>Val!S36</f>
        <v>DI</v>
      </c>
      <c r="AE36" t="s">
        <v>591</v>
      </c>
    </row>
    <row r="37" spans="1:31">
      <c r="A37" t="s">
        <v>588</v>
      </c>
      <c r="B37">
        <f>Val!AE37</f>
        <v>27978</v>
      </c>
      <c r="C37" t="s">
        <v>589</v>
      </c>
      <c r="D37">
        <f>Val!AB37</f>
        <v>1</v>
      </c>
      <c r="E37" t="s">
        <v>590</v>
      </c>
      <c r="F37" t="str">
        <f>Val!Q37</f>
        <v>N300 MAX E5 VAN 1.2 MT</v>
      </c>
      <c r="G37" t="s">
        <v>590</v>
      </c>
      <c r="H37">
        <f>Val!AD37</f>
        <v>2</v>
      </c>
      <c r="I37" t="s">
        <v>590</v>
      </c>
      <c r="J37">
        <f>Val!AC37</f>
        <v>1</v>
      </c>
      <c r="K37" t="s">
        <v>590</v>
      </c>
      <c r="L37" t="str">
        <f>Val!F37</f>
        <v>LZWCCAGA4HE350705</v>
      </c>
      <c r="M37" t="s">
        <v>590</v>
      </c>
      <c r="N37" t="str">
        <f>Val!Q37</f>
        <v>N300 MAX E5 VAN 1.2 MT</v>
      </c>
      <c r="O37" t="s">
        <v>590</v>
      </c>
      <c r="P37" t="str">
        <f>Val!N37</f>
        <v>LD6UH31330085</v>
      </c>
      <c r="Q37" t="s">
        <v>590</v>
      </c>
      <c r="R37" t="str">
        <f>Val!N37</f>
        <v>LD6UH31330085</v>
      </c>
      <c r="S37" t="s">
        <v>590</v>
      </c>
      <c r="T37" t="str">
        <f>Val!O37</f>
        <v>W8344</v>
      </c>
      <c r="U37" t="s">
        <v>590</v>
      </c>
      <c r="V37">
        <f>Val!I37</f>
        <v>2017</v>
      </c>
      <c r="W37" t="s">
        <v>590</v>
      </c>
      <c r="X37" t="str">
        <f>Val!K37</f>
        <v>Crescent White</v>
      </c>
      <c r="Y37" t="s">
        <v>590</v>
      </c>
      <c r="Z37" t="str">
        <f>Val!P37</f>
        <v>M99IWSR412MEH3.A1</v>
      </c>
      <c r="AA37" t="s">
        <v>590</v>
      </c>
      <c r="AB37" t="str">
        <f>Val!Q37</f>
        <v>N300 MAX E5 VAN 1.2 MT</v>
      </c>
      <c r="AC37" t="s">
        <v>590</v>
      </c>
      <c r="AD37" t="str">
        <f>Val!S37</f>
        <v>DI</v>
      </c>
      <c r="AE37" t="s">
        <v>591</v>
      </c>
    </row>
    <row r="38" spans="1:31">
      <c r="A38" t="s">
        <v>588</v>
      </c>
      <c r="B38">
        <f>Val!AE38</f>
        <v>27978</v>
      </c>
      <c r="C38" t="s">
        <v>589</v>
      </c>
      <c r="D38">
        <f>Val!AB38</f>
        <v>1</v>
      </c>
      <c r="E38" t="s">
        <v>590</v>
      </c>
      <c r="F38" t="str">
        <f>Val!Q38</f>
        <v>N300 MAX E5 VAN 1.2 MT</v>
      </c>
      <c r="G38" t="s">
        <v>590</v>
      </c>
      <c r="H38">
        <f>Val!AD38</f>
        <v>2</v>
      </c>
      <c r="I38" t="s">
        <v>590</v>
      </c>
      <c r="J38">
        <f>Val!AC38</f>
        <v>1</v>
      </c>
      <c r="K38" t="s">
        <v>590</v>
      </c>
      <c r="L38" t="str">
        <f>Val!F38</f>
        <v>LZWCCAGA4HE350722</v>
      </c>
      <c r="M38" t="s">
        <v>590</v>
      </c>
      <c r="N38" t="str">
        <f>Val!Q38</f>
        <v>N300 MAX E5 VAN 1.2 MT</v>
      </c>
      <c r="O38" t="s">
        <v>590</v>
      </c>
      <c r="P38" t="str">
        <f>Val!N38</f>
        <v>LD6UH31330024</v>
      </c>
      <c r="Q38" t="s">
        <v>590</v>
      </c>
      <c r="R38" t="str">
        <f>Val!N38</f>
        <v>LD6UH31330024</v>
      </c>
      <c r="S38" t="s">
        <v>590</v>
      </c>
      <c r="T38" t="str">
        <f>Val!O38</f>
        <v>W8455</v>
      </c>
      <c r="U38" t="s">
        <v>590</v>
      </c>
      <c r="V38">
        <f>Val!I38</f>
        <v>2017</v>
      </c>
      <c r="W38" t="s">
        <v>590</v>
      </c>
      <c r="X38" t="str">
        <f>Val!K38</f>
        <v>Crescent White</v>
      </c>
      <c r="Y38" t="s">
        <v>590</v>
      </c>
      <c r="Z38" t="str">
        <f>Val!P38</f>
        <v>M99IWSR412MEH3.A1</v>
      </c>
      <c r="AA38" t="s">
        <v>590</v>
      </c>
      <c r="AB38" t="str">
        <f>Val!Q38</f>
        <v>N300 MAX E5 VAN 1.2 MT</v>
      </c>
      <c r="AC38" t="s">
        <v>590</v>
      </c>
      <c r="AD38" t="str">
        <f>Val!S38</f>
        <v>DI</v>
      </c>
      <c r="AE38" t="s">
        <v>591</v>
      </c>
    </row>
    <row r="39" spans="1:31">
      <c r="A39" t="s">
        <v>588</v>
      </c>
      <c r="B39">
        <f>Val!AE39</f>
        <v>27978</v>
      </c>
      <c r="C39" t="s">
        <v>589</v>
      </c>
      <c r="D39">
        <f>Val!AB39</f>
        <v>1</v>
      </c>
      <c r="E39" t="s">
        <v>590</v>
      </c>
      <c r="F39" t="str">
        <f>Val!Q39</f>
        <v>N300 MAX E5 VAN 1.2 MT</v>
      </c>
      <c r="G39" t="s">
        <v>590</v>
      </c>
      <c r="H39">
        <f>Val!AD39</f>
        <v>2</v>
      </c>
      <c r="I39" t="s">
        <v>590</v>
      </c>
      <c r="J39">
        <f>Val!AC39</f>
        <v>1</v>
      </c>
      <c r="K39" t="s">
        <v>590</v>
      </c>
      <c r="L39" t="str">
        <f>Val!F39</f>
        <v>LZWCCAGA4HE350932</v>
      </c>
      <c r="M39" t="s">
        <v>590</v>
      </c>
      <c r="N39" t="str">
        <f>Val!Q39</f>
        <v>N300 MAX E5 VAN 1.2 MT</v>
      </c>
      <c r="O39" t="s">
        <v>590</v>
      </c>
      <c r="P39" t="str">
        <f>Val!N39</f>
        <v>LD6UH31330013</v>
      </c>
      <c r="Q39" t="s">
        <v>590</v>
      </c>
      <c r="R39" t="str">
        <f>Val!N39</f>
        <v>LD6UH31330013</v>
      </c>
      <c r="S39" t="s">
        <v>590</v>
      </c>
      <c r="T39" t="str">
        <f>Val!O39</f>
        <v>W7773</v>
      </c>
      <c r="U39" t="s">
        <v>590</v>
      </c>
      <c r="V39">
        <f>Val!I39</f>
        <v>2017</v>
      </c>
      <c r="W39" t="s">
        <v>590</v>
      </c>
      <c r="X39" t="str">
        <f>Val!K39</f>
        <v>Crescent White</v>
      </c>
      <c r="Y39" t="s">
        <v>590</v>
      </c>
      <c r="Z39" t="str">
        <f>Val!P39</f>
        <v>M99IWSR412MEH3.A1</v>
      </c>
      <c r="AA39" t="s">
        <v>590</v>
      </c>
      <c r="AB39" t="str">
        <f>Val!Q39</f>
        <v>N300 MAX E5 VAN 1.2 MT</v>
      </c>
      <c r="AC39" t="s">
        <v>590</v>
      </c>
      <c r="AD39" t="str">
        <f>Val!S39</f>
        <v>DI</v>
      </c>
      <c r="AE39" t="s">
        <v>591</v>
      </c>
    </row>
    <row r="40" spans="1:31">
      <c r="A40" t="s">
        <v>588</v>
      </c>
      <c r="B40">
        <f>Val!AE40</f>
        <v>27978</v>
      </c>
      <c r="C40" t="s">
        <v>589</v>
      </c>
      <c r="D40">
        <f>Val!AB40</f>
        <v>1</v>
      </c>
      <c r="E40" t="s">
        <v>590</v>
      </c>
      <c r="F40" t="str">
        <f>Val!Q40</f>
        <v>N300 MAX E5 VAN 1.2 MT</v>
      </c>
      <c r="G40" t="s">
        <v>590</v>
      </c>
      <c r="H40">
        <f>Val!AD40</f>
        <v>2</v>
      </c>
      <c r="I40" t="s">
        <v>590</v>
      </c>
      <c r="J40">
        <f>Val!AC40</f>
        <v>1</v>
      </c>
      <c r="K40" t="s">
        <v>590</v>
      </c>
      <c r="L40" t="str">
        <f>Val!F40</f>
        <v>LZWCCAGA5HE350325</v>
      </c>
      <c r="M40" t="s">
        <v>590</v>
      </c>
      <c r="N40" t="str">
        <f>Val!Q40</f>
        <v>N300 MAX E5 VAN 1.2 MT</v>
      </c>
      <c r="O40" t="s">
        <v>590</v>
      </c>
      <c r="P40" t="str">
        <f>Val!N40</f>
        <v>LD6UH20430298</v>
      </c>
      <c r="Q40" t="s">
        <v>590</v>
      </c>
      <c r="R40" t="str">
        <f>Val!N40</f>
        <v>LD6UH20430298</v>
      </c>
      <c r="S40" t="s">
        <v>590</v>
      </c>
      <c r="T40" t="str">
        <f>Val!O40</f>
        <v>W8778</v>
      </c>
      <c r="U40" t="s">
        <v>590</v>
      </c>
      <c r="V40">
        <f>Val!I40</f>
        <v>2017</v>
      </c>
      <c r="W40" t="s">
        <v>590</v>
      </c>
      <c r="X40" t="str">
        <f>Val!K40</f>
        <v>Crescent White</v>
      </c>
      <c r="Y40" t="s">
        <v>590</v>
      </c>
      <c r="Z40" t="str">
        <f>Val!P40</f>
        <v>M99IWSR412MEH3.A1</v>
      </c>
      <c r="AA40" t="s">
        <v>590</v>
      </c>
      <c r="AB40" t="str">
        <f>Val!Q40</f>
        <v>N300 MAX E5 VAN 1.2 MT</v>
      </c>
      <c r="AC40" t="s">
        <v>590</v>
      </c>
      <c r="AD40" t="str">
        <f>Val!S40</f>
        <v>DI</v>
      </c>
      <c r="AE40" t="s">
        <v>591</v>
      </c>
    </row>
    <row r="41" spans="1:31">
      <c r="A41" t="s">
        <v>588</v>
      </c>
      <c r="B41">
        <f>Val!AE41</f>
        <v>27978</v>
      </c>
      <c r="C41" t="s">
        <v>589</v>
      </c>
      <c r="D41">
        <f>Val!AB41</f>
        <v>1</v>
      </c>
      <c r="E41" t="s">
        <v>590</v>
      </c>
      <c r="F41" t="str">
        <f>Val!Q41</f>
        <v>N300 MAX E5 VAN 1.2 MT</v>
      </c>
      <c r="G41" t="s">
        <v>590</v>
      </c>
      <c r="H41">
        <f>Val!AD41</f>
        <v>2</v>
      </c>
      <c r="I41" t="s">
        <v>590</v>
      </c>
      <c r="J41">
        <f>Val!AC41</f>
        <v>1</v>
      </c>
      <c r="K41" t="s">
        <v>590</v>
      </c>
      <c r="L41" t="str">
        <f>Val!F41</f>
        <v>LZWCCAGA5HE350356</v>
      </c>
      <c r="M41" t="s">
        <v>590</v>
      </c>
      <c r="N41" t="str">
        <f>Val!Q41</f>
        <v>N300 MAX E5 VAN 1.2 MT</v>
      </c>
      <c r="O41" t="s">
        <v>590</v>
      </c>
      <c r="P41" t="str">
        <f>Val!N41</f>
        <v>LD6UH20430317</v>
      </c>
      <c r="Q41" t="s">
        <v>590</v>
      </c>
      <c r="R41" t="str">
        <f>Val!N41</f>
        <v>LD6UH20430317</v>
      </c>
      <c r="S41" t="s">
        <v>590</v>
      </c>
      <c r="T41" t="str">
        <f>Val!O41</f>
        <v>W8506</v>
      </c>
      <c r="U41" t="s">
        <v>590</v>
      </c>
      <c r="V41">
        <f>Val!I41</f>
        <v>2017</v>
      </c>
      <c r="W41" t="s">
        <v>590</v>
      </c>
      <c r="X41" t="str">
        <f>Val!K41</f>
        <v>Crescent White</v>
      </c>
      <c r="Y41" t="s">
        <v>590</v>
      </c>
      <c r="Z41" t="str">
        <f>Val!P41</f>
        <v>M99IWSR412MEH3.A1</v>
      </c>
      <c r="AA41" t="s">
        <v>590</v>
      </c>
      <c r="AB41" t="str">
        <f>Val!Q41</f>
        <v>N300 MAX E5 VAN 1.2 MT</v>
      </c>
      <c r="AC41" t="s">
        <v>590</v>
      </c>
      <c r="AD41" t="str">
        <f>Val!S41</f>
        <v>DI</v>
      </c>
      <c r="AE41" t="s">
        <v>591</v>
      </c>
    </row>
    <row r="42" spans="1:31">
      <c r="A42" t="s">
        <v>588</v>
      </c>
      <c r="B42">
        <f>Val!AE42</f>
        <v>27978</v>
      </c>
      <c r="C42" t="s">
        <v>589</v>
      </c>
      <c r="D42">
        <f>Val!AB42</f>
        <v>1</v>
      </c>
      <c r="E42" t="s">
        <v>590</v>
      </c>
      <c r="F42" t="str">
        <f>Val!Q42</f>
        <v>N300 MAX E5 VAN 1.2 MT</v>
      </c>
      <c r="G42" t="s">
        <v>590</v>
      </c>
      <c r="H42">
        <f>Val!AD42</f>
        <v>2</v>
      </c>
      <c r="I42" t="s">
        <v>590</v>
      </c>
      <c r="J42">
        <f>Val!AC42</f>
        <v>1</v>
      </c>
      <c r="K42" t="s">
        <v>590</v>
      </c>
      <c r="L42" t="str">
        <f>Val!F42</f>
        <v>LZWCCAGA5HE350406</v>
      </c>
      <c r="M42" t="s">
        <v>590</v>
      </c>
      <c r="N42" t="str">
        <f>Val!Q42</f>
        <v>N300 MAX E5 VAN 1.2 MT</v>
      </c>
      <c r="O42" t="s">
        <v>590</v>
      </c>
      <c r="P42" t="str">
        <f>Val!N42</f>
        <v>LD6UH20430276</v>
      </c>
      <c r="Q42" t="s">
        <v>590</v>
      </c>
      <c r="R42" t="str">
        <f>Val!N42</f>
        <v>LD6UH20430276</v>
      </c>
      <c r="S42" t="s">
        <v>590</v>
      </c>
      <c r="T42" t="str">
        <f>Val!O42</f>
        <v>W7528</v>
      </c>
      <c r="U42" t="s">
        <v>590</v>
      </c>
      <c r="V42">
        <f>Val!I42</f>
        <v>2017</v>
      </c>
      <c r="W42" t="s">
        <v>590</v>
      </c>
      <c r="X42" t="str">
        <f>Val!K42</f>
        <v>Crescent White</v>
      </c>
      <c r="Y42" t="s">
        <v>590</v>
      </c>
      <c r="Z42" t="str">
        <f>Val!P42</f>
        <v>M99IWSR412MEH3.A1</v>
      </c>
      <c r="AA42" t="s">
        <v>590</v>
      </c>
      <c r="AB42" t="str">
        <f>Val!Q42</f>
        <v>N300 MAX E5 VAN 1.2 MT</v>
      </c>
      <c r="AC42" t="s">
        <v>590</v>
      </c>
      <c r="AD42" t="str">
        <f>Val!S42</f>
        <v>DI</v>
      </c>
      <c r="AE42" t="s">
        <v>591</v>
      </c>
    </row>
    <row r="43" spans="1:31">
      <c r="A43" t="s">
        <v>588</v>
      </c>
      <c r="B43">
        <f>Val!AE43</f>
        <v>27978</v>
      </c>
      <c r="C43" t="s">
        <v>589</v>
      </c>
      <c r="D43">
        <f>Val!AB43</f>
        <v>1</v>
      </c>
      <c r="E43" t="s">
        <v>590</v>
      </c>
      <c r="F43" t="str">
        <f>Val!Q43</f>
        <v>N300 MAX E5 VAN 1.2 MT</v>
      </c>
      <c r="G43" t="s">
        <v>590</v>
      </c>
      <c r="H43">
        <f>Val!AD43</f>
        <v>2</v>
      </c>
      <c r="I43" t="s">
        <v>590</v>
      </c>
      <c r="J43">
        <f>Val!AC43</f>
        <v>1</v>
      </c>
      <c r="K43" t="s">
        <v>590</v>
      </c>
      <c r="L43" t="str">
        <f>Val!F43</f>
        <v>LZWCCAGA5HE350678</v>
      </c>
      <c r="M43" t="s">
        <v>590</v>
      </c>
      <c r="N43" t="str">
        <f>Val!Q43</f>
        <v>N300 MAX E5 VAN 1.2 MT</v>
      </c>
      <c r="O43" t="s">
        <v>590</v>
      </c>
      <c r="P43" t="str">
        <f>Val!N43</f>
        <v>LD6UH31330075</v>
      </c>
      <c r="Q43" t="s">
        <v>590</v>
      </c>
      <c r="R43" t="str">
        <f>Val!N43</f>
        <v>LD6UH31330075</v>
      </c>
      <c r="S43" t="s">
        <v>590</v>
      </c>
      <c r="T43" t="str">
        <f>Val!O43</f>
        <v>W8366</v>
      </c>
      <c r="U43" t="s">
        <v>590</v>
      </c>
      <c r="V43">
        <f>Val!I43</f>
        <v>2017</v>
      </c>
      <c r="W43" t="s">
        <v>590</v>
      </c>
      <c r="X43" t="str">
        <f>Val!K43</f>
        <v>Crescent White</v>
      </c>
      <c r="Y43" t="s">
        <v>590</v>
      </c>
      <c r="Z43" t="str">
        <f>Val!P43</f>
        <v>M99IWSR412MEH3.A1</v>
      </c>
      <c r="AA43" t="s">
        <v>590</v>
      </c>
      <c r="AB43" t="str">
        <f>Val!Q43</f>
        <v>N300 MAX E5 VAN 1.2 MT</v>
      </c>
      <c r="AC43" t="s">
        <v>590</v>
      </c>
      <c r="AD43" t="str">
        <f>Val!S43</f>
        <v>DI</v>
      </c>
      <c r="AE43" t="s">
        <v>591</v>
      </c>
    </row>
    <row r="44" spans="1:31">
      <c r="A44" t="s">
        <v>588</v>
      </c>
      <c r="B44">
        <f>Val!AE44</f>
        <v>27978</v>
      </c>
      <c r="C44" t="s">
        <v>589</v>
      </c>
      <c r="D44">
        <f>Val!AB44</f>
        <v>1</v>
      </c>
      <c r="E44" t="s">
        <v>590</v>
      </c>
      <c r="F44" t="str">
        <f>Val!Q44</f>
        <v>N300 MAX E5 VAN 1.2 MT</v>
      </c>
      <c r="G44" t="s">
        <v>590</v>
      </c>
      <c r="H44">
        <f>Val!AD44</f>
        <v>2</v>
      </c>
      <c r="I44" t="s">
        <v>590</v>
      </c>
      <c r="J44">
        <f>Val!AC44</f>
        <v>1</v>
      </c>
      <c r="K44" t="s">
        <v>590</v>
      </c>
      <c r="L44" t="str">
        <f>Val!F44</f>
        <v>LZWCCAGA5HE350681</v>
      </c>
      <c r="M44" t="s">
        <v>590</v>
      </c>
      <c r="N44" t="str">
        <f>Val!Q44</f>
        <v>N300 MAX E5 VAN 1.2 MT</v>
      </c>
      <c r="O44" t="s">
        <v>590</v>
      </c>
      <c r="P44" t="str">
        <f>Val!N44</f>
        <v>LD6UH31330076</v>
      </c>
      <c r="Q44" t="s">
        <v>590</v>
      </c>
      <c r="R44" t="str">
        <f>Val!N44</f>
        <v>LD6UH31330076</v>
      </c>
      <c r="S44" t="s">
        <v>590</v>
      </c>
      <c r="T44" t="str">
        <f>Val!O44</f>
        <v>W7789</v>
      </c>
      <c r="U44" t="s">
        <v>590</v>
      </c>
      <c r="V44">
        <f>Val!I44</f>
        <v>2017</v>
      </c>
      <c r="W44" t="s">
        <v>590</v>
      </c>
      <c r="X44" t="str">
        <f>Val!K44</f>
        <v>Crescent White</v>
      </c>
      <c r="Y44" t="s">
        <v>590</v>
      </c>
      <c r="Z44" t="str">
        <f>Val!P44</f>
        <v>M99IWSR412MEH3.A1</v>
      </c>
      <c r="AA44" t="s">
        <v>590</v>
      </c>
      <c r="AB44" t="str">
        <f>Val!Q44</f>
        <v>N300 MAX E5 VAN 1.2 MT</v>
      </c>
      <c r="AC44" t="s">
        <v>590</v>
      </c>
      <c r="AD44" t="str">
        <f>Val!S44</f>
        <v>DI</v>
      </c>
      <c r="AE44" t="s">
        <v>591</v>
      </c>
    </row>
    <row r="45" spans="1:31">
      <c r="A45" t="s">
        <v>588</v>
      </c>
      <c r="B45">
        <f>Val!AE45</f>
        <v>27978</v>
      </c>
      <c r="C45" t="s">
        <v>589</v>
      </c>
      <c r="D45">
        <f>Val!AB45</f>
        <v>1</v>
      </c>
      <c r="E45" t="s">
        <v>590</v>
      </c>
      <c r="F45" t="str">
        <f>Val!Q45</f>
        <v>N300 MAX E5 VAN 1.2 MT</v>
      </c>
      <c r="G45" t="s">
        <v>590</v>
      </c>
      <c r="H45">
        <f>Val!AD45</f>
        <v>2</v>
      </c>
      <c r="I45" t="s">
        <v>590</v>
      </c>
      <c r="J45">
        <f>Val!AC45</f>
        <v>1</v>
      </c>
      <c r="K45" t="s">
        <v>590</v>
      </c>
      <c r="L45" t="str">
        <f>Val!F45</f>
        <v>LZWCCAGA5HE350700</v>
      </c>
      <c r="M45" t="s">
        <v>590</v>
      </c>
      <c r="N45" t="str">
        <f>Val!Q45</f>
        <v>N300 MAX E5 VAN 1.2 MT</v>
      </c>
      <c r="O45" t="s">
        <v>590</v>
      </c>
      <c r="P45" t="str">
        <f>Val!N45</f>
        <v>LD6UH31330030</v>
      </c>
      <c r="Q45" t="s">
        <v>590</v>
      </c>
      <c r="R45" t="str">
        <f>Val!N45</f>
        <v>LD6UH31330030</v>
      </c>
      <c r="S45" t="s">
        <v>590</v>
      </c>
      <c r="T45" t="str">
        <f>Val!O45</f>
        <v>W8999</v>
      </c>
      <c r="U45" t="s">
        <v>590</v>
      </c>
      <c r="V45">
        <f>Val!I45</f>
        <v>2017</v>
      </c>
      <c r="W45" t="s">
        <v>590</v>
      </c>
      <c r="X45" t="str">
        <f>Val!K45</f>
        <v>Crescent White</v>
      </c>
      <c r="Y45" t="s">
        <v>590</v>
      </c>
      <c r="Z45" t="str">
        <f>Val!P45</f>
        <v>M99IWSR412MEH3.A1</v>
      </c>
      <c r="AA45" t="s">
        <v>590</v>
      </c>
      <c r="AB45" t="str">
        <f>Val!Q45</f>
        <v>N300 MAX E5 VAN 1.2 MT</v>
      </c>
      <c r="AC45" t="s">
        <v>590</v>
      </c>
      <c r="AD45" t="str">
        <f>Val!S45</f>
        <v>DI</v>
      </c>
      <c r="AE45" t="s">
        <v>591</v>
      </c>
    </row>
    <row r="46" spans="1:31">
      <c r="A46" t="s">
        <v>588</v>
      </c>
      <c r="B46">
        <f>Val!AE46</f>
        <v>27978</v>
      </c>
      <c r="C46" t="s">
        <v>589</v>
      </c>
      <c r="D46">
        <f>Val!AB46</f>
        <v>1</v>
      </c>
      <c r="E46" t="s">
        <v>590</v>
      </c>
      <c r="F46" t="str">
        <f>Val!Q46</f>
        <v>N300 MAX E5 VAN 1.2 MT</v>
      </c>
      <c r="G46" t="s">
        <v>590</v>
      </c>
      <c r="H46">
        <f>Val!AD46</f>
        <v>2</v>
      </c>
      <c r="I46" t="s">
        <v>590</v>
      </c>
      <c r="J46">
        <f>Val!AC46</f>
        <v>1</v>
      </c>
      <c r="K46" t="s">
        <v>590</v>
      </c>
      <c r="L46" t="str">
        <f>Val!F46</f>
        <v>LZWCCAGA5HE350714</v>
      </c>
      <c r="M46" t="s">
        <v>590</v>
      </c>
      <c r="N46" t="str">
        <f>Val!Q46</f>
        <v>N300 MAX E5 VAN 1.2 MT</v>
      </c>
      <c r="O46" t="s">
        <v>590</v>
      </c>
      <c r="P46" t="str">
        <f>Val!N46</f>
        <v>LD6UH31330082</v>
      </c>
      <c r="Q46" t="s">
        <v>590</v>
      </c>
      <c r="R46" t="str">
        <f>Val!N46</f>
        <v>LD6UH31330082</v>
      </c>
      <c r="S46" t="s">
        <v>590</v>
      </c>
      <c r="T46" t="str">
        <f>Val!O46</f>
        <v>W7626</v>
      </c>
      <c r="U46" t="s">
        <v>590</v>
      </c>
      <c r="V46">
        <f>Val!I46</f>
        <v>2017</v>
      </c>
      <c r="W46" t="s">
        <v>590</v>
      </c>
      <c r="X46" t="str">
        <f>Val!K46</f>
        <v>Crescent White</v>
      </c>
      <c r="Y46" t="s">
        <v>590</v>
      </c>
      <c r="Z46" t="str">
        <f>Val!P46</f>
        <v>M99IWSR412MEH3.A1</v>
      </c>
      <c r="AA46" t="s">
        <v>590</v>
      </c>
      <c r="AB46" t="str">
        <f>Val!Q46</f>
        <v>N300 MAX E5 VAN 1.2 MT</v>
      </c>
      <c r="AC46" t="s">
        <v>590</v>
      </c>
      <c r="AD46" t="str">
        <f>Val!S46</f>
        <v>DI</v>
      </c>
      <c r="AE46" t="s">
        <v>591</v>
      </c>
    </row>
    <row r="47" spans="1:31">
      <c r="A47" t="s">
        <v>588</v>
      </c>
      <c r="B47">
        <f>Val!AE47</f>
        <v>27978</v>
      </c>
      <c r="C47" t="s">
        <v>589</v>
      </c>
      <c r="D47">
        <f>Val!AB47</f>
        <v>1</v>
      </c>
      <c r="E47" t="s">
        <v>590</v>
      </c>
      <c r="F47" t="str">
        <f>Val!Q47</f>
        <v>N300 MAX E5 VAN 1.2 MT</v>
      </c>
      <c r="G47" t="s">
        <v>590</v>
      </c>
      <c r="H47">
        <f>Val!AD47</f>
        <v>2</v>
      </c>
      <c r="I47" t="s">
        <v>590</v>
      </c>
      <c r="J47">
        <f>Val!AC47</f>
        <v>1</v>
      </c>
      <c r="K47" t="s">
        <v>590</v>
      </c>
      <c r="L47" t="str">
        <f>Val!F47</f>
        <v>LZWCCAGA5HE350826</v>
      </c>
      <c r="M47" t="s">
        <v>590</v>
      </c>
      <c r="N47" t="str">
        <f>Val!Q47</f>
        <v>N300 MAX E5 VAN 1.2 MT</v>
      </c>
      <c r="O47" t="s">
        <v>590</v>
      </c>
      <c r="P47" t="str">
        <f>Val!N47</f>
        <v>LD6UH30730267</v>
      </c>
      <c r="Q47" t="s">
        <v>590</v>
      </c>
      <c r="R47" t="str">
        <f>Val!N47</f>
        <v>LD6UH30730267</v>
      </c>
      <c r="S47" t="s">
        <v>590</v>
      </c>
      <c r="T47" t="str">
        <f>Val!O47</f>
        <v>W8184</v>
      </c>
      <c r="U47" t="s">
        <v>590</v>
      </c>
      <c r="V47">
        <f>Val!I47</f>
        <v>2017</v>
      </c>
      <c r="W47" t="s">
        <v>590</v>
      </c>
      <c r="X47" t="str">
        <f>Val!K47</f>
        <v>Crescent White</v>
      </c>
      <c r="Y47" t="s">
        <v>590</v>
      </c>
      <c r="Z47" t="str">
        <f>Val!P47</f>
        <v>M99IWSR412MEH3.A1</v>
      </c>
      <c r="AA47" t="s">
        <v>590</v>
      </c>
      <c r="AB47" t="str">
        <f>Val!Q47</f>
        <v>N300 MAX E5 VAN 1.2 MT</v>
      </c>
      <c r="AC47" t="s">
        <v>590</v>
      </c>
      <c r="AD47" t="str">
        <f>Val!S47</f>
        <v>DI</v>
      </c>
      <c r="AE47" t="s">
        <v>591</v>
      </c>
    </row>
    <row r="48" spans="1:31">
      <c r="A48" t="s">
        <v>588</v>
      </c>
      <c r="B48">
        <f>Val!AE48</f>
        <v>27978</v>
      </c>
      <c r="C48" t="s">
        <v>589</v>
      </c>
      <c r="D48">
        <f>Val!AB48</f>
        <v>1</v>
      </c>
      <c r="E48" t="s">
        <v>590</v>
      </c>
      <c r="F48" t="str">
        <f>Val!Q48</f>
        <v>N300 MAX E5 VAN 1.2 MT</v>
      </c>
      <c r="G48" t="s">
        <v>590</v>
      </c>
      <c r="H48">
        <f>Val!AD48</f>
        <v>2</v>
      </c>
      <c r="I48" t="s">
        <v>590</v>
      </c>
      <c r="J48">
        <f>Val!AC48</f>
        <v>1</v>
      </c>
      <c r="K48" t="s">
        <v>590</v>
      </c>
      <c r="L48" t="str">
        <f>Val!F48</f>
        <v>LZWCCAGA5HE350860</v>
      </c>
      <c r="M48" t="s">
        <v>590</v>
      </c>
      <c r="N48" t="str">
        <f>Val!Q48</f>
        <v>N300 MAX E5 VAN 1.2 MT</v>
      </c>
      <c r="O48" t="s">
        <v>590</v>
      </c>
      <c r="P48" t="str">
        <f>Val!N48</f>
        <v>LD6UH30730238</v>
      </c>
      <c r="Q48" t="s">
        <v>590</v>
      </c>
      <c r="R48" t="str">
        <f>Val!N48</f>
        <v>LD6UH30730238</v>
      </c>
      <c r="S48" t="s">
        <v>590</v>
      </c>
      <c r="T48" t="str">
        <f>Val!O48</f>
        <v>W7663</v>
      </c>
      <c r="U48" t="s">
        <v>590</v>
      </c>
      <c r="V48">
        <f>Val!I48</f>
        <v>2017</v>
      </c>
      <c r="W48" t="s">
        <v>590</v>
      </c>
      <c r="X48" t="str">
        <f>Val!K48</f>
        <v>Crescent White</v>
      </c>
      <c r="Y48" t="s">
        <v>590</v>
      </c>
      <c r="Z48" t="str">
        <f>Val!P48</f>
        <v>M99IWSR412MEH3.A1</v>
      </c>
      <c r="AA48" t="s">
        <v>590</v>
      </c>
      <c r="AB48" t="str">
        <f>Val!Q48</f>
        <v>N300 MAX E5 VAN 1.2 MT</v>
      </c>
      <c r="AC48" t="s">
        <v>590</v>
      </c>
      <c r="AD48" t="str">
        <f>Val!S48</f>
        <v>DI</v>
      </c>
      <c r="AE48" t="s">
        <v>591</v>
      </c>
    </row>
    <row r="49" spans="1:31">
      <c r="A49" t="s">
        <v>588</v>
      </c>
      <c r="B49">
        <f>Val!AE49</f>
        <v>27978</v>
      </c>
      <c r="C49" t="s">
        <v>589</v>
      </c>
      <c r="D49">
        <f>Val!AB49</f>
        <v>1</v>
      </c>
      <c r="E49" t="s">
        <v>590</v>
      </c>
      <c r="F49" t="str">
        <f>Val!Q49</f>
        <v>N300 MAX E5 VAN 1.2 MT</v>
      </c>
      <c r="G49" t="s">
        <v>590</v>
      </c>
      <c r="H49">
        <f>Val!AD49</f>
        <v>2</v>
      </c>
      <c r="I49" t="s">
        <v>590</v>
      </c>
      <c r="J49">
        <f>Val!AC49</f>
        <v>1</v>
      </c>
      <c r="K49" t="s">
        <v>590</v>
      </c>
      <c r="L49" t="str">
        <f>Val!F49</f>
        <v>LZWCCAGA5HE350888</v>
      </c>
      <c r="M49" t="s">
        <v>590</v>
      </c>
      <c r="N49" t="str">
        <f>Val!Q49</f>
        <v>N300 MAX E5 VAN 1.2 MT</v>
      </c>
      <c r="O49" t="s">
        <v>590</v>
      </c>
      <c r="P49" t="str">
        <f>Val!N49</f>
        <v>LD6UH30730223</v>
      </c>
      <c r="Q49" t="s">
        <v>590</v>
      </c>
      <c r="R49" t="str">
        <f>Val!N49</f>
        <v>LD6UH30730223</v>
      </c>
      <c r="S49" t="s">
        <v>590</v>
      </c>
      <c r="T49" t="str">
        <f>Val!O49</f>
        <v>W9405</v>
      </c>
      <c r="U49" t="s">
        <v>590</v>
      </c>
      <c r="V49">
        <f>Val!I49</f>
        <v>2017</v>
      </c>
      <c r="W49" t="s">
        <v>590</v>
      </c>
      <c r="X49" t="str">
        <f>Val!K49</f>
        <v>Crescent White</v>
      </c>
      <c r="Y49" t="s">
        <v>590</v>
      </c>
      <c r="Z49" t="str">
        <f>Val!P49</f>
        <v>M99IWSR412MEH3.A1</v>
      </c>
      <c r="AA49" t="s">
        <v>590</v>
      </c>
      <c r="AB49" t="str">
        <f>Val!Q49</f>
        <v>N300 MAX E5 VAN 1.2 MT</v>
      </c>
      <c r="AC49" t="s">
        <v>590</v>
      </c>
      <c r="AD49" t="str">
        <f>Val!S49</f>
        <v>DI</v>
      </c>
      <c r="AE49" t="s">
        <v>591</v>
      </c>
    </row>
    <row r="50" spans="1:31">
      <c r="A50" t="s">
        <v>588</v>
      </c>
      <c r="B50">
        <f>Val!AE50</f>
        <v>27978</v>
      </c>
      <c r="C50" t="s">
        <v>589</v>
      </c>
      <c r="D50">
        <f>Val!AB50</f>
        <v>1</v>
      </c>
      <c r="E50" t="s">
        <v>590</v>
      </c>
      <c r="F50" t="str">
        <f>Val!Q50</f>
        <v>N300 MAX E5 VAN 1.2 MT</v>
      </c>
      <c r="G50" t="s">
        <v>590</v>
      </c>
      <c r="H50">
        <f>Val!AD50</f>
        <v>2</v>
      </c>
      <c r="I50" t="s">
        <v>590</v>
      </c>
      <c r="J50">
        <f>Val!AC50</f>
        <v>1</v>
      </c>
      <c r="K50" t="s">
        <v>590</v>
      </c>
      <c r="L50" t="str">
        <f>Val!F50</f>
        <v>LZWCCAGA5HE351054</v>
      </c>
      <c r="M50" t="s">
        <v>590</v>
      </c>
      <c r="N50" t="str">
        <f>Val!Q50</f>
        <v>N300 MAX E5 VAN 1.2 MT</v>
      </c>
      <c r="O50" t="s">
        <v>590</v>
      </c>
      <c r="P50" t="str">
        <f>Val!N50</f>
        <v>LD6UH20430341</v>
      </c>
      <c r="Q50" t="s">
        <v>590</v>
      </c>
      <c r="R50" t="str">
        <f>Val!N50</f>
        <v>LD6UH20430341</v>
      </c>
      <c r="S50" t="s">
        <v>590</v>
      </c>
      <c r="T50" t="str">
        <f>Val!O50</f>
        <v>W9253</v>
      </c>
      <c r="U50" t="s">
        <v>590</v>
      </c>
      <c r="V50">
        <f>Val!I50</f>
        <v>2017</v>
      </c>
      <c r="W50" t="s">
        <v>590</v>
      </c>
      <c r="X50" t="str">
        <f>Val!K50</f>
        <v>Crescent White</v>
      </c>
      <c r="Y50" t="s">
        <v>590</v>
      </c>
      <c r="Z50" t="str">
        <f>Val!P50</f>
        <v>M99IWSR412MEH3.A1</v>
      </c>
      <c r="AA50" t="s">
        <v>590</v>
      </c>
      <c r="AB50" t="str">
        <f>Val!Q50</f>
        <v>N300 MAX E5 VAN 1.2 MT</v>
      </c>
      <c r="AC50" t="s">
        <v>590</v>
      </c>
      <c r="AD50" t="str">
        <f>Val!S50</f>
        <v>DI</v>
      </c>
      <c r="AE50" t="s">
        <v>591</v>
      </c>
    </row>
    <row r="51" spans="1:31">
      <c r="A51" t="s">
        <v>588</v>
      </c>
      <c r="B51">
        <f>Val!AE51</f>
        <v>27978</v>
      </c>
      <c r="C51" t="s">
        <v>589</v>
      </c>
      <c r="D51">
        <f>Val!AB51</f>
        <v>1</v>
      </c>
      <c r="E51" t="s">
        <v>590</v>
      </c>
      <c r="F51" t="str">
        <f>Val!Q51</f>
        <v>N300 MAX E5 VAN 1.2 MT</v>
      </c>
      <c r="G51" t="s">
        <v>590</v>
      </c>
      <c r="H51">
        <f>Val!AD51</f>
        <v>2</v>
      </c>
      <c r="I51" t="s">
        <v>590</v>
      </c>
      <c r="J51">
        <f>Val!AC51</f>
        <v>1</v>
      </c>
      <c r="K51" t="s">
        <v>590</v>
      </c>
      <c r="L51" t="str">
        <f>Val!F51</f>
        <v>LZWCCAGA5HE351331</v>
      </c>
      <c r="M51" t="s">
        <v>590</v>
      </c>
      <c r="N51" t="str">
        <f>Val!Q51</f>
        <v>N300 MAX E5 VAN 1.2 MT</v>
      </c>
      <c r="O51" t="s">
        <v>590</v>
      </c>
      <c r="P51" t="str">
        <f>Val!N51</f>
        <v>LD6UH31330060</v>
      </c>
      <c r="Q51" t="s">
        <v>590</v>
      </c>
      <c r="R51" t="str">
        <f>Val!N51</f>
        <v>LD6UH31330060</v>
      </c>
      <c r="S51" t="s">
        <v>590</v>
      </c>
      <c r="T51" t="str">
        <f>Val!O51</f>
        <v>W8603</v>
      </c>
      <c r="U51" t="s">
        <v>590</v>
      </c>
      <c r="V51">
        <f>Val!I51</f>
        <v>2017</v>
      </c>
      <c r="W51" t="s">
        <v>590</v>
      </c>
      <c r="X51" t="str">
        <f>Val!K51</f>
        <v>Crescent White</v>
      </c>
      <c r="Y51" t="s">
        <v>590</v>
      </c>
      <c r="Z51" t="str">
        <f>Val!P51</f>
        <v>M99IWSR412MEH3.A1</v>
      </c>
      <c r="AA51" t="s">
        <v>590</v>
      </c>
      <c r="AB51" t="str">
        <f>Val!Q51</f>
        <v>N300 MAX E5 VAN 1.2 MT</v>
      </c>
      <c r="AC51" t="s">
        <v>590</v>
      </c>
      <c r="AD51" t="str">
        <f>Val!S51</f>
        <v>DI</v>
      </c>
      <c r="AE51" t="s">
        <v>591</v>
      </c>
    </row>
    <row r="52" spans="1:31">
      <c r="A52" t="s">
        <v>588</v>
      </c>
      <c r="B52">
        <f>Val!AE52</f>
        <v>27978</v>
      </c>
      <c r="C52" t="s">
        <v>589</v>
      </c>
      <c r="D52">
        <f>Val!AB52</f>
        <v>1</v>
      </c>
      <c r="E52" t="s">
        <v>590</v>
      </c>
      <c r="F52" t="str">
        <f>Val!Q52</f>
        <v>N300 MAX E5 VAN 1.2 MT</v>
      </c>
      <c r="G52" t="s">
        <v>590</v>
      </c>
      <c r="H52">
        <f>Val!AD52</f>
        <v>2</v>
      </c>
      <c r="I52" t="s">
        <v>590</v>
      </c>
      <c r="J52">
        <f>Val!AC52</f>
        <v>1</v>
      </c>
      <c r="K52" t="s">
        <v>590</v>
      </c>
      <c r="L52" t="str">
        <f>Val!F52</f>
        <v>LZWCCAGA6HE350379</v>
      </c>
      <c r="M52" t="s">
        <v>590</v>
      </c>
      <c r="N52" t="str">
        <f>Val!Q52</f>
        <v>N300 MAX E5 VAN 1.2 MT</v>
      </c>
      <c r="O52" t="s">
        <v>590</v>
      </c>
      <c r="P52" t="str">
        <f>Val!N52</f>
        <v>LD6UH20430289</v>
      </c>
      <c r="Q52" t="s">
        <v>590</v>
      </c>
      <c r="R52" t="str">
        <f>Val!N52</f>
        <v>LD6UH20430289</v>
      </c>
      <c r="S52" t="s">
        <v>590</v>
      </c>
      <c r="T52" t="str">
        <f>Val!O52</f>
        <v>W8895</v>
      </c>
      <c r="U52" t="s">
        <v>590</v>
      </c>
      <c r="V52">
        <f>Val!I52</f>
        <v>2017</v>
      </c>
      <c r="W52" t="s">
        <v>590</v>
      </c>
      <c r="X52" t="str">
        <f>Val!K52</f>
        <v>Crescent White</v>
      </c>
      <c r="Y52" t="s">
        <v>590</v>
      </c>
      <c r="Z52" t="str">
        <f>Val!P52</f>
        <v>M99IWSR412MEH3.A1</v>
      </c>
      <c r="AA52" t="s">
        <v>590</v>
      </c>
      <c r="AB52" t="str">
        <f>Val!Q52</f>
        <v>N300 MAX E5 VAN 1.2 MT</v>
      </c>
      <c r="AC52" t="s">
        <v>590</v>
      </c>
      <c r="AD52" t="str">
        <f>Val!S52</f>
        <v>DI</v>
      </c>
      <c r="AE52" t="s">
        <v>591</v>
      </c>
    </row>
    <row r="53" spans="1:31">
      <c r="A53" t="s">
        <v>588</v>
      </c>
      <c r="B53">
        <f>Val!AE53</f>
        <v>27978</v>
      </c>
      <c r="C53" t="s">
        <v>589</v>
      </c>
      <c r="D53">
        <f>Val!AB53</f>
        <v>1</v>
      </c>
      <c r="E53" t="s">
        <v>590</v>
      </c>
      <c r="F53" t="str">
        <f>Val!Q53</f>
        <v>N300 MAX E5 VAN 1.2 MT</v>
      </c>
      <c r="G53" t="s">
        <v>590</v>
      </c>
      <c r="H53">
        <f>Val!AD53</f>
        <v>2</v>
      </c>
      <c r="I53" t="s">
        <v>590</v>
      </c>
      <c r="J53">
        <f>Val!AC53</f>
        <v>1</v>
      </c>
      <c r="K53" t="s">
        <v>590</v>
      </c>
      <c r="L53" t="str">
        <f>Val!F53</f>
        <v>LZWCCAGA6HE350673</v>
      </c>
      <c r="M53" t="s">
        <v>590</v>
      </c>
      <c r="N53" t="str">
        <f>Val!Q53</f>
        <v>N300 MAX E5 VAN 1.2 MT</v>
      </c>
      <c r="O53" t="s">
        <v>590</v>
      </c>
      <c r="P53" t="str">
        <f>Val!N53</f>
        <v>LD6UH20430294</v>
      </c>
      <c r="Q53" t="s">
        <v>590</v>
      </c>
      <c r="R53" t="str">
        <f>Val!N53</f>
        <v>LD6UH20430294</v>
      </c>
      <c r="S53" t="s">
        <v>590</v>
      </c>
      <c r="T53" t="str">
        <f>Val!O53</f>
        <v>W9132</v>
      </c>
      <c r="U53" t="s">
        <v>590</v>
      </c>
      <c r="V53">
        <f>Val!I53</f>
        <v>2017</v>
      </c>
      <c r="W53" t="s">
        <v>590</v>
      </c>
      <c r="X53" t="str">
        <f>Val!K53</f>
        <v>Crescent White</v>
      </c>
      <c r="Y53" t="s">
        <v>590</v>
      </c>
      <c r="Z53" t="str">
        <f>Val!P53</f>
        <v>M99IWSR412MEH3.A1</v>
      </c>
      <c r="AA53" t="s">
        <v>590</v>
      </c>
      <c r="AB53" t="str">
        <f>Val!Q53</f>
        <v>N300 MAX E5 VAN 1.2 MT</v>
      </c>
      <c r="AC53" t="s">
        <v>590</v>
      </c>
      <c r="AD53" t="str">
        <f>Val!S53</f>
        <v>DI</v>
      </c>
      <c r="AE53" t="s">
        <v>591</v>
      </c>
    </row>
    <row r="54" spans="1:31">
      <c r="A54" t="s">
        <v>588</v>
      </c>
      <c r="B54">
        <f>Val!AE54</f>
        <v>27978</v>
      </c>
      <c r="C54" t="s">
        <v>589</v>
      </c>
      <c r="D54">
        <f>Val!AB54</f>
        <v>1</v>
      </c>
      <c r="E54" t="s">
        <v>590</v>
      </c>
      <c r="F54" t="str">
        <f>Val!Q54</f>
        <v>N300 MAX E5 VAN 1.2 MT</v>
      </c>
      <c r="G54" t="s">
        <v>590</v>
      </c>
      <c r="H54">
        <f>Val!AD54</f>
        <v>2</v>
      </c>
      <c r="I54" t="s">
        <v>590</v>
      </c>
      <c r="J54">
        <f>Val!AC54</f>
        <v>1</v>
      </c>
      <c r="K54" t="s">
        <v>590</v>
      </c>
      <c r="L54" t="str">
        <f>Val!F54</f>
        <v>LZWCCAGA6HE350785</v>
      </c>
      <c r="M54" t="s">
        <v>590</v>
      </c>
      <c r="N54" t="str">
        <f>Val!Q54</f>
        <v>N300 MAX E5 VAN 1.2 MT</v>
      </c>
      <c r="O54" t="s">
        <v>590</v>
      </c>
      <c r="P54" t="str">
        <f>Val!N54</f>
        <v>LD6UH30730301</v>
      </c>
      <c r="Q54" t="s">
        <v>590</v>
      </c>
      <c r="R54" t="str">
        <f>Val!N54</f>
        <v>LD6UH30730301</v>
      </c>
      <c r="S54" t="s">
        <v>590</v>
      </c>
      <c r="T54" t="str">
        <f>Val!O54</f>
        <v>W9357</v>
      </c>
      <c r="U54" t="s">
        <v>590</v>
      </c>
      <c r="V54">
        <f>Val!I54</f>
        <v>2017</v>
      </c>
      <c r="W54" t="s">
        <v>590</v>
      </c>
      <c r="X54" t="str">
        <f>Val!K54</f>
        <v>Crescent White</v>
      </c>
      <c r="Y54" t="s">
        <v>590</v>
      </c>
      <c r="Z54" t="str">
        <f>Val!P54</f>
        <v>M99IWSR412MEH3.A1</v>
      </c>
      <c r="AA54" t="s">
        <v>590</v>
      </c>
      <c r="AB54" t="str">
        <f>Val!Q54</f>
        <v>N300 MAX E5 VAN 1.2 MT</v>
      </c>
      <c r="AC54" t="s">
        <v>590</v>
      </c>
      <c r="AD54" t="str">
        <f>Val!S54</f>
        <v>DI</v>
      </c>
      <c r="AE54" t="s">
        <v>591</v>
      </c>
    </row>
    <row r="55" spans="1:31">
      <c r="A55" t="s">
        <v>588</v>
      </c>
      <c r="B55">
        <f>Val!AE55</f>
        <v>27978</v>
      </c>
      <c r="C55" t="s">
        <v>589</v>
      </c>
      <c r="D55">
        <f>Val!AB55</f>
        <v>1</v>
      </c>
      <c r="E55" t="s">
        <v>590</v>
      </c>
      <c r="F55" t="str">
        <f>Val!Q55</f>
        <v>N300 MAX E5 VAN 1.2 MT</v>
      </c>
      <c r="G55" t="s">
        <v>590</v>
      </c>
      <c r="H55">
        <f>Val!AD55</f>
        <v>2</v>
      </c>
      <c r="I55" t="s">
        <v>590</v>
      </c>
      <c r="J55">
        <f>Val!AC55</f>
        <v>1</v>
      </c>
      <c r="K55" t="s">
        <v>590</v>
      </c>
      <c r="L55" t="str">
        <f>Val!F55</f>
        <v>LZWCCAGA6HE350799</v>
      </c>
      <c r="M55" t="s">
        <v>590</v>
      </c>
      <c r="N55" t="str">
        <f>Val!Q55</f>
        <v>N300 MAX E5 VAN 1.2 MT</v>
      </c>
      <c r="O55" t="s">
        <v>590</v>
      </c>
      <c r="P55" t="str">
        <f>Val!N55</f>
        <v>LD6UH31330003</v>
      </c>
      <c r="Q55" t="s">
        <v>590</v>
      </c>
      <c r="R55" t="str">
        <f>Val!N55</f>
        <v>LD6UH31330003</v>
      </c>
      <c r="S55" t="s">
        <v>590</v>
      </c>
      <c r="T55" t="str">
        <f>Val!O55</f>
        <v>W8962</v>
      </c>
      <c r="U55" t="s">
        <v>590</v>
      </c>
      <c r="V55">
        <f>Val!I55</f>
        <v>2017</v>
      </c>
      <c r="W55" t="s">
        <v>590</v>
      </c>
      <c r="X55" t="str">
        <f>Val!K55</f>
        <v>Crescent White</v>
      </c>
      <c r="Y55" t="s">
        <v>590</v>
      </c>
      <c r="Z55" t="str">
        <f>Val!P55</f>
        <v>M99IWSR412MEH3.A1</v>
      </c>
      <c r="AA55" t="s">
        <v>590</v>
      </c>
      <c r="AB55" t="str">
        <f>Val!Q55</f>
        <v>N300 MAX E5 VAN 1.2 MT</v>
      </c>
      <c r="AC55" t="s">
        <v>590</v>
      </c>
      <c r="AD55" t="str">
        <f>Val!S55</f>
        <v>DI</v>
      </c>
      <c r="AE55" t="s">
        <v>591</v>
      </c>
    </row>
    <row r="56" spans="1:31">
      <c r="A56" t="s">
        <v>588</v>
      </c>
      <c r="B56">
        <f>Val!AE56</f>
        <v>27978</v>
      </c>
      <c r="C56" t="s">
        <v>589</v>
      </c>
      <c r="D56">
        <f>Val!AB56</f>
        <v>1</v>
      </c>
      <c r="E56" t="s">
        <v>590</v>
      </c>
      <c r="F56" t="str">
        <f>Val!Q56</f>
        <v>N300 MAX E5 VAN 1.2 MT</v>
      </c>
      <c r="G56" t="s">
        <v>590</v>
      </c>
      <c r="H56">
        <f>Val!AD56</f>
        <v>2</v>
      </c>
      <c r="I56" t="s">
        <v>590</v>
      </c>
      <c r="J56">
        <f>Val!AC56</f>
        <v>1</v>
      </c>
      <c r="K56" t="s">
        <v>590</v>
      </c>
      <c r="L56" t="str">
        <f>Val!F56</f>
        <v>LZWCCAGA6HE350852</v>
      </c>
      <c r="M56" t="s">
        <v>590</v>
      </c>
      <c r="N56" t="str">
        <f>Val!Q56</f>
        <v>N300 MAX E5 VAN 1.2 MT</v>
      </c>
      <c r="O56" t="s">
        <v>590</v>
      </c>
      <c r="P56" t="str">
        <f>Val!N56</f>
        <v>LD6UH30730230</v>
      </c>
      <c r="Q56" t="s">
        <v>590</v>
      </c>
      <c r="R56" t="str">
        <f>Val!N56</f>
        <v>LD6UH30730230</v>
      </c>
      <c r="S56" t="s">
        <v>590</v>
      </c>
      <c r="T56" t="str">
        <f>Val!O56</f>
        <v>W8833</v>
      </c>
      <c r="U56" t="s">
        <v>590</v>
      </c>
      <c r="V56">
        <f>Val!I56</f>
        <v>2017</v>
      </c>
      <c r="W56" t="s">
        <v>590</v>
      </c>
      <c r="X56" t="str">
        <f>Val!K56</f>
        <v>Crescent White</v>
      </c>
      <c r="Y56" t="s">
        <v>590</v>
      </c>
      <c r="Z56" t="str">
        <f>Val!P56</f>
        <v>M99IWSR412MEH3.A1</v>
      </c>
      <c r="AA56" t="s">
        <v>590</v>
      </c>
      <c r="AB56" t="str">
        <f>Val!Q56</f>
        <v>N300 MAX E5 VAN 1.2 MT</v>
      </c>
      <c r="AC56" t="s">
        <v>590</v>
      </c>
      <c r="AD56" t="str">
        <f>Val!S56</f>
        <v>DI</v>
      </c>
      <c r="AE56" t="s">
        <v>591</v>
      </c>
    </row>
    <row r="57" spans="1:31">
      <c r="A57" t="s">
        <v>588</v>
      </c>
      <c r="B57">
        <f>Val!AE57</f>
        <v>27978</v>
      </c>
      <c r="C57" t="s">
        <v>589</v>
      </c>
      <c r="D57">
        <f>Val!AB57</f>
        <v>1</v>
      </c>
      <c r="E57" t="s">
        <v>590</v>
      </c>
      <c r="F57" t="str">
        <f>Val!Q57</f>
        <v>N300 MAX E5 VAN 1.2 MT</v>
      </c>
      <c r="G57" t="s">
        <v>590</v>
      </c>
      <c r="H57">
        <f>Val!AD57</f>
        <v>2</v>
      </c>
      <c r="I57" t="s">
        <v>590</v>
      </c>
      <c r="J57">
        <f>Val!AC57</f>
        <v>1</v>
      </c>
      <c r="K57" t="s">
        <v>590</v>
      </c>
      <c r="L57" t="str">
        <f>Val!F57</f>
        <v>LZWCCAGA6HE350902</v>
      </c>
      <c r="M57" t="s">
        <v>590</v>
      </c>
      <c r="N57" t="str">
        <f>Val!Q57</f>
        <v>N300 MAX E5 VAN 1.2 MT</v>
      </c>
      <c r="O57" t="s">
        <v>590</v>
      </c>
      <c r="P57" t="str">
        <f>Val!N57</f>
        <v>LD6UH30730245</v>
      </c>
      <c r="Q57" t="s">
        <v>590</v>
      </c>
      <c r="R57" t="str">
        <f>Val!N57</f>
        <v>LD6UH30730245</v>
      </c>
      <c r="S57" t="s">
        <v>590</v>
      </c>
      <c r="T57" t="str">
        <f>Val!O57</f>
        <v>W7977</v>
      </c>
      <c r="U57" t="s">
        <v>590</v>
      </c>
      <c r="V57">
        <f>Val!I57</f>
        <v>2017</v>
      </c>
      <c r="W57" t="s">
        <v>590</v>
      </c>
      <c r="X57" t="str">
        <f>Val!K57</f>
        <v>Crescent White</v>
      </c>
      <c r="Y57" t="s">
        <v>590</v>
      </c>
      <c r="Z57" t="str">
        <f>Val!P57</f>
        <v>M99IWSR412MEH3.A1</v>
      </c>
      <c r="AA57" t="s">
        <v>590</v>
      </c>
      <c r="AB57" t="str">
        <f>Val!Q57</f>
        <v>N300 MAX E5 VAN 1.2 MT</v>
      </c>
      <c r="AC57" t="s">
        <v>590</v>
      </c>
      <c r="AD57" t="str">
        <f>Val!S57</f>
        <v>DI</v>
      </c>
      <c r="AE57" t="s">
        <v>591</v>
      </c>
    </row>
    <row r="58" spans="1:31">
      <c r="A58" t="s">
        <v>588</v>
      </c>
      <c r="B58">
        <f>Val!AE58</f>
        <v>27978</v>
      </c>
      <c r="C58" t="s">
        <v>589</v>
      </c>
      <c r="D58">
        <f>Val!AB58</f>
        <v>1</v>
      </c>
      <c r="E58" t="s">
        <v>590</v>
      </c>
      <c r="F58" t="str">
        <f>Val!Q58</f>
        <v>N300 MAX E5 VAN 1.2 MT</v>
      </c>
      <c r="G58" t="s">
        <v>590</v>
      </c>
      <c r="H58">
        <f>Val!AD58</f>
        <v>2</v>
      </c>
      <c r="I58" t="s">
        <v>590</v>
      </c>
      <c r="J58">
        <f>Val!AC58</f>
        <v>1</v>
      </c>
      <c r="K58" t="s">
        <v>590</v>
      </c>
      <c r="L58" t="str">
        <f>Val!F58</f>
        <v>LZWCCAGA6HE350933</v>
      </c>
      <c r="M58" t="s">
        <v>590</v>
      </c>
      <c r="N58" t="str">
        <f>Val!Q58</f>
        <v>N300 MAX E5 VAN 1.2 MT</v>
      </c>
      <c r="O58" t="s">
        <v>590</v>
      </c>
      <c r="P58" t="str">
        <f>Val!N58</f>
        <v>LD6UH31330015</v>
      </c>
      <c r="Q58" t="s">
        <v>590</v>
      </c>
      <c r="R58" t="str">
        <f>Val!N58</f>
        <v>LD6UH31330015</v>
      </c>
      <c r="S58" t="s">
        <v>590</v>
      </c>
      <c r="T58" t="str">
        <f>Val!O58</f>
        <v>W8276</v>
      </c>
      <c r="U58" t="s">
        <v>590</v>
      </c>
      <c r="V58">
        <f>Val!I58</f>
        <v>2017</v>
      </c>
      <c r="W58" t="s">
        <v>590</v>
      </c>
      <c r="X58" t="str">
        <f>Val!K58</f>
        <v>Crescent White</v>
      </c>
      <c r="Y58" t="s">
        <v>590</v>
      </c>
      <c r="Z58" t="str">
        <f>Val!P58</f>
        <v>M99IWSR412MEH3.A1</v>
      </c>
      <c r="AA58" t="s">
        <v>590</v>
      </c>
      <c r="AB58" t="str">
        <f>Val!Q58</f>
        <v>N300 MAX E5 VAN 1.2 MT</v>
      </c>
      <c r="AC58" t="s">
        <v>590</v>
      </c>
      <c r="AD58" t="str">
        <f>Val!S58</f>
        <v>DI</v>
      </c>
      <c r="AE58" t="s">
        <v>591</v>
      </c>
    </row>
    <row r="59" spans="1:31">
      <c r="A59" t="s">
        <v>588</v>
      </c>
      <c r="B59">
        <f>Val!AE59</f>
        <v>27978</v>
      </c>
      <c r="C59" t="s">
        <v>589</v>
      </c>
      <c r="D59">
        <f>Val!AB59</f>
        <v>1</v>
      </c>
      <c r="E59" t="s">
        <v>590</v>
      </c>
      <c r="F59" t="str">
        <f>Val!Q59</f>
        <v>N300 MAX E5 VAN 1.2 MT</v>
      </c>
      <c r="G59" t="s">
        <v>590</v>
      </c>
      <c r="H59">
        <f>Val!AD59</f>
        <v>2</v>
      </c>
      <c r="I59" t="s">
        <v>590</v>
      </c>
      <c r="J59">
        <f>Val!AC59</f>
        <v>1</v>
      </c>
      <c r="K59" t="s">
        <v>590</v>
      </c>
      <c r="L59" t="str">
        <f>Val!F59</f>
        <v>LZWCCAGA6HE350950</v>
      </c>
      <c r="M59" t="s">
        <v>590</v>
      </c>
      <c r="N59" t="str">
        <f>Val!Q59</f>
        <v>N300 MAX E5 VAN 1.2 MT</v>
      </c>
      <c r="O59" t="s">
        <v>590</v>
      </c>
      <c r="P59" t="str">
        <f>Val!N59</f>
        <v>LD6UH20430299</v>
      </c>
      <c r="Q59" t="s">
        <v>590</v>
      </c>
      <c r="R59" t="str">
        <f>Val!N59</f>
        <v>LD6UH20430299</v>
      </c>
      <c r="S59" t="s">
        <v>590</v>
      </c>
      <c r="T59" t="str">
        <f>Val!O59</f>
        <v>W8135</v>
      </c>
      <c r="U59" t="s">
        <v>590</v>
      </c>
      <c r="V59">
        <f>Val!I59</f>
        <v>2017</v>
      </c>
      <c r="W59" t="s">
        <v>590</v>
      </c>
      <c r="X59" t="str">
        <f>Val!K59</f>
        <v>Crescent White</v>
      </c>
      <c r="Y59" t="s">
        <v>590</v>
      </c>
      <c r="Z59" t="str">
        <f>Val!P59</f>
        <v>M99IWSR412MEH3.A1</v>
      </c>
      <c r="AA59" t="s">
        <v>590</v>
      </c>
      <c r="AB59" t="str">
        <f>Val!Q59</f>
        <v>N300 MAX E5 VAN 1.2 MT</v>
      </c>
      <c r="AC59" t="s">
        <v>590</v>
      </c>
      <c r="AD59" t="str">
        <f>Val!S59</f>
        <v>DI</v>
      </c>
      <c r="AE59" t="s">
        <v>591</v>
      </c>
    </row>
    <row r="60" spans="1:31">
      <c r="A60" t="s">
        <v>588</v>
      </c>
      <c r="B60">
        <f>Val!AE60</f>
        <v>27978</v>
      </c>
      <c r="C60" t="s">
        <v>589</v>
      </c>
      <c r="D60">
        <f>Val!AB60</f>
        <v>1</v>
      </c>
      <c r="E60" t="s">
        <v>590</v>
      </c>
      <c r="F60" t="str">
        <f>Val!Q60</f>
        <v>N300 MAX E5 VAN 1.2 MT</v>
      </c>
      <c r="G60" t="s">
        <v>590</v>
      </c>
      <c r="H60">
        <f>Val!AD60</f>
        <v>2</v>
      </c>
      <c r="I60" t="s">
        <v>590</v>
      </c>
      <c r="J60">
        <f>Val!AC60</f>
        <v>1</v>
      </c>
      <c r="K60" t="s">
        <v>590</v>
      </c>
      <c r="L60" t="str">
        <f>Val!F60</f>
        <v>LZWCCAGA6HE350978</v>
      </c>
      <c r="M60" t="s">
        <v>590</v>
      </c>
      <c r="N60" t="str">
        <f>Val!Q60</f>
        <v>N300 MAX E5 VAN 1.2 MT</v>
      </c>
      <c r="O60" t="s">
        <v>590</v>
      </c>
      <c r="P60" t="str">
        <f>Val!N60</f>
        <v>LD6UH20430271</v>
      </c>
      <c r="Q60" t="s">
        <v>590</v>
      </c>
      <c r="R60" t="str">
        <f>Val!N60</f>
        <v>LD6UH20430271</v>
      </c>
      <c r="S60" t="s">
        <v>590</v>
      </c>
      <c r="T60" t="str">
        <f>Val!O60</f>
        <v>W7994</v>
      </c>
      <c r="U60" t="s">
        <v>590</v>
      </c>
      <c r="V60">
        <f>Val!I60</f>
        <v>2017</v>
      </c>
      <c r="W60" t="s">
        <v>590</v>
      </c>
      <c r="X60" t="str">
        <f>Val!K60</f>
        <v>Crescent White</v>
      </c>
      <c r="Y60" t="s">
        <v>590</v>
      </c>
      <c r="Z60" t="str">
        <f>Val!P60</f>
        <v>M99IWSR412MEH3.A1</v>
      </c>
      <c r="AA60" t="s">
        <v>590</v>
      </c>
      <c r="AB60" t="str">
        <f>Val!Q60</f>
        <v>N300 MAX E5 VAN 1.2 MT</v>
      </c>
      <c r="AC60" t="s">
        <v>590</v>
      </c>
      <c r="AD60" t="str">
        <f>Val!S60</f>
        <v>DI</v>
      </c>
      <c r="AE60" t="s">
        <v>591</v>
      </c>
    </row>
    <row r="61" spans="1:31">
      <c r="A61" t="s">
        <v>588</v>
      </c>
      <c r="B61">
        <f>Val!AE61</f>
        <v>27978</v>
      </c>
      <c r="C61" t="s">
        <v>589</v>
      </c>
      <c r="D61">
        <f>Val!AB61</f>
        <v>1</v>
      </c>
      <c r="E61" t="s">
        <v>590</v>
      </c>
      <c r="F61" t="str">
        <f>Val!Q61</f>
        <v>N300 MAX E5 VAN 1.2 MT</v>
      </c>
      <c r="G61" t="s">
        <v>590</v>
      </c>
      <c r="H61">
        <f>Val!AD61</f>
        <v>2</v>
      </c>
      <c r="I61" t="s">
        <v>590</v>
      </c>
      <c r="J61">
        <f>Val!AC61</f>
        <v>1</v>
      </c>
      <c r="K61" t="s">
        <v>590</v>
      </c>
      <c r="L61" t="str">
        <f>Val!F61</f>
        <v>LZWCCAGA7HE350200</v>
      </c>
      <c r="M61" t="s">
        <v>590</v>
      </c>
      <c r="N61" t="str">
        <f>Val!Q61</f>
        <v>N300 MAX E5 VAN 1.2 MT</v>
      </c>
      <c r="O61" t="s">
        <v>590</v>
      </c>
      <c r="P61" t="str">
        <f>Val!N61</f>
        <v>LD6UH20430363</v>
      </c>
      <c r="Q61" t="s">
        <v>590</v>
      </c>
      <c r="R61" t="str">
        <f>Val!N61</f>
        <v>LD6UH20430363</v>
      </c>
      <c r="S61" t="s">
        <v>590</v>
      </c>
      <c r="T61" t="str">
        <f>Val!O61</f>
        <v>W7968</v>
      </c>
      <c r="U61" t="s">
        <v>590</v>
      </c>
      <c r="V61">
        <f>Val!I61</f>
        <v>2017</v>
      </c>
      <c r="W61" t="s">
        <v>590</v>
      </c>
      <c r="X61" t="str">
        <f>Val!K61</f>
        <v>Crescent White</v>
      </c>
      <c r="Y61" t="s">
        <v>590</v>
      </c>
      <c r="Z61" t="str">
        <f>Val!P61</f>
        <v>M99IWSR412MEH3.A1</v>
      </c>
      <c r="AA61" t="s">
        <v>590</v>
      </c>
      <c r="AB61" t="str">
        <f>Val!Q61</f>
        <v>N300 MAX E5 VAN 1.2 MT</v>
      </c>
      <c r="AC61" t="s">
        <v>590</v>
      </c>
      <c r="AD61" t="str">
        <f>Val!S61</f>
        <v>DI</v>
      </c>
      <c r="AE61" t="s">
        <v>591</v>
      </c>
    </row>
    <row r="62" spans="1:31">
      <c r="A62" t="s">
        <v>588</v>
      </c>
      <c r="B62">
        <f>Val!AE62</f>
        <v>27978</v>
      </c>
      <c r="C62" t="s">
        <v>589</v>
      </c>
      <c r="D62">
        <f>Val!AB62</f>
        <v>1</v>
      </c>
      <c r="E62" t="s">
        <v>590</v>
      </c>
      <c r="F62" t="str">
        <f>Val!Q62</f>
        <v>N300 MAX E5 VAN 1.2 MT</v>
      </c>
      <c r="G62" t="s">
        <v>590</v>
      </c>
      <c r="H62">
        <f>Val!AD62</f>
        <v>2</v>
      </c>
      <c r="I62" t="s">
        <v>590</v>
      </c>
      <c r="J62">
        <f>Val!AC62</f>
        <v>1</v>
      </c>
      <c r="K62" t="s">
        <v>590</v>
      </c>
      <c r="L62" t="str">
        <f>Val!F62</f>
        <v>LZWCCAGA7HE350228</v>
      </c>
      <c r="M62" t="s">
        <v>590</v>
      </c>
      <c r="N62" t="str">
        <f>Val!Q62</f>
        <v>N300 MAX E5 VAN 1.2 MT</v>
      </c>
      <c r="O62" t="s">
        <v>590</v>
      </c>
      <c r="P62" t="str">
        <f>Val!N62</f>
        <v>LD6UH20430356</v>
      </c>
      <c r="Q62" t="s">
        <v>590</v>
      </c>
      <c r="R62" t="str">
        <f>Val!N62</f>
        <v>LD6UH20430356</v>
      </c>
      <c r="S62" t="s">
        <v>590</v>
      </c>
      <c r="T62" t="str">
        <f>Val!O62</f>
        <v>W8706</v>
      </c>
      <c r="U62" t="s">
        <v>590</v>
      </c>
      <c r="V62">
        <f>Val!I62</f>
        <v>2017</v>
      </c>
      <c r="W62" t="s">
        <v>590</v>
      </c>
      <c r="X62" t="str">
        <f>Val!K62</f>
        <v>Crescent White</v>
      </c>
      <c r="Y62" t="s">
        <v>590</v>
      </c>
      <c r="Z62" t="str">
        <f>Val!P62</f>
        <v>M99IWSR412MEH3.A1</v>
      </c>
      <c r="AA62" t="s">
        <v>590</v>
      </c>
      <c r="AB62" t="str">
        <f>Val!Q62</f>
        <v>N300 MAX E5 VAN 1.2 MT</v>
      </c>
      <c r="AC62" t="s">
        <v>590</v>
      </c>
      <c r="AD62" t="str">
        <f>Val!S62</f>
        <v>DI</v>
      </c>
      <c r="AE62" t="s">
        <v>591</v>
      </c>
    </row>
    <row r="63" spans="1:31">
      <c r="A63" t="s">
        <v>588</v>
      </c>
      <c r="B63">
        <f>Val!AE63</f>
        <v>27978</v>
      </c>
      <c r="C63" t="s">
        <v>589</v>
      </c>
      <c r="D63">
        <f>Val!AB63</f>
        <v>1</v>
      </c>
      <c r="E63" t="s">
        <v>590</v>
      </c>
      <c r="F63" t="str">
        <f>Val!Q63</f>
        <v>N300 MAX E5 VAN 1.2 MT</v>
      </c>
      <c r="G63" t="s">
        <v>590</v>
      </c>
      <c r="H63">
        <f>Val!AD63</f>
        <v>2</v>
      </c>
      <c r="I63" t="s">
        <v>590</v>
      </c>
      <c r="J63">
        <f>Val!AC63</f>
        <v>1</v>
      </c>
      <c r="K63" t="s">
        <v>590</v>
      </c>
      <c r="L63" t="str">
        <f>Val!F63</f>
        <v>LZWCCAGA7HE350231</v>
      </c>
      <c r="M63" t="s">
        <v>590</v>
      </c>
      <c r="N63" t="str">
        <f>Val!Q63</f>
        <v>N300 MAX E5 VAN 1.2 MT</v>
      </c>
      <c r="O63" t="s">
        <v>590</v>
      </c>
      <c r="P63" t="str">
        <f>Val!N63</f>
        <v>LD6UH20430355</v>
      </c>
      <c r="Q63" t="s">
        <v>590</v>
      </c>
      <c r="R63" t="str">
        <f>Val!N63</f>
        <v>LD6UH20430355</v>
      </c>
      <c r="S63" t="s">
        <v>590</v>
      </c>
      <c r="T63" t="str">
        <f>Val!O63</f>
        <v>W8211</v>
      </c>
      <c r="U63" t="s">
        <v>590</v>
      </c>
      <c r="V63">
        <f>Val!I63</f>
        <v>2017</v>
      </c>
      <c r="W63" t="s">
        <v>590</v>
      </c>
      <c r="X63" t="str">
        <f>Val!K63</f>
        <v>Crescent White</v>
      </c>
      <c r="Y63" t="s">
        <v>590</v>
      </c>
      <c r="Z63" t="str">
        <f>Val!P63</f>
        <v>M99IWSR412MEH3.A1</v>
      </c>
      <c r="AA63" t="s">
        <v>590</v>
      </c>
      <c r="AB63" t="str">
        <f>Val!Q63</f>
        <v>N300 MAX E5 VAN 1.2 MT</v>
      </c>
      <c r="AC63" t="s">
        <v>590</v>
      </c>
      <c r="AD63" t="str">
        <f>Val!S63</f>
        <v>DI</v>
      </c>
      <c r="AE63" t="s">
        <v>591</v>
      </c>
    </row>
    <row r="64" spans="1:31">
      <c r="A64" t="s">
        <v>588</v>
      </c>
      <c r="B64">
        <f>Val!AE64</f>
        <v>27978</v>
      </c>
      <c r="C64" t="s">
        <v>589</v>
      </c>
      <c r="D64">
        <f>Val!AB64</f>
        <v>1</v>
      </c>
      <c r="E64" t="s">
        <v>590</v>
      </c>
      <c r="F64" t="str">
        <f>Val!Q64</f>
        <v>N300 MAX E5 VAN 1.2 MT</v>
      </c>
      <c r="G64" t="s">
        <v>590</v>
      </c>
      <c r="H64">
        <f>Val!AD64</f>
        <v>2</v>
      </c>
      <c r="I64" t="s">
        <v>590</v>
      </c>
      <c r="J64">
        <f>Val!AC64</f>
        <v>1</v>
      </c>
      <c r="K64" t="s">
        <v>590</v>
      </c>
      <c r="L64" t="str">
        <f>Val!F64</f>
        <v>LZWCCAGA7HE350309</v>
      </c>
      <c r="M64" t="s">
        <v>590</v>
      </c>
      <c r="N64" t="str">
        <f>Val!Q64</f>
        <v>N300 MAX E5 VAN 1.2 MT</v>
      </c>
      <c r="O64" t="s">
        <v>590</v>
      </c>
      <c r="P64" t="str">
        <f>Val!N64</f>
        <v>LD6UH20430338</v>
      </c>
      <c r="Q64" t="s">
        <v>590</v>
      </c>
      <c r="R64" t="str">
        <f>Val!N64</f>
        <v>LD6UH20430338</v>
      </c>
      <c r="S64" t="s">
        <v>590</v>
      </c>
      <c r="T64" t="str">
        <f>Val!O64</f>
        <v>W8811</v>
      </c>
      <c r="U64" t="s">
        <v>590</v>
      </c>
      <c r="V64">
        <f>Val!I64</f>
        <v>2017</v>
      </c>
      <c r="W64" t="s">
        <v>590</v>
      </c>
      <c r="X64" t="str">
        <f>Val!K64</f>
        <v>Crescent White</v>
      </c>
      <c r="Y64" t="s">
        <v>590</v>
      </c>
      <c r="Z64" t="str">
        <f>Val!P64</f>
        <v>M99IWSR412MEH3.A1</v>
      </c>
      <c r="AA64" t="s">
        <v>590</v>
      </c>
      <c r="AB64" t="str">
        <f>Val!Q64</f>
        <v>N300 MAX E5 VAN 1.2 MT</v>
      </c>
      <c r="AC64" t="s">
        <v>590</v>
      </c>
      <c r="AD64" t="str">
        <f>Val!S64</f>
        <v>DI</v>
      </c>
      <c r="AE64" t="s">
        <v>591</v>
      </c>
    </row>
    <row r="65" spans="1:31">
      <c r="A65" t="s">
        <v>588</v>
      </c>
      <c r="B65">
        <f>Val!AE65</f>
        <v>27978</v>
      </c>
      <c r="C65" t="s">
        <v>589</v>
      </c>
      <c r="D65">
        <f>Val!AB65</f>
        <v>1</v>
      </c>
      <c r="E65" t="s">
        <v>590</v>
      </c>
      <c r="F65" t="str">
        <f>Val!Q65</f>
        <v>N300 MAX E5 VAN 1.2 MT</v>
      </c>
      <c r="G65" t="s">
        <v>590</v>
      </c>
      <c r="H65">
        <f>Val!AD65</f>
        <v>2</v>
      </c>
      <c r="I65" t="s">
        <v>590</v>
      </c>
      <c r="J65">
        <f>Val!AC65</f>
        <v>1</v>
      </c>
      <c r="K65" t="s">
        <v>590</v>
      </c>
      <c r="L65" t="str">
        <f>Val!F65</f>
        <v>LZWCCAGA7HE350679</v>
      </c>
      <c r="M65" t="s">
        <v>590</v>
      </c>
      <c r="N65" t="str">
        <f>Val!Q65</f>
        <v>N300 MAX E5 VAN 1.2 MT</v>
      </c>
      <c r="O65" t="s">
        <v>590</v>
      </c>
      <c r="P65" t="str">
        <f>Val!N65</f>
        <v>LD6UH31330052</v>
      </c>
      <c r="Q65" t="s">
        <v>590</v>
      </c>
      <c r="R65" t="str">
        <f>Val!N65</f>
        <v>LD6UH31330052</v>
      </c>
      <c r="S65" t="s">
        <v>590</v>
      </c>
      <c r="T65" t="str">
        <f>Val!O65</f>
        <v>W8938</v>
      </c>
      <c r="U65" t="s">
        <v>590</v>
      </c>
      <c r="V65">
        <f>Val!I65</f>
        <v>2017</v>
      </c>
      <c r="W65" t="s">
        <v>590</v>
      </c>
      <c r="X65" t="str">
        <f>Val!K65</f>
        <v>Crescent White</v>
      </c>
      <c r="Y65" t="s">
        <v>590</v>
      </c>
      <c r="Z65" t="str">
        <f>Val!P65</f>
        <v>M99IWSR412MEH3.A1</v>
      </c>
      <c r="AA65" t="s">
        <v>590</v>
      </c>
      <c r="AB65" t="str">
        <f>Val!Q65</f>
        <v>N300 MAX E5 VAN 1.2 MT</v>
      </c>
      <c r="AC65" t="s">
        <v>590</v>
      </c>
      <c r="AD65" t="str">
        <f>Val!S65</f>
        <v>DI</v>
      </c>
      <c r="AE65" t="s">
        <v>591</v>
      </c>
    </row>
    <row r="66" spans="1:31">
      <c r="A66" t="s">
        <v>588</v>
      </c>
      <c r="B66">
        <f>Val!AE66</f>
        <v>27978</v>
      </c>
      <c r="C66" t="s">
        <v>589</v>
      </c>
      <c r="D66">
        <f>Val!AB66</f>
        <v>1</v>
      </c>
      <c r="E66" t="s">
        <v>590</v>
      </c>
      <c r="F66" t="str">
        <f>Val!Q66</f>
        <v>N300 MAX E5 VAN 1.2 MT</v>
      </c>
      <c r="G66" t="s">
        <v>590</v>
      </c>
      <c r="H66">
        <f>Val!AD66</f>
        <v>2</v>
      </c>
      <c r="I66" t="s">
        <v>590</v>
      </c>
      <c r="J66">
        <f>Val!AC66</f>
        <v>1</v>
      </c>
      <c r="K66" t="s">
        <v>590</v>
      </c>
      <c r="L66" t="str">
        <f>Val!F66</f>
        <v>LZWCCAGA7HE350827</v>
      </c>
      <c r="M66" t="s">
        <v>590</v>
      </c>
      <c r="N66" t="str">
        <f>Val!Q66</f>
        <v>N300 MAX E5 VAN 1.2 MT</v>
      </c>
      <c r="O66" t="s">
        <v>590</v>
      </c>
      <c r="P66" t="str">
        <f>Val!N66</f>
        <v>LD6UH30730265</v>
      </c>
      <c r="Q66" t="s">
        <v>590</v>
      </c>
      <c r="R66" t="str">
        <f>Val!N66</f>
        <v>LD6UH30730265</v>
      </c>
      <c r="S66" t="s">
        <v>590</v>
      </c>
      <c r="T66" t="str">
        <f>Val!O66</f>
        <v>W9592</v>
      </c>
      <c r="U66" t="s">
        <v>590</v>
      </c>
      <c r="V66">
        <f>Val!I66</f>
        <v>2017</v>
      </c>
      <c r="W66" t="s">
        <v>590</v>
      </c>
      <c r="X66" t="str">
        <f>Val!K66</f>
        <v>Crescent White</v>
      </c>
      <c r="Y66" t="s">
        <v>590</v>
      </c>
      <c r="Z66" t="str">
        <f>Val!P66</f>
        <v>M99IWSR412MEH3.A1</v>
      </c>
      <c r="AA66" t="s">
        <v>590</v>
      </c>
      <c r="AB66" t="str">
        <f>Val!Q66</f>
        <v>N300 MAX E5 VAN 1.2 MT</v>
      </c>
      <c r="AC66" t="s">
        <v>590</v>
      </c>
      <c r="AD66" t="str">
        <f>Val!S66</f>
        <v>DI</v>
      </c>
      <c r="AE66" t="s">
        <v>591</v>
      </c>
    </row>
    <row r="67" spans="1:31">
      <c r="A67" t="s">
        <v>588</v>
      </c>
      <c r="B67">
        <f>Val!AE67</f>
        <v>27978</v>
      </c>
      <c r="C67" t="s">
        <v>589</v>
      </c>
      <c r="D67">
        <f>Val!AB67</f>
        <v>1</v>
      </c>
      <c r="E67" t="s">
        <v>590</v>
      </c>
      <c r="F67" t="str">
        <f>Val!Q67</f>
        <v>N300 MAX E5 VAN 1.2 MT</v>
      </c>
      <c r="G67" t="s">
        <v>590</v>
      </c>
      <c r="H67">
        <f>Val!AD67</f>
        <v>2</v>
      </c>
      <c r="I67" t="s">
        <v>590</v>
      </c>
      <c r="J67">
        <f>Val!AC67</f>
        <v>1</v>
      </c>
      <c r="K67" t="s">
        <v>590</v>
      </c>
      <c r="L67" t="str">
        <f>Val!F67</f>
        <v>LZWCCAGA7HE350830</v>
      </c>
      <c r="M67" t="s">
        <v>590</v>
      </c>
      <c r="N67" t="str">
        <f>Val!Q67</f>
        <v>N300 MAX E5 VAN 1.2 MT</v>
      </c>
      <c r="O67" t="s">
        <v>590</v>
      </c>
      <c r="P67" t="str">
        <f>Val!N67</f>
        <v>LD6UH30730268</v>
      </c>
      <c r="Q67" t="s">
        <v>590</v>
      </c>
      <c r="R67" t="str">
        <f>Val!N67</f>
        <v>LD6UH30730268</v>
      </c>
      <c r="S67" t="s">
        <v>590</v>
      </c>
      <c r="T67" t="str">
        <f>Val!O67</f>
        <v>W8527</v>
      </c>
      <c r="U67" t="s">
        <v>590</v>
      </c>
      <c r="V67">
        <f>Val!I67</f>
        <v>2017</v>
      </c>
      <c r="W67" t="s">
        <v>590</v>
      </c>
      <c r="X67" t="str">
        <f>Val!K67</f>
        <v>Crescent White</v>
      </c>
      <c r="Y67" t="s">
        <v>590</v>
      </c>
      <c r="Z67" t="str">
        <f>Val!P67</f>
        <v>M99IWSR412MEH3.A1</v>
      </c>
      <c r="AA67" t="s">
        <v>590</v>
      </c>
      <c r="AB67" t="str">
        <f>Val!Q67</f>
        <v>N300 MAX E5 VAN 1.2 MT</v>
      </c>
      <c r="AC67" t="s">
        <v>590</v>
      </c>
      <c r="AD67" t="str">
        <f>Val!S67</f>
        <v>DI</v>
      </c>
      <c r="AE67" t="s">
        <v>591</v>
      </c>
    </row>
    <row r="68" spans="1:31">
      <c r="A68" t="s">
        <v>588</v>
      </c>
      <c r="B68">
        <f>Val!AE68</f>
        <v>27978</v>
      </c>
      <c r="C68" t="s">
        <v>589</v>
      </c>
      <c r="D68">
        <f>Val!AB68</f>
        <v>1</v>
      </c>
      <c r="E68" t="s">
        <v>590</v>
      </c>
      <c r="F68" t="str">
        <f>Val!Q68</f>
        <v>N300 MAX E5 VAN 1.2 MT</v>
      </c>
      <c r="G68" t="s">
        <v>590</v>
      </c>
      <c r="H68">
        <f>Val!AD68</f>
        <v>2</v>
      </c>
      <c r="I68" t="s">
        <v>590</v>
      </c>
      <c r="J68">
        <f>Val!AC68</f>
        <v>1</v>
      </c>
      <c r="K68" t="s">
        <v>590</v>
      </c>
      <c r="L68" t="str">
        <f>Val!F68</f>
        <v>LZWCCAGA7HE350875</v>
      </c>
      <c r="M68" t="s">
        <v>590</v>
      </c>
      <c r="N68" t="str">
        <f>Val!Q68</f>
        <v>N300 MAX E5 VAN 1.2 MT</v>
      </c>
      <c r="O68" t="s">
        <v>590</v>
      </c>
      <c r="P68" t="str">
        <f>Val!N68</f>
        <v>LD6UH30730228</v>
      </c>
      <c r="Q68" t="s">
        <v>590</v>
      </c>
      <c r="R68" t="str">
        <f>Val!N68</f>
        <v>LD6UH30730228</v>
      </c>
      <c r="S68" t="s">
        <v>590</v>
      </c>
      <c r="T68" t="str">
        <f>Val!O68</f>
        <v>W9172</v>
      </c>
      <c r="U68" t="s">
        <v>590</v>
      </c>
      <c r="V68">
        <f>Val!I68</f>
        <v>2017</v>
      </c>
      <c r="W68" t="s">
        <v>590</v>
      </c>
      <c r="X68" t="str">
        <f>Val!K68</f>
        <v>Crescent White</v>
      </c>
      <c r="Y68" t="s">
        <v>590</v>
      </c>
      <c r="Z68" t="str">
        <f>Val!P68</f>
        <v>M99IWSR412MEH3.A1</v>
      </c>
      <c r="AA68" t="s">
        <v>590</v>
      </c>
      <c r="AB68" t="str">
        <f>Val!Q68</f>
        <v>N300 MAX E5 VAN 1.2 MT</v>
      </c>
      <c r="AC68" t="s">
        <v>590</v>
      </c>
      <c r="AD68" t="str">
        <f>Val!S68</f>
        <v>DI</v>
      </c>
      <c r="AE68" t="s">
        <v>591</v>
      </c>
    </row>
    <row r="69" spans="1:31">
      <c r="A69" t="s">
        <v>588</v>
      </c>
      <c r="B69">
        <f>Val!AE69</f>
        <v>27978</v>
      </c>
      <c r="C69" t="s">
        <v>589</v>
      </c>
      <c r="D69">
        <f>Val!AB69</f>
        <v>1</v>
      </c>
      <c r="E69" t="s">
        <v>590</v>
      </c>
      <c r="F69" t="str">
        <f>Val!Q69</f>
        <v>N300 MAX E5 VAN 1.2 MT</v>
      </c>
      <c r="G69" t="s">
        <v>590</v>
      </c>
      <c r="H69">
        <f>Val!AD69</f>
        <v>2</v>
      </c>
      <c r="I69" t="s">
        <v>590</v>
      </c>
      <c r="J69">
        <f>Val!AC69</f>
        <v>1</v>
      </c>
      <c r="K69" t="s">
        <v>590</v>
      </c>
      <c r="L69" t="str">
        <f>Val!F69</f>
        <v>LZWCCAGA7HE351055</v>
      </c>
      <c r="M69" t="s">
        <v>590</v>
      </c>
      <c r="N69" t="str">
        <f>Val!Q69</f>
        <v>N300 MAX E5 VAN 1.2 MT</v>
      </c>
      <c r="O69" t="s">
        <v>590</v>
      </c>
      <c r="P69" t="str">
        <f>Val!N69</f>
        <v>LD6UH20430320</v>
      </c>
      <c r="Q69" t="s">
        <v>590</v>
      </c>
      <c r="R69" t="str">
        <f>Val!N69</f>
        <v>LD6UH20430320</v>
      </c>
      <c r="S69" t="s">
        <v>590</v>
      </c>
      <c r="T69" t="str">
        <f>Val!O69</f>
        <v>W7942</v>
      </c>
      <c r="U69" t="s">
        <v>590</v>
      </c>
      <c r="V69">
        <f>Val!I69</f>
        <v>2017</v>
      </c>
      <c r="W69" t="s">
        <v>590</v>
      </c>
      <c r="X69" t="str">
        <f>Val!K69</f>
        <v>Crescent White</v>
      </c>
      <c r="Y69" t="s">
        <v>590</v>
      </c>
      <c r="Z69" t="str">
        <f>Val!P69</f>
        <v>M99IWSR412MEH3.A1</v>
      </c>
      <c r="AA69" t="s">
        <v>590</v>
      </c>
      <c r="AB69" t="str">
        <f>Val!Q69</f>
        <v>N300 MAX E5 VAN 1.2 MT</v>
      </c>
      <c r="AC69" t="s">
        <v>590</v>
      </c>
      <c r="AD69" t="str">
        <f>Val!S69</f>
        <v>DI</v>
      </c>
      <c r="AE69" t="s">
        <v>591</v>
      </c>
    </row>
    <row r="70" spans="1:31">
      <c r="A70" t="s">
        <v>588</v>
      </c>
      <c r="B70">
        <f>Val!AE70</f>
        <v>27978</v>
      </c>
      <c r="C70" t="s">
        <v>589</v>
      </c>
      <c r="D70">
        <f>Val!AB70</f>
        <v>1</v>
      </c>
      <c r="E70" t="s">
        <v>590</v>
      </c>
      <c r="F70" t="str">
        <f>Val!Q70</f>
        <v>N300 MAX E5 VAN 1.2 MT</v>
      </c>
      <c r="G70" t="s">
        <v>590</v>
      </c>
      <c r="H70">
        <f>Val!AD70</f>
        <v>2</v>
      </c>
      <c r="I70" t="s">
        <v>590</v>
      </c>
      <c r="J70">
        <f>Val!AC70</f>
        <v>1</v>
      </c>
      <c r="K70" t="s">
        <v>590</v>
      </c>
      <c r="L70" t="str">
        <f>Val!F70</f>
        <v>LZWCCAGA8HE350710</v>
      </c>
      <c r="M70" t="s">
        <v>590</v>
      </c>
      <c r="N70" t="str">
        <f>Val!Q70</f>
        <v>N300 MAX E5 VAN 1.2 MT</v>
      </c>
      <c r="O70" t="s">
        <v>590</v>
      </c>
      <c r="P70" t="str">
        <f>Val!N70</f>
        <v>LD6UH31330016</v>
      </c>
      <c r="Q70" t="s">
        <v>590</v>
      </c>
      <c r="R70" t="str">
        <f>Val!N70</f>
        <v>LD6UH31330016</v>
      </c>
      <c r="S70" t="s">
        <v>590</v>
      </c>
      <c r="T70" t="str">
        <f>Val!O70</f>
        <v>W7797</v>
      </c>
      <c r="U70" t="s">
        <v>590</v>
      </c>
      <c r="V70">
        <f>Val!I70</f>
        <v>2017</v>
      </c>
      <c r="W70" t="s">
        <v>590</v>
      </c>
      <c r="X70" t="str">
        <f>Val!K70</f>
        <v>Crescent White</v>
      </c>
      <c r="Y70" t="s">
        <v>590</v>
      </c>
      <c r="Z70" t="str">
        <f>Val!P70</f>
        <v>M99IWSR412MEH3.A1</v>
      </c>
      <c r="AA70" t="s">
        <v>590</v>
      </c>
      <c r="AB70" t="str">
        <f>Val!Q70</f>
        <v>N300 MAX E5 VAN 1.2 MT</v>
      </c>
      <c r="AC70" t="s">
        <v>590</v>
      </c>
      <c r="AD70" t="str">
        <f>Val!S70</f>
        <v>DI</v>
      </c>
      <c r="AE70" t="s">
        <v>591</v>
      </c>
    </row>
    <row r="71" spans="1:31">
      <c r="A71" t="s">
        <v>588</v>
      </c>
      <c r="B71">
        <f>Val!AE71</f>
        <v>27978</v>
      </c>
      <c r="C71" t="s">
        <v>589</v>
      </c>
      <c r="D71">
        <f>Val!AB71</f>
        <v>1</v>
      </c>
      <c r="E71" t="s">
        <v>590</v>
      </c>
      <c r="F71" t="str">
        <f>Val!Q71</f>
        <v>N300 MAX E5 VAN 1.2 MT</v>
      </c>
      <c r="G71" t="s">
        <v>590</v>
      </c>
      <c r="H71">
        <f>Val!AD71</f>
        <v>2</v>
      </c>
      <c r="I71" t="s">
        <v>590</v>
      </c>
      <c r="J71">
        <f>Val!AC71</f>
        <v>1</v>
      </c>
      <c r="K71" t="s">
        <v>590</v>
      </c>
      <c r="L71" t="str">
        <f>Val!F71</f>
        <v>LZWCCAGA8HE350724</v>
      </c>
      <c r="M71" t="s">
        <v>590</v>
      </c>
      <c r="N71" t="str">
        <f>Val!Q71</f>
        <v>N300 MAX E5 VAN 1.2 MT</v>
      </c>
      <c r="O71" t="s">
        <v>590</v>
      </c>
      <c r="P71" t="str">
        <f>Val!N71</f>
        <v>LD6UH31330028</v>
      </c>
      <c r="Q71" t="s">
        <v>590</v>
      </c>
      <c r="R71" t="str">
        <f>Val!N71</f>
        <v>LD6UH31330028</v>
      </c>
      <c r="S71" t="s">
        <v>590</v>
      </c>
      <c r="T71" t="str">
        <f>Val!O71</f>
        <v>W7371</v>
      </c>
      <c r="U71" t="s">
        <v>590</v>
      </c>
      <c r="V71">
        <f>Val!I71</f>
        <v>2017</v>
      </c>
      <c r="W71" t="s">
        <v>590</v>
      </c>
      <c r="X71" t="str">
        <f>Val!K71</f>
        <v>Crescent White</v>
      </c>
      <c r="Y71" t="s">
        <v>590</v>
      </c>
      <c r="Z71" t="str">
        <f>Val!P71</f>
        <v>M99IWSR412MEH3.A1</v>
      </c>
      <c r="AA71" t="s">
        <v>590</v>
      </c>
      <c r="AB71" t="str">
        <f>Val!Q71</f>
        <v>N300 MAX E5 VAN 1.2 MT</v>
      </c>
      <c r="AC71" t="s">
        <v>590</v>
      </c>
      <c r="AD71" t="str">
        <f>Val!S71</f>
        <v>DI</v>
      </c>
      <c r="AE71" t="s">
        <v>591</v>
      </c>
    </row>
    <row r="72" spans="1:31">
      <c r="A72" t="s">
        <v>588</v>
      </c>
      <c r="B72">
        <f>Val!AE72</f>
        <v>27978</v>
      </c>
      <c r="C72" t="s">
        <v>589</v>
      </c>
      <c r="D72">
        <f>Val!AB72</f>
        <v>1</v>
      </c>
      <c r="E72" t="s">
        <v>590</v>
      </c>
      <c r="F72" t="str">
        <f>Val!Q72</f>
        <v>N300 MAX E5 VAN 1.2 MT</v>
      </c>
      <c r="G72" t="s">
        <v>590</v>
      </c>
      <c r="H72">
        <f>Val!AD72</f>
        <v>2</v>
      </c>
      <c r="I72" t="s">
        <v>590</v>
      </c>
      <c r="J72">
        <f>Val!AC72</f>
        <v>1</v>
      </c>
      <c r="K72" t="s">
        <v>590</v>
      </c>
      <c r="L72" t="str">
        <f>Val!F72</f>
        <v>LZWCCAGA8HE350786</v>
      </c>
      <c r="M72" t="s">
        <v>590</v>
      </c>
      <c r="N72" t="str">
        <f>Val!Q72</f>
        <v>N300 MAX E5 VAN 1.2 MT</v>
      </c>
      <c r="O72" t="s">
        <v>590</v>
      </c>
      <c r="P72" t="str">
        <f>Val!N72</f>
        <v>LD6UH30730269</v>
      </c>
      <c r="Q72" t="s">
        <v>590</v>
      </c>
      <c r="R72" t="str">
        <f>Val!N72</f>
        <v>LD6UH30730269</v>
      </c>
      <c r="S72" t="s">
        <v>590</v>
      </c>
      <c r="T72" t="str">
        <f>Val!O72</f>
        <v>W9477</v>
      </c>
      <c r="U72" t="s">
        <v>590</v>
      </c>
      <c r="V72">
        <f>Val!I72</f>
        <v>2017</v>
      </c>
      <c r="W72" t="s">
        <v>590</v>
      </c>
      <c r="X72" t="str">
        <f>Val!K72</f>
        <v>Crescent White</v>
      </c>
      <c r="Y72" t="s">
        <v>590</v>
      </c>
      <c r="Z72" t="str">
        <f>Val!P72</f>
        <v>M99IWSR412MEH3.A1</v>
      </c>
      <c r="AA72" t="s">
        <v>590</v>
      </c>
      <c r="AB72" t="str">
        <f>Val!Q72</f>
        <v>N300 MAX E5 VAN 1.2 MT</v>
      </c>
      <c r="AC72" t="s">
        <v>590</v>
      </c>
      <c r="AD72" t="str">
        <f>Val!S72</f>
        <v>DI</v>
      </c>
      <c r="AE72" t="s">
        <v>591</v>
      </c>
    </row>
    <row r="73" spans="1:31">
      <c r="A73" t="s">
        <v>588</v>
      </c>
      <c r="B73">
        <f>Val!AE73</f>
        <v>27978</v>
      </c>
      <c r="C73" t="s">
        <v>589</v>
      </c>
      <c r="D73">
        <f>Val!AB73</f>
        <v>1</v>
      </c>
      <c r="E73" t="s">
        <v>590</v>
      </c>
      <c r="F73" t="str">
        <f>Val!Q73</f>
        <v>N300 MAX E5 VAN 1.2 MT</v>
      </c>
      <c r="G73" t="s">
        <v>590</v>
      </c>
      <c r="H73">
        <f>Val!AD73</f>
        <v>2</v>
      </c>
      <c r="I73" t="s">
        <v>590</v>
      </c>
      <c r="J73">
        <f>Val!AC73</f>
        <v>1</v>
      </c>
      <c r="K73" t="s">
        <v>590</v>
      </c>
      <c r="L73" t="str">
        <f>Val!F73</f>
        <v>LZWCCAGA8HE350853</v>
      </c>
      <c r="M73" t="s">
        <v>590</v>
      </c>
      <c r="N73" t="str">
        <f>Val!Q73</f>
        <v>N300 MAX E5 VAN 1.2 MT</v>
      </c>
      <c r="O73" t="s">
        <v>590</v>
      </c>
      <c r="P73" t="str">
        <f>Val!N73</f>
        <v>LD6UH30730236</v>
      </c>
      <c r="Q73" t="s">
        <v>590</v>
      </c>
      <c r="R73" t="str">
        <f>Val!N73</f>
        <v>LD6UH30730236</v>
      </c>
      <c r="S73" t="s">
        <v>590</v>
      </c>
      <c r="T73" t="str">
        <f>Val!O73</f>
        <v>W9062</v>
      </c>
      <c r="U73" t="s">
        <v>590</v>
      </c>
      <c r="V73">
        <f>Val!I73</f>
        <v>2017</v>
      </c>
      <c r="W73" t="s">
        <v>590</v>
      </c>
      <c r="X73" t="str">
        <f>Val!K73</f>
        <v>Crescent White</v>
      </c>
      <c r="Y73" t="s">
        <v>590</v>
      </c>
      <c r="Z73" t="str">
        <f>Val!P73</f>
        <v>M99IWSR412MEH3.A1</v>
      </c>
      <c r="AA73" t="s">
        <v>590</v>
      </c>
      <c r="AB73" t="str">
        <f>Val!Q73</f>
        <v>N300 MAX E5 VAN 1.2 MT</v>
      </c>
      <c r="AC73" t="s">
        <v>590</v>
      </c>
      <c r="AD73" t="str">
        <f>Val!S73</f>
        <v>DI</v>
      </c>
      <c r="AE73" t="s">
        <v>591</v>
      </c>
    </row>
    <row r="74" spans="1:31">
      <c r="A74" t="s">
        <v>588</v>
      </c>
      <c r="B74">
        <f>Val!AE74</f>
        <v>27978</v>
      </c>
      <c r="C74" t="s">
        <v>589</v>
      </c>
      <c r="D74">
        <f>Val!AB74</f>
        <v>1</v>
      </c>
      <c r="E74" t="s">
        <v>590</v>
      </c>
      <c r="F74" t="str">
        <f>Val!Q74</f>
        <v>N300 MAX E5 VAN 1.2 MT</v>
      </c>
      <c r="G74" t="s">
        <v>590</v>
      </c>
      <c r="H74">
        <f>Val!AD74</f>
        <v>2</v>
      </c>
      <c r="I74" t="s">
        <v>590</v>
      </c>
      <c r="J74">
        <f>Val!AC74</f>
        <v>1</v>
      </c>
      <c r="K74" t="s">
        <v>590</v>
      </c>
      <c r="L74" t="str">
        <f>Val!F74</f>
        <v>LZWCCAGA8HE350867</v>
      </c>
      <c r="M74" t="s">
        <v>590</v>
      </c>
      <c r="N74" t="str">
        <f>Val!Q74</f>
        <v>N300 MAX E5 VAN 1.2 MT</v>
      </c>
      <c r="O74" t="s">
        <v>590</v>
      </c>
      <c r="P74" t="str">
        <f>Val!N74</f>
        <v>LD6UH30730242</v>
      </c>
      <c r="Q74" t="s">
        <v>590</v>
      </c>
      <c r="R74" t="str">
        <f>Val!N74</f>
        <v>LD6UH30730242</v>
      </c>
      <c r="S74" t="s">
        <v>590</v>
      </c>
      <c r="T74" t="str">
        <f>Val!O74</f>
        <v>W9218</v>
      </c>
      <c r="U74" t="s">
        <v>590</v>
      </c>
      <c r="V74">
        <f>Val!I74</f>
        <v>2017</v>
      </c>
      <c r="W74" t="s">
        <v>590</v>
      </c>
      <c r="X74" t="str">
        <f>Val!K74</f>
        <v>Crescent White</v>
      </c>
      <c r="Y74" t="s">
        <v>590</v>
      </c>
      <c r="Z74" t="str">
        <f>Val!P74</f>
        <v>M99IWSR412MEH3.A1</v>
      </c>
      <c r="AA74" t="s">
        <v>590</v>
      </c>
      <c r="AB74" t="str">
        <f>Val!Q74</f>
        <v>N300 MAX E5 VAN 1.2 MT</v>
      </c>
      <c r="AC74" t="s">
        <v>590</v>
      </c>
      <c r="AD74" t="str">
        <f>Val!S74</f>
        <v>DI</v>
      </c>
      <c r="AE74" t="s">
        <v>591</v>
      </c>
    </row>
    <row r="75" spans="1:31">
      <c r="A75" t="s">
        <v>588</v>
      </c>
      <c r="B75">
        <f>Val!AE75</f>
        <v>27978</v>
      </c>
      <c r="C75" t="s">
        <v>589</v>
      </c>
      <c r="D75">
        <f>Val!AB75</f>
        <v>1</v>
      </c>
      <c r="E75" t="s">
        <v>590</v>
      </c>
      <c r="F75" t="str">
        <f>Val!Q75</f>
        <v>N300 MAX E5 VAN 1.2 MT</v>
      </c>
      <c r="G75" t="s">
        <v>590</v>
      </c>
      <c r="H75">
        <f>Val!AD75</f>
        <v>2</v>
      </c>
      <c r="I75" t="s">
        <v>590</v>
      </c>
      <c r="J75">
        <f>Val!AC75</f>
        <v>1</v>
      </c>
      <c r="K75" t="s">
        <v>590</v>
      </c>
      <c r="L75" t="str">
        <f>Val!F75</f>
        <v>LZWCCAGA9HE350327</v>
      </c>
      <c r="M75" t="s">
        <v>590</v>
      </c>
      <c r="N75" t="str">
        <f>Val!Q75</f>
        <v>N300 MAX E5 VAN 1.2 MT</v>
      </c>
      <c r="O75" t="s">
        <v>590</v>
      </c>
      <c r="P75" t="str">
        <f>Val!N75</f>
        <v>LD6UH20430319</v>
      </c>
      <c r="Q75" t="s">
        <v>590</v>
      </c>
      <c r="R75" t="str">
        <f>Val!N75</f>
        <v>LD6UH20430319</v>
      </c>
      <c r="S75" t="s">
        <v>590</v>
      </c>
      <c r="T75" t="str">
        <f>Val!O75</f>
        <v>W8672</v>
      </c>
      <c r="U75" t="s">
        <v>590</v>
      </c>
      <c r="V75">
        <f>Val!I75</f>
        <v>2017</v>
      </c>
      <c r="W75" t="s">
        <v>590</v>
      </c>
      <c r="X75" t="str">
        <f>Val!K75</f>
        <v>Crescent White</v>
      </c>
      <c r="Y75" t="s">
        <v>590</v>
      </c>
      <c r="Z75" t="str">
        <f>Val!P75</f>
        <v>M99IWSR412MEH3.A1</v>
      </c>
      <c r="AA75" t="s">
        <v>590</v>
      </c>
      <c r="AB75" t="str">
        <f>Val!Q75</f>
        <v>N300 MAX E5 VAN 1.2 MT</v>
      </c>
      <c r="AC75" t="s">
        <v>590</v>
      </c>
      <c r="AD75" t="str">
        <f>Val!S75</f>
        <v>DI</v>
      </c>
      <c r="AE75" t="s">
        <v>591</v>
      </c>
    </row>
    <row r="76" spans="1:31">
      <c r="A76" t="s">
        <v>588</v>
      </c>
      <c r="B76">
        <f>Val!AE76</f>
        <v>27978</v>
      </c>
      <c r="C76" t="s">
        <v>589</v>
      </c>
      <c r="D76">
        <f>Val!AB76</f>
        <v>1</v>
      </c>
      <c r="E76" t="s">
        <v>590</v>
      </c>
      <c r="F76" t="str">
        <f>Val!Q76</f>
        <v>N300 MAX E5 VAN 1.2 MT</v>
      </c>
      <c r="G76" t="s">
        <v>590</v>
      </c>
      <c r="H76">
        <f>Val!AD76</f>
        <v>2</v>
      </c>
      <c r="I76" t="s">
        <v>590</v>
      </c>
      <c r="J76">
        <f>Val!AC76</f>
        <v>1</v>
      </c>
      <c r="K76" t="s">
        <v>590</v>
      </c>
      <c r="L76" t="str">
        <f>Val!F76</f>
        <v>LZWCCAGA9HE350697</v>
      </c>
      <c r="M76" t="s">
        <v>590</v>
      </c>
      <c r="N76" t="str">
        <f>Val!Q76</f>
        <v>N300 MAX E5 VAN 1.2 MT</v>
      </c>
      <c r="O76" t="s">
        <v>590</v>
      </c>
      <c r="P76" t="str">
        <f>Val!N76</f>
        <v>LD6UH31330077</v>
      </c>
      <c r="Q76" t="s">
        <v>590</v>
      </c>
      <c r="R76" t="str">
        <f>Val!N76</f>
        <v>LD6UH31330077</v>
      </c>
      <c r="S76" t="s">
        <v>590</v>
      </c>
      <c r="T76" t="str">
        <f>Val!O76</f>
        <v>W9545</v>
      </c>
      <c r="U76" t="s">
        <v>590</v>
      </c>
      <c r="V76">
        <f>Val!I76</f>
        <v>2017</v>
      </c>
      <c r="W76" t="s">
        <v>590</v>
      </c>
      <c r="X76" t="str">
        <f>Val!K76</f>
        <v>Crescent White</v>
      </c>
      <c r="Y76" t="s">
        <v>590</v>
      </c>
      <c r="Z76" t="str">
        <f>Val!P76</f>
        <v>M99IWSR412MEH3.A1</v>
      </c>
      <c r="AA76" t="s">
        <v>590</v>
      </c>
      <c r="AB76" t="str">
        <f>Val!Q76</f>
        <v>N300 MAX E5 VAN 1.2 MT</v>
      </c>
      <c r="AC76" t="s">
        <v>590</v>
      </c>
      <c r="AD76" t="str">
        <f>Val!S76</f>
        <v>DI</v>
      </c>
      <c r="AE76" t="s">
        <v>591</v>
      </c>
    </row>
    <row r="77" spans="1:31">
      <c r="A77" t="s">
        <v>588</v>
      </c>
      <c r="B77">
        <f>Val!AE77</f>
        <v>27978</v>
      </c>
      <c r="C77" t="s">
        <v>589</v>
      </c>
      <c r="D77">
        <f>Val!AB77</f>
        <v>1</v>
      </c>
      <c r="E77" t="s">
        <v>590</v>
      </c>
      <c r="F77" t="str">
        <f>Val!Q77</f>
        <v>N300 MAX E5 VAN 1.2 MT</v>
      </c>
      <c r="G77" t="s">
        <v>590</v>
      </c>
      <c r="H77">
        <f>Val!AD77</f>
        <v>2</v>
      </c>
      <c r="I77" t="s">
        <v>590</v>
      </c>
      <c r="J77">
        <f>Val!AC77</f>
        <v>1</v>
      </c>
      <c r="K77" t="s">
        <v>590</v>
      </c>
      <c r="L77" t="str">
        <f>Val!F77</f>
        <v>LZWCCAGA9HE350750</v>
      </c>
      <c r="M77" t="s">
        <v>590</v>
      </c>
      <c r="N77" t="str">
        <f>Val!Q77</f>
        <v>N300 MAX E5 VAN 1.2 MT</v>
      </c>
      <c r="O77" t="s">
        <v>590</v>
      </c>
      <c r="P77" t="str">
        <f>Val!N77</f>
        <v>LD6UH20430274</v>
      </c>
      <c r="Q77" t="s">
        <v>590</v>
      </c>
      <c r="R77" t="str">
        <f>Val!N77</f>
        <v>LD6UH20430274</v>
      </c>
      <c r="S77" t="s">
        <v>590</v>
      </c>
      <c r="T77" t="str">
        <f>Val!O77</f>
        <v>W7905</v>
      </c>
      <c r="U77" t="s">
        <v>590</v>
      </c>
      <c r="V77">
        <f>Val!I77</f>
        <v>2017</v>
      </c>
      <c r="W77" t="s">
        <v>590</v>
      </c>
      <c r="X77" t="str">
        <f>Val!K77</f>
        <v>Crescent White</v>
      </c>
      <c r="Y77" t="s">
        <v>590</v>
      </c>
      <c r="Z77" t="str">
        <f>Val!P77</f>
        <v>M99IWSR412MEH3.A1</v>
      </c>
      <c r="AA77" t="s">
        <v>590</v>
      </c>
      <c r="AB77" t="str">
        <f>Val!Q77</f>
        <v>N300 MAX E5 VAN 1.2 MT</v>
      </c>
      <c r="AC77" t="s">
        <v>590</v>
      </c>
      <c r="AD77" t="str">
        <f>Val!S77</f>
        <v>DI</v>
      </c>
      <c r="AE77" t="s">
        <v>591</v>
      </c>
    </row>
    <row r="78" spans="1:31">
      <c r="A78" t="s">
        <v>588</v>
      </c>
      <c r="B78">
        <f>Val!AE78</f>
        <v>27978</v>
      </c>
      <c r="C78" t="s">
        <v>589</v>
      </c>
      <c r="D78">
        <f>Val!AB78</f>
        <v>1</v>
      </c>
      <c r="E78" t="s">
        <v>590</v>
      </c>
      <c r="F78" t="str">
        <f>Val!Q78</f>
        <v>N300 MAX E5 VAN 1.2 MT</v>
      </c>
      <c r="G78" t="s">
        <v>590</v>
      </c>
      <c r="H78">
        <f>Val!AD78</f>
        <v>2</v>
      </c>
      <c r="I78" t="s">
        <v>590</v>
      </c>
      <c r="J78">
        <f>Val!AC78</f>
        <v>1</v>
      </c>
      <c r="K78" t="s">
        <v>590</v>
      </c>
      <c r="L78" t="str">
        <f>Val!F78</f>
        <v>LZWCCAGA9HE350828</v>
      </c>
      <c r="M78" t="s">
        <v>590</v>
      </c>
      <c r="N78" t="str">
        <f>Val!Q78</f>
        <v>N300 MAX E5 VAN 1.2 MT</v>
      </c>
      <c r="O78" t="s">
        <v>590</v>
      </c>
      <c r="P78" t="str">
        <f>Val!N78</f>
        <v>LD6UH30730266</v>
      </c>
      <c r="Q78" t="s">
        <v>590</v>
      </c>
      <c r="R78" t="str">
        <f>Val!N78</f>
        <v>LD6UH30730266</v>
      </c>
      <c r="S78" t="s">
        <v>590</v>
      </c>
      <c r="T78" t="str">
        <f>Val!O78</f>
        <v>W8917</v>
      </c>
      <c r="U78" t="s">
        <v>590</v>
      </c>
      <c r="V78">
        <f>Val!I78</f>
        <v>2017</v>
      </c>
      <c r="W78" t="s">
        <v>590</v>
      </c>
      <c r="X78" t="str">
        <f>Val!K78</f>
        <v>Crescent White</v>
      </c>
      <c r="Y78" t="s">
        <v>590</v>
      </c>
      <c r="Z78" t="str">
        <f>Val!P78</f>
        <v>M99IWSR412MEH3.A1</v>
      </c>
      <c r="AA78" t="s">
        <v>590</v>
      </c>
      <c r="AB78" t="str">
        <f>Val!Q78</f>
        <v>N300 MAX E5 VAN 1.2 MT</v>
      </c>
      <c r="AC78" t="s">
        <v>590</v>
      </c>
      <c r="AD78" t="str">
        <f>Val!S78</f>
        <v>DI</v>
      </c>
      <c r="AE78" t="s">
        <v>591</v>
      </c>
    </row>
    <row r="79" spans="1:31">
      <c r="A79" t="s">
        <v>588</v>
      </c>
      <c r="B79">
        <f>Val!AE79</f>
        <v>27978</v>
      </c>
      <c r="C79" t="s">
        <v>589</v>
      </c>
      <c r="D79">
        <f>Val!AB79</f>
        <v>1</v>
      </c>
      <c r="E79" t="s">
        <v>590</v>
      </c>
      <c r="F79" t="str">
        <f>Val!Q79</f>
        <v>N300 MAX E5 VAN 1.2 MT</v>
      </c>
      <c r="G79" t="s">
        <v>590</v>
      </c>
      <c r="H79">
        <f>Val!AD79</f>
        <v>2</v>
      </c>
      <c r="I79" t="s">
        <v>590</v>
      </c>
      <c r="J79">
        <f>Val!AC79</f>
        <v>1</v>
      </c>
      <c r="K79" t="s">
        <v>590</v>
      </c>
      <c r="L79" t="str">
        <f>Val!F79</f>
        <v>LZWCCAGA9HE350831</v>
      </c>
      <c r="M79" t="s">
        <v>590</v>
      </c>
      <c r="N79" t="str">
        <f>Val!Q79</f>
        <v>N300 MAX E5 VAN 1.2 MT</v>
      </c>
      <c r="O79" t="s">
        <v>590</v>
      </c>
      <c r="P79" t="str">
        <f>Val!N79</f>
        <v>LD6UH30730270</v>
      </c>
      <c r="Q79" t="s">
        <v>590</v>
      </c>
      <c r="R79" t="str">
        <f>Val!N79</f>
        <v>LD6UH30730270</v>
      </c>
      <c r="S79" t="s">
        <v>590</v>
      </c>
      <c r="T79" t="str">
        <f>Val!O79</f>
        <v>W7630</v>
      </c>
      <c r="U79" t="s">
        <v>590</v>
      </c>
      <c r="V79">
        <f>Val!I79</f>
        <v>2017</v>
      </c>
      <c r="W79" t="s">
        <v>590</v>
      </c>
      <c r="X79" t="str">
        <f>Val!K79</f>
        <v>Crescent White</v>
      </c>
      <c r="Y79" t="s">
        <v>590</v>
      </c>
      <c r="Z79" t="str">
        <f>Val!P79</f>
        <v>M99IWSR412MEH3.A1</v>
      </c>
      <c r="AA79" t="s">
        <v>590</v>
      </c>
      <c r="AB79" t="str">
        <f>Val!Q79</f>
        <v>N300 MAX E5 VAN 1.2 MT</v>
      </c>
      <c r="AC79" t="s">
        <v>590</v>
      </c>
      <c r="AD79" t="str">
        <f>Val!S79</f>
        <v>DI</v>
      </c>
      <c r="AE79" t="s">
        <v>591</v>
      </c>
    </row>
    <row r="80" spans="1:31">
      <c r="A80" t="s">
        <v>588</v>
      </c>
      <c r="B80">
        <f>Val!AE80</f>
        <v>27978</v>
      </c>
      <c r="C80" t="s">
        <v>589</v>
      </c>
      <c r="D80">
        <f>Val!AB80</f>
        <v>1</v>
      </c>
      <c r="E80" t="s">
        <v>590</v>
      </c>
      <c r="F80" t="str">
        <f>Val!Q80</f>
        <v>N300 MAX E5 VAN 1.2 MT</v>
      </c>
      <c r="G80" t="s">
        <v>590</v>
      </c>
      <c r="H80">
        <f>Val!AD80</f>
        <v>2</v>
      </c>
      <c r="I80" t="s">
        <v>590</v>
      </c>
      <c r="J80">
        <f>Val!AC80</f>
        <v>1</v>
      </c>
      <c r="K80" t="s">
        <v>590</v>
      </c>
      <c r="L80" t="str">
        <f>Val!F80</f>
        <v>LZWCCAGA9HE350859</v>
      </c>
      <c r="M80" t="s">
        <v>590</v>
      </c>
      <c r="N80" t="str">
        <f>Val!Q80</f>
        <v>N300 MAX E5 VAN 1.2 MT</v>
      </c>
      <c r="O80" t="s">
        <v>590</v>
      </c>
      <c r="P80" t="str">
        <f>Val!N80</f>
        <v>LD6UH30730241</v>
      </c>
      <c r="Q80" t="s">
        <v>590</v>
      </c>
      <c r="R80" t="str">
        <f>Val!N80</f>
        <v>LD6UH30730241</v>
      </c>
      <c r="S80" t="s">
        <v>590</v>
      </c>
      <c r="T80" t="str">
        <f>Val!O80</f>
        <v>W7673</v>
      </c>
      <c r="U80" t="s">
        <v>590</v>
      </c>
      <c r="V80">
        <f>Val!I80</f>
        <v>2017</v>
      </c>
      <c r="W80" t="s">
        <v>590</v>
      </c>
      <c r="X80" t="str">
        <f>Val!K80</f>
        <v>Crescent White</v>
      </c>
      <c r="Y80" t="s">
        <v>590</v>
      </c>
      <c r="Z80" t="str">
        <f>Val!P80</f>
        <v>M99IWSR412MEH3.A1</v>
      </c>
      <c r="AA80" t="s">
        <v>590</v>
      </c>
      <c r="AB80" t="str">
        <f>Val!Q80</f>
        <v>N300 MAX E5 VAN 1.2 MT</v>
      </c>
      <c r="AC80" t="s">
        <v>590</v>
      </c>
      <c r="AD80" t="str">
        <f>Val!S80</f>
        <v>DI</v>
      </c>
      <c r="AE80" t="s">
        <v>591</v>
      </c>
    </row>
    <row r="81" spans="1:31">
      <c r="A81" t="s">
        <v>588</v>
      </c>
      <c r="B81">
        <f>Val!AE81</f>
        <v>27978</v>
      </c>
      <c r="C81" t="s">
        <v>589</v>
      </c>
      <c r="D81">
        <f>Val!AB81</f>
        <v>1</v>
      </c>
      <c r="E81" t="s">
        <v>590</v>
      </c>
      <c r="F81" t="str">
        <f>Val!Q81</f>
        <v>N300 MAX E5 VAN 1.2 MT</v>
      </c>
      <c r="G81" t="s">
        <v>590</v>
      </c>
      <c r="H81">
        <f>Val!AD81</f>
        <v>2</v>
      </c>
      <c r="I81" t="s">
        <v>590</v>
      </c>
      <c r="J81">
        <f>Val!AC81</f>
        <v>1</v>
      </c>
      <c r="K81" t="s">
        <v>590</v>
      </c>
      <c r="L81" t="str">
        <f>Val!F81</f>
        <v>LZWCCAGA9HE350876</v>
      </c>
      <c r="M81" t="s">
        <v>590</v>
      </c>
      <c r="N81" t="str">
        <f>Val!Q81</f>
        <v>N300 MAX E5 VAN 1.2 MT</v>
      </c>
      <c r="O81" t="s">
        <v>590</v>
      </c>
      <c r="P81" t="str">
        <f>Val!N81</f>
        <v>LD6UH30730232</v>
      </c>
      <c r="Q81" t="s">
        <v>590</v>
      </c>
      <c r="R81" t="str">
        <f>Val!N81</f>
        <v>LD6UH30730232</v>
      </c>
      <c r="S81" t="s">
        <v>590</v>
      </c>
      <c r="T81" t="str">
        <f>Val!O81</f>
        <v>W8129</v>
      </c>
      <c r="U81" t="s">
        <v>590</v>
      </c>
      <c r="V81">
        <f>Val!I81</f>
        <v>2017</v>
      </c>
      <c r="W81" t="s">
        <v>590</v>
      </c>
      <c r="X81" t="str">
        <f>Val!K81</f>
        <v>Crescent White</v>
      </c>
      <c r="Y81" t="s">
        <v>590</v>
      </c>
      <c r="Z81" t="str">
        <f>Val!P81</f>
        <v>M99IWSR412MEH3.A1</v>
      </c>
      <c r="AA81" t="s">
        <v>590</v>
      </c>
      <c r="AB81" t="str">
        <f>Val!Q81</f>
        <v>N300 MAX E5 VAN 1.2 MT</v>
      </c>
      <c r="AC81" t="s">
        <v>590</v>
      </c>
      <c r="AD81" t="str">
        <f>Val!S81</f>
        <v>DI</v>
      </c>
      <c r="AE81" t="s">
        <v>591</v>
      </c>
    </row>
    <row r="82" spans="1:31">
      <c r="A82" t="s">
        <v>588</v>
      </c>
      <c r="B82">
        <f>Val!AE82</f>
        <v>27978</v>
      </c>
      <c r="C82" t="s">
        <v>589</v>
      </c>
      <c r="D82">
        <f>Val!AB82</f>
        <v>1</v>
      </c>
      <c r="E82" t="s">
        <v>590</v>
      </c>
      <c r="F82" t="str">
        <f>Val!Q82</f>
        <v>N300 MAX E5 VAN 1.2 MT</v>
      </c>
      <c r="G82" t="s">
        <v>590</v>
      </c>
      <c r="H82">
        <f>Val!AD82</f>
        <v>2</v>
      </c>
      <c r="I82" t="s">
        <v>590</v>
      </c>
      <c r="J82">
        <f>Val!AC82</f>
        <v>1</v>
      </c>
      <c r="K82" t="s">
        <v>590</v>
      </c>
      <c r="L82" t="str">
        <f>Val!F82</f>
        <v>LZWCCAGAXHE350109</v>
      </c>
      <c r="M82" t="s">
        <v>590</v>
      </c>
      <c r="N82" t="str">
        <f>Val!Q82</f>
        <v>N300 MAX E5 VAN 1.2 MT</v>
      </c>
      <c r="O82" t="s">
        <v>590</v>
      </c>
      <c r="P82" t="str">
        <f>Val!N82</f>
        <v>LD6UH20430290</v>
      </c>
      <c r="Q82" t="s">
        <v>590</v>
      </c>
      <c r="R82" t="str">
        <f>Val!N82</f>
        <v>LD6UH20430290</v>
      </c>
      <c r="S82" t="s">
        <v>590</v>
      </c>
      <c r="T82" t="str">
        <f>Val!O82</f>
        <v>W7683</v>
      </c>
      <c r="U82" t="s">
        <v>590</v>
      </c>
      <c r="V82">
        <f>Val!I82</f>
        <v>2017</v>
      </c>
      <c r="W82" t="s">
        <v>590</v>
      </c>
      <c r="X82" t="str">
        <f>Val!K82</f>
        <v>Crescent White</v>
      </c>
      <c r="Y82" t="s">
        <v>590</v>
      </c>
      <c r="Z82" t="str">
        <f>Val!P82</f>
        <v>M99IWSR412MEH3.A1</v>
      </c>
      <c r="AA82" t="s">
        <v>590</v>
      </c>
      <c r="AB82" t="str">
        <f>Val!Q82</f>
        <v>N300 MAX E5 VAN 1.2 MT</v>
      </c>
      <c r="AC82" t="s">
        <v>590</v>
      </c>
      <c r="AD82" t="str">
        <f>Val!S82</f>
        <v>DI</v>
      </c>
      <c r="AE82" t="s">
        <v>591</v>
      </c>
    </row>
    <row r="83" spans="1:31">
      <c r="A83" t="s">
        <v>588</v>
      </c>
      <c r="B83">
        <f>Val!AE83</f>
        <v>27978</v>
      </c>
      <c r="C83" t="s">
        <v>589</v>
      </c>
      <c r="D83">
        <f>Val!AB83</f>
        <v>1</v>
      </c>
      <c r="E83" t="s">
        <v>590</v>
      </c>
      <c r="F83" t="str">
        <f>Val!Q83</f>
        <v>N300 MAX E5 VAN 1.2 MT</v>
      </c>
      <c r="G83" t="s">
        <v>590</v>
      </c>
      <c r="H83">
        <f>Val!AD83</f>
        <v>2</v>
      </c>
      <c r="I83" t="s">
        <v>590</v>
      </c>
      <c r="J83">
        <f>Val!AC83</f>
        <v>1</v>
      </c>
      <c r="K83" t="s">
        <v>590</v>
      </c>
      <c r="L83" t="str">
        <f>Val!F83</f>
        <v>LZWCCAGAXHE350112</v>
      </c>
      <c r="M83" t="s">
        <v>590</v>
      </c>
      <c r="N83" t="str">
        <f>Val!Q83</f>
        <v>N300 MAX E5 VAN 1.2 MT</v>
      </c>
      <c r="O83" t="s">
        <v>590</v>
      </c>
      <c r="P83" t="str">
        <f>Val!N83</f>
        <v>LD6UH20430288</v>
      </c>
      <c r="Q83" t="s">
        <v>590</v>
      </c>
      <c r="R83" t="str">
        <f>Val!N83</f>
        <v>LD6UH20430288</v>
      </c>
      <c r="S83" t="s">
        <v>590</v>
      </c>
      <c r="T83" t="str">
        <f>Val!O83</f>
        <v>W7205</v>
      </c>
      <c r="U83" t="s">
        <v>590</v>
      </c>
      <c r="V83">
        <f>Val!I83</f>
        <v>2017</v>
      </c>
      <c r="W83" t="s">
        <v>590</v>
      </c>
      <c r="X83" t="str">
        <f>Val!K83</f>
        <v>Crescent White</v>
      </c>
      <c r="Y83" t="s">
        <v>590</v>
      </c>
      <c r="Z83" t="str">
        <f>Val!P83</f>
        <v>M99IWSR412MEH3.A1</v>
      </c>
      <c r="AA83" t="s">
        <v>590</v>
      </c>
      <c r="AB83" t="str">
        <f>Val!Q83</f>
        <v>N300 MAX E5 VAN 1.2 MT</v>
      </c>
      <c r="AC83" t="s">
        <v>590</v>
      </c>
      <c r="AD83" t="str">
        <f>Val!S83</f>
        <v>DI</v>
      </c>
      <c r="AE83" t="s">
        <v>591</v>
      </c>
    </row>
    <row r="84" spans="1:31">
      <c r="A84" t="s">
        <v>588</v>
      </c>
      <c r="B84">
        <f>Val!AE84</f>
        <v>27978</v>
      </c>
      <c r="C84" t="s">
        <v>589</v>
      </c>
      <c r="D84">
        <f>Val!AB84</f>
        <v>1</v>
      </c>
      <c r="E84" t="s">
        <v>590</v>
      </c>
      <c r="F84" t="str">
        <f>Val!Q84</f>
        <v>N300 MAX E5 VAN 1.2 MT</v>
      </c>
      <c r="G84" t="s">
        <v>590</v>
      </c>
      <c r="H84">
        <f>Val!AD84</f>
        <v>2</v>
      </c>
      <c r="I84" t="s">
        <v>590</v>
      </c>
      <c r="J84">
        <f>Val!AC84</f>
        <v>1</v>
      </c>
      <c r="K84" t="s">
        <v>590</v>
      </c>
      <c r="L84" t="str">
        <f>Val!F84</f>
        <v>LZWCCAGAXHE350207</v>
      </c>
      <c r="M84" t="s">
        <v>590</v>
      </c>
      <c r="N84" t="str">
        <f>Val!Q84</f>
        <v>N300 MAX E5 VAN 1.2 MT</v>
      </c>
      <c r="O84" t="s">
        <v>590</v>
      </c>
      <c r="P84" t="str">
        <f>Val!N84</f>
        <v>LD6UH20430360</v>
      </c>
      <c r="Q84" t="s">
        <v>590</v>
      </c>
      <c r="R84" t="str">
        <f>Val!N84</f>
        <v>LD6UH20430360</v>
      </c>
      <c r="S84" t="s">
        <v>590</v>
      </c>
      <c r="T84" t="str">
        <f>Val!O84</f>
        <v>W7470</v>
      </c>
      <c r="U84" t="s">
        <v>590</v>
      </c>
      <c r="V84">
        <f>Val!I84</f>
        <v>2017</v>
      </c>
      <c r="W84" t="s">
        <v>590</v>
      </c>
      <c r="X84" t="str">
        <f>Val!K84</f>
        <v>Crescent White</v>
      </c>
      <c r="Y84" t="s">
        <v>590</v>
      </c>
      <c r="Z84" t="str">
        <f>Val!P84</f>
        <v>M99IWSR412MEH3.A1</v>
      </c>
      <c r="AA84" t="s">
        <v>590</v>
      </c>
      <c r="AB84" t="str">
        <f>Val!Q84</f>
        <v>N300 MAX E5 VAN 1.2 MT</v>
      </c>
      <c r="AC84" t="s">
        <v>590</v>
      </c>
      <c r="AD84" t="str">
        <f>Val!S84</f>
        <v>DI</v>
      </c>
      <c r="AE84" t="s">
        <v>591</v>
      </c>
    </row>
    <row r="85" spans="1:31">
      <c r="A85" t="s">
        <v>588</v>
      </c>
      <c r="B85">
        <f>Val!AE85</f>
        <v>27978</v>
      </c>
      <c r="C85" t="s">
        <v>589</v>
      </c>
      <c r="D85">
        <f>Val!AB85</f>
        <v>1</v>
      </c>
      <c r="E85" t="s">
        <v>590</v>
      </c>
      <c r="F85" t="str">
        <f>Val!Q85</f>
        <v>N300 MAX E5 VAN 1.2 MT</v>
      </c>
      <c r="G85" t="s">
        <v>590</v>
      </c>
      <c r="H85">
        <f>Val!AD85</f>
        <v>2</v>
      </c>
      <c r="I85" t="s">
        <v>590</v>
      </c>
      <c r="J85">
        <f>Val!AC85</f>
        <v>1</v>
      </c>
      <c r="K85" t="s">
        <v>590</v>
      </c>
      <c r="L85" t="str">
        <f>Val!F85</f>
        <v>LZWCCAGAXHE350224</v>
      </c>
      <c r="M85" t="s">
        <v>590</v>
      </c>
      <c r="N85" t="str">
        <f>Val!Q85</f>
        <v>N300 MAX E5 VAN 1.2 MT</v>
      </c>
      <c r="O85" t="s">
        <v>590</v>
      </c>
      <c r="P85" t="str">
        <f>Val!N85</f>
        <v>LD6UH20430354</v>
      </c>
      <c r="Q85" t="s">
        <v>590</v>
      </c>
      <c r="R85" t="str">
        <f>Val!N85</f>
        <v>LD6UH20430354</v>
      </c>
      <c r="S85" t="s">
        <v>590</v>
      </c>
      <c r="T85" t="str">
        <f>Val!O85</f>
        <v>W8513</v>
      </c>
      <c r="U85" t="s">
        <v>590</v>
      </c>
      <c r="V85">
        <f>Val!I85</f>
        <v>2017</v>
      </c>
      <c r="W85" t="s">
        <v>590</v>
      </c>
      <c r="X85" t="str">
        <f>Val!K85</f>
        <v>Crescent White</v>
      </c>
      <c r="Y85" t="s">
        <v>590</v>
      </c>
      <c r="Z85" t="str">
        <f>Val!P85</f>
        <v>M99IWSR412MEH3.A1</v>
      </c>
      <c r="AA85" t="s">
        <v>590</v>
      </c>
      <c r="AB85" t="str">
        <f>Val!Q85</f>
        <v>N300 MAX E5 VAN 1.2 MT</v>
      </c>
      <c r="AC85" t="s">
        <v>590</v>
      </c>
      <c r="AD85" t="str">
        <f>Val!S85</f>
        <v>DI</v>
      </c>
      <c r="AE85" t="s">
        <v>591</v>
      </c>
    </row>
    <row r="86" spans="1:31">
      <c r="A86" t="s">
        <v>588</v>
      </c>
      <c r="B86">
        <f>Val!AE86</f>
        <v>27978</v>
      </c>
      <c r="C86" t="s">
        <v>589</v>
      </c>
      <c r="D86">
        <f>Val!AB86</f>
        <v>1</v>
      </c>
      <c r="E86" t="s">
        <v>590</v>
      </c>
      <c r="F86" t="str">
        <f>Val!Q86</f>
        <v>N300 MAX E5 VAN 1.2 MT</v>
      </c>
      <c r="G86" t="s">
        <v>590</v>
      </c>
      <c r="H86">
        <f>Val!AD86</f>
        <v>2</v>
      </c>
      <c r="I86" t="s">
        <v>590</v>
      </c>
      <c r="J86">
        <f>Val!AC86</f>
        <v>1</v>
      </c>
      <c r="K86" t="s">
        <v>590</v>
      </c>
      <c r="L86" t="str">
        <f>Val!F86</f>
        <v>LZWCCAGAXHE350403</v>
      </c>
      <c r="M86" t="s">
        <v>590</v>
      </c>
      <c r="N86" t="str">
        <f>Val!Q86</f>
        <v>N300 MAX E5 VAN 1.2 MT</v>
      </c>
      <c r="O86" t="s">
        <v>590</v>
      </c>
      <c r="P86" t="str">
        <f>Val!N86</f>
        <v>LD6UH20430312</v>
      </c>
      <c r="Q86" t="s">
        <v>590</v>
      </c>
      <c r="R86" t="str">
        <f>Val!N86</f>
        <v>LD6UH20430312</v>
      </c>
      <c r="S86" t="s">
        <v>590</v>
      </c>
      <c r="T86" t="str">
        <f>Val!O86</f>
        <v>W7290</v>
      </c>
      <c r="U86" t="s">
        <v>590</v>
      </c>
      <c r="V86">
        <f>Val!I86</f>
        <v>2017</v>
      </c>
      <c r="W86" t="s">
        <v>590</v>
      </c>
      <c r="X86" t="str">
        <f>Val!K86</f>
        <v>Crescent White</v>
      </c>
      <c r="Y86" t="s">
        <v>590</v>
      </c>
      <c r="Z86" t="str">
        <f>Val!P86</f>
        <v>M99IWSR412MEH3.A1</v>
      </c>
      <c r="AA86" t="s">
        <v>590</v>
      </c>
      <c r="AB86" t="str">
        <f>Val!Q86</f>
        <v>N300 MAX E5 VAN 1.2 MT</v>
      </c>
      <c r="AC86" t="s">
        <v>590</v>
      </c>
      <c r="AD86" t="str">
        <f>Val!S86</f>
        <v>DI</v>
      </c>
      <c r="AE86" t="s">
        <v>591</v>
      </c>
    </row>
    <row r="87" spans="1:31">
      <c r="A87" t="s">
        <v>588</v>
      </c>
      <c r="B87">
        <f>Val!AE87</f>
        <v>27978</v>
      </c>
      <c r="C87" t="s">
        <v>589</v>
      </c>
      <c r="D87">
        <f>Val!AB87</f>
        <v>1</v>
      </c>
      <c r="E87" t="s">
        <v>590</v>
      </c>
      <c r="F87" t="str">
        <f>Val!Q87</f>
        <v>N300 MAX E5 VAN 1.2 MT</v>
      </c>
      <c r="G87" t="s">
        <v>590</v>
      </c>
      <c r="H87">
        <f>Val!AD87</f>
        <v>2</v>
      </c>
      <c r="I87" t="s">
        <v>590</v>
      </c>
      <c r="J87">
        <f>Val!AC87</f>
        <v>1</v>
      </c>
      <c r="K87" t="s">
        <v>590</v>
      </c>
      <c r="L87" t="str">
        <f>Val!F87</f>
        <v>LZWCCAGAXHE350675</v>
      </c>
      <c r="M87" t="s">
        <v>590</v>
      </c>
      <c r="N87" t="str">
        <f>Val!Q87</f>
        <v>N300 MAX E5 VAN 1.2 MT</v>
      </c>
      <c r="O87" t="s">
        <v>590</v>
      </c>
      <c r="P87" t="str">
        <f>Val!N87</f>
        <v>LD6UH30730275</v>
      </c>
      <c r="Q87" t="s">
        <v>590</v>
      </c>
      <c r="R87" t="str">
        <f>Val!N87</f>
        <v>LD6UH30730275</v>
      </c>
      <c r="S87" t="s">
        <v>590</v>
      </c>
      <c r="T87" t="str">
        <f>Val!O87</f>
        <v>W7347</v>
      </c>
      <c r="U87" t="s">
        <v>590</v>
      </c>
      <c r="V87">
        <f>Val!I87</f>
        <v>2017</v>
      </c>
      <c r="W87" t="s">
        <v>590</v>
      </c>
      <c r="X87" t="str">
        <f>Val!K87</f>
        <v>Crescent White</v>
      </c>
      <c r="Y87" t="s">
        <v>590</v>
      </c>
      <c r="Z87" t="str">
        <f>Val!P87</f>
        <v>M99IWSR412MEH3.A1</v>
      </c>
      <c r="AA87" t="s">
        <v>590</v>
      </c>
      <c r="AB87" t="str">
        <f>Val!Q87</f>
        <v>N300 MAX E5 VAN 1.2 MT</v>
      </c>
      <c r="AC87" t="s">
        <v>590</v>
      </c>
      <c r="AD87" t="str">
        <f>Val!S87</f>
        <v>DI</v>
      </c>
      <c r="AE87" t="s">
        <v>591</v>
      </c>
    </row>
    <row r="88" spans="1:31">
      <c r="A88" t="s">
        <v>588</v>
      </c>
      <c r="B88">
        <f>Val!AE88</f>
        <v>27978</v>
      </c>
      <c r="C88" t="s">
        <v>589</v>
      </c>
      <c r="D88">
        <f>Val!AB88</f>
        <v>1</v>
      </c>
      <c r="E88" t="s">
        <v>590</v>
      </c>
      <c r="F88" t="str">
        <f>Val!Q88</f>
        <v>N300 MAX E5 VAN 1.2 MT</v>
      </c>
      <c r="G88" t="s">
        <v>590</v>
      </c>
      <c r="H88">
        <f>Val!AD88</f>
        <v>2</v>
      </c>
      <c r="I88" t="s">
        <v>590</v>
      </c>
      <c r="J88">
        <f>Val!AC88</f>
        <v>1</v>
      </c>
      <c r="K88" t="s">
        <v>590</v>
      </c>
      <c r="L88" t="str">
        <f>Val!F88</f>
        <v>LZWCCAGAXHE350708</v>
      </c>
      <c r="M88" t="s">
        <v>590</v>
      </c>
      <c r="N88" t="str">
        <f>Val!Q88</f>
        <v>N300 MAX E5 VAN 1.2 MT</v>
      </c>
      <c r="O88" t="s">
        <v>590</v>
      </c>
      <c r="P88" t="str">
        <f>Val!N88</f>
        <v>LD6UH31330050</v>
      </c>
      <c r="Q88" t="s">
        <v>590</v>
      </c>
      <c r="R88" t="str">
        <f>Val!N88</f>
        <v>LD6UH31330050</v>
      </c>
      <c r="S88" t="s">
        <v>590</v>
      </c>
      <c r="T88" t="str">
        <f>Val!O88</f>
        <v>W9505</v>
      </c>
      <c r="U88" t="s">
        <v>590</v>
      </c>
      <c r="V88">
        <f>Val!I88</f>
        <v>2017</v>
      </c>
      <c r="W88" t="s">
        <v>590</v>
      </c>
      <c r="X88" t="str">
        <f>Val!K88</f>
        <v>Crescent White</v>
      </c>
      <c r="Y88" t="s">
        <v>590</v>
      </c>
      <c r="Z88" t="str">
        <f>Val!P88</f>
        <v>M99IWSR412MEH3.A1</v>
      </c>
      <c r="AA88" t="s">
        <v>590</v>
      </c>
      <c r="AB88" t="str">
        <f>Val!Q88</f>
        <v>N300 MAX E5 VAN 1.2 MT</v>
      </c>
      <c r="AC88" t="s">
        <v>590</v>
      </c>
      <c r="AD88" t="str">
        <f>Val!S88</f>
        <v>DI</v>
      </c>
      <c r="AE88" t="s">
        <v>591</v>
      </c>
    </row>
    <row r="89" spans="1:31">
      <c r="A89" t="s">
        <v>588</v>
      </c>
      <c r="B89">
        <f>Val!AE89</f>
        <v>27978</v>
      </c>
      <c r="C89" t="s">
        <v>589</v>
      </c>
      <c r="D89">
        <f>Val!AB89</f>
        <v>1</v>
      </c>
      <c r="E89" t="s">
        <v>590</v>
      </c>
      <c r="F89" t="str">
        <f>Val!Q89</f>
        <v>N300 MAX E5 VAN 1.2 MT</v>
      </c>
      <c r="G89" t="s">
        <v>590</v>
      </c>
      <c r="H89">
        <f>Val!AD89</f>
        <v>2</v>
      </c>
      <c r="I89" t="s">
        <v>590</v>
      </c>
      <c r="J89">
        <f>Val!AC89</f>
        <v>1</v>
      </c>
      <c r="K89" t="s">
        <v>590</v>
      </c>
      <c r="L89" t="str">
        <f>Val!F89</f>
        <v>LZWCCAGAXHE350787</v>
      </c>
      <c r="M89" t="s">
        <v>590</v>
      </c>
      <c r="N89" t="str">
        <f>Val!Q89</f>
        <v>N300 MAX E5 VAN 1.2 MT</v>
      </c>
      <c r="O89" t="s">
        <v>590</v>
      </c>
      <c r="P89" t="str">
        <f>Val!N89</f>
        <v>LD6UH30730252</v>
      </c>
      <c r="Q89" t="s">
        <v>590</v>
      </c>
      <c r="R89" t="str">
        <f>Val!N89</f>
        <v>LD6UH30730252</v>
      </c>
      <c r="S89" t="s">
        <v>590</v>
      </c>
      <c r="T89" t="str">
        <f>Val!O89</f>
        <v>W7851</v>
      </c>
      <c r="U89" t="s">
        <v>590</v>
      </c>
      <c r="V89">
        <f>Val!I89</f>
        <v>2017</v>
      </c>
      <c r="W89" t="s">
        <v>590</v>
      </c>
      <c r="X89" t="str">
        <f>Val!K89</f>
        <v>Crescent White</v>
      </c>
      <c r="Y89" t="s">
        <v>590</v>
      </c>
      <c r="Z89" t="str">
        <f>Val!P89</f>
        <v>M99IWSR412MEH3.A1</v>
      </c>
      <c r="AA89" t="s">
        <v>590</v>
      </c>
      <c r="AB89" t="str">
        <f>Val!Q89</f>
        <v>N300 MAX E5 VAN 1.2 MT</v>
      </c>
      <c r="AC89" t="s">
        <v>590</v>
      </c>
      <c r="AD89" t="str">
        <f>Val!S89</f>
        <v>DI</v>
      </c>
      <c r="AE89" t="s">
        <v>591</v>
      </c>
    </row>
    <row r="90" spans="1:31">
      <c r="A90" t="s">
        <v>588</v>
      </c>
      <c r="B90">
        <f>Val!AE90</f>
        <v>27978</v>
      </c>
      <c r="C90" t="s">
        <v>589</v>
      </c>
      <c r="D90">
        <f>Val!AB90</f>
        <v>1</v>
      </c>
      <c r="E90" t="s">
        <v>590</v>
      </c>
      <c r="F90" t="str">
        <f>Val!Q90</f>
        <v>N300 MAX E5 VAN 1.2 MT</v>
      </c>
      <c r="G90" t="s">
        <v>590</v>
      </c>
      <c r="H90">
        <f>Val!AD90</f>
        <v>2</v>
      </c>
      <c r="I90" t="s">
        <v>590</v>
      </c>
      <c r="J90">
        <f>Val!AC90</f>
        <v>1</v>
      </c>
      <c r="K90" t="s">
        <v>590</v>
      </c>
      <c r="L90" t="str">
        <f>Val!F90</f>
        <v>LZWCCAGAXHE350806</v>
      </c>
      <c r="M90" t="s">
        <v>590</v>
      </c>
      <c r="N90" t="str">
        <f>Val!Q90</f>
        <v>N300 MAX E5 VAN 1.2 MT</v>
      </c>
      <c r="O90" t="s">
        <v>590</v>
      </c>
      <c r="P90" t="str">
        <f>Val!N90</f>
        <v>LD6UH31330011</v>
      </c>
      <c r="Q90" t="s">
        <v>590</v>
      </c>
      <c r="R90" t="str">
        <f>Val!N90</f>
        <v>LD6UH31330011</v>
      </c>
      <c r="S90" t="s">
        <v>590</v>
      </c>
      <c r="T90" t="str">
        <f>Val!O90</f>
        <v>W9096</v>
      </c>
      <c r="U90" t="s">
        <v>590</v>
      </c>
      <c r="V90">
        <f>Val!I90</f>
        <v>2017</v>
      </c>
      <c r="W90" t="s">
        <v>590</v>
      </c>
      <c r="X90" t="str">
        <f>Val!K90</f>
        <v>Crescent White</v>
      </c>
      <c r="Y90" t="s">
        <v>590</v>
      </c>
      <c r="Z90" t="str">
        <f>Val!P90</f>
        <v>M99IWSR412MEH3.A1</v>
      </c>
      <c r="AA90" t="s">
        <v>590</v>
      </c>
      <c r="AB90" t="str">
        <f>Val!Q90</f>
        <v>N300 MAX E5 VAN 1.2 MT</v>
      </c>
      <c r="AC90" t="s">
        <v>590</v>
      </c>
      <c r="AD90" t="str">
        <f>Val!S90</f>
        <v>DI</v>
      </c>
      <c r="AE90" t="s">
        <v>591</v>
      </c>
    </row>
    <row r="91" spans="1:31">
      <c r="A91" t="s">
        <v>588</v>
      </c>
      <c r="B91">
        <f>Val!AE91</f>
        <v>27978</v>
      </c>
      <c r="C91" t="s">
        <v>589</v>
      </c>
      <c r="D91">
        <f>Val!AB91</f>
        <v>1</v>
      </c>
      <c r="E91" t="s">
        <v>590</v>
      </c>
      <c r="F91" t="str">
        <f>Val!Q91</f>
        <v>N300 MAX E5 VAN 1.2 MT</v>
      </c>
      <c r="G91" t="s">
        <v>590</v>
      </c>
      <c r="H91">
        <f>Val!AD91</f>
        <v>2</v>
      </c>
      <c r="I91" t="s">
        <v>590</v>
      </c>
      <c r="J91">
        <f>Val!AC91</f>
        <v>1</v>
      </c>
      <c r="K91" t="s">
        <v>590</v>
      </c>
      <c r="L91" t="str">
        <f>Val!F91</f>
        <v>LZWCCAGAXHE350868</v>
      </c>
      <c r="M91" t="s">
        <v>590</v>
      </c>
      <c r="N91" t="str">
        <f>Val!Q91</f>
        <v>N300 MAX E5 VAN 1.2 MT</v>
      </c>
      <c r="O91" t="s">
        <v>590</v>
      </c>
      <c r="P91" t="str">
        <f>Val!N91</f>
        <v>LD6UH30730239</v>
      </c>
      <c r="Q91" t="s">
        <v>590</v>
      </c>
      <c r="R91" t="str">
        <f>Val!N91</f>
        <v>LD6UH30730239</v>
      </c>
      <c r="S91" t="s">
        <v>590</v>
      </c>
      <c r="T91" t="str">
        <f>Val!O91</f>
        <v>W9310</v>
      </c>
      <c r="U91" t="s">
        <v>590</v>
      </c>
      <c r="V91">
        <f>Val!I91</f>
        <v>2017</v>
      </c>
      <c r="W91" t="s">
        <v>590</v>
      </c>
      <c r="X91" t="str">
        <f>Val!K91</f>
        <v>Crescent White</v>
      </c>
      <c r="Y91" t="s">
        <v>590</v>
      </c>
      <c r="Z91" t="str">
        <f>Val!P91</f>
        <v>M99IWSR412MEH3.A1</v>
      </c>
      <c r="AA91" t="s">
        <v>590</v>
      </c>
      <c r="AB91" t="str">
        <f>Val!Q91</f>
        <v>N300 MAX E5 VAN 1.2 MT</v>
      </c>
      <c r="AC91" t="s">
        <v>590</v>
      </c>
      <c r="AD91" t="str">
        <f>Val!S91</f>
        <v>DI</v>
      </c>
      <c r="AE91" t="s">
        <v>591</v>
      </c>
    </row>
    <row r="92" spans="1:31">
      <c r="A92" t="s">
        <v>588</v>
      </c>
      <c r="B92">
        <f>Val!AE92</f>
        <v>27978</v>
      </c>
      <c r="C92" t="s">
        <v>589</v>
      </c>
      <c r="D92">
        <f>Val!AB92</f>
        <v>1</v>
      </c>
      <c r="E92" t="s">
        <v>590</v>
      </c>
      <c r="F92" t="str">
        <f>Val!Q92</f>
        <v>N300 MAX E5 VAN 1.2 MT</v>
      </c>
      <c r="G92" t="s">
        <v>590</v>
      </c>
      <c r="H92">
        <f>Val!AD92</f>
        <v>2</v>
      </c>
      <c r="I92" t="s">
        <v>590</v>
      </c>
      <c r="J92">
        <f>Val!AC92</f>
        <v>1</v>
      </c>
      <c r="K92" t="s">
        <v>590</v>
      </c>
      <c r="L92" t="str">
        <f>Val!F92</f>
        <v>LZWCCAGAXHE350871</v>
      </c>
      <c r="M92" t="s">
        <v>590</v>
      </c>
      <c r="N92" t="str">
        <f>Val!Q92</f>
        <v>N300 MAX E5 VAN 1.2 MT</v>
      </c>
      <c r="O92" t="s">
        <v>590</v>
      </c>
      <c r="P92" t="str">
        <f>Val!N92</f>
        <v>LD6UH30730244</v>
      </c>
      <c r="Q92" t="s">
        <v>590</v>
      </c>
      <c r="R92" t="str">
        <f>Val!N92</f>
        <v>LD6UH30730244</v>
      </c>
      <c r="S92" t="s">
        <v>590</v>
      </c>
      <c r="T92" t="str">
        <f>Val!O92</f>
        <v>W9112</v>
      </c>
      <c r="U92" t="s">
        <v>590</v>
      </c>
      <c r="V92">
        <f>Val!I92</f>
        <v>2017</v>
      </c>
      <c r="W92" t="s">
        <v>590</v>
      </c>
      <c r="X92" t="str">
        <f>Val!K92</f>
        <v>Crescent White</v>
      </c>
      <c r="Y92" t="s">
        <v>590</v>
      </c>
      <c r="Z92" t="str">
        <f>Val!P92</f>
        <v>M99IWSR412MEH3.A1</v>
      </c>
      <c r="AA92" t="s">
        <v>590</v>
      </c>
      <c r="AB92" t="str">
        <f>Val!Q92</f>
        <v>N300 MAX E5 VAN 1.2 MT</v>
      </c>
      <c r="AC92" t="s">
        <v>590</v>
      </c>
      <c r="AD92" t="str">
        <f>Val!S92</f>
        <v>DI</v>
      </c>
      <c r="AE92" t="s">
        <v>591</v>
      </c>
    </row>
    <row r="93" spans="1:31">
      <c r="A93" t="s">
        <v>588</v>
      </c>
      <c r="B93">
        <f>Val!AE93</f>
        <v>27978</v>
      </c>
      <c r="C93" t="s">
        <v>589</v>
      </c>
      <c r="D93">
        <f>Val!AB93</f>
        <v>1</v>
      </c>
      <c r="E93" t="s">
        <v>590</v>
      </c>
      <c r="F93" t="str">
        <f>Val!Q93</f>
        <v>N300 MAX E5 VAN 1.2 MT</v>
      </c>
      <c r="G93" t="s">
        <v>590</v>
      </c>
      <c r="H93">
        <f>Val!AD93</f>
        <v>2</v>
      </c>
      <c r="I93" t="s">
        <v>590</v>
      </c>
      <c r="J93">
        <f>Val!AC93</f>
        <v>1</v>
      </c>
      <c r="K93" t="s">
        <v>590</v>
      </c>
      <c r="L93" t="str">
        <f>Val!F93</f>
        <v>LZWCCAGAXHE350885</v>
      </c>
      <c r="M93" t="s">
        <v>590</v>
      </c>
      <c r="N93" t="str">
        <f>Val!Q93</f>
        <v>N300 MAX E5 VAN 1.2 MT</v>
      </c>
      <c r="O93" t="s">
        <v>590</v>
      </c>
      <c r="P93" t="str">
        <f>Val!N93</f>
        <v>LD6UH20430357</v>
      </c>
      <c r="Q93" t="s">
        <v>590</v>
      </c>
      <c r="R93" t="str">
        <f>Val!N93</f>
        <v>LD6UH20430357</v>
      </c>
      <c r="S93" t="s">
        <v>590</v>
      </c>
      <c r="T93" t="str">
        <f>Val!O93</f>
        <v>W7662</v>
      </c>
      <c r="U93" t="s">
        <v>590</v>
      </c>
      <c r="V93">
        <f>Val!I93</f>
        <v>2017</v>
      </c>
      <c r="W93" t="s">
        <v>590</v>
      </c>
      <c r="X93" t="str">
        <f>Val!K93</f>
        <v>Crescent White</v>
      </c>
      <c r="Y93" t="s">
        <v>590</v>
      </c>
      <c r="Z93" t="str">
        <f>Val!P93</f>
        <v>M99IWSR412MEH3.A1</v>
      </c>
      <c r="AA93" t="s">
        <v>590</v>
      </c>
      <c r="AB93" t="str">
        <f>Val!Q93</f>
        <v>N300 MAX E5 VAN 1.2 MT</v>
      </c>
      <c r="AC93" t="s">
        <v>590</v>
      </c>
      <c r="AD93" t="str">
        <f>Val!S93</f>
        <v>DI</v>
      </c>
      <c r="AE93" t="s">
        <v>591</v>
      </c>
    </row>
    <row r="94" spans="1:31">
      <c r="A94" t="s">
        <v>588</v>
      </c>
      <c r="B94">
        <f>Val!AE94</f>
        <v>27978</v>
      </c>
      <c r="C94" t="s">
        <v>589</v>
      </c>
      <c r="D94">
        <f>Val!AB94</f>
        <v>1</v>
      </c>
      <c r="E94" t="s">
        <v>590</v>
      </c>
      <c r="F94" t="str">
        <f>Val!Q94</f>
        <v>N300 MAX E5 VAN 1.2 MT</v>
      </c>
      <c r="G94" t="s">
        <v>590</v>
      </c>
      <c r="H94">
        <f>Val!AD94</f>
        <v>2</v>
      </c>
      <c r="I94" t="s">
        <v>590</v>
      </c>
      <c r="J94">
        <f>Val!AC94</f>
        <v>1</v>
      </c>
      <c r="K94" t="s">
        <v>590</v>
      </c>
      <c r="L94" t="str">
        <f>Val!F94</f>
        <v>LZWCCAGAXHE350904</v>
      </c>
      <c r="M94" t="s">
        <v>590</v>
      </c>
      <c r="N94" t="str">
        <f>Val!Q94</f>
        <v>N300 MAX E5 VAN 1.2 MT</v>
      </c>
      <c r="O94" t="s">
        <v>590</v>
      </c>
      <c r="P94" t="str">
        <f>Val!N94</f>
        <v>LD6UH30730254</v>
      </c>
      <c r="Q94" t="s">
        <v>590</v>
      </c>
      <c r="R94" t="str">
        <f>Val!N94</f>
        <v>LD6UH30730254</v>
      </c>
      <c r="S94" t="s">
        <v>590</v>
      </c>
      <c r="T94" t="str">
        <f>Val!O94</f>
        <v>W8503</v>
      </c>
      <c r="U94" t="s">
        <v>590</v>
      </c>
      <c r="V94">
        <f>Val!I94</f>
        <v>2017</v>
      </c>
      <c r="W94" t="s">
        <v>590</v>
      </c>
      <c r="X94" t="str">
        <f>Val!K94</f>
        <v>Crescent White</v>
      </c>
      <c r="Y94" t="s">
        <v>590</v>
      </c>
      <c r="Z94" t="str">
        <f>Val!P94</f>
        <v>M99IWSR412MEH3.A1</v>
      </c>
      <c r="AA94" t="s">
        <v>590</v>
      </c>
      <c r="AB94" t="str">
        <f>Val!Q94</f>
        <v>N300 MAX E5 VAN 1.2 MT</v>
      </c>
      <c r="AC94" t="s">
        <v>590</v>
      </c>
      <c r="AD94" t="str">
        <f>Val!S94</f>
        <v>DI</v>
      </c>
      <c r="AE94" t="s">
        <v>591</v>
      </c>
    </row>
    <row r="95" spans="1:31">
      <c r="A95" t="s">
        <v>588</v>
      </c>
      <c r="B95">
        <f>Val!AE95</f>
        <v>27978</v>
      </c>
      <c r="C95" t="s">
        <v>589</v>
      </c>
      <c r="D95">
        <f>Val!AB95</f>
        <v>1</v>
      </c>
      <c r="E95" t="s">
        <v>590</v>
      </c>
      <c r="F95" t="str">
        <f>Val!Q95</f>
        <v>N300 MAX E5 VAN 1.2 MT</v>
      </c>
      <c r="G95" t="s">
        <v>590</v>
      </c>
      <c r="H95">
        <f>Val!AD95</f>
        <v>2</v>
      </c>
      <c r="I95" t="s">
        <v>590</v>
      </c>
      <c r="J95">
        <f>Val!AC95</f>
        <v>1</v>
      </c>
      <c r="K95" t="s">
        <v>590</v>
      </c>
      <c r="L95" t="str">
        <f>Val!F95</f>
        <v>LZWCCAGAXHE350949</v>
      </c>
      <c r="M95" t="s">
        <v>590</v>
      </c>
      <c r="N95" t="str">
        <f>Val!Q95</f>
        <v>N300 MAX E5 VAN 1.2 MT</v>
      </c>
      <c r="O95" t="s">
        <v>590</v>
      </c>
      <c r="P95" t="str">
        <f>Val!N95</f>
        <v>LD6UH31330081</v>
      </c>
      <c r="Q95" t="s">
        <v>590</v>
      </c>
      <c r="R95" t="str">
        <f>Val!N95</f>
        <v>LD6UH31330081</v>
      </c>
      <c r="S95" t="s">
        <v>590</v>
      </c>
      <c r="T95" t="str">
        <f>Val!O95</f>
        <v>W7267</v>
      </c>
      <c r="U95" t="s">
        <v>590</v>
      </c>
      <c r="V95">
        <f>Val!I95</f>
        <v>2017</v>
      </c>
      <c r="W95" t="s">
        <v>590</v>
      </c>
      <c r="X95" t="str">
        <f>Val!K95</f>
        <v>Crescent White</v>
      </c>
      <c r="Y95" t="s">
        <v>590</v>
      </c>
      <c r="Z95" t="str">
        <f>Val!P95</f>
        <v>M99IWSR412MEH3.A1</v>
      </c>
      <c r="AA95" t="s">
        <v>590</v>
      </c>
      <c r="AB95" t="str">
        <f>Val!Q95</f>
        <v>N300 MAX E5 VAN 1.2 MT</v>
      </c>
      <c r="AC95" t="s">
        <v>590</v>
      </c>
      <c r="AD95" t="str">
        <f>Val!S95</f>
        <v>DI</v>
      </c>
      <c r="AE95" t="s">
        <v>591</v>
      </c>
    </row>
    <row r="96" spans="1:31">
      <c r="A96" t="s">
        <v>588</v>
      </c>
      <c r="B96">
        <f>Val!AE96</f>
        <v>27978</v>
      </c>
      <c r="C96" t="s">
        <v>589</v>
      </c>
      <c r="D96">
        <f>Val!AB96</f>
        <v>1</v>
      </c>
      <c r="E96" t="s">
        <v>590</v>
      </c>
      <c r="F96" t="str">
        <f>Val!Q96</f>
        <v>N300 MAX VAN 1.2 MT A/C DH</v>
      </c>
      <c r="G96" t="s">
        <v>590</v>
      </c>
      <c r="H96">
        <f>Val!AD96</f>
        <v>1</v>
      </c>
      <c r="I96" t="s">
        <v>590</v>
      </c>
      <c r="J96">
        <f>Val!AC96</f>
        <v>1</v>
      </c>
      <c r="K96" t="s">
        <v>590</v>
      </c>
      <c r="L96" t="str">
        <f>Val!F96</f>
        <v>LZWCCAGA0HE351334</v>
      </c>
      <c r="M96" t="s">
        <v>590</v>
      </c>
      <c r="N96" t="str">
        <f>Val!Q96</f>
        <v>N300 MAX VAN 1.2 MT A/C DH</v>
      </c>
      <c r="O96" t="s">
        <v>590</v>
      </c>
      <c r="P96" t="str">
        <f>Val!N96</f>
        <v>LD6UH31330063</v>
      </c>
      <c r="Q96" t="s">
        <v>590</v>
      </c>
      <c r="R96" t="str">
        <f>Val!N96</f>
        <v>LD6UH31330063</v>
      </c>
      <c r="S96" t="s">
        <v>590</v>
      </c>
      <c r="T96" t="str">
        <f>Val!O96</f>
        <v>W8865</v>
      </c>
      <c r="U96" t="s">
        <v>590</v>
      </c>
      <c r="V96">
        <f>Val!I96</f>
        <v>2017</v>
      </c>
      <c r="W96" t="s">
        <v>590</v>
      </c>
      <c r="X96" t="str">
        <f>Val!K96</f>
        <v>Crescent White</v>
      </c>
      <c r="Y96" t="s">
        <v>590</v>
      </c>
      <c r="Z96" t="str">
        <f>Val!P96</f>
        <v>M99IWSR412MBH3.A1</v>
      </c>
      <c r="AA96" t="s">
        <v>590</v>
      </c>
      <c r="AB96" t="str">
        <f>Val!Q96</f>
        <v>N300 MAX VAN 1.2 MT A/C DH</v>
      </c>
      <c r="AC96" t="s">
        <v>590</v>
      </c>
      <c r="AD96" t="str">
        <f>Val!S96</f>
        <v>DAP</v>
      </c>
      <c r="AE96" t="s">
        <v>591</v>
      </c>
    </row>
    <row r="97" spans="1:31">
      <c r="A97" t="s">
        <v>588</v>
      </c>
      <c r="B97">
        <f>Val!AE97</f>
        <v>27978</v>
      </c>
      <c r="C97" t="s">
        <v>589</v>
      </c>
      <c r="D97">
        <f>Val!AB97</f>
        <v>1</v>
      </c>
      <c r="E97" t="s">
        <v>590</v>
      </c>
      <c r="F97" t="str">
        <f>Val!Q97</f>
        <v>N300 MAX VAN 1.2 MT A/C DH</v>
      </c>
      <c r="G97" t="s">
        <v>590</v>
      </c>
      <c r="H97">
        <f>Val!AD97</f>
        <v>1</v>
      </c>
      <c r="I97" t="s">
        <v>590</v>
      </c>
      <c r="J97">
        <f>Val!AC97</f>
        <v>1</v>
      </c>
      <c r="K97" t="s">
        <v>590</v>
      </c>
      <c r="L97" t="str">
        <f>Val!F97</f>
        <v>LZWCCAGA0HE351348</v>
      </c>
      <c r="M97" t="s">
        <v>590</v>
      </c>
      <c r="N97" t="str">
        <f>Val!Q97</f>
        <v>N300 MAX VAN 1.2 MT A/C DH</v>
      </c>
      <c r="O97" t="s">
        <v>590</v>
      </c>
      <c r="P97" t="str">
        <f>Val!N97</f>
        <v>LD6UH31330008</v>
      </c>
      <c r="Q97" t="s">
        <v>590</v>
      </c>
      <c r="R97" t="str">
        <f>Val!N97</f>
        <v>LD6UH31330008</v>
      </c>
      <c r="S97" t="s">
        <v>590</v>
      </c>
      <c r="T97" t="str">
        <f>Val!O97</f>
        <v>W9508</v>
      </c>
      <c r="U97" t="s">
        <v>590</v>
      </c>
      <c r="V97">
        <f>Val!I97</f>
        <v>2017</v>
      </c>
      <c r="W97" t="s">
        <v>590</v>
      </c>
      <c r="X97" t="str">
        <f>Val!K97</f>
        <v>Crescent White</v>
      </c>
      <c r="Y97" t="s">
        <v>590</v>
      </c>
      <c r="Z97" t="str">
        <f>Val!P97</f>
        <v>M99IWSR412MBH3.A1</v>
      </c>
      <c r="AA97" t="s">
        <v>590</v>
      </c>
      <c r="AB97" t="str">
        <f>Val!Q97</f>
        <v>N300 MAX VAN 1.2 MT A/C DH</v>
      </c>
      <c r="AC97" t="s">
        <v>590</v>
      </c>
      <c r="AD97" t="str">
        <f>Val!S97</f>
        <v>DAP</v>
      </c>
      <c r="AE97" t="s">
        <v>591</v>
      </c>
    </row>
    <row r="98" spans="1:31">
      <c r="A98" t="s">
        <v>588</v>
      </c>
      <c r="B98">
        <f>Val!AE98</f>
        <v>27978</v>
      </c>
      <c r="C98" t="s">
        <v>589</v>
      </c>
      <c r="D98">
        <f>Val!AB98</f>
        <v>1</v>
      </c>
      <c r="E98" t="s">
        <v>590</v>
      </c>
      <c r="F98" t="str">
        <f>Val!Q98</f>
        <v>N300 MAX VAN 1.2 MT A/C DH</v>
      </c>
      <c r="G98" t="s">
        <v>590</v>
      </c>
      <c r="H98">
        <f>Val!AD98</f>
        <v>1</v>
      </c>
      <c r="I98" t="s">
        <v>590</v>
      </c>
      <c r="J98">
        <f>Val!AC98</f>
        <v>1</v>
      </c>
      <c r="K98" t="s">
        <v>590</v>
      </c>
      <c r="L98" t="str">
        <f>Val!F98</f>
        <v>LZWCCAGA0HE351351</v>
      </c>
      <c r="M98" t="s">
        <v>590</v>
      </c>
      <c r="N98" t="str">
        <f>Val!Q98</f>
        <v>N300 MAX VAN 1.2 MT A/C DH</v>
      </c>
      <c r="O98" t="s">
        <v>590</v>
      </c>
      <c r="P98" t="str">
        <f>Val!N98</f>
        <v>LD6UH31330009</v>
      </c>
      <c r="Q98" t="s">
        <v>590</v>
      </c>
      <c r="R98" t="str">
        <f>Val!N98</f>
        <v>LD6UH31330009</v>
      </c>
      <c r="S98" t="s">
        <v>590</v>
      </c>
      <c r="T98" t="str">
        <f>Val!O98</f>
        <v>W8466</v>
      </c>
      <c r="U98" t="s">
        <v>590</v>
      </c>
      <c r="V98">
        <f>Val!I98</f>
        <v>2017</v>
      </c>
      <c r="W98" t="s">
        <v>590</v>
      </c>
      <c r="X98" t="str">
        <f>Val!K98</f>
        <v>Crescent White</v>
      </c>
      <c r="Y98" t="s">
        <v>590</v>
      </c>
      <c r="Z98" t="str">
        <f>Val!P98</f>
        <v>M99IWSR412MBH3.A1</v>
      </c>
      <c r="AA98" t="s">
        <v>590</v>
      </c>
      <c r="AB98" t="str">
        <f>Val!Q98</f>
        <v>N300 MAX VAN 1.2 MT A/C DH</v>
      </c>
      <c r="AC98" t="s">
        <v>590</v>
      </c>
      <c r="AD98" t="str">
        <f>Val!S98</f>
        <v>DAP</v>
      </c>
      <c r="AE98" t="s">
        <v>591</v>
      </c>
    </row>
    <row r="99" spans="1:31">
      <c r="A99" t="s">
        <v>588</v>
      </c>
      <c r="B99">
        <f>Val!AE99</f>
        <v>27978</v>
      </c>
      <c r="C99" t="s">
        <v>589</v>
      </c>
      <c r="D99">
        <f>Val!AB99</f>
        <v>1</v>
      </c>
      <c r="E99" t="s">
        <v>590</v>
      </c>
      <c r="F99" t="str">
        <f>Val!Q99</f>
        <v>N300 MAX VAN 1.2 MT A/C DH</v>
      </c>
      <c r="G99" t="s">
        <v>590</v>
      </c>
      <c r="H99">
        <f>Val!AD99</f>
        <v>1</v>
      </c>
      <c r="I99" t="s">
        <v>590</v>
      </c>
      <c r="J99">
        <f>Val!AC99</f>
        <v>1</v>
      </c>
      <c r="K99" t="s">
        <v>590</v>
      </c>
      <c r="L99" t="str">
        <f>Val!F99</f>
        <v>LZWCCAGA0HE351365</v>
      </c>
      <c r="M99" t="s">
        <v>590</v>
      </c>
      <c r="N99" t="str">
        <f>Val!Q99</f>
        <v>N300 MAX VAN 1.2 MT A/C DH</v>
      </c>
      <c r="O99" t="s">
        <v>590</v>
      </c>
      <c r="P99" t="str">
        <f>Val!N99</f>
        <v>LD6UH31330072</v>
      </c>
      <c r="Q99" t="s">
        <v>590</v>
      </c>
      <c r="R99" t="str">
        <f>Val!N99</f>
        <v>LD6UH31330072</v>
      </c>
      <c r="S99" t="s">
        <v>590</v>
      </c>
      <c r="T99" t="str">
        <f>Val!O99</f>
        <v>W9187</v>
      </c>
      <c r="U99" t="s">
        <v>590</v>
      </c>
      <c r="V99">
        <f>Val!I99</f>
        <v>2017</v>
      </c>
      <c r="W99" t="s">
        <v>590</v>
      </c>
      <c r="X99" t="str">
        <f>Val!K99</f>
        <v>Crescent White</v>
      </c>
      <c r="Y99" t="s">
        <v>590</v>
      </c>
      <c r="Z99" t="str">
        <f>Val!P99</f>
        <v>M99IWSR412MBH3.A1</v>
      </c>
      <c r="AA99" t="s">
        <v>590</v>
      </c>
      <c r="AB99" t="str">
        <f>Val!Q99</f>
        <v>N300 MAX VAN 1.2 MT A/C DH</v>
      </c>
      <c r="AC99" t="s">
        <v>590</v>
      </c>
      <c r="AD99" t="str">
        <f>Val!S99</f>
        <v>DAP</v>
      </c>
      <c r="AE99" t="s">
        <v>591</v>
      </c>
    </row>
    <row r="100" spans="1:31">
      <c r="A100" t="s">
        <v>588</v>
      </c>
      <c r="B100">
        <f>Val!AE100</f>
        <v>27978</v>
      </c>
      <c r="C100" t="s">
        <v>589</v>
      </c>
      <c r="D100">
        <f>Val!AB100</f>
        <v>1</v>
      </c>
      <c r="E100" t="s">
        <v>590</v>
      </c>
      <c r="F100" t="str">
        <f>Val!Q100</f>
        <v>N300 MAX VAN 1.2 MT A/C DH</v>
      </c>
      <c r="G100" t="s">
        <v>590</v>
      </c>
      <c r="H100">
        <f>Val!AD100</f>
        <v>1</v>
      </c>
      <c r="I100" t="s">
        <v>590</v>
      </c>
      <c r="J100">
        <f>Val!AC100</f>
        <v>1</v>
      </c>
      <c r="K100" t="s">
        <v>590</v>
      </c>
      <c r="L100" t="str">
        <f>Val!F100</f>
        <v>LZWCCAGA0HE351429</v>
      </c>
      <c r="M100" t="s">
        <v>590</v>
      </c>
      <c r="N100" t="str">
        <f>Val!Q100</f>
        <v>N300 MAX VAN 1.2 MT A/C DH</v>
      </c>
      <c r="O100" t="s">
        <v>590</v>
      </c>
      <c r="P100" t="str">
        <f>Val!N100</f>
        <v>LD6UH20430339</v>
      </c>
      <c r="Q100" t="s">
        <v>590</v>
      </c>
      <c r="R100" t="str">
        <f>Val!N100</f>
        <v>LD6UH20430339</v>
      </c>
      <c r="S100" t="s">
        <v>590</v>
      </c>
      <c r="T100" t="str">
        <f>Val!O100</f>
        <v>W9583</v>
      </c>
      <c r="U100" t="s">
        <v>590</v>
      </c>
      <c r="V100">
        <f>Val!I100</f>
        <v>2017</v>
      </c>
      <c r="W100" t="s">
        <v>590</v>
      </c>
      <c r="X100" t="str">
        <f>Val!K100</f>
        <v>Crescent White</v>
      </c>
      <c r="Y100" t="s">
        <v>590</v>
      </c>
      <c r="Z100" t="str">
        <f>Val!P100</f>
        <v>M99IWSR412MBH3.A1</v>
      </c>
      <c r="AA100" t="s">
        <v>590</v>
      </c>
      <c r="AB100" t="str">
        <f>Val!Q100</f>
        <v>N300 MAX VAN 1.2 MT A/C DH</v>
      </c>
      <c r="AC100" t="s">
        <v>590</v>
      </c>
      <c r="AD100" t="str">
        <f>Val!S100</f>
        <v>DAP</v>
      </c>
      <c r="AE100" t="s">
        <v>591</v>
      </c>
    </row>
    <row r="101" spans="1:31">
      <c r="A101" t="s">
        <v>588</v>
      </c>
      <c r="B101">
        <f>Val!AE101</f>
        <v>27978</v>
      </c>
      <c r="C101" t="s">
        <v>589</v>
      </c>
      <c r="D101">
        <f>Val!AB101</f>
        <v>1</v>
      </c>
      <c r="E101" t="s">
        <v>590</v>
      </c>
      <c r="F101" t="str">
        <f>Val!Q101</f>
        <v>N300 MAX VAN 1.2 MT A/C DH</v>
      </c>
      <c r="G101" t="s">
        <v>590</v>
      </c>
      <c r="H101">
        <f>Val!AD101</f>
        <v>1</v>
      </c>
      <c r="I101" t="s">
        <v>590</v>
      </c>
      <c r="J101">
        <f>Val!AC101</f>
        <v>1</v>
      </c>
      <c r="K101" t="s">
        <v>590</v>
      </c>
      <c r="L101" t="str">
        <f>Val!F101</f>
        <v>LZWCCAGA1HE350760</v>
      </c>
      <c r="M101" t="s">
        <v>590</v>
      </c>
      <c r="N101" t="str">
        <f>Val!Q101</f>
        <v>N300 MAX VAN 1.2 MT A/C DH</v>
      </c>
      <c r="O101" t="s">
        <v>590</v>
      </c>
      <c r="P101" t="str">
        <f>Val!N101</f>
        <v>LD6UH30730281</v>
      </c>
      <c r="Q101" t="s">
        <v>590</v>
      </c>
      <c r="R101" t="str">
        <f>Val!N101</f>
        <v>LD6UH30730281</v>
      </c>
      <c r="S101" t="s">
        <v>590</v>
      </c>
      <c r="T101" t="str">
        <f>Val!O101</f>
        <v>W9606</v>
      </c>
      <c r="U101" t="s">
        <v>590</v>
      </c>
      <c r="V101">
        <f>Val!I101</f>
        <v>2017</v>
      </c>
      <c r="W101" t="s">
        <v>590</v>
      </c>
      <c r="X101" t="str">
        <f>Val!K101</f>
        <v>Crescent White</v>
      </c>
      <c r="Y101" t="s">
        <v>590</v>
      </c>
      <c r="Z101" t="str">
        <f>Val!P101</f>
        <v>M99IWSR412MBH3.A1</v>
      </c>
      <c r="AA101" t="s">
        <v>590</v>
      </c>
      <c r="AB101" t="str">
        <f>Val!Q101</f>
        <v>N300 MAX VAN 1.2 MT A/C DH</v>
      </c>
      <c r="AC101" t="s">
        <v>590</v>
      </c>
      <c r="AD101" t="str">
        <f>Val!S101</f>
        <v>DI</v>
      </c>
      <c r="AE101" t="s">
        <v>591</v>
      </c>
    </row>
    <row r="102" spans="1:31">
      <c r="A102" t="s">
        <v>588</v>
      </c>
      <c r="B102">
        <f>Val!AE102</f>
        <v>27978</v>
      </c>
      <c r="C102" t="s">
        <v>589</v>
      </c>
      <c r="D102">
        <f>Val!AB102</f>
        <v>1</v>
      </c>
      <c r="E102" t="s">
        <v>590</v>
      </c>
      <c r="F102" t="str">
        <f>Val!Q102</f>
        <v>N300 MAX VAN 1.2 MT A/C DH</v>
      </c>
      <c r="G102" t="s">
        <v>590</v>
      </c>
      <c r="H102">
        <f>Val!AD102</f>
        <v>1</v>
      </c>
      <c r="I102" t="s">
        <v>590</v>
      </c>
      <c r="J102">
        <f>Val!AC102</f>
        <v>1</v>
      </c>
      <c r="K102" t="s">
        <v>590</v>
      </c>
      <c r="L102" t="str">
        <f>Val!F102</f>
        <v>LZWCCAGA1HE350788</v>
      </c>
      <c r="M102" t="s">
        <v>590</v>
      </c>
      <c r="N102" t="str">
        <f>Val!Q102</f>
        <v>N300 MAX VAN 1.2 MT A/C DH</v>
      </c>
      <c r="O102" t="s">
        <v>590</v>
      </c>
      <c r="P102" t="str">
        <f>Val!N102</f>
        <v>LD6UH30730276</v>
      </c>
      <c r="Q102" t="s">
        <v>590</v>
      </c>
      <c r="R102" t="str">
        <f>Val!N102</f>
        <v>LD6UH30730276</v>
      </c>
      <c r="S102" t="s">
        <v>590</v>
      </c>
      <c r="T102" t="str">
        <f>Val!O102</f>
        <v>W9025</v>
      </c>
      <c r="U102" t="s">
        <v>590</v>
      </c>
      <c r="V102">
        <f>Val!I102</f>
        <v>2017</v>
      </c>
      <c r="W102" t="s">
        <v>590</v>
      </c>
      <c r="X102" t="str">
        <f>Val!K102</f>
        <v>Crescent White</v>
      </c>
      <c r="Y102" t="s">
        <v>590</v>
      </c>
      <c r="Z102" t="str">
        <f>Val!P102</f>
        <v>M99IWSR412MBH3.A1</v>
      </c>
      <c r="AA102" t="s">
        <v>590</v>
      </c>
      <c r="AB102" t="str">
        <f>Val!Q102</f>
        <v>N300 MAX VAN 1.2 MT A/C DH</v>
      </c>
      <c r="AC102" t="s">
        <v>590</v>
      </c>
      <c r="AD102" t="str">
        <f>Val!S102</f>
        <v>DI</v>
      </c>
      <c r="AE102" t="s">
        <v>591</v>
      </c>
    </row>
    <row r="103" spans="1:31">
      <c r="A103" t="s">
        <v>588</v>
      </c>
      <c r="B103">
        <f>Val!AE103</f>
        <v>27978</v>
      </c>
      <c r="C103" t="s">
        <v>589</v>
      </c>
      <c r="D103">
        <f>Val!AB103</f>
        <v>1</v>
      </c>
      <c r="E103" t="s">
        <v>590</v>
      </c>
      <c r="F103" t="str">
        <f>Val!Q103</f>
        <v>N300 MAX VAN 1.2 MT A/C DH</v>
      </c>
      <c r="G103" t="s">
        <v>590</v>
      </c>
      <c r="H103">
        <f>Val!AD103</f>
        <v>1</v>
      </c>
      <c r="I103" t="s">
        <v>590</v>
      </c>
      <c r="J103">
        <f>Val!AC103</f>
        <v>1</v>
      </c>
      <c r="K103" t="s">
        <v>590</v>
      </c>
      <c r="L103" t="str">
        <f>Val!F103</f>
        <v>LZWCCAGA1HE350810</v>
      </c>
      <c r="M103" t="s">
        <v>590</v>
      </c>
      <c r="N103" t="str">
        <f>Val!Q103</f>
        <v>N300 MAX VAN 1.2 MT A/C DH</v>
      </c>
      <c r="O103" t="s">
        <v>590</v>
      </c>
      <c r="P103" t="str">
        <f>Val!N103</f>
        <v>LD6UH31330006</v>
      </c>
      <c r="Q103" t="s">
        <v>590</v>
      </c>
      <c r="R103" t="str">
        <f>Val!N103</f>
        <v>LD6UH31330006</v>
      </c>
      <c r="S103" t="s">
        <v>590</v>
      </c>
      <c r="T103" t="str">
        <f>Val!O103</f>
        <v>W8495</v>
      </c>
      <c r="U103" t="s">
        <v>590</v>
      </c>
      <c r="V103">
        <f>Val!I103</f>
        <v>2017</v>
      </c>
      <c r="W103" t="s">
        <v>590</v>
      </c>
      <c r="X103" t="str">
        <f>Val!K103</f>
        <v>Crescent White</v>
      </c>
      <c r="Y103" t="s">
        <v>590</v>
      </c>
      <c r="Z103" t="str">
        <f>Val!P103</f>
        <v>M99IWSR412MBH3.A1</v>
      </c>
      <c r="AA103" t="s">
        <v>590</v>
      </c>
      <c r="AB103" t="str">
        <f>Val!Q103</f>
        <v>N300 MAX VAN 1.2 MT A/C DH</v>
      </c>
      <c r="AC103" t="s">
        <v>590</v>
      </c>
      <c r="AD103" t="str">
        <f>Val!S103</f>
        <v>DI</v>
      </c>
      <c r="AE103" t="s">
        <v>591</v>
      </c>
    </row>
    <row r="104" spans="1:31">
      <c r="A104" t="s">
        <v>588</v>
      </c>
      <c r="B104">
        <f>Val!AE104</f>
        <v>27978</v>
      </c>
      <c r="C104" t="s">
        <v>589</v>
      </c>
      <c r="D104">
        <f>Val!AB104</f>
        <v>1</v>
      </c>
      <c r="E104" t="s">
        <v>590</v>
      </c>
      <c r="F104" t="str">
        <f>Val!Q104</f>
        <v>N300 MAX VAN 1.2 MT A/C DH</v>
      </c>
      <c r="G104" t="s">
        <v>590</v>
      </c>
      <c r="H104">
        <f>Val!AD104</f>
        <v>1</v>
      </c>
      <c r="I104" t="s">
        <v>590</v>
      </c>
      <c r="J104">
        <f>Val!AC104</f>
        <v>1</v>
      </c>
      <c r="K104" t="s">
        <v>590</v>
      </c>
      <c r="L104" t="str">
        <f>Val!F104</f>
        <v>LZWCCAGA1HE351357</v>
      </c>
      <c r="M104" t="s">
        <v>590</v>
      </c>
      <c r="N104" t="str">
        <f>Val!Q104</f>
        <v>N300 MAX VAN 1.2 MT A/C DH</v>
      </c>
      <c r="O104" t="s">
        <v>590</v>
      </c>
      <c r="P104" t="str">
        <f>Val!N104</f>
        <v>LD6UH31330067</v>
      </c>
      <c r="Q104" t="s">
        <v>590</v>
      </c>
      <c r="R104" t="str">
        <f>Val!N104</f>
        <v>LD6UH31330067</v>
      </c>
      <c r="S104" t="s">
        <v>590</v>
      </c>
      <c r="T104" t="str">
        <f>Val!O104</f>
        <v>W7603</v>
      </c>
      <c r="U104" t="s">
        <v>590</v>
      </c>
      <c r="V104">
        <f>Val!I104</f>
        <v>2017</v>
      </c>
      <c r="W104" t="s">
        <v>590</v>
      </c>
      <c r="X104" t="str">
        <f>Val!K104</f>
        <v>Crescent White</v>
      </c>
      <c r="Y104" t="s">
        <v>590</v>
      </c>
      <c r="Z104" t="str">
        <f>Val!P104</f>
        <v>M99IWSR412MBH3.A1</v>
      </c>
      <c r="AA104" t="s">
        <v>590</v>
      </c>
      <c r="AB104" t="str">
        <f>Val!Q104</f>
        <v>N300 MAX VAN 1.2 MT A/C DH</v>
      </c>
      <c r="AC104" t="s">
        <v>590</v>
      </c>
      <c r="AD104" t="str">
        <f>Val!S104</f>
        <v>DI</v>
      </c>
      <c r="AE104" t="s">
        <v>591</v>
      </c>
    </row>
    <row r="105" spans="1:31">
      <c r="A105" t="s">
        <v>588</v>
      </c>
      <c r="B105">
        <f>Val!AE105</f>
        <v>27978</v>
      </c>
      <c r="C105" t="s">
        <v>589</v>
      </c>
      <c r="D105">
        <f>Val!AB105</f>
        <v>1</v>
      </c>
      <c r="E105" t="s">
        <v>590</v>
      </c>
      <c r="F105" t="str">
        <f>Val!Q105</f>
        <v>N300 MAX VAN 1.2 MT A/C DH</v>
      </c>
      <c r="G105" t="s">
        <v>590</v>
      </c>
      <c r="H105">
        <f>Val!AD105</f>
        <v>1</v>
      </c>
      <c r="I105" t="s">
        <v>590</v>
      </c>
      <c r="J105">
        <f>Val!AC105</f>
        <v>1</v>
      </c>
      <c r="K105" t="s">
        <v>590</v>
      </c>
      <c r="L105" t="str">
        <f>Val!F105</f>
        <v>LZWCCAGA1HE351360</v>
      </c>
      <c r="M105" t="s">
        <v>590</v>
      </c>
      <c r="N105" t="str">
        <f>Val!Q105</f>
        <v>N300 MAX VAN 1.2 MT A/C DH</v>
      </c>
      <c r="O105" t="s">
        <v>590</v>
      </c>
      <c r="P105" t="str">
        <f>Val!N105</f>
        <v>LD6UH31330036</v>
      </c>
      <c r="Q105" t="s">
        <v>590</v>
      </c>
      <c r="R105" t="str">
        <f>Val!N105</f>
        <v>LD6UH31330036</v>
      </c>
      <c r="S105" t="s">
        <v>590</v>
      </c>
      <c r="T105" t="str">
        <f>Val!O105</f>
        <v>W7492</v>
      </c>
      <c r="U105" t="s">
        <v>590</v>
      </c>
      <c r="V105">
        <f>Val!I105</f>
        <v>2017</v>
      </c>
      <c r="W105" t="s">
        <v>590</v>
      </c>
      <c r="X105" t="str">
        <f>Val!K105</f>
        <v>Crescent White</v>
      </c>
      <c r="Y105" t="s">
        <v>590</v>
      </c>
      <c r="Z105" t="str">
        <f>Val!P105</f>
        <v>M99IWSR412MBH3.A1</v>
      </c>
      <c r="AA105" t="s">
        <v>590</v>
      </c>
      <c r="AB105" t="str">
        <f>Val!Q105</f>
        <v>N300 MAX VAN 1.2 MT A/C DH</v>
      </c>
      <c r="AC105" t="s">
        <v>590</v>
      </c>
      <c r="AD105" t="str">
        <f>Val!S105</f>
        <v>DI</v>
      </c>
      <c r="AE105" t="s">
        <v>591</v>
      </c>
    </row>
    <row r="106" spans="1:31">
      <c r="A106" t="s">
        <v>588</v>
      </c>
      <c r="B106">
        <f>Val!AE106</f>
        <v>27978</v>
      </c>
      <c r="C106" t="s">
        <v>589</v>
      </c>
      <c r="D106">
        <f>Val!AB106</f>
        <v>1</v>
      </c>
      <c r="E106" t="s">
        <v>590</v>
      </c>
      <c r="F106" t="str">
        <f>Val!Q106</f>
        <v>N300 MAX VAN 1.2 MT A/C DH</v>
      </c>
      <c r="G106" t="s">
        <v>590</v>
      </c>
      <c r="H106">
        <f>Val!AD106</f>
        <v>1</v>
      </c>
      <c r="I106" t="s">
        <v>590</v>
      </c>
      <c r="J106">
        <f>Val!AC106</f>
        <v>1</v>
      </c>
      <c r="K106" t="s">
        <v>590</v>
      </c>
      <c r="L106" t="str">
        <f>Val!F106</f>
        <v>LZWCCAGA1HE351388</v>
      </c>
      <c r="M106" t="s">
        <v>590</v>
      </c>
      <c r="N106" t="str">
        <f>Val!Q106</f>
        <v>N300 MAX VAN 1.2 MT A/C DH</v>
      </c>
      <c r="O106" t="s">
        <v>590</v>
      </c>
      <c r="P106" t="str">
        <f>Val!N106</f>
        <v>LD6UH20430295</v>
      </c>
      <c r="Q106" t="s">
        <v>590</v>
      </c>
      <c r="R106" t="str">
        <f>Val!N106</f>
        <v>LD6UH20430295</v>
      </c>
      <c r="S106" t="s">
        <v>590</v>
      </c>
      <c r="T106" t="str">
        <f>Val!O106</f>
        <v>W8472</v>
      </c>
      <c r="U106" t="s">
        <v>590</v>
      </c>
      <c r="V106">
        <f>Val!I106</f>
        <v>2017</v>
      </c>
      <c r="W106" t="s">
        <v>590</v>
      </c>
      <c r="X106" t="str">
        <f>Val!K106</f>
        <v>Crescent White</v>
      </c>
      <c r="Y106" t="s">
        <v>590</v>
      </c>
      <c r="Z106" t="str">
        <f>Val!P106</f>
        <v>M99IWSR412MBH3.A1</v>
      </c>
      <c r="AA106" t="s">
        <v>590</v>
      </c>
      <c r="AB106" t="str">
        <f>Val!Q106</f>
        <v>N300 MAX VAN 1.2 MT A/C DH</v>
      </c>
      <c r="AC106" t="s">
        <v>590</v>
      </c>
      <c r="AD106" t="str">
        <f>Val!S106</f>
        <v>DI</v>
      </c>
      <c r="AE106" t="s">
        <v>591</v>
      </c>
    </row>
    <row r="107" spans="1:31">
      <c r="A107" t="s">
        <v>588</v>
      </c>
      <c r="B107">
        <f>Val!AE107</f>
        <v>27978</v>
      </c>
      <c r="C107" t="s">
        <v>589</v>
      </c>
      <c r="D107">
        <f>Val!AB107</f>
        <v>1</v>
      </c>
      <c r="E107" t="s">
        <v>590</v>
      </c>
      <c r="F107" t="str">
        <f>Val!Q107</f>
        <v>N300 MAX VAN 1.2 MT A/C DH</v>
      </c>
      <c r="G107" t="s">
        <v>590</v>
      </c>
      <c r="H107">
        <f>Val!AD107</f>
        <v>1</v>
      </c>
      <c r="I107" t="s">
        <v>590</v>
      </c>
      <c r="J107">
        <f>Val!AC107</f>
        <v>1</v>
      </c>
      <c r="K107" t="s">
        <v>590</v>
      </c>
      <c r="L107" t="str">
        <f>Val!F107</f>
        <v>LZWCCAGA1HE351455</v>
      </c>
      <c r="M107" t="s">
        <v>590</v>
      </c>
      <c r="N107" t="str">
        <f>Val!Q107</f>
        <v>N300 MAX VAN 1.2 MT A/C DH</v>
      </c>
      <c r="O107" t="s">
        <v>590</v>
      </c>
      <c r="P107" t="str">
        <f>Val!N107</f>
        <v>LD6UH20430326</v>
      </c>
      <c r="Q107" t="s">
        <v>590</v>
      </c>
      <c r="R107" t="str">
        <f>Val!N107</f>
        <v>LD6UH20430326</v>
      </c>
      <c r="S107" t="s">
        <v>590</v>
      </c>
      <c r="T107" t="str">
        <f>Val!O107</f>
        <v>W7346</v>
      </c>
      <c r="U107" t="s">
        <v>590</v>
      </c>
      <c r="V107">
        <f>Val!I107</f>
        <v>2017</v>
      </c>
      <c r="W107" t="s">
        <v>590</v>
      </c>
      <c r="X107" t="str">
        <f>Val!K107</f>
        <v>Crescent White</v>
      </c>
      <c r="Y107" t="s">
        <v>590</v>
      </c>
      <c r="Z107" t="str">
        <f>Val!P107</f>
        <v>M99IWSR412MBH3.A1</v>
      </c>
      <c r="AA107" t="s">
        <v>590</v>
      </c>
      <c r="AB107" t="str">
        <f>Val!Q107</f>
        <v>N300 MAX VAN 1.2 MT A/C DH</v>
      </c>
      <c r="AC107" t="s">
        <v>590</v>
      </c>
      <c r="AD107" t="str">
        <f>Val!S107</f>
        <v>DI</v>
      </c>
      <c r="AE107" t="s">
        <v>591</v>
      </c>
    </row>
    <row r="108" spans="1:31">
      <c r="A108" t="s">
        <v>588</v>
      </c>
      <c r="B108">
        <f>Val!AE108</f>
        <v>27978</v>
      </c>
      <c r="C108" t="s">
        <v>589</v>
      </c>
      <c r="D108">
        <f>Val!AB108</f>
        <v>1</v>
      </c>
      <c r="E108" t="s">
        <v>590</v>
      </c>
      <c r="F108" t="str">
        <f>Val!Q108</f>
        <v>N300 MAX VAN 1.2 MT A/C DH</v>
      </c>
      <c r="G108" t="s">
        <v>590</v>
      </c>
      <c r="H108">
        <f>Val!AD108</f>
        <v>1</v>
      </c>
      <c r="I108" t="s">
        <v>590</v>
      </c>
      <c r="J108">
        <f>Val!AC108</f>
        <v>1</v>
      </c>
      <c r="K108" t="s">
        <v>590</v>
      </c>
      <c r="L108" t="str">
        <f>Val!F108</f>
        <v>LZWCCAGA2HE350766</v>
      </c>
      <c r="M108" t="s">
        <v>590</v>
      </c>
      <c r="N108" t="str">
        <f>Val!Q108</f>
        <v>N300 MAX VAN 1.2 MT A/C DH</v>
      </c>
      <c r="O108" t="s">
        <v>590</v>
      </c>
      <c r="P108" t="str">
        <f>Val!N108</f>
        <v>LD6UH30730286</v>
      </c>
      <c r="Q108" t="s">
        <v>590</v>
      </c>
      <c r="R108" t="str">
        <f>Val!N108</f>
        <v>LD6UH30730286</v>
      </c>
      <c r="S108" t="s">
        <v>590</v>
      </c>
      <c r="T108" t="str">
        <f>Val!O108</f>
        <v>W9199</v>
      </c>
      <c r="U108" t="s">
        <v>590</v>
      </c>
      <c r="V108">
        <f>Val!I108</f>
        <v>2017</v>
      </c>
      <c r="W108" t="s">
        <v>590</v>
      </c>
      <c r="X108" t="str">
        <f>Val!K108</f>
        <v>Crescent White</v>
      </c>
      <c r="Y108" t="s">
        <v>590</v>
      </c>
      <c r="Z108" t="str">
        <f>Val!P108</f>
        <v>M99IWSR412MBH3.A1</v>
      </c>
      <c r="AA108" t="s">
        <v>590</v>
      </c>
      <c r="AB108" t="str">
        <f>Val!Q108</f>
        <v>N300 MAX VAN 1.2 MT A/C DH</v>
      </c>
      <c r="AC108" t="s">
        <v>590</v>
      </c>
      <c r="AD108" t="str">
        <f>Val!S108</f>
        <v>DI</v>
      </c>
      <c r="AE108" t="s">
        <v>591</v>
      </c>
    </row>
    <row r="109" spans="1:31">
      <c r="A109" t="s">
        <v>588</v>
      </c>
      <c r="B109">
        <f>Val!AE109</f>
        <v>27978</v>
      </c>
      <c r="C109" t="s">
        <v>589</v>
      </c>
      <c r="D109">
        <f>Val!AB109</f>
        <v>1</v>
      </c>
      <c r="E109" t="s">
        <v>590</v>
      </c>
      <c r="F109" t="str">
        <f>Val!Q109</f>
        <v>N300 MAX VAN 1.2 MT A/C DH</v>
      </c>
      <c r="G109" t="s">
        <v>590</v>
      </c>
      <c r="H109">
        <f>Val!AD109</f>
        <v>1</v>
      </c>
      <c r="I109" t="s">
        <v>590</v>
      </c>
      <c r="J109">
        <f>Val!AC109</f>
        <v>1</v>
      </c>
      <c r="K109" t="s">
        <v>590</v>
      </c>
      <c r="L109" t="str">
        <f>Val!F109</f>
        <v>LZWCCAGA2HE350797</v>
      </c>
      <c r="M109" t="s">
        <v>590</v>
      </c>
      <c r="N109" t="str">
        <f>Val!Q109</f>
        <v>N300 MAX VAN 1.2 MT A/C DH</v>
      </c>
      <c r="O109" t="s">
        <v>590</v>
      </c>
      <c r="P109" t="str">
        <f>Val!N109</f>
        <v>LD6UH31330007</v>
      </c>
      <c r="Q109" t="s">
        <v>590</v>
      </c>
      <c r="R109" t="str">
        <f>Val!N109</f>
        <v>LD6UH31330007</v>
      </c>
      <c r="S109" t="s">
        <v>590</v>
      </c>
      <c r="T109" t="str">
        <f>Val!O109</f>
        <v>W8707</v>
      </c>
      <c r="U109" t="s">
        <v>590</v>
      </c>
      <c r="V109">
        <f>Val!I109</f>
        <v>2017</v>
      </c>
      <c r="W109" t="s">
        <v>590</v>
      </c>
      <c r="X109" t="str">
        <f>Val!K109</f>
        <v>Crescent White</v>
      </c>
      <c r="Y109" t="s">
        <v>590</v>
      </c>
      <c r="Z109" t="str">
        <f>Val!P109</f>
        <v>M99IWSR412MBH3.A1</v>
      </c>
      <c r="AA109" t="s">
        <v>590</v>
      </c>
      <c r="AB109" t="str">
        <f>Val!Q109</f>
        <v>N300 MAX VAN 1.2 MT A/C DH</v>
      </c>
      <c r="AC109" t="s">
        <v>590</v>
      </c>
      <c r="AD109" t="str">
        <f>Val!S109</f>
        <v>DI</v>
      </c>
      <c r="AE109" t="s">
        <v>591</v>
      </c>
    </row>
    <row r="110" spans="1:31">
      <c r="A110" t="s">
        <v>588</v>
      </c>
      <c r="B110">
        <f>Val!AE110</f>
        <v>27978</v>
      </c>
      <c r="C110" t="s">
        <v>589</v>
      </c>
      <c r="D110">
        <f>Val!AB110</f>
        <v>1</v>
      </c>
      <c r="E110" t="s">
        <v>590</v>
      </c>
      <c r="F110" t="str">
        <f>Val!Q110</f>
        <v>N300 MAX VAN 1.2 MT A/C DH</v>
      </c>
      <c r="G110" t="s">
        <v>590</v>
      </c>
      <c r="H110">
        <f>Val!AD110</f>
        <v>1</v>
      </c>
      <c r="I110" t="s">
        <v>590</v>
      </c>
      <c r="J110">
        <f>Val!AC110</f>
        <v>1</v>
      </c>
      <c r="K110" t="s">
        <v>590</v>
      </c>
      <c r="L110" t="str">
        <f>Val!F110</f>
        <v>LZWCCAGA2HE351335</v>
      </c>
      <c r="M110" t="s">
        <v>590</v>
      </c>
      <c r="N110" t="str">
        <f>Val!Q110</f>
        <v>N300 MAX VAN 1.2 MT A/C DH</v>
      </c>
      <c r="O110" t="s">
        <v>590</v>
      </c>
      <c r="P110" t="str">
        <f>Val!N110</f>
        <v>LD6UH31330046</v>
      </c>
      <c r="Q110" t="s">
        <v>590</v>
      </c>
      <c r="R110" t="str">
        <f>Val!N110</f>
        <v>LD6UH31330046</v>
      </c>
      <c r="S110" t="s">
        <v>590</v>
      </c>
      <c r="T110" t="str">
        <f>Val!O110</f>
        <v>W9351</v>
      </c>
      <c r="U110" t="s">
        <v>590</v>
      </c>
      <c r="V110">
        <f>Val!I110</f>
        <v>2017</v>
      </c>
      <c r="W110" t="s">
        <v>590</v>
      </c>
      <c r="X110" t="str">
        <f>Val!K110</f>
        <v>Crescent White</v>
      </c>
      <c r="Y110" t="s">
        <v>590</v>
      </c>
      <c r="Z110" t="str">
        <f>Val!P110</f>
        <v>M99IWSR412MBH3.A1</v>
      </c>
      <c r="AA110" t="s">
        <v>590</v>
      </c>
      <c r="AB110" t="str">
        <f>Val!Q110</f>
        <v>N300 MAX VAN 1.2 MT A/C DH</v>
      </c>
      <c r="AC110" t="s">
        <v>590</v>
      </c>
      <c r="AD110" t="str">
        <f>Val!S110</f>
        <v>DI</v>
      </c>
      <c r="AE110" t="s">
        <v>591</v>
      </c>
    </row>
    <row r="111" spans="1:31">
      <c r="A111" t="s">
        <v>588</v>
      </c>
      <c r="B111">
        <f>Val!AE111</f>
        <v>27978</v>
      </c>
      <c r="C111" t="s">
        <v>589</v>
      </c>
      <c r="D111">
        <f>Val!AB111</f>
        <v>1</v>
      </c>
      <c r="E111" t="s">
        <v>590</v>
      </c>
      <c r="F111" t="str">
        <f>Val!Q111</f>
        <v>N300 MAX VAN 1.2 MT A/C DH</v>
      </c>
      <c r="G111" t="s">
        <v>590</v>
      </c>
      <c r="H111">
        <f>Val!AD111</f>
        <v>1</v>
      </c>
      <c r="I111" t="s">
        <v>590</v>
      </c>
      <c r="J111">
        <f>Val!AC111</f>
        <v>1</v>
      </c>
      <c r="K111" t="s">
        <v>590</v>
      </c>
      <c r="L111" t="str">
        <f>Val!F111</f>
        <v>LZWCCAGA2HE351349</v>
      </c>
      <c r="M111" t="s">
        <v>590</v>
      </c>
      <c r="N111" t="str">
        <f>Val!Q111</f>
        <v>N300 MAX VAN 1.2 MT A/C DH</v>
      </c>
      <c r="O111" t="s">
        <v>590</v>
      </c>
      <c r="P111" t="str">
        <f>Val!N111</f>
        <v>LD6UH31330066</v>
      </c>
      <c r="Q111" t="s">
        <v>590</v>
      </c>
      <c r="R111" t="str">
        <f>Val!N111</f>
        <v>LD6UH31330066</v>
      </c>
      <c r="S111" t="s">
        <v>590</v>
      </c>
      <c r="T111" t="str">
        <f>Val!O111</f>
        <v>W7964</v>
      </c>
      <c r="U111" t="s">
        <v>590</v>
      </c>
      <c r="V111">
        <f>Val!I111</f>
        <v>2017</v>
      </c>
      <c r="W111" t="s">
        <v>590</v>
      </c>
      <c r="X111" t="str">
        <f>Val!K111</f>
        <v>Crescent White</v>
      </c>
      <c r="Y111" t="s">
        <v>590</v>
      </c>
      <c r="Z111" t="str">
        <f>Val!P111</f>
        <v>M99IWSR412MBH3.A1</v>
      </c>
      <c r="AA111" t="s">
        <v>590</v>
      </c>
      <c r="AB111" t="str">
        <f>Val!Q111</f>
        <v>N300 MAX VAN 1.2 MT A/C DH</v>
      </c>
      <c r="AC111" t="s">
        <v>590</v>
      </c>
      <c r="AD111" t="str">
        <f>Val!S111</f>
        <v>DI</v>
      </c>
      <c r="AE111" t="s">
        <v>591</v>
      </c>
    </row>
    <row r="112" spans="1:31">
      <c r="A112" t="s">
        <v>588</v>
      </c>
      <c r="B112">
        <f>Val!AE112</f>
        <v>27978</v>
      </c>
      <c r="C112" t="s">
        <v>589</v>
      </c>
      <c r="D112">
        <f>Val!AB112</f>
        <v>1</v>
      </c>
      <c r="E112" t="s">
        <v>590</v>
      </c>
      <c r="F112" t="str">
        <f>Val!Q112</f>
        <v>N300 MAX VAN 1.2 MT A/C DH</v>
      </c>
      <c r="G112" t="s">
        <v>590</v>
      </c>
      <c r="H112">
        <f>Val!AD112</f>
        <v>1</v>
      </c>
      <c r="I112" t="s">
        <v>590</v>
      </c>
      <c r="J112">
        <f>Val!AC112</f>
        <v>1</v>
      </c>
      <c r="K112" t="s">
        <v>590</v>
      </c>
      <c r="L112" t="str">
        <f>Val!F112</f>
        <v>LZWCCAGA2HE351366</v>
      </c>
      <c r="M112" t="s">
        <v>590</v>
      </c>
      <c r="N112" t="str">
        <f>Val!Q112</f>
        <v>N300 MAX VAN 1.2 MT A/C DH</v>
      </c>
      <c r="O112" t="s">
        <v>590</v>
      </c>
      <c r="P112" t="str">
        <f>Val!N112</f>
        <v>LD6UH31330032</v>
      </c>
      <c r="Q112" t="s">
        <v>590</v>
      </c>
      <c r="R112" t="str">
        <f>Val!N112</f>
        <v>LD6UH31330032</v>
      </c>
      <c r="S112" t="s">
        <v>590</v>
      </c>
      <c r="T112" t="str">
        <f>Val!O112</f>
        <v>W9016</v>
      </c>
      <c r="U112" t="s">
        <v>590</v>
      </c>
      <c r="V112">
        <f>Val!I112</f>
        <v>2017</v>
      </c>
      <c r="W112" t="s">
        <v>590</v>
      </c>
      <c r="X112" t="str">
        <f>Val!K112</f>
        <v>Crescent White</v>
      </c>
      <c r="Y112" t="s">
        <v>590</v>
      </c>
      <c r="Z112" t="str">
        <f>Val!P112</f>
        <v>M99IWSR412MBH3.A1</v>
      </c>
      <c r="AA112" t="s">
        <v>590</v>
      </c>
      <c r="AB112" t="str">
        <f>Val!Q112</f>
        <v>N300 MAX VAN 1.2 MT A/C DH</v>
      </c>
      <c r="AC112" t="s">
        <v>590</v>
      </c>
      <c r="AD112" t="str">
        <f>Val!S112</f>
        <v>DI</v>
      </c>
      <c r="AE112" t="s">
        <v>591</v>
      </c>
    </row>
    <row r="113" spans="1:31">
      <c r="A113" t="s">
        <v>588</v>
      </c>
      <c r="B113">
        <f>Val!AE113</f>
        <v>27978</v>
      </c>
      <c r="C113" t="s">
        <v>589</v>
      </c>
      <c r="D113">
        <f>Val!AB113</f>
        <v>1</v>
      </c>
      <c r="E113" t="s">
        <v>590</v>
      </c>
      <c r="F113" t="str">
        <f>Val!Q113</f>
        <v>N300 MAX VAN 1.2 MT A/C DH</v>
      </c>
      <c r="G113" t="s">
        <v>590</v>
      </c>
      <c r="H113">
        <f>Val!AD113</f>
        <v>1</v>
      </c>
      <c r="I113" t="s">
        <v>590</v>
      </c>
      <c r="J113">
        <f>Val!AC113</f>
        <v>1</v>
      </c>
      <c r="K113" t="s">
        <v>590</v>
      </c>
      <c r="L113" t="str">
        <f>Val!F113</f>
        <v>LZWCCAGA2HE351402</v>
      </c>
      <c r="M113" t="s">
        <v>590</v>
      </c>
      <c r="N113" t="str">
        <f>Val!Q113</f>
        <v>N300 MAX VAN 1.2 MT A/C DH</v>
      </c>
      <c r="O113" t="s">
        <v>590</v>
      </c>
      <c r="P113" t="str">
        <f>Val!N113</f>
        <v>LD6UH30730234</v>
      </c>
      <c r="Q113" t="s">
        <v>590</v>
      </c>
      <c r="R113" t="str">
        <f>Val!N113</f>
        <v>LD6UH30730234</v>
      </c>
      <c r="S113" t="s">
        <v>590</v>
      </c>
      <c r="T113" t="str">
        <f>Val!O113</f>
        <v>W9513</v>
      </c>
      <c r="U113" t="s">
        <v>590</v>
      </c>
      <c r="V113">
        <f>Val!I113</f>
        <v>2017</v>
      </c>
      <c r="W113" t="s">
        <v>590</v>
      </c>
      <c r="X113" t="str">
        <f>Val!K113</f>
        <v>Crescent White</v>
      </c>
      <c r="Y113" t="s">
        <v>590</v>
      </c>
      <c r="Z113" t="str">
        <f>Val!P113</f>
        <v>M99IWSR412MBH3.A1</v>
      </c>
      <c r="AA113" t="s">
        <v>590</v>
      </c>
      <c r="AB113" t="str">
        <f>Val!Q113</f>
        <v>N300 MAX VAN 1.2 MT A/C DH</v>
      </c>
      <c r="AC113" t="s">
        <v>590</v>
      </c>
      <c r="AD113" t="str">
        <f>Val!S113</f>
        <v>DI</v>
      </c>
      <c r="AE113" t="s">
        <v>591</v>
      </c>
    </row>
    <row r="114" spans="1:31">
      <c r="A114" t="s">
        <v>588</v>
      </c>
      <c r="B114">
        <f>Val!AE114</f>
        <v>27978</v>
      </c>
      <c r="C114" t="s">
        <v>589</v>
      </c>
      <c r="D114">
        <f>Val!AB114</f>
        <v>1</v>
      </c>
      <c r="E114" t="s">
        <v>590</v>
      </c>
      <c r="F114" t="str">
        <f>Val!Q114</f>
        <v>N300 MAX VAN 1.2 MT A/C DH</v>
      </c>
      <c r="G114" t="s">
        <v>590</v>
      </c>
      <c r="H114">
        <f>Val!AD114</f>
        <v>1</v>
      </c>
      <c r="I114" t="s">
        <v>590</v>
      </c>
      <c r="J114">
        <f>Val!AC114</f>
        <v>1</v>
      </c>
      <c r="K114" t="s">
        <v>590</v>
      </c>
      <c r="L114" t="str">
        <f>Val!F114</f>
        <v>LZWCCAGA2HE351416</v>
      </c>
      <c r="M114" t="s">
        <v>590</v>
      </c>
      <c r="N114" t="str">
        <f>Val!Q114</f>
        <v>N300 MAX VAN 1.2 MT A/C DH</v>
      </c>
      <c r="O114" t="s">
        <v>590</v>
      </c>
      <c r="P114" t="str">
        <f>Val!N114</f>
        <v>LD6UH30730246</v>
      </c>
      <c r="Q114" t="s">
        <v>590</v>
      </c>
      <c r="R114" t="str">
        <f>Val!N114</f>
        <v>LD6UH30730246</v>
      </c>
      <c r="S114" t="s">
        <v>590</v>
      </c>
      <c r="T114" t="str">
        <f>Val!O114</f>
        <v>W8982</v>
      </c>
      <c r="U114" t="s">
        <v>590</v>
      </c>
      <c r="V114">
        <f>Val!I114</f>
        <v>2017</v>
      </c>
      <c r="W114" t="s">
        <v>590</v>
      </c>
      <c r="X114" t="str">
        <f>Val!K114</f>
        <v>Crescent White</v>
      </c>
      <c r="Y114" t="s">
        <v>590</v>
      </c>
      <c r="Z114" t="str">
        <f>Val!P114</f>
        <v>M99IWSR412MBH3.A1</v>
      </c>
      <c r="AA114" t="s">
        <v>590</v>
      </c>
      <c r="AB114" t="str">
        <f>Val!Q114</f>
        <v>N300 MAX VAN 1.2 MT A/C DH</v>
      </c>
      <c r="AC114" t="s">
        <v>590</v>
      </c>
      <c r="AD114" t="str">
        <f>Val!S114</f>
        <v>DI</v>
      </c>
      <c r="AE114" t="s">
        <v>591</v>
      </c>
    </row>
    <row r="115" spans="1:31">
      <c r="A115" t="s">
        <v>588</v>
      </c>
      <c r="B115">
        <f>Val!AE115</f>
        <v>27978</v>
      </c>
      <c r="C115" t="s">
        <v>589</v>
      </c>
      <c r="D115">
        <f>Val!AB115</f>
        <v>1</v>
      </c>
      <c r="E115" t="s">
        <v>590</v>
      </c>
      <c r="F115" t="str">
        <f>Val!Q115</f>
        <v>N300 MAX VAN 1.2 MT A/C DH</v>
      </c>
      <c r="G115" t="s">
        <v>590</v>
      </c>
      <c r="H115">
        <f>Val!AD115</f>
        <v>1</v>
      </c>
      <c r="I115" t="s">
        <v>590</v>
      </c>
      <c r="J115">
        <f>Val!AC115</f>
        <v>1</v>
      </c>
      <c r="K115" t="s">
        <v>590</v>
      </c>
      <c r="L115" t="str">
        <f>Val!F115</f>
        <v>LZWCCAGA3HE350758</v>
      </c>
      <c r="M115" t="s">
        <v>590</v>
      </c>
      <c r="N115" t="str">
        <f>Val!Q115</f>
        <v>N300 MAX VAN 1.2 MT A/C DH</v>
      </c>
      <c r="O115" t="s">
        <v>590</v>
      </c>
      <c r="P115" t="str">
        <f>Val!N115</f>
        <v>LD6UH31330010</v>
      </c>
      <c r="Q115" t="s">
        <v>590</v>
      </c>
      <c r="R115" t="str">
        <f>Val!N115</f>
        <v>LD6UH31330010</v>
      </c>
      <c r="S115" t="s">
        <v>590</v>
      </c>
      <c r="T115" t="str">
        <f>Val!O115</f>
        <v>W8483</v>
      </c>
      <c r="U115" t="s">
        <v>590</v>
      </c>
      <c r="V115">
        <f>Val!I115</f>
        <v>2017</v>
      </c>
      <c r="W115" t="s">
        <v>590</v>
      </c>
      <c r="X115" t="str">
        <f>Val!K115</f>
        <v>Crescent White</v>
      </c>
      <c r="Y115" t="s">
        <v>590</v>
      </c>
      <c r="Z115" t="str">
        <f>Val!P115</f>
        <v>M99IWSR412MBH3.A1</v>
      </c>
      <c r="AA115" t="s">
        <v>590</v>
      </c>
      <c r="AB115" t="str">
        <f>Val!Q115</f>
        <v>N300 MAX VAN 1.2 MT A/C DH</v>
      </c>
      <c r="AC115" t="s">
        <v>590</v>
      </c>
      <c r="AD115" t="str">
        <f>Val!S115</f>
        <v>DI</v>
      </c>
      <c r="AE115" t="s">
        <v>591</v>
      </c>
    </row>
    <row r="116" spans="1:31">
      <c r="A116" t="s">
        <v>588</v>
      </c>
      <c r="B116">
        <f>Val!AE116</f>
        <v>27978</v>
      </c>
      <c r="C116" t="s">
        <v>589</v>
      </c>
      <c r="D116">
        <f>Val!AB116</f>
        <v>1</v>
      </c>
      <c r="E116" t="s">
        <v>590</v>
      </c>
      <c r="F116" t="str">
        <f>Val!Q116</f>
        <v>N300 MAX VAN 1.2 MT A/C DH</v>
      </c>
      <c r="G116" t="s">
        <v>590</v>
      </c>
      <c r="H116">
        <f>Val!AD116</f>
        <v>1</v>
      </c>
      <c r="I116" t="s">
        <v>590</v>
      </c>
      <c r="J116">
        <f>Val!AC116</f>
        <v>1</v>
      </c>
      <c r="K116" t="s">
        <v>590</v>
      </c>
      <c r="L116" t="str">
        <f>Val!F116</f>
        <v>LZWCCAGA3HE350811</v>
      </c>
      <c r="M116" t="s">
        <v>590</v>
      </c>
      <c r="N116" t="str">
        <f>Val!Q116</f>
        <v>N300 MAX VAN 1.2 MT A/C DH</v>
      </c>
      <c r="O116" t="s">
        <v>590</v>
      </c>
      <c r="P116" t="str">
        <f>Val!N116</f>
        <v>LD6UH31330012</v>
      </c>
      <c r="Q116" t="s">
        <v>590</v>
      </c>
      <c r="R116" t="str">
        <f>Val!N116</f>
        <v>LD6UH31330012</v>
      </c>
      <c r="S116" t="s">
        <v>590</v>
      </c>
      <c r="T116" t="str">
        <f>Val!O116</f>
        <v>W9514</v>
      </c>
      <c r="U116" t="s">
        <v>590</v>
      </c>
      <c r="V116">
        <f>Val!I116</f>
        <v>2017</v>
      </c>
      <c r="W116" t="s">
        <v>590</v>
      </c>
      <c r="X116" t="str">
        <f>Val!K116</f>
        <v>Crescent White</v>
      </c>
      <c r="Y116" t="s">
        <v>590</v>
      </c>
      <c r="Z116" t="str">
        <f>Val!P116</f>
        <v>M99IWSR412MBH3.A1</v>
      </c>
      <c r="AA116" t="s">
        <v>590</v>
      </c>
      <c r="AB116" t="str">
        <f>Val!Q116</f>
        <v>N300 MAX VAN 1.2 MT A/C DH</v>
      </c>
      <c r="AC116" t="s">
        <v>590</v>
      </c>
      <c r="AD116" t="str">
        <f>Val!S116</f>
        <v>DI</v>
      </c>
      <c r="AE116" t="s">
        <v>591</v>
      </c>
    </row>
    <row r="117" spans="1:31">
      <c r="A117" t="s">
        <v>588</v>
      </c>
      <c r="B117">
        <f>Val!AE117</f>
        <v>27978</v>
      </c>
      <c r="C117" t="s">
        <v>589</v>
      </c>
      <c r="D117">
        <f>Val!AB117</f>
        <v>1</v>
      </c>
      <c r="E117" t="s">
        <v>590</v>
      </c>
      <c r="F117" t="str">
        <f>Val!Q117</f>
        <v>N300 MAX VAN 1.2 MT A/C DH</v>
      </c>
      <c r="G117" t="s">
        <v>590</v>
      </c>
      <c r="H117">
        <f>Val!AD117</f>
        <v>1</v>
      </c>
      <c r="I117" t="s">
        <v>590</v>
      </c>
      <c r="J117">
        <f>Val!AC117</f>
        <v>1</v>
      </c>
      <c r="K117" t="s">
        <v>590</v>
      </c>
      <c r="L117" t="str">
        <f>Val!F117</f>
        <v>LZWCCAGA3HE350839</v>
      </c>
      <c r="M117" t="s">
        <v>590</v>
      </c>
      <c r="N117" t="str">
        <f>Val!Q117</f>
        <v>N300 MAX VAN 1.2 MT A/C DH</v>
      </c>
      <c r="O117" t="s">
        <v>590</v>
      </c>
      <c r="P117" t="str">
        <f>Val!N117</f>
        <v>LD6UH30730251</v>
      </c>
      <c r="Q117" t="s">
        <v>590</v>
      </c>
      <c r="R117" t="str">
        <f>Val!N117</f>
        <v>LD6UH30730251</v>
      </c>
      <c r="S117" t="s">
        <v>590</v>
      </c>
      <c r="T117" t="str">
        <f>Val!O117</f>
        <v>W9519</v>
      </c>
      <c r="U117" t="s">
        <v>590</v>
      </c>
      <c r="V117">
        <f>Val!I117</f>
        <v>2017</v>
      </c>
      <c r="W117" t="s">
        <v>590</v>
      </c>
      <c r="X117" t="str">
        <f>Val!K117</f>
        <v>Crescent White</v>
      </c>
      <c r="Y117" t="s">
        <v>590</v>
      </c>
      <c r="Z117" t="str">
        <f>Val!P117</f>
        <v>M99IWSR412MBH3.A1</v>
      </c>
      <c r="AA117" t="s">
        <v>590</v>
      </c>
      <c r="AB117" t="str">
        <f>Val!Q117</f>
        <v>N300 MAX VAN 1.2 MT A/C DH</v>
      </c>
      <c r="AC117" t="s">
        <v>590</v>
      </c>
      <c r="AD117" t="str">
        <f>Val!S117</f>
        <v>DI</v>
      </c>
      <c r="AE117" t="s">
        <v>591</v>
      </c>
    </row>
    <row r="118" spans="1:31">
      <c r="A118" t="s">
        <v>588</v>
      </c>
      <c r="B118">
        <f>Val!AE118</f>
        <v>27978</v>
      </c>
      <c r="C118" t="s">
        <v>589</v>
      </c>
      <c r="D118">
        <f>Val!AB118</f>
        <v>1</v>
      </c>
      <c r="E118" t="s">
        <v>590</v>
      </c>
      <c r="F118" t="str">
        <f>Val!Q118</f>
        <v>N300 MAX VAN 1.2 MT A/C DH</v>
      </c>
      <c r="G118" t="s">
        <v>590</v>
      </c>
      <c r="H118">
        <f>Val!AD118</f>
        <v>1</v>
      </c>
      <c r="I118" t="s">
        <v>590</v>
      </c>
      <c r="J118">
        <f>Val!AC118</f>
        <v>1</v>
      </c>
      <c r="K118" t="s">
        <v>590</v>
      </c>
      <c r="L118" t="str">
        <f>Val!F118</f>
        <v>LZWCCAGA3HE350856</v>
      </c>
      <c r="M118" t="s">
        <v>590</v>
      </c>
      <c r="N118" t="str">
        <f>Val!Q118</f>
        <v>N300 MAX VAN 1.2 MT A/C DH</v>
      </c>
      <c r="O118" t="s">
        <v>590</v>
      </c>
      <c r="P118" t="str">
        <f>Val!N118</f>
        <v>LD6UH30730237</v>
      </c>
      <c r="Q118" t="s">
        <v>590</v>
      </c>
      <c r="R118" t="str">
        <f>Val!N118</f>
        <v>LD6UH30730237</v>
      </c>
      <c r="S118" t="s">
        <v>590</v>
      </c>
      <c r="T118" t="str">
        <f>Val!O118</f>
        <v>W7967</v>
      </c>
      <c r="U118" t="s">
        <v>590</v>
      </c>
      <c r="V118">
        <f>Val!I118</f>
        <v>2017</v>
      </c>
      <c r="W118" t="s">
        <v>590</v>
      </c>
      <c r="X118" t="str">
        <f>Val!K118</f>
        <v>Crescent White</v>
      </c>
      <c r="Y118" t="s">
        <v>590</v>
      </c>
      <c r="Z118" t="str">
        <f>Val!P118</f>
        <v>M99IWSR412MBH3.A1</v>
      </c>
      <c r="AA118" t="s">
        <v>590</v>
      </c>
      <c r="AB118" t="str">
        <f>Val!Q118</f>
        <v>N300 MAX VAN 1.2 MT A/C DH</v>
      </c>
      <c r="AC118" t="s">
        <v>590</v>
      </c>
      <c r="AD118" t="str">
        <f>Val!S118</f>
        <v>DI</v>
      </c>
      <c r="AE118" t="s">
        <v>591</v>
      </c>
    </row>
    <row r="119" spans="1:31">
      <c r="A119" t="s">
        <v>588</v>
      </c>
      <c r="B119">
        <f>Val!AE119</f>
        <v>27978</v>
      </c>
      <c r="C119" t="s">
        <v>589</v>
      </c>
      <c r="D119">
        <f>Val!AB119</f>
        <v>1</v>
      </c>
      <c r="E119" t="s">
        <v>590</v>
      </c>
      <c r="F119" t="str">
        <f>Val!Q119</f>
        <v>N300 MAX VAN 1.2 MT A/C DH</v>
      </c>
      <c r="G119" t="s">
        <v>590</v>
      </c>
      <c r="H119">
        <f>Val!AD119</f>
        <v>1</v>
      </c>
      <c r="I119" t="s">
        <v>590</v>
      </c>
      <c r="J119">
        <f>Val!AC119</f>
        <v>1</v>
      </c>
      <c r="K119" t="s">
        <v>590</v>
      </c>
      <c r="L119" t="str">
        <f>Val!F119</f>
        <v>LZWCCAGA3HE350887</v>
      </c>
      <c r="M119" t="s">
        <v>590</v>
      </c>
      <c r="N119" t="str">
        <f>Val!Q119</f>
        <v>N300 MAX VAN 1.2 MT A/C DH</v>
      </c>
      <c r="O119" t="s">
        <v>590</v>
      </c>
      <c r="P119" t="str">
        <f>Val!N119</f>
        <v>LD6UH30730258</v>
      </c>
      <c r="Q119" t="s">
        <v>590</v>
      </c>
      <c r="R119" t="str">
        <f>Val!N119</f>
        <v>LD6UH30730258</v>
      </c>
      <c r="S119" t="s">
        <v>590</v>
      </c>
      <c r="T119" t="str">
        <f>Val!O119</f>
        <v>W8944</v>
      </c>
      <c r="U119" t="s">
        <v>590</v>
      </c>
      <c r="V119">
        <f>Val!I119</f>
        <v>2017</v>
      </c>
      <c r="W119" t="s">
        <v>590</v>
      </c>
      <c r="X119" t="str">
        <f>Val!K119</f>
        <v>Crescent White</v>
      </c>
      <c r="Y119" t="s">
        <v>590</v>
      </c>
      <c r="Z119" t="str">
        <f>Val!P119</f>
        <v>M99IWSR412MBH3.A1</v>
      </c>
      <c r="AA119" t="s">
        <v>590</v>
      </c>
      <c r="AB119" t="str">
        <f>Val!Q119</f>
        <v>N300 MAX VAN 1.2 MT A/C DH</v>
      </c>
      <c r="AC119" t="s">
        <v>590</v>
      </c>
      <c r="AD119" t="str">
        <f>Val!S119</f>
        <v>DI</v>
      </c>
      <c r="AE119" t="s">
        <v>591</v>
      </c>
    </row>
    <row r="120" spans="1:31">
      <c r="A120" t="s">
        <v>588</v>
      </c>
      <c r="B120">
        <f>Val!AE120</f>
        <v>27978</v>
      </c>
      <c r="C120" t="s">
        <v>589</v>
      </c>
      <c r="D120">
        <f>Val!AB120</f>
        <v>1</v>
      </c>
      <c r="E120" t="s">
        <v>590</v>
      </c>
      <c r="F120" t="str">
        <f>Val!Q120</f>
        <v>N300 MAX VAN 1.2 MT A/C DH</v>
      </c>
      <c r="G120" t="s">
        <v>590</v>
      </c>
      <c r="H120">
        <f>Val!AD120</f>
        <v>1</v>
      </c>
      <c r="I120" t="s">
        <v>590</v>
      </c>
      <c r="J120">
        <f>Val!AC120</f>
        <v>1</v>
      </c>
      <c r="K120" t="s">
        <v>590</v>
      </c>
      <c r="L120" t="str">
        <f>Val!F120</f>
        <v>LZWCCAGA3HE351344</v>
      </c>
      <c r="M120" t="s">
        <v>590</v>
      </c>
      <c r="N120" t="str">
        <f>Val!Q120</f>
        <v>N300 MAX VAN 1.2 MT A/C DH</v>
      </c>
      <c r="O120" t="s">
        <v>590</v>
      </c>
      <c r="P120" t="str">
        <f>Val!N120</f>
        <v>LD6UH31330061</v>
      </c>
      <c r="Q120" t="s">
        <v>590</v>
      </c>
      <c r="R120" t="str">
        <f>Val!N120</f>
        <v>LD6UH31330061</v>
      </c>
      <c r="S120" t="s">
        <v>590</v>
      </c>
      <c r="T120" t="str">
        <f>Val!O120</f>
        <v>W7777</v>
      </c>
      <c r="U120" t="s">
        <v>590</v>
      </c>
      <c r="V120">
        <f>Val!I120</f>
        <v>2017</v>
      </c>
      <c r="W120" t="s">
        <v>590</v>
      </c>
      <c r="X120" t="str">
        <f>Val!K120</f>
        <v>Crescent White</v>
      </c>
      <c r="Y120" t="s">
        <v>590</v>
      </c>
      <c r="Z120" t="str">
        <f>Val!P120</f>
        <v>M99IWSR412MBH3.A1</v>
      </c>
      <c r="AA120" t="s">
        <v>590</v>
      </c>
      <c r="AB120" t="str">
        <f>Val!Q120</f>
        <v>N300 MAX VAN 1.2 MT A/C DH</v>
      </c>
      <c r="AC120" t="s">
        <v>590</v>
      </c>
      <c r="AD120" t="str">
        <f>Val!S120</f>
        <v>DI</v>
      </c>
      <c r="AE120" t="s">
        <v>591</v>
      </c>
    </row>
    <row r="121" spans="1:31">
      <c r="A121" t="s">
        <v>588</v>
      </c>
      <c r="B121">
        <f>Val!AE121</f>
        <v>27978</v>
      </c>
      <c r="C121" t="s">
        <v>589</v>
      </c>
      <c r="D121">
        <f>Val!AB121</f>
        <v>1</v>
      </c>
      <c r="E121" t="s">
        <v>590</v>
      </c>
      <c r="F121" t="str">
        <f>Val!Q121</f>
        <v>N300 MAX VAN 1.2 MT A/C DH</v>
      </c>
      <c r="G121" t="s">
        <v>590</v>
      </c>
      <c r="H121">
        <f>Val!AD121</f>
        <v>1</v>
      </c>
      <c r="I121" t="s">
        <v>590</v>
      </c>
      <c r="J121">
        <f>Val!AC121</f>
        <v>1</v>
      </c>
      <c r="K121" t="s">
        <v>590</v>
      </c>
      <c r="L121" t="str">
        <f>Val!F121</f>
        <v>LZWCCAGA3HE351361</v>
      </c>
      <c r="M121" t="s">
        <v>590</v>
      </c>
      <c r="N121" t="str">
        <f>Val!Q121</f>
        <v>N300 MAX VAN 1.2 MT A/C DH</v>
      </c>
      <c r="O121" t="s">
        <v>590</v>
      </c>
      <c r="P121" t="str">
        <f>Val!N121</f>
        <v>LD6UH31330071</v>
      </c>
      <c r="Q121" t="s">
        <v>590</v>
      </c>
      <c r="R121" t="str">
        <f>Val!N121</f>
        <v>LD6UH31330071</v>
      </c>
      <c r="S121" t="s">
        <v>590</v>
      </c>
      <c r="T121" t="str">
        <f>Val!O121</f>
        <v>W9498</v>
      </c>
      <c r="U121" t="s">
        <v>590</v>
      </c>
      <c r="V121">
        <f>Val!I121</f>
        <v>2017</v>
      </c>
      <c r="W121" t="s">
        <v>590</v>
      </c>
      <c r="X121" t="str">
        <f>Val!K121</f>
        <v>Crescent White</v>
      </c>
      <c r="Y121" t="s">
        <v>590</v>
      </c>
      <c r="Z121" t="str">
        <f>Val!P121</f>
        <v>M99IWSR412MBH3.A1</v>
      </c>
      <c r="AA121" t="s">
        <v>590</v>
      </c>
      <c r="AB121" t="str">
        <f>Val!Q121</f>
        <v>N300 MAX VAN 1.2 MT A/C DH</v>
      </c>
      <c r="AC121" t="s">
        <v>590</v>
      </c>
      <c r="AD121" t="str">
        <f>Val!S121</f>
        <v>DI</v>
      </c>
      <c r="AE121" t="s">
        <v>591</v>
      </c>
    </row>
    <row r="122" spans="1:31">
      <c r="A122" t="s">
        <v>588</v>
      </c>
      <c r="B122">
        <f>Val!AE122</f>
        <v>27978</v>
      </c>
      <c r="C122" t="s">
        <v>589</v>
      </c>
      <c r="D122">
        <f>Val!AB122</f>
        <v>1</v>
      </c>
      <c r="E122" t="s">
        <v>590</v>
      </c>
      <c r="F122" t="str">
        <f>Val!Q122</f>
        <v>N300 MAX VAN 1.2 MT A/C DH</v>
      </c>
      <c r="G122" t="s">
        <v>590</v>
      </c>
      <c r="H122">
        <f>Val!AD122</f>
        <v>1</v>
      </c>
      <c r="I122" t="s">
        <v>590</v>
      </c>
      <c r="J122">
        <f>Val!AC122</f>
        <v>1</v>
      </c>
      <c r="K122" t="s">
        <v>590</v>
      </c>
      <c r="L122" t="str">
        <f>Val!F122</f>
        <v>LZWCCAGA3HE351389</v>
      </c>
      <c r="M122" t="s">
        <v>590</v>
      </c>
      <c r="N122" t="str">
        <f>Val!Q122</f>
        <v>N300 MAX VAN 1.2 MT A/C DH</v>
      </c>
      <c r="O122" t="s">
        <v>590</v>
      </c>
      <c r="P122" t="str">
        <f>Val!N122</f>
        <v>LD6UH30730259</v>
      </c>
      <c r="Q122" t="s">
        <v>590</v>
      </c>
      <c r="R122" t="str">
        <f>Val!N122</f>
        <v>LD6UH30730259</v>
      </c>
      <c r="S122" t="s">
        <v>590</v>
      </c>
      <c r="T122" t="str">
        <f>Val!O122</f>
        <v>W9422</v>
      </c>
      <c r="U122" t="s">
        <v>590</v>
      </c>
      <c r="V122">
        <f>Val!I122</f>
        <v>2017</v>
      </c>
      <c r="W122" t="s">
        <v>590</v>
      </c>
      <c r="X122" t="str">
        <f>Val!K122</f>
        <v>Crescent White</v>
      </c>
      <c r="Y122" t="s">
        <v>590</v>
      </c>
      <c r="Z122" t="str">
        <f>Val!P122</f>
        <v>M99IWSR412MBH3.A1</v>
      </c>
      <c r="AA122" t="s">
        <v>590</v>
      </c>
      <c r="AB122" t="str">
        <f>Val!Q122</f>
        <v>N300 MAX VAN 1.2 MT A/C DH</v>
      </c>
      <c r="AC122" t="s">
        <v>590</v>
      </c>
      <c r="AD122" t="str">
        <f>Val!S122</f>
        <v>DI</v>
      </c>
      <c r="AE122" t="s">
        <v>591</v>
      </c>
    </row>
    <row r="123" spans="1:31">
      <c r="A123" t="s">
        <v>588</v>
      </c>
      <c r="B123">
        <f>Val!AE123</f>
        <v>27978</v>
      </c>
      <c r="C123" t="s">
        <v>589</v>
      </c>
      <c r="D123">
        <f>Val!AB123</f>
        <v>1</v>
      </c>
      <c r="E123" t="s">
        <v>590</v>
      </c>
      <c r="F123" t="str">
        <f>Val!Q123</f>
        <v>N300 MAX VAN 1.2 MT A/C DH</v>
      </c>
      <c r="G123" t="s">
        <v>590</v>
      </c>
      <c r="H123">
        <f>Val!AD123</f>
        <v>1</v>
      </c>
      <c r="I123" t="s">
        <v>590</v>
      </c>
      <c r="J123">
        <f>Val!AC123</f>
        <v>1</v>
      </c>
      <c r="K123" t="s">
        <v>590</v>
      </c>
      <c r="L123" t="str">
        <f>Val!F123</f>
        <v>LZWCCAGA4HE350767</v>
      </c>
      <c r="M123" t="s">
        <v>590</v>
      </c>
      <c r="N123" t="str">
        <f>Val!Q123</f>
        <v>N300 MAX VAN 1.2 MT A/C DH</v>
      </c>
      <c r="O123" t="s">
        <v>590</v>
      </c>
      <c r="P123" t="str">
        <f>Val!N123</f>
        <v>LD6UH30730283</v>
      </c>
      <c r="Q123" t="s">
        <v>590</v>
      </c>
      <c r="R123" t="str">
        <f>Val!N123</f>
        <v>LD6UH30730283</v>
      </c>
      <c r="S123" t="s">
        <v>590</v>
      </c>
      <c r="T123" t="str">
        <f>Val!O123</f>
        <v>W8789</v>
      </c>
      <c r="U123" t="s">
        <v>590</v>
      </c>
      <c r="V123">
        <f>Val!I123</f>
        <v>2017</v>
      </c>
      <c r="W123" t="s">
        <v>590</v>
      </c>
      <c r="X123" t="str">
        <f>Val!K123</f>
        <v>Crescent White</v>
      </c>
      <c r="Y123" t="s">
        <v>590</v>
      </c>
      <c r="Z123" t="str">
        <f>Val!P123</f>
        <v>M99IWSR412MBH3.A1</v>
      </c>
      <c r="AA123" t="s">
        <v>590</v>
      </c>
      <c r="AB123" t="str">
        <f>Val!Q123</f>
        <v>N300 MAX VAN 1.2 MT A/C DH</v>
      </c>
      <c r="AC123" t="s">
        <v>590</v>
      </c>
      <c r="AD123" t="str">
        <f>Val!S123</f>
        <v>DI</v>
      </c>
      <c r="AE123" t="s">
        <v>591</v>
      </c>
    </row>
    <row r="124" spans="1:31">
      <c r="A124" t="s">
        <v>588</v>
      </c>
      <c r="B124">
        <f>Val!AE124</f>
        <v>27978</v>
      </c>
      <c r="C124" t="s">
        <v>589</v>
      </c>
      <c r="D124">
        <f>Val!AB124</f>
        <v>1</v>
      </c>
      <c r="E124" t="s">
        <v>590</v>
      </c>
      <c r="F124" t="str">
        <f>Val!Q124</f>
        <v>N300 MAX VAN 1.2 MT A/C DH</v>
      </c>
      <c r="G124" t="s">
        <v>590</v>
      </c>
      <c r="H124">
        <f>Val!AD124</f>
        <v>1</v>
      </c>
      <c r="I124" t="s">
        <v>590</v>
      </c>
      <c r="J124">
        <f>Val!AC124</f>
        <v>1</v>
      </c>
      <c r="K124" t="s">
        <v>590</v>
      </c>
      <c r="L124" t="str">
        <f>Val!F124</f>
        <v>LZWCCAGA4HE350834</v>
      </c>
      <c r="M124" t="s">
        <v>590</v>
      </c>
      <c r="N124" t="str">
        <f>Val!Q124</f>
        <v>N300 MAX VAN 1.2 MT A/C DH</v>
      </c>
      <c r="O124" t="s">
        <v>590</v>
      </c>
      <c r="P124" t="str">
        <f>Val!N124</f>
        <v>LD6UH30730273</v>
      </c>
      <c r="Q124" t="s">
        <v>590</v>
      </c>
      <c r="R124" t="str">
        <f>Val!N124</f>
        <v>LD6UH30730273</v>
      </c>
      <c r="S124" t="s">
        <v>590</v>
      </c>
      <c r="T124" t="str">
        <f>Val!O124</f>
        <v>W8072</v>
      </c>
      <c r="U124" t="s">
        <v>590</v>
      </c>
      <c r="V124">
        <f>Val!I124</f>
        <v>2017</v>
      </c>
      <c r="W124" t="s">
        <v>590</v>
      </c>
      <c r="X124" t="str">
        <f>Val!K124</f>
        <v>Crescent White</v>
      </c>
      <c r="Y124" t="s">
        <v>590</v>
      </c>
      <c r="Z124" t="str">
        <f>Val!P124</f>
        <v>M99IWSR412MBH3.A1</v>
      </c>
      <c r="AA124" t="s">
        <v>590</v>
      </c>
      <c r="AB124" t="str">
        <f>Val!Q124</f>
        <v>N300 MAX VAN 1.2 MT A/C DH</v>
      </c>
      <c r="AC124" t="s">
        <v>590</v>
      </c>
      <c r="AD124" t="str">
        <f>Val!S124</f>
        <v>DI</v>
      </c>
      <c r="AE124" t="s">
        <v>591</v>
      </c>
    </row>
    <row r="125" spans="1:31">
      <c r="A125" t="s">
        <v>588</v>
      </c>
      <c r="B125">
        <f>Val!AE125</f>
        <v>27978</v>
      </c>
      <c r="C125" t="s">
        <v>589</v>
      </c>
      <c r="D125">
        <f>Val!AB125</f>
        <v>1</v>
      </c>
      <c r="E125" t="s">
        <v>590</v>
      </c>
      <c r="F125" t="str">
        <f>Val!Q125</f>
        <v>N300 MAX VAN 1.2 MT A/C DH</v>
      </c>
      <c r="G125" t="s">
        <v>590</v>
      </c>
      <c r="H125">
        <f>Val!AD125</f>
        <v>1</v>
      </c>
      <c r="I125" t="s">
        <v>590</v>
      </c>
      <c r="J125">
        <f>Val!AC125</f>
        <v>1</v>
      </c>
      <c r="K125" t="s">
        <v>590</v>
      </c>
      <c r="L125" t="str">
        <f>Val!F125</f>
        <v>LZWCCAGA4HE350879</v>
      </c>
      <c r="M125" t="s">
        <v>590</v>
      </c>
      <c r="N125" t="str">
        <f>Val!Q125</f>
        <v>N300 MAX VAN 1.2 MT A/C DH</v>
      </c>
      <c r="O125" t="s">
        <v>590</v>
      </c>
      <c r="P125" t="str">
        <f>Val!N125</f>
        <v>LD6UH30730256</v>
      </c>
      <c r="Q125" t="s">
        <v>590</v>
      </c>
      <c r="R125" t="str">
        <f>Val!N125</f>
        <v>LD6UH30730256</v>
      </c>
      <c r="S125" t="s">
        <v>590</v>
      </c>
      <c r="T125" t="str">
        <f>Val!O125</f>
        <v>W8848</v>
      </c>
      <c r="U125" t="s">
        <v>590</v>
      </c>
      <c r="V125">
        <f>Val!I125</f>
        <v>2017</v>
      </c>
      <c r="W125" t="s">
        <v>590</v>
      </c>
      <c r="X125" t="str">
        <f>Val!K125</f>
        <v>Crescent White</v>
      </c>
      <c r="Y125" t="s">
        <v>590</v>
      </c>
      <c r="Z125" t="str">
        <f>Val!P125</f>
        <v>M99IWSR412MBH3.A1</v>
      </c>
      <c r="AA125" t="s">
        <v>590</v>
      </c>
      <c r="AB125" t="str">
        <f>Val!Q125</f>
        <v>N300 MAX VAN 1.2 MT A/C DH</v>
      </c>
      <c r="AC125" t="s">
        <v>590</v>
      </c>
      <c r="AD125" t="str">
        <f>Val!S125</f>
        <v>DI</v>
      </c>
      <c r="AE125" t="s">
        <v>591</v>
      </c>
    </row>
    <row r="126" spans="1:31">
      <c r="A126" t="s">
        <v>588</v>
      </c>
      <c r="B126">
        <f>Val!AE126</f>
        <v>27978</v>
      </c>
      <c r="C126" t="s">
        <v>589</v>
      </c>
      <c r="D126">
        <f>Val!AB126</f>
        <v>1</v>
      </c>
      <c r="E126" t="s">
        <v>590</v>
      </c>
      <c r="F126" t="str">
        <f>Val!Q126</f>
        <v>N300 MAX VAN 1.2 MT A/C DH</v>
      </c>
      <c r="G126" t="s">
        <v>590</v>
      </c>
      <c r="H126">
        <f>Val!AD126</f>
        <v>1</v>
      </c>
      <c r="I126" t="s">
        <v>590</v>
      </c>
      <c r="J126">
        <f>Val!AC126</f>
        <v>1</v>
      </c>
      <c r="K126" t="s">
        <v>590</v>
      </c>
      <c r="L126" t="str">
        <f>Val!F126</f>
        <v>LZWCCAGA4HE351336</v>
      </c>
      <c r="M126" t="s">
        <v>590</v>
      </c>
      <c r="N126" t="str">
        <f>Val!Q126</f>
        <v>N300 MAX VAN 1.2 MT A/C DH</v>
      </c>
      <c r="O126" t="s">
        <v>590</v>
      </c>
      <c r="P126" t="str">
        <f>Val!N126</f>
        <v>LD6UH31330062</v>
      </c>
      <c r="Q126" t="s">
        <v>590</v>
      </c>
      <c r="R126" t="str">
        <f>Val!N126</f>
        <v>LD6UH31330062</v>
      </c>
      <c r="S126" t="s">
        <v>590</v>
      </c>
      <c r="T126" t="str">
        <f>Val!O126</f>
        <v>W8984</v>
      </c>
      <c r="U126" t="s">
        <v>590</v>
      </c>
      <c r="V126">
        <f>Val!I126</f>
        <v>2017</v>
      </c>
      <c r="W126" t="s">
        <v>590</v>
      </c>
      <c r="X126" t="str">
        <f>Val!K126</f>
        <v>Crescent White</v>
      </c>
      <c r="Y126" t="s">
        <v>590</v>
      </c>
      <c r="Z126" t="str">
        <f>Val!P126</f>
        <v>M99IWSR412MBH3.A1</v>
      </c>
      <c r="AA126" t="s">
        <v>590</v>
      </c>
      <c r="AB126" t="str">
        <f>Val!Q126</f>
        <v>N300 MAX VAN 1.2 MT A/C DH</v>
      </c>
      <c r="AC126" t="s">
        <v>590</v>
      </c>
      <c r="AD126" t="str">
        <f>Val!S126</f>
        <v>DI</v>
      </c>
      <c r="AE126" t="s">
        <v>591</v>
      </c>
    </row>
    <row r="127" spans="1:31">
      <c r="A127" t="s">
        <v>588</v>
      </c>
      <c r="B127">
        <f>Val!AE127</f>
        <v>27978</v>
      </c>
      <c r="C127" t="s">
        <v>589</v>
      </c>
      <c r="D127">
        <f>Val!AB127</f>
        <v>1</v>
      </c>
      <c r="E127" t="s">
        <v>590</v>
      </c>
      <c r="F127" t="str">
        <f>Val!Q127</f>
        <v>N300 MAX VAN 1.2 MT A/C DH</v>
      </c>
      <c r="G127" t="s">
        <v>590</v>
      </c>
      <c r="H127">
        <f>Val!AD127</f>
        <v>1</v>
      </c>
      <c r="I127" t="s">
        <v>590</v>
      </c>
      <c r="J127">
        <f>Val!AC127</f>
        <v>1</v>
      </c>
      <c r="K127" t="s">
        <v>590</v>
      </c>
      <c r="L127" t="str">
        <f>Val!F127</f>
        <v>LZWCCAGA4HE351367</v>
      </c>
      <c r="M127" t="s">
        <v>590</v>
      </c>
      <c r="N127" t="str">
        <f>Val!Q127</f>
        <v>N300 MAX VAN 1.2 MT A/C DH</v>
      </c>
      <c r="O127" t="s">
        <v>590</v>
      </c>
      <c r="P127" t="str">
        <f>Val!N127</f>
        <v>LD6UH30730262</v>
      </c>
      <c r="Q127" t="s">
        <v>590</v>
      </c>
      <c r="R127" t="str">
        <f>Val!N127</f>
        <v>LD6UH30730262</v>
      </c>
      <c r="S127" t="s">
        <v>590</v>
      </c>
      <c r="T127" t="str">
        <f>Val!O127</f>
        <v>W7539</v>
      </c>
      <c r="U127" t="s">
        <v>590</v>
      </c>
      <c r="V127">
        <f>Val!I127</f>
        <v>2017</v>
      </c>
      <c r="W127" t="s">
        <v>590</v>
      </c>
      <c r="X127" t="str">
        <f>Val!K127</f>
        <v>Crescent White</v>
      </c>
      <c r="Y127" t="s">
        <v>590</v>
      </c>
      <c r="Z127" t="str">
        <f>Val!P127</f>
        <v>M99IWSR412MBH3.A1</v>
      </c>
      <c r="AA127" t="s">
        <v>590</v>
      </c>
      <c r="AB127" t="str">
        <f>Val!Q127</f>
        <v>N300 MAX VAN 1.2 MT A/C DH</v>
      </c>
      <c r="AC127" t="s">
        <v>590</v>
      </c>
      <c r="AD127" t="str">
        <f>Val!S127</f>
        <v>DI</v>
      </c>
      <c r="AE127" t="s">
        <v>591</v>
      </c>
    </row>
    <row r="128" spans="1:31">
      <c r="A128" t="s">
        <v>588</v>
      </c>
      <c r="B128">
        <f>Val!AE128</f>
        <v>27978</v>
      </c>
      <c r="C128" t="s">
        <v>589</v>
      </c>
      <c r="D128">
        <f>Val!AB128</f>
        <v>1</v>
      </c>
      <c r="E128" t="s">
        <v>590</v>
      </c>
      <c r="F128" t="str">
        <f>Val!Q128</f>
        <v>N300 MAX VAN 1.2 MT A/C DH</v>
      </c>
      <c r="G128" t="s">
        <v>590</v>
      </c>
      <c r="H128">
        <f>Val!AD128</f>
        <v>1</v>
      </c>
      <c r="I128" t="s">
        <v>590</v>
      </c>
      <c r="J128">
        <f>Val!AC128</f>
        <v>1</v>
      </c>
      <c r="K128" t="s">
        <v>590</v>
      </c>
      <c r="L128" t="str">
        <f>Val!F128</f>
        <v>LZWCCAGA4HE351370</v>
      </c>
      <c r="M128" t="s">
        <v>590</v>
      </c>
      <c r="N128" t="str">
        <f>Val!Q128</f>
        <v>N300 MAX VAN 1.2 MT A/C DH</v>
      </c>
      <c r="O128" t="s">
        <v>590</v>
      </c>
      <c r="P128" t="str">
        <f>Val!N128</f>
        <v>LD6UH30730263</v>
      </c>
      <c r="Q128" t="s">
        <v>590</v>
      </c>
      <c r="R128" t="str">
        <f>Val!N128</f>
        <v>LD6UH30730263</v>
      </c>
      <c r="S128" t="s">
        <v>590</v>
      </c>
      <c r="T128" t="str">
        <f>Val!O128</f>
        <v>W8842</v>
      </c>
      <c r="U128" t="s">
        <v>590</v>
      </c>
      <c r="V128">
        <f>Val!I128</f>
        <v>2017</v>
      </c>
      <c r="W128" t="s">
        <v>590</v>
      </c>
      <c r="X128" t="str">
        <f>Val!K128</f>
        <v>Crescent White</v>
      </c>
      <c r="Y128" t="s">
        <v>590</v>
      </c>
      <c r="Z128" t="str">
        <f>Val!P128</f>
        <v>M99IWSR412MBH3.A1</v>
      </c>
      <c r="AA128" t="s">
        <v>590</v>
      </c>
      <c r="AB128" t="str">
        <f>Val!Q128</f>
        <v>N300 MAX VAN 1.2 MT A/C DH</v>
      </c>
      <c r="AC128" t="s">
        <v>590</v>
      </c>
      <c r="AD128" t="str">
        <f>Val!S128</f>
        <v>DI</v>
      </c>
      <c r="AE128" t="s">
        <v>591</v>
      </c>
    </row>
    <row r="129" spans="1:31">
      <c r="A129" t="s">
        <v>588</v>
      </c>
      <c r="B129">
        <f>Val!AE129</f>
        <v>27978</v>
      </c>
      <c r="C129" t="s">
        <v>589</v>
      </c>
      <c r="D129">
        <f>Val!AB129</f>
        <v>1</v>
      </c>
      <c r="E129" t="s">
        <v>590</v>
      </c>
      <c r="F129" t="str">
        <f>Val!Q129</f>
        <v>N300 MAX VAN 1.2 MT A/C DH</v>
      </c>
      <c r="G129" t="s">
        <v>590</v>
      </c>
      <c r="H129">
        <f>Val!AD129</f>
        <v>1</v>
      </c>
      <c r="I129" t="s">
        <v>590</v>
      </c>
      <c r="J129">
        <f>Val!AC129</f>
        <v>1</v>
      </c>
      <c r="K129" t="s">
        <v>590</v>
      </c>
      <c r="L129" t="str">
        <f>Val!F129</f>
        <v>LZWCCAGA4HE351515</v>
      </c>
      <c r="M129" t="s">
        <v>590</v>
      </c>
      <c r="N129" t="str">
        <f>Val!Q129</f>
        <v>N300 MAX VAN 1.2 MT A/C DH</v>
      </c>
      <c r="O129" t="s">
        <v>590</v>
      </c>
      <c r="P129" t="str">
        <f>Val!N129</f>
        <v>LD6UH20430352</v>
      </c>
      <c r="Q129" t="s">
        <v>590</v>
      </c>
      <c r="R129" t="str">
        <f>Val!N129</f>
        <v>LD6UH20430352</v>
      </c>
      <c r="S129" t="s">
        <v>590</v>
      </c>
      <c r="T129" t="str">
        <f>Val!O129</f>
        <v>W9245</v>
      </c>
      <c r="U129" t="s">
        <v>590</v>
      </c>
      <c r="V129">
        <f>Val!I129</f>
        <v>2017</v>
      </c>
      <c r="W129" t="s">
        <v>590</v>
      </c>
      <c r="X129" t="str">
        <f>Val!K129</f>
        <v>Crescent White</v>
      </c>
      <c r="Y129" t="s">
        <v>590</v>
      </c>
      <c r="Z129" t="str">
        <f>Val!P129</f>
        <v>M99IWSR412MBH3.A1</v>
      </c>
      <c r="AA129" t="s">
        <v>590</v>
      </c>
      <c r="AB129" t="str">
        <f>Val!Q129</f>
        <v>N300 MAX VAN 1.2 MT A/C DH</v>
      </c>
      <c r="AC129" t="s">
        <v>590</v>
      </c>
      <c r="AD129" t="str">
        <f>Val!S129</f>
        <v>DI</v>
      </c>
      <c r="AE129" t="s">
        <v>591</v>
      </c>
    </row>
    <row r="130" spans="1:31">
      <c r="A130" t="s">
        <v>588</v>
      </c>
      <c r="B130">
        <f>Val!AE130</f>
        <v>27978</v>
      </c>
      <c r="C130" t="s">
        <v>589</v>
      </c>
      <c r="D130">
        <f>Val!AB130</f>
        <v>1</v>
      </c>
      <c r="E130" t="s">
        <v>590</v>
      </c>
      <c r="F130" t="str">
        <f>Val!Q130</f>
        <v>N300 MAX VAN 1.2 MT A/C DH</v>
      </c>
      <c r="G130" t="s">
        <v>590</v>
      </c>
      <c r="H130">
        <f>Val!AD130</f>
        <v>1</v>
      </c>
      <c r="I130" t="s">
        <v>590</v>
      </c>
      <c r="J130">
        <f>Val!AC130</f>
        <v>1</v>
      </c>
      <c r="K130" t="s">
        <v>590</v>
      </c>
      <c r="L130" t="str">
        <f>Val!F130</f>
        <v>LZWCCAGA5HE350759</v>
      </c>
      <c r="M130" t="s">
        <v>590</v>
      </c>
      <c r="N130" t="str">
        <f>Val!Q130</f>
        <v>N300 MAX VAN 1.2 MT A/C DH</v>
      </c>
      <c r="O130" t="s">
        <v>590</v>
      </c>
      <c r="P130" t="str">
        <f>Val!N130</f>
        <v>LD6UH30730284</v>
      </c>
      <c r="Q130" t="s">
        <v>590</v>
      </c>
      <c r="R130" t="str">
        <f>Val!N130</f>
        <v>LD6UH30730284</v>
      </c>
      <c r="S130" t="s">
        <v>590</v>
      </c>
      <c r="T130" t="str">
        <f>Val!O130</f>
        <v>W7401</v>
      </c>
      <c r="U130" t="s">
        <v>590</v>
      </c>
      <c r="V130">
        <f>Val!I130</f>
        <v>2017</v>
      </c>
      <c r="W130" t="s">
        <v>590</v>
      </c>
      <c r="X130" t="str">
        <f>Val!K130</f>
        <v>Crescent White</v>
      </c>
      <c r="Y130" t="s">
        <v>590</v>
      </c>
      <c r="Z130" t="str">
        <f>Val!P130</f>
        <v>M99IWSR412MBH3.A1</v>
      </c>
      <c r="AA130" t="s">
        <v>590</v>
      </c>
      <c r="AB130" t="str">
        <f>Val!Q130</f>
        <v>N300 MAX VAN 1.2 MT A/C DH</v>
      </c>
      <c r="AC130" t="s">
        <v>590</v>
      </c>
      <c r="AD130" t="str">
        <f>Val!S130</f>
        <v>DI</v>
      </c>
      <c r="AE130" t="s">
        <v>591</v>
      </c>
    </row>
    <row r="131" spans="1:31">
      <c r="A131" t="s">
        <v>588</v>
      </c>
      <c r="B131">
        <f>Val!AE131</f>
        <v>27978</v>
      </c>
      <c r="C131" t="s">
        <v>589</v>
      </c>
      <c r="D131">
        <f>Val!AB131</f>
        <v>1</v>
      </c>
      <c r="E131" t="s">
        <v>590</v>
      </c>
      <c r="F131" t="str">
        <f>Val!Q131</f>
        <v>N300 MAX VAN 1.2 MT A/C DH</v>
      </c>
      <c r="G131" t="s">
        <v>590</v>
      </c>
      <c r="H131">
        <f>Val!AD131</f>
        <v>1</v>
      </c>
      <c r="I131" t="s">
        <v>590</v>
      </c>
      <c r="J131">
        <f>Val!AC131</f>
        <v>1</v>
      </c>
      <c r="K131" t="s">
        <v>590</v>
      </c>
      <c r="L131" t="str">
        <f>Val!F131</f>
        <v>LZWCCAGA5HE350809</v>
      </c>
      <c r="M131" t="s">
        <v>590</v>
      </c>
      <c r="N131" t="str">
        <f>Val!Q131</f>
        <v>N300 MAX VAN 1.2 MT A/C DH</v>
      </c>
      <c r="O131" t="s">
        <v>590</v>
      </c>
      <c r="P131" t="str">
        <f>Val!N131</f>
        <v>LD6UH31330004</v>
      </c>
      <c r="Q131" t="s">
        <v>590</v>
      </c>
      <c r="R131" t="str">
        <f>Val!N131</f>
        <v>LD6UH31330004</v>
      </c>
      <c r="S131" t="s">
        <v>590</v>
      </c>
      <c r="T131" t="str">
        <f>Val!O131</f>
        <v>W8722</v>
      </c>
      <c r="U131" t="s">
        <v>590</v>
      </c>
      <c r="V131">
        <f>Val!I131</f>
        <v>2017</v>
      </c>
      <c r="W131" t="s">
        <v>590</v>
      </c>
      <c r="X131" t="str">
        <f>Val!K131</f>
        <v>Crescent White</v>
      </c>
      <c r="Y131" t="s">
        <v>590</v>
      </c>
      <c r="Z131" t="str">
        <f>Val!P131</f>
        <v>M99IWSR412MBH3.A1</v>
      </c>
      <c r="AA131" t="s">
        <v>590</v>
      </c>
      <c r="AB131" t="str">
        <f>Val!Q131</f>
        <v>N300 MAX VAN 1.2 MT A/C DH</v>
      </c>
      <c r="AC131" t="s">
        <v>590</v>
      </c>
      <c r="AD131" t="str">
        <f>Val!S131</f>
        <v>DI</v>
      </c>
      <c r="AE131" t="s">
        <v>591</v>
      </c>
    </row>
    <row r="132" spans="1:31">
      <c r="A132" t="s">
        <v>588</v>
      </c>
      <c r="B132">
        <f>Val!AE132</f>
        <v>27978</v>
      </c>
      <c r="C132" t="s">
        <v>589</v>
      </c>
      <c r="D132">
        <f>Val!AB132</f>
        <v>1</v>
      </c>
      <c r="E132" t="s">
        <v>590</v>
      </c>
      <c r="F132" t="str">
        <f>Val!Q132</f>
        <v>N300 MAX VAN 1.2 MT A/C DH</v>
      </c>
      <c r="G132" t="s">
        <v>590</v>
      </c>
      <c r="H132">
        <f>Val!AD132</f>
        <v>1</v>
      </c>
      <c r="I132" t="s">
        <v>590</v>
      </c>
      <c r="J132">
        <f>Val!AC132</f>
        <v>1</v>
      </c>
      <c r="K132" t="s">
        <v>590</v>
      </c>
      <c r="L132" t="str">
        <f>Val!F132</f>
        <v>LZWCCAGA5HE350843</v>
      </c>
      <c r="M132" t="s">
        <v>590</v>
      </c>
      <c r="N132" t="str">
        <f>Val!Q132</f>
        <v>N300 MAX VAN 1.2 MT A/C DH</v>
      </c>
      <c r="O132" t="s">
        <v>590</v>
      </c>
      <c r="P132" t="str">
        <f>Val!N132</f>
        <v>LD6UH30730225</v>
      </c>
      <c r="Q132" t="s">
        <v>590</v>
      </c>
      <c r="R132" t="str">
        <f>Val!N132</f>
        <v>LD6UH30730225</v>
      </c>
      <c r="S132" t="s">
        <v>590</v>
      </c>
      <c r="T132" t="str">
        <f>Val!O132</f>
        <v>W9474</v>
      </c>
      <c r="U132" t="s">
        <v>590</v>
      </c>
      <c r="V132">
        <f>Val!I132</f>
        <v>2017</v>
      </c>
      <c r="W132" t="s">
        <v>590</v>
      </c>
      <c r="X132" t="str">
        <f>Val!K132</f>
        <v>Crescent White</v>
      </c>
      <c r="Y132" t="s">
        <v>590</v>
      </c>
      <c r="Z132" t="str">
        <f>Val!P132</f>
        <v>M99IWSR412MBH3.A1</v>
      </c>
      <c r="AA132" t="s">
        <v>590</v>
      </c>
      <c r="AB132" t="str">
        <f>Val!Q132</f>
        <v>N300 MAX VAN 1.2 MT A/C DH</v>
      </c>
      <c r="AC132" t="s">
        <v>590</v>
      </c>
      <c r="AD132" t="str">
        <f>Val!S132</f>
        <v>DI</v>
      </c>
      <c r="AE132" t="s">
        <v>591</v>
      </c>
    </row>
    <row r="133" spans="1:31">
      <c r="A133" t="s">
        <v>588</v>
      </c>
      <c r="B133">
        <f>Val!AE133</f>
        <v>27978</v>
      </c>
      <c r="C133" t="s">
        <v>589</v>
      </c>
      <c r="D133">
        <f>Val!AB133</f>
        <v>1</v>
      </c>
      <c r="E133" t="s">
        <v>590</v>
      </c>
      <c r="F133" t="str">
        <f>Val!Q133</f>
        <v>N300 MAX VAN 1.2 MT A/C DH</v>
      </c>
      <c r="G133" t="s">
        <v>590</v>
      </c>
      <c r="H133">
        <f>Val!AD133</f>
        <v>1</v>
      </c>
      <c r="I133" t="s">
        <v>590</v>
      </c>
      <c r="J133">
        <f>Val!AC133</f>
        <v>1</v>
      </c>
      <c r="K133" t="s">
        <v>590</v>
      </c>
      <c r="L133" t="str">
        <f>Val!F133</f>
        <v>LZWCCAGA5HE351345</v>
      </c>
      <c r="M133" t="s">
        <v>590</v>
      </c>
      <c r="N133" t="str">
        <f>Val!Q133</f>
        <v>N300 MAX VAN 1.2 MT A/C DH</v>
      </c>
      <c r="O133" t="s">
        <v>590</v>
      </c>
      <c r="P133" t="str">
        <f>Val!N133</f>
        <v>LD6UH31330059</v>
      </c>
      <c r="Q133" t="s">
        <v>590</v>
      </c>
      <c r="R133" t="str">
        <f>Val!N133</f>
        <v>LD6UH31330059</v>
      </c>
      <c r="S133" t="s">
        <v>590</v>
      </c>
      <c r="T133" t="str">
        <f>Val!O133</f>
        <v>W9108</v>
      </c>
      <c r="U133" t="s">
        <v>590</v>
      </c>
      <c r="V133">
        <f>Val!I133</f>
        <v>2017</v>
      </c>
      <c r="W133" t="s">
        <v>590</v>
      </c>
      <c r="X133" t="str">
        <f>Val!K133</f>
        <v>Crescent White</v>
      </c>
      <c r="Y133" t="s">
        <v>590</v>
      </c>
      <c r="Z133" t="str">
        <f>Val!P133</f>
        <v>M99IWSR412MBH3.A1</v>
      </c>
      <c r="AA133" t="s">
        <v>590</v>
      </c>
      <c r="AB133" t="str">
        <f>Val!Q133</f>
        <v>N300 MAX VAN 1.2 MT A/C DH</v>
      </c>
      <c r="AC133" t="s">
        <v>590</v>
      </c>
      <c r="AD133" t="str">
        <f>Val!S133</f>
        <v>DI</v>
      </c>
      <c r="AE133" t="s">
        <v>591</v>
      </c>
    </row>
    <row r="134" spans="1:31">
      <c r="A134" t="s">
        <v>588</v>
      </c>
      <c r="B134">
        <f>Val!AE134</f>
        <v>27978</v>
      </c>
      <c r="C134" t="s">
        <v>589</v>
      </c>
      <c r="D134">
        <f>Val!AB134</f>
        <v>1</v>
      </c>
      <c r="E134" t="s">
        <v>590</v>
      </c>
      <c r="F134" t="str">
        <f>Val!Q134</f>
        <v>N300 MAX VAN 1.2 MT A/C DH</v>
      </c>
      <c r="G134" t="s">
        <v>590</v>
      </c>
      <c r="H134">
        <f>Val!AD134</f>
        <v>1</v>
      </c>
      <c r="I134" t="s">
        <v>590</v>
      </c>
      <c r="J134">
        <f>Val!AC134</f>
        <v>1</v>
      </c>
      <c r="K134" t="s">
        <v>590</v>
      </c>
      <c r="L134" t="str">
        <f>Val!F134</f>
        <v>LZWCCAGA5HE351362</v>
      </c>
      <c r="M134" t="s">
        <v>590</v>
      </c>
      <c r="N134" t="str">
        <f>Val!Q134</f>
        <v>N300 MAX VAN 1.2 MT A/C DH</v>
      </c>
      <c r="O134" t="s">
        <v>590</v>
      </c>
      <c r="P134" t="str">
        <f>Val!N134</f>
        <v>LD6UH31330048</v>
      </c>
      <c r="Q134" t="s">
        <v>590</v>
      </c>
      <c r="R134" t="str">
        <f>Val!N134</f>
        <v>LD6UH31330048</v>
      </c>
      <c r="S134" t="s">
        <v>590</v>
      </c>
      <c r="T134" t="str">
        <f>Val!O134</f>
        <v>W7308</v>
      </c>
      <c r="U134" t="s">
        <v>590</v>
      </c>
      <c r="V134">
        <f>Val!I134</f>
        <v>2017</v>
      </c>
      <c r="W134" t="s">
        <v>590</v>
      </c>
      <c r="X134" t="str">
        <f>Val!K134</f>
        <v>Crescent White</v>
      </c>
      <c r="Y134" t="s">
        <v>590</v>
      </c>
      <c r="Z134" t="str">
        <f>Val!P134</f>
        <v>M99IWSR412MBH3.A1</v>
      </c>
      <c r="AA134" t="s">
        <v>590</v>
      </c>
      <c r="AB134" t="str">
        <f>Val!Q134</f>
        <v>N300 MAX VAN 1.2 MT A/C DH</v>
      </c>
      <c r="AC134" t="s">
        <v>590</v>
      </c>
      <c r="AD134" t="str">
        <f>Val!S134</f>
        <v>DI</v>
      </c>
      <c r="AE134" t="s">
        <v>591</v>
      </c>
    </row>
    <row r="135" spans="1:31">
      <c r="A135" t="s">
        <v>588</v>
      </c>
      <c r="B135">
        <f>Val!AE135</f>
        <v>27978</v>
      </c>
      <c r="C135" t="s">
        <v>589</v>
      </c>
      <c r="D135">
        <f>Val!AB135</f>
        <v>1</v>
      </c>
      <c r="E135" t="s">
        <v>590</v>
      </c>
      <c r="F135" t="str">
        <f>Val!Q135</f>
        <v>N300 MAX VAN 1.2 MT A/C DH</v>
      </c>
      <c r="G135" t="s">
        <v>590</v>
      </c>
      <c r="H135">
        <f>Val!AD135</f>
        <v>1</v>
      </c>
      <c r="I135" t="s">
        <v>590</v>
      </c>
      <c r="J135">
        <f>Val!AC135</f>
        <v>1</v>
      </c>
      <c r="K135" t="s">
        <v>590</v>
      </c>
      <c r="L135" t="str">
        <f>Val!F135</f>
        <v>LZWCCAGA6HE350768</v>
      </c>
      <c r="M135" t="s">
        <v>590</v>
      </c>
      <c r="N135" t="str">
        <f>Val!Q135</f>
        <v>N300 MAX VAN 1.2 MT A/C DH</v>
      </c>
      <c r="O135" t="s">
        <v>590</v>
      </c>
      <c r="P135" t="str">
        <f>Val!N135</f>
        <v>LD6UH30730299</v>
      </c>
      <c r="Q135" t="s">
        <v>590</v>
      </c>
      <c r="R135" t="str">
        <f>Val!N135</f>
        <v>LD6UH30730299</v>
      </c>
      <c r="S135" t="s">
        <v>590</v>
      </c>
      <c r="T135" t="str">
        <f>Val!O135</f>
        <v>W9366</v>
      </c>
      <c r="U135" t="s">
        <v>590</v>
      </c>
      <c r="V135">
        <f>Val!I135</f>
        <v>2017</v>
      </c>
      <c r="W135" t="s">
        <v>590</v>
      </c>
      <c r="X135" t="str">
        <f>Val!K135</f>
        <v>Crescent White</v>
      </c>
      <c r="Y135" t="s">
        <v>590</v>
      </c>
      <c r="Z135" t="str">
        <f>Val!P135</f>
        <v>M99IWSR412MBH3.A1</v>
      </c>
      <c r="AA135" t="s">
        <v>590</v>
      </c>
      <c r="AB135" t="str">
        <f>Val!Q135</f>
        <v>N300 MAX VAN 1.2 MT A/C DH</v>
      </c>
      <c r="AC135" t="s">
        <v>590</v>
      </c>
      <c r="AD135" t="str">
        <f>Val!S135</f>
        <v>DI</v>
      </c>
      <c r="AE135" t="s">
        <v>591</v>
      </c>
    </row>
    <row r="136" spans="1:31">
      <c r="A136" t="s">
        <v>588</v>
      </c>
      <c r="B136">
        <f>Val!AE136</f>
        <v>27978</v>
      </c>
      <c r="C136" t="s">
        <v>589</v>
      </c>
      <c r="D136">
        <f>Val!AB136</f>
        <v>1</v>
      </c>
      <c r="E136" t="s">
        <v>590</v>
      </c>
      <c r="F136" t="str">
        <f>Val!Q136</f>
        <v>N300 MAX VAN 1.2 MT A/C DH</v>
      </c>
      <c r="G136" t="s">
        <v>590</v>
      </c>
      <c r="H136">
        <f>Val!AD136</f>
        <v>1</v>
      </c>
      <c r="I136" t="s">
        <v>590</v>
      </c>
      <c r="J136">
        <f>Val!AC136</f>
        <v>1</v>
      </c>
      <c r="K136" t="s">
        <v>590</v>
      </c>
      <c r="L136" t="str">
        <f>Val!F136</f>
        <v>LZWCCAGA6HE350835</v>
      </c>
      <c r="M136" t="s">
        <v>590</v>
      </c>
      <c r="N136" t="str">
        <f>Val!Q136</f>
        <v>N300 MAX VAN 1.2 MT A/C DH</v>
      </c>
      <c r="O136" t="s">
        <v>590</v>
      </c>
      <c r="P136" t="str">
        <f>Val!N136</f>
        <v>LD6UH30730274</v>
      </c>
      <c r="Q136" t="s">
        <v>590</v>
      </c>
      <c r="R136" t="str">
        <f>Val!N136</f>
        <v>LD6UH30730274</v>
      </c>
      <c r="S136" t="s">
        <v>590</v>
      </c>
      <c r="T136" t="str">
        <f>Val!O136</f>
        <v>W7898</v>
      </c>
      <c r="U136" t="s">
        <v>590</v>
      </c>
      <c r="V136">
        <f>Val!I136</f>
        <v>2017</v>
      </c>
      <c r="W136" t="s">
        <v>590</v>
      </c>
      <c r="X136" t="str">
        <f>Val!K136</f>
        <v>Crescent White</v>
      </c>
      <c r="Y136" t="s">
        <v>590</v>
      </c>
      <c r="Z136" t="str">
        <f>Val!P136</f>
        <v>M99IWSR412MBH3.A1</v>
      </c>
      <c r="AA136" t="s">
        <v>590</v>
      </c>
      <c r="AB136" t="str">
        <f>Val!Q136</f>
        <v>N300 MAX VAN 1.2 MT A/C DH</v>
      </c>
      <c r="AC136" t="s">
        <v>590</v>
      </c>
      <c r="AD136" t="str">
        <f>Val!S136</f>
        <v>DI</v>
      </c>
      <c r="AE136" t="s">
        <v>591</v>
      </c>
    </row>
    <row r="137" spans="1:31">
      <c r="A137" t="s">
        <v>588</v>
      </c>
      <c r="B137">
        <f>Val!AE137</f>
        <v>27978</v>
      </c>
      <c r="C137" t="s">
        <v>589</v>
      </c>
      <c r="D137">
        <f>Val!AB137</f>
        <v>1</v>
      </c>
      <c r="E137" t="s">
        <v>590</v>
      </c>
      <c r="F137" t="str">
        <f>Val!Q137</f>
        <v>N300 MAX VAN 1.2 MT A/C DH</v>
      </c>
      <c r="G137" t="s">
        <v>590</v>
      </c>
      <c r="H137">
        <f>Val!AD137</f>
        <v>1</v>
      </c>
      <c r="I137" t="s">
        <v>590</v>
      </c>
      <c r="J137">
        <f>Val!AC137</f>
        <v>1</v>
      </c>
      <c r="K137" t="s">
        <v>590</v>
      </c>
      <c r="L137" t="str">
        <f>Val!F137</f>
        <v>LZWCCAGA6HE350916</v>
      </c>
      <c r="M137" t="s">
        <v>590</v>
      </c>
      <c r="N137" t="str">
        <f>Val!Q137</f>
        <v>N300 MAX VAN 1.2 MT A/C DH</v>
      </c>
      <c r="O137" t="s">
        <v>590</v>
      </c>
      <c r="P137" t="str">
        <f>Val!N137</f>
        <v>LD6UH31330002</v>
      </c>
      <c r="Q137" t="s">
        <v>590</v>
      </c>
      <c r="R137" t="str">
        <f>Val!N137</f>
        <v>LD6UH31330002</v>
      </c>
      <c r="S137" t="s">
        <v>590</v>
      </c>
      <c r="T137" t="str">
        <f>Val!O137</f>
        <v>W8045</v>
      </c>
      <c r="U137" t="s">
        <v>590</v>
      </c>
      <c r="V137">
        <f>Val!I137</f>
        <v>2017</v>
      </c>
      <c r="W137" t="s">
        <v>590</v>
      </c>
      <c r="X137" t="str">
        <f>Val!K137</f>
        <v>Crescent White</v>
      </c>
      <c r="Y137" t="s">
        <v>590</v>
      </c>
      <c r="Z137" t="str">
        <f>Val!P137</f>
        <v>M99IWSR412MBH3.A1</v>
      </c>
      <c r="AA137" t="s">
        <v>590</v>
      </c>
      <c r="AB137" t="str">
        <f>Val!Q137</f>
        <v>N300 MAX VAN 1.2 MT A/C DH</v>
      </c>
      <c r="AC137" t="s">
        <v>590</v>
      </c>
      <c r="AD137" t="str">
        <f>Val!S137</f>
        <v>DI</v>
      </c>
      <c r="AE137" t="s">
        <v>591</v>
      </c>
    </row>
    <row r="138" spans="1:31">
      <c r="A138" t="s">
        <v>588</v>
      </c>
      <c r="B138">
        <f>Val!AE138</f>
        <v>27978</v>
      </c>
      <c r="C138" t="s">
        <v>589</v>
      </c>
      <c r="D138">
        <f>Val!AB138</f>
        <v>1</v>
      </c>
      <c r="E138" t="s">
        <v>590</v>
      </c>
      <c r="F138" t="str">
        <f>Val!Q138</f>
        <v>N300 MAX VAN 1.2 MT A/C DH</v>
      </c>
      <c r="G138" t="s">
        <v>590</v>
      </c>
      <c r="H138">
        <f>Val!AD138</f>
        <v>1</v>
      </c>
      <c r="I138" t="s">
        <v>590</v>
      </c>
      <c r="J138">
        <f>Val!AC138</f>
        <v>1</v>
      </c>
      <c r="K138" t="s">
        <v>590</v>
      </c>
      <c r="L138" t="str">
        <f>Val!F138</f>
        <v>LZWCCAGA6HE351340</v>
      </c>
      <c r="M138" t="s">
        <v>590</v>
      </c>
      <c r="N138" t="str">
        <f>Val!Q138</f>
        <v>N300 MAX VAN 1.2 MT A/C DH</v>
      </c>
      <c r="O138" t="s">
        <v>590</v>
      </c>
      <c r="P138" t="str">
        <f>Val!N138</f>
        <v>LD6UH31330064</v>
      </c>
      <c r="Q138" t="s">
        <v>590</v>
      </c>
      <c r="R138" t="str">
        <f>Val!N138</f>
        <v>LD6UH31330064</v>
      </c>
      <c r="S138" t="s">
        <v>590</v>
      </c>
      <c r="T138" t="str">
        <f>Val!O138</f>
        <v>W8454</v>
      </c>
      <c r="U138" t="s">
        <v>590</v>
      </c>
      <c r="V138">
        <f>Val!I138</f>
        <v>2017</v>
      </c>
      <c r="W138" t="s">
        <v>590</v>
      </c>
      <c r="X138" t="str">
        <f>Val!K138</f>
        <v>Crescent White</v>
      </c>
      <c r="Y138" t="s">
        <v>590</v>
      </c>
      <c r="Z138" t="str">
        <f>Val!P138</f>
        <v>M99IWSR412MBH3.A1</v>
      </c>
      <c r="AA138" t="s">
        <v>590</v>
      </c>
      <c r="AB138" t="str">
        <f>Val!Q138</f>
        <v>N300 MAX VAN 1.2 MT A/C DH</v>
      </c>
      <c r="AC138" t="s">
        <v>590</v>
      </c>
      <c r="AD138" t="str">
        <f>Val!S138</f>
        <v>DI</v>
      </c>
      <c r="AE138" t="s">
        <v>591</v>
      </c>
    </row>
    <row r="139" spans="1:31">
      <c r="A139" t="s">
        <v>588</v>
      </c>
      <c r="B139">
        <f>Val!AE139</f>
        <v>27978</v>
      </c>
      <c r="C139" t="s">
        <v>589</v>
      </c>
      <c r="D139">
        <f>Val!AB139</f>
        <v>1</v>
      </c>
      <c r="E139" t="s">
        <v>590</v>
      </c>
      <c r="F139" t="str">
        <f>Val!Q139</f>
        <v>N300 MAX VAN 1.2 MT A/C DH</v>
      </c>
      <c r="G139" t="s">
        <v>590</v>
      </c>
      <c r="H139">
        <f>Val!AD139</f>
        <v>1</v>
      </c>
      <c r="I139" t="s">
        <v>590</v>
      </c>
      <c r="J139">
        <f>Val!AC139</f>
        <v>1</v>
      </c>
      <c r="K139" t="s">
        <v>590</v>
      </c>
      <c r="L139" t="str">
        <f>Val!F139</f>
        <v>LZWCCAGA6HE351354</v>
      </c>
      <c r="M139" t="s">
        <v>590</v>
      </c>
      <c r="N139" t="str">
        <f>Val!Q139</f>
        <v>N300 MAX VAN 1.2 MT A/C DH</v>
      </c>
      <c r="O139" t="s">
        <v>590</v>
      </c>
      <c r="P139" t="str">
        <f>Val!N139</f>
        <v>LD6UH31330068</v>
      </c>
      <c r="Q139" t="s">
        <v>590</v>
      </c>
      <c r="R139" t="str">
        <f>Val!N139</f>
        <v>LD6UH31330068</v>
      </c>
      <c r="S139" t="s">
        <v>590</v>
      </c>
      <c r="T139" t="str">
        <f>Val!O139</f>
        <v>W8521</v>
      </c>
      <c r="U139" t="s">
        <v>590</v>
      </c>
      <c r="V139">
        <f>Val!I139</f>
        <v>2017</v>
      </c>
      <c r="W139" t="s">
        <v>590</v>
      </c>
      <c r="X139" t="str">
        <f>Val!K139</f>
        <v>Crescent White</v>
      </c>
      <c r="Y139" t="s">
        <v>590</v>
      </c>
      <c r="Z139" t="str">
        <f>Val!P139</f>
        <v>M99IWSR412MBH3.A1</v>
      </c>
      <c r="AA139" t="s">
        <v>590</v>
      </c>
      <c r="AB139" t="str">
        <f>Val!Q139</f>
        <v>N300 MAX VAN 1.2 MT A/C DH</v>
      </c>
      <c r="AC139" t="s">
        <v>590</v>
      </c>
      <c r="AD139" t="str">
        <f>Val!S139</f>
        <v>DI</v>
      </c>
      <c r="AE139" t="s">
        <v>591</v>
      </c>
    </row>
    <row r="140" spans="1:31">
      <c r="A140" t="s">
        <v>588</v>
      </c>
      <c r="B140">
        <f>Val!AE140</f>
        <v>27978</v>
      </c>
      <c r="C140" t="s">
        <v>589</v>
      </c>
      <c r="D140">
        <f>Val!AB140</f>
        <v>1</v>
      </c>
      <c r="E140" t="s">
        <v>590</v>
      </c>
      <c r="F140" t="str">
        <f>Val!Q140</f>
        <v>N300 MAX VAN 1.2 MT A/C DH</v>
      </c>
      <c r="G140" t="s">
        <v>590</v>
      </c>
      <c r="H140">
        <f>Val!AD140</f>
        <v>1</v>
      </c>
      <c r="I140" t="s">
        <v>590</v>
      </c>
      <c r="J140">
        <f>Val!AC140</f>
        <v>1</v>
      </c>
      <c r="K140" t="s">
        <v>590</v>
      </c>
      <c r="L140" t="str">
        <f>Val!F140</f>
        <v>LZWCCAGA6HE351368</v>
      </c>
      <c r="M140" t="s">
        <v>590</v>
      </c>
      <c r="N140" t="str">
        <f>Val!Q140</f>
        <v>N300 MAX VAN 1.2 MT A/C DH</v>
      </c>
      <c r="O140" t="s">
        <v>590</v>
      </c>
      <c r="P140" t="str">
        <f>Val!N140</f>
        <v>LD6UH30730261</v>
      </c>
      <c r="Q140" t="s">
        <v>590</v>
      </c>
      <c r="R140" t="str">
        <f>Val!N140</f>
        <v>LD6UH30730261</v>
      </c>
      <c r="S140" t="s">
        <v>590</v>
      </c>
      <c r="T140" t="str">
        <f>Val!O140</f>
        <v>W7642</v>
      </c>
      <c r="U140" t="s">
        <v>590</v>
      </c>
      <c r="V140">
        <f>Val!I140</f>
        <v>2017</v>
      </c>
      <c r="W140" t="s">
        <v>590</v>
      </c>
      <c r="X140" t="str">
        <f>Val!K140</f>
        <v>Crescent White</v>
      </c>
      <c r="Y140" t="s">
        <v>590</v>
      </c>
      <c r="Z140" t="str">
        <f>Val!P140</f>
        <v>M99IWSR412MBH3.A1</v>
      </c>
      <c r="AA140" t="s">
        <v>590</v>
      </c>
      <c r="AB140" t="str">
        <f>Val!Q140</f>
        <v>N300 MAX VAN 1.2 MT A/C DH</v>
      </c>
      <c r="AC140" t="s">
        <v>590</v>
      </c>
      <c r="AD140" t="str">
        <f>Val!S140</f>
        <v>DI</v>
      </c>
      <c r="AE140" t="s">
        <v>591</v>
      </c>
    </row>
    <row r="141" spans="1:31">
      <c r="A141" t="s">
        <v>588</v>
      </c>
      <c r="B141">
        <f>Val!AE141</f>
        <v>27978</v>
      </c>
      <c r="C141" t="s">
        <v>589</v>
      </c>
      <c r="D141">
        <f>Val!AB141</f>
        <v>1</v>
      </c>
      <c r="E141" t="s">
        <v>590</v>
      </c>
      <c r="F141" t="str">
        <f>Val!Q141</f>
        <v>N300 MAX VAN 1.2 MT A/C DH</v>
      </c>
      <c r="G141" t="s">
        <v>590</v>
      </c>
      <c r="H141">
        <f>Val!AD141</f>
        <v>1</v>
      </c>
      <c r="I141" t="s">
        <v>590</v>
      </c>
      <c r="J141">
        <f>Val!AC141</f>
        <v>1</v>
      </c>
      <c r="K141" t="s">
        <v>590</v>
      </c>
      <c r="L141" t="str">
        <f>Val!F141</f>
        <v>LZWCCAGA6HE351371</v>
      </c>
      <c r="M141" t="s">
        <v>590</v>
      </c>
      <c r="N141" t="str">
        <f>Val!Q141</f>
        <v>N300 MAX VAN 1.2 MT A/C DH</v>
      </c>
      <c r="O141" t="s">
        <v>590</v>
      </c>
      <c r="P141" t="str">
        <f>Val!N141</f>
        <v>LD6UH30730227</v>
      </c>
      <c r="Q141" t="s">
        <v>590</v>
      </c>
      <c r="R141" t="str">
        <f>Val!N141</f>
        <v>LD6UH30730227</v>
      </c>
      <c r="S141" t="s">
        <v>590</v>
      </c>
      <c r="T141" t="str">
        <f>Val!O141</f>
        <v>W8235</v>
      </c>
      <c r="U141" t="s">
        <v>590</v>
      </c>
      <c r="V141">
        <f>Val!I141</f>
        <v>2017</v>
      </c>
      <c r="W141" t="s">
        <v>590</v>
      </c>
      <c r="X141" t="str">
        <f>Val!K141</f>
        <v>Crescent White</v>
      </c>
      <c r="Y141" t="s">
        <v>590</v>
      </c>
      <c r="Z141" t="str">
        <f>Val!P141</f>
        <v>M99IWSR412MBH3.A1</v>
      </c>
      <c r="AA141" t="s">
        <v>590</v>
      </c>
      <c r="AB141" t="str">
        <f>Val!Q141</f>
        <v>N300 MAX VAN 1.2 MT A/C DH</v>
      </c>
      <c r="AC141" t="s">
        <v>590</v>
      </c>
      <c r="AD141" t="str">
        <f>Val!S141</f>
        <v>DI</v>
      </c>
      <c r="AE141" t="s">
        <v>591</v>
      </c>
    </row>
    <row r="142" spans="1:31">
      <c r="A142" t="s">
        <v>588</v>
      </c>
      <c r="B142">
        <f>Val!AE142</f>
        <v>27978</v>
      </c>
      <c r="C142" t="s">
        <v>589</v>
      </c>
      <c r="D142">
        <f>Val!AB142</f>
        <v>1</v>
      </c>
      <c r="E142" t="s">
        <v>590</v>
      </c>
      <c r="F142" t="str">
        <f>Val!Q142</f>
        <v>N300 MAX VAN 1.2 MT A/C DH</v>
      </c>
      <c r="G142" t="s">
        <v>590</v>
      </c>
      <c r="H142">
        <f>Val!AD142</f>
        <v>1</v>
      </c>
      <c r="I142" t="s">
        <v>590</v>
      </c>
      <c r="J142">
        <f>Val!AC142</f>
        <v>1</v>
      </c>
      <c r="K142" t="s">
        <v>590</v>
      </c>
      <c r="L142" t="str">
        <f>Val!F142</f>
        <v>LZWCCAGA6HE351399</v>
      </c>
      <c r="M142" t="s">
        <v>590</v>
      </c>
      <c r="N142" t="str">
        <f>Val!Q142</f>
        <v>N300 MAX VAN 1.2 MT A/C DH</v>
      </c>
      <c r="O142" t="s">
        <v>590</v>
      </c>
      <c r="P142" t="str">
        <f>Val!N142</f>
        <v>LD6UH30730260</v>
      </c>
      <c r="Q142" t="s">
        <v>590</v>
      </c>
      <c r="R142" t="str">
        <f>Val!N142</f>
        <v>LD6UH30730260</v>
      </c>
      <c r="S142" t="s">
        <v>590</v>
      </c>
      <c r="T142" t="str">
        <f>Val!O142</f>
        <v>W7782</v>
      </c>
      <c r="U142" t="s">
        <v>590</v>
      </c>
      <c r="V142">
        <f>Val!I142</f>
        <v>2017</v>
      </c>
      <c r="W142" t="s">
        <v>590</v>
      </c>
      <c r="X142" t="str">
        <f>Val!K142</f>
        <v>Crescent White</v>
      </c>
      <c r="Y142" t="s">
        <v>590</v>
      </c>
      <c r="Z142" t="str">
        <f>Val!P142</f>
        <v>M99IWSR412MBH3.A1</v>
      </c>
      <c r="AA142" t="s">
        <v>590</v>
      </c>
      <c r="AB142" t="str">
        <f>Val!Q142</f>
        <v>N300 MAX VAN 1.2 MT A/C DH</v>
      </c>
      <c r="AC142" t="s">
        <v>590</v>
      </c>
      <c r="AD142" t="str">
        <f>Val!S142</f>
        <v>DI</v>
      </c>
      <c r="AE142" t="s">
        <v>591</v>
      </c>
    </row>
    <row r="143" spans="1:31">
      <c r="A143" t="s">
        <v>588</v>
      </c>
      <c r="B143">
        <f>Val!AE143</f>
        <v>27978</v>
      </c>
      <c r="C143" t="s">
        <v>589</v>
      </c>
      <c r="D143">
        <f>Val!AB143</f>
        <v>1</v>
      </c>
      <c r="E143" t="s">
        <v>590</v>
      </c>
      <c r="F143" t="str">
        <f>Val!Q143</f>
        <v>N300 MAX VAN 1.2 MT A/C DH</v>
      </c>
      <c r="G143" t="s">
        <v>590</v>
      </c>
      <c r="H143">
        <f>Val!AD143</f>
        <v>1</v>
      </c>
      <c r="I143" t="s">
        <v>590</v>
      </c>
      <c r="J143">
        <f>Val!AC143</f>
        <v>1</v>
      </c>
      <c r="K143" t="s">
        <v>590</v>
      </c>
      <c r="L143" t="str">
        <f>Val!F143</f>
        <v>LZWCCAGA6HE351452</v>
      </c>
      <c r="M143" t="s">
        <v>590</v>
      </c>
      <c r="N143" t="str">
        <f>Val!Q143</f>
        <v>N300 MAX VAN 1.2 MT A/C DH</v>
      </c>
      <c r="O143" t="s">
        <v>590</v>
      </c>
      <c r="P143" t="str">
        <f>Val!N143</f>
        <v>LD6UH20430343</v>
      </c>
      <c r="Q143" t="s">
        <v>590</v>
      </c>
      <c r="R143" t="str">
        <f>Val!N143</f>
        <v>LD6UH20430343</v>
      </c>
      <c r="S143" t="s">
        <v>590</v>
      </c>
      <c r="T143" t="str">
        <f>Val!O143</f>
        <v>W9120</v>
      </c>
      <c r="U143" t="s">
        <v>590</v>
      </c>
      <c r="V143">
        <f>Val!I143</f>
        <v>2017</v>
      </c>
      <c r="W143" t="s">
        <v>590</v>
      </c>
      <c r="X143" t="str">
        <f>Val!K143</f>
        <v>Crescent White</v>
      </c>
      <c r="Y143" t="s">
        <v>590</v>
      </c>
      <c r="Z143" t="str">
        <f>Val!P143</f>
        <v>M99IWSR412MBH3.A1</v>
      </c>
      <c r="AA143" t="s">
        <v>590</v>
      </c>
      <c r="AB143" t="str">
        <f>Val!Q143</f>
        <v>N300 MAX VAN 1.2 MT A/C DH</v>
      </c>
      <c r="AC143" t="s">
        <v>590</v>
      </c>
      <c r="AD143" t="str">
        <f>Val!S143</f>
        <v>DI</v>
      </c>
      <c r="AE143" t="s">
        <v>591</v>
      </c>
    </row>
    <row r="144" spans="1:31">
      <c r="A144" t="s">
        <v>588</v>
      </c>
      <c r="B144">
        <f>Val!AE144</f>
        <v>27978</v>
      </c>
      <c r="C144" t="s">
        <v>589</v>
      </c>
      <c r="D144">
        <f>Val!AB144</f>
        <v>1</v>
      </c>
      <c r="E144" t="s">
        <v>590</v>
      </c>
      <c r="F144" t="str">
        <f>Val!Q144</f>
        <v>N300 MAX VAN 1.2 MT A/C DH</v>
      </c>
      <c r="G144" t="s">
        <v>590</v>
      </c>
      <c r="H144">
        <f>Val!AD144</f>
        <v>1</v>
      </c>
      <c r="I144" t="s">
        <v>590</v>
      </c>
      <c r="J144">
        <f>Val!AC144</f>
        <v>1</v>
      </c>
      <c r="K144" t="s">
        <v>590</v>
      </c>
      <c r="L144" t="str">
        <f>Val!F144</f>
        <v>LZWCCAGA7HE350763</v>
      </c>
      <c r="M144" t="s">
        <v>590</v>
      </c>
      <c r="N144" t="str">
        <f>Val!Q144</f>
        <v>N300 MAX VAN 1.2 MT A/C DH</v>
      </c>
      <c r="O144" t="s">
        <v>590</v>
      </c>
      <c r="P144" t="str">
        <f>Val!N144</f>
        <v>LD6UH30730285</v>
      </c>
      <c r="Q144" t="s">
        <v>590</v>
      </c>
      <c r="R144" t="str">
        <f>Val!N144</f>
        <v>LD6UH30730285</v>
      </c>
      <c r="S144" t="s">
        <v>590</v>
      </c>
      <c r="T144" t="str">
        <f>Val!O144</f>
        <v>W8214</v>
      </c>
      <c r="U144" t="s">
        <v>590</v>
      </c>
      <c r="V144">
        <f>Val!I144</f>
        <v>2017</v>
      </c>
      <c r="W144" t="s">
        <v>590</v>
      </c>
      <c r="X144" t="str">
        <f>Val!K144</f>
        <v>Crescent White</v>
      </c>
      <c r="Y144" t="s">
        <v>590</v>
      </c>
      <c r="Z144" t="str">
        <f>Val!P144</f>
        <v>M99IWSR412MBH3.A1</v>
      </c>
      <c r="AA144" t="s">
        <v>590</v>
      </c>
      <c r="AB144" t="str">
        <f>Val!Q144</f>
        <v>N300 MAX VAN 1.2 MT A/C DH</v>
      </c>
      <c r="AC144" t="s">
        <v>590</v>
      </c>
      <c r="AD144" t="str">
        <f>Val!S144</f>
        <v>DI</v>
      </c>
      <c r="AE144" t="s">
        <v>591</v>
      </c>
    </row>
    <row r="145" spans="1:31">
      <c r="A145" t="s">
        <v>588</v>
      </c>
      <c r="B145">
        <f>Val!AE145</f>
        <v>27978</v>
      </c>
      <c r="C145" t="s">
        <v>589</v>
      </c>
      <c r="D145">
        <f>Val!AB145</f>
        <v>1</v>
      </c>
      <c r="E145" t="s">
        <v>590</v>
      </c>
      <c r="F145" t="str">
        <f>Val!Q145</f>
        <v>N300 MAX VAN 1.2 MT A/C DH</v>
      </c>
      <c r="G145" t="s">
        <v>590</v>
      </c>
      <c r="H145">
        <f>Val!AD145</f>
        <v>1</v>
      </c>
      <c r="I145" t="s">
        <v>590</v>
      </c>
      <c r="J145">
        <f>Val!AC145</f>
        <v>1</v>
      </c>
      <c r="K145" t="s">
        <v>590</v>
      </c>
      <c r="L145" t="str">
        <f>Val!F145</f>
        <v>LZWCCAGA7HE350908</v>
      </c>
      <c r="M145" t="s">
        <v>590</v>
      </c>
      <c r="N145" t="str">
        <f>Val!Q145</f>
        <v>N300 MAX VAN 1.2 MT A/C DH</v>
      </c>
      <c r="O145" t="s">
        <v>590</v>
      </c>
      <c r="P145" t="str">
        <f>Val!N145</f>
        <v>LD6UH30730250</v>
      </c>
      <c r="Q145" t="s">
        <v>590</v>
      </c>
      <c r="R145" t="str">
        <f>Val!N145</f>
        <v>LD6UH30730250</v>
      </c>
      <c r="S145" t="s">
        <v>590</v>
      </c>
      <c r="T145" t="str">
        <f>Val!O145</f>
        <v>W7342</v>
      </c>
      <c r="U145" t="s">
        <v>590</v>
      </c>
      <c r="V145">
        <f>Val!I145</f>
        <v>2017</v>
      </c>
      <c r="W145" t="s">
        <v>590</v>
      </c>
      <c r="X145" t="str">
        <f>Val!K145</f>
        <v>Crescent White</v>
      </c>
      <c r="Y145" t="s">
        <v>590</v>
      </c>
      <c r="Z145" t="str">
        <f>Val!P145</f>
        <v>M99IWSR412MBH3.A1</v>
      </c>
      <c r="AA145" t="s">
        <v>590</v>
      </c>
      <c r="AB145" t="str">
        <f>Val!Q145</f>
        <v>N300 MAX VAN 1.2 MT A/C DH</v>
      </c>
      <c r="AC145" t="s">
        <v>590</v>
      </c>
      <c r="AD145" t="str">
        <f>Val!S145</f>
        <v>DI</v>
      </c>
      <c r="AE145" t="s">
        <v>591</v>
      </c>
    </row>
    <row r="146" spans="1:31">
      <c r="A146" t="s">
        <v>588</v>
      </c>
      <c r="B146">
        <f>Val!AE146</f>
        <v>27978</v>
      </c>
      <c r="C146" t="s">
        <v>589</v>
      </c>
      <c r="D146">
        <f>Val!AB146</f>
        <v>1</v>
      </c>
      <c r="E146" t="s">
        <v>590</v>
      </c>
      <c r="F146" t="str">
        <f>Val!Q146</f>
        <v>N300 MAX VAN 1.2 MT A/C DH</v>
      </c>
      <c r="G146" t="s">
        <v>590</v>
      </c>
      <c r="H146">
        <f>Val!AD146</f>
        <v>1</v>
      </c>
      <c r="I146" t="s">
        <v>590</v>
      </c>
      <c r="J146">
        <f>Val!AC146</f>
        <v>1</v>
      </c>
      <c r="K146" t="s">
        <v>590</v>
      </c>
      <c r="L146" t="str">
        <f>Val!F146</f>
        <v>LZWCCAGA7HE350911</v>
      </c>
      <c r="M146" t="s">
        <v>590</v>
      </c>
      <c r="N146" t="str">
        <f>Val!Q146</f>
        <v>N300 MAX VAN 1.2 MT A/C DH</v>
      </c>
      <c r="O146" t="s">
        <v>590</v>
      </c>
      <c r="P146" t="str">
        <f>Val!N146</f>
        <v>LD6UH30730255</v>
      </c>
      <c r="Q146" t="s">
        <v>590</v>
      </c>
      <c r="R146" t="str">
        <f>Val!N146</f>
        <v>LD6UH30730255</v>
      </c>
      <c r="S146" t="s">
        <v>590</v>
      </c>
      <c r="T146" t="str">
        <f>Val!O146</f>
        <v>W8857</v>
      </c>
      <c r="U146" t="s">
        <v>590</v>
      </c>
      <c r="V146">
        <f>Val!I146</f>
        <v>2017</v>
      </c>
      <c r="W146" t="s">
        <v>590</v>
      </c>
      <c r="X146" t="str">
        <f>Val!K146</f>
        <v>Crescent White</v>
      </c>
      <c r="Y146" t="s">
        <v>590</v>
      </c>
      <c r="Z146" t="str">
        <f>Val!P146</f>
        <v>M99IWSR412MBH3.A1</v>
      </c>
      <c r="AA146" t="s">
        <v>590</v>
      </c>
      <c r="AB146" t="str">
        <f>Val!Q146</f>
        <v>N300 MAX VAN 1.2 MT A/C DH</v>
      </c>
      <c r="AC146" t="s">
        <v>590</v>
      </c>
      <c r="AD146" t="str">
        <f>Val!S146</f>
        <v>DI</v>
      </c>
      <c r="AE146" t="s">
        <v>591</v>
      </c>
    </row>
    <row r="147" spans="1:31">
      <c r="A147" t="s">
        <v>588</v>
      </c>
      <c r="B147">
        <f>Val!AE147</f>
        <v>27978</v>
      </c>
      <c r="C147" t="s">
        <v>589</v>
      </c>
      <c r="D147">
        <f>Val!AB147</f>
        <v>1</v>
      </c>
      <c r="E147" t="s">
        <v>590</v>
      </c>
      <c r="F147" t="str">
        <f>Val!Q147</f>
        <v>N300 MAX VAN 1.2 MT A/C DH</v>
      </c>
      <c r="G147" t="s">
        <v>590</v>
      </c>
      <c r="H147">
        <f>Val!AD147</f>
        <v>1</v>
      </c>
      <c r="I147" t="s">
        <v>590</v>
      </c>
      <c r="J147">
        <f>Val!AC147</f>
        <v>1</v>
      </c>
      <c r="K147" t="s">
        <v>590</v>
      </c>
      <c r="L147" t="str">
        <f>Val!F147</f>
        <v>LZWCCAGA7HE351346</v>
      </c>
      <c r="M147" t="s">
        <v>590</v>
      </c>
      <c r="N147" t="str">
        <f>Val!Q147</f>
        <v>N300 MAX VAN 1.2 MT A/C DH</v>
      </c>
      <c r="O147" t="s">
        <v>590</v>
      </c>
      <c r="P147" t="str">
        <f>Val!N147</f>
        <v>LD6UH31330045</v>
      </c>
      <c r="Q147" t="s">
        <v>590</v>
      </c>
      <c r="R147" t="str">
        <f>Val!N147</f>
        <v>LD6UH31330045</v>
      </c>
      <c r="S147" t="s">
        <v>590</v>
      </c>
      <c r="T147" t="str">
        <f>Val!O147</f>
        <v>W9484</v>
      </c>
      <c r="U147" t="s">
        <v>590</v>
      </c>
      <c r="V147">
        <f>Val!I147</f>
        <v>2017</v>
      </c>
      <c r="W147" t="s">
        <v>590</v>
      </c>
      <c r="X147" t="str">
        <f>Val!K147</f>
        <v>Crescent White</v>
      </c>
      <c r="Y147" t="s">
        <v>590</v>
      </c>
      <c r="Z147" t="str">
        <f>Val!P147</f>
        <v>M99IWSR412MBH3.A1</v>
      </c>
      <c r="AA147" t="s">
        <v>590</v>
      </c>
      <c r="AB147" t="str">
        <f>Val!Q147</f>
        <v>N300 MAX VAN 1.2 MT A/C DH</v>
      </c>
      <c r="AC147" t="s">
        <v>590</v>
      </c>
      <c r="AD147" t="str">
        <f>Val!S147</f>
        <v>DI</v>
      </c>
      <c r="AE147" t="s">
        <v>591</v>
      </c>
    </row>
    <row r="148" spans="1:31">
      <c r="A148" t="s">
        <v>588</v>
      </c>
      <c r="B148">
        <f>Val!AE148</f>
        <v>27978</v>
      </c>
      <c r="C148" t="s">
        <v>589</v>
      </c>
      <c r="D148">
        <f>Val!AB148</f>
        <v>1</v>
      </c>
      <c r="E148" t="s">
        <v>590</v>
      </c>
      <c r="F148" t="str">
        <f>Val!Q148</f>
        <v>N300 MAX VAN 1.2 MT A/C DH</v>
      </c>
      <c r="G148" t="s">
        <v>590</v>
      </c>
      <c r="H148">
        <f>Val!AD148</f>
        <v>1</v>
      </c>
      <c r="I148" t="s">
        <v>590</v>
      </c>
      <c r="J148">
        <f>Val!AC148</f>
        <v>1</v>
      </c>
      <c r="K148" t="s">
        <v>590</v>
      </c>
      <c r="L148" t="str">
        <f>Val!F148</f>
        <v>LZWCCAGA7HE351363</v>
      </c>
      <c r="M148" t="s">
        <v>590</v>
      </c>
      <c r="N148" t="str">
        <f>Val!Q148</f>
        <v>N300 MAX VAN 1.2 MT A/C DH</v>
      </c>
      <c r="O148" t="s">
        <v>590</v>
      </c>
      <c r="P148" t="str">
        <f>Val!N148</f>
        <v>LD6UH30730288</v>
      </c>
      <c r="Q148" t="s">
        <v>590</v>
      </c>
      <c r="R148" t="str">
        <f>Val!N148</f>
        <v>LD6UH30730288</v>
      </c>
      <c r="S148" t="s">
        <v>590</v>
      </c>
      <c r="T148" t="str">
        <f>Val!O148</f>
        <v>W7677</v>
      </c>
      <c r="U148" t="s">
        <v>590</v>
      </c>
      <c r="V148">
        <f>Val!I148</f>
        <v>2017</v>
      </c>
      <c r="W148" t="s">
        <v>590</v>
      </c>
      <c r="X148" t="str">
        <f>Val!K148</f>
        <v>Crescent White</v>
      </c>
      <c r="Y148" t="s">
        <v>590</v>
      </c>
      <c r="Z148" t="str">
        <f>Val!P148</f>
        <v>M99IWSR412MBH3.A1</v>
      </c>
      <c r="AA148" t="s">
        <v>590</v>
      </c>
      <c r="AB148" t="str">
        <f>Val!Q148</f>
        <v>N300 MAX VAN 1.2 MT A/C DH</v>
      </c>
      <c r="AC148" t="s">
        <v>590</v>
      </c>
      <c r="AD148" t="str">
        <f>Val!S148</f>
        <v>DI</v>
      </c>
      <c r="AE148" t="s">
        <v>591</v>
      </c>
    </row>
    <row r="149" spans="1:31">
      <c r="A149" t="s">
        <v>588</v>
      </c>
      <c r="B149">
        <f>Val!AE149</f>
        <v>27978</v>
      </c>
      <c r="C149" t="s">
        <v>589</v>
      </c>
      <c r="D149">
        <f>Val!AB149</f>
        <v>1</v>
      </c>
      <c r="E149" t="s">
        <v>590</v>
      </c>
      <c r="F149" t="str">
        <f>Val!Q149</f>
        <v>N300 MAX VAN 1.2 MT A/C DH</v>
      </c>
      <c r="G149" t="s">
        <v>590</v>
      </c>
      <c r="H149">
        <f>Val!AD149</f>
        <v>1</v>
      </c>
      <c r="I149" t="s">
        <v>590</v>
      </c>
      <c r="J149">
        <f>Val!AC149</f>
        <v>1</v>
      </c>
      <c r="K149" t="s">
        <v>590</v>
      </c>
      <c r="L149" t="str">
        <f>Val!F149</f>
        <v>LZWCCAGA7HE351475</v>
      </c>
      <c r="M149" t="s">
        <v>590</v>
      </c>
      <c r="N149" t="str">
        <f>Val!Q149</f>
        <v>N300 MAX VAN 1.2 MT A/C DH</v>
      </c>
      <c r="O149" t="s">
        <v>590</v>
      </c>
      <c r="P149" t="str">
        <f>Val!N149</f>
        <v>LD6UH20430334</v>
      </c>
      <c r="Q149" t="s">
        <v>590</v>
      </c>
      <c r="R149" t="str">
        <f>Val!N149</f>
        <v>LD6UH20430334</v>
      </c>
      <c r="S149" t="s">
        <v>590</v>
      </c>
      <c r="T149" t="str">
        <f>Val!O149</f>
        <v>W7208</v>
      </c>
      <c r="U149" t="s">
        <v>590</v>
      </c>
      <c r="V149">
        <f>Val!I149</f>
        <v>2017</v>
      </c>
      <c r="W149" t="s">
        <v>590</v>
      </c>
      <c r="X149" t="str">
        <f>Val!K149</f>
        <v>Crescent White</v>
      </c>
      <c r="Y149" t="s">
        <v>590</v>
      </c>
      <c r="Z149" t="str">
        <f>Val!P149</f>
        <v>M99IWSR412MBH3.A1</v>
      </c>
      <c r="AA149" t="s">
        <v>590</v>
      </c>
      <c r="AB149" t="str">
        <f>Val!Q149</f>
        <v>N300 MAX VAN 1.2 MT A/C DH</v>
      </c>
      <c r="AC149" t="s">
        <v>590</v>
      </c>
      <c r="AD149" t="str">
        <f>Val!S149</f>
        <v>DI</v>
      </c>
      <c r="AE149" t="s">
        <v>591</v>
      </c>
    </row>
    <row r="150" spans="1:31">
      <c r="A150" t="s">
        <v>588</v>
      </c>
      <c r="B150">
        <f>Val!AE150</f>
        <v>27978</v>
      </c>
      <c r="C150" t="s">
        <v>589</v>
      </c>
      <c r="D150">
        <f>Val!AB150</f>
        <v>1</v>
      </c>
      <c r="E150" t="s">
        <v>590</v>
      </c>
      <c r="F150" t="str">
        <f>Val!Q150</f>
        <v>N300 MAX VAN 1.2 MT A/C DH</v>
      </c>
      <c r="G150" t="s">
        <v>590</v>
      </c>
      <c r="H150">
        <f>Val!AD150</f>
        <v>1</v>
      </c>
      <c r="I150" t="s">
        <v>590</v>
      </c>
      <c r="J150">
        <f>Val!AC150</f>
        <v>1</v>
      </c>
      <c r="K150" t="s">
        <v>590</v>
      </c>
      <c r="L150" t="str">
        <f>Val!F150</f>
        <v>LZWCCAGA8HE350755</v>
      </c>
      <c r="M150" t="s">
        <v>590</v>
      </c>
      <c r="N150" t="str">
        <f>Val!Q150</f>
        <v>N300 MAX VAN 1.2 MT A/C DH</v>
      </c>
      <c r="O150" t="s">
        <v>590</v>
      </c>
      <c r="P150" t="str">
        <f>Val!N150</f>
        <v>LD6UH31330005</v>
      </c>
      <c r="Q150" t="s">
        <v>590</v>
      </c>
      <c r="R150" t="str">
        <f>Val!N150</f>
        <v>LD6UH31330005</v>
      </c>
      <c r="S150" t="s">
        <v>590</v>
      </c>
      <c r="T150" t="str">
        <f>Val!O150</f>
        <v>W7869</v>
      </c>
      <c r="U150" t="s">
        <v>590</v>
      </c>
      <c r="V150">
        <f>Val!I150</f>
        <v>2017</v>
      </c>
      <c r="W150" t="s">
        <v>590</v>
      </c>
      <c r="X150" t="str">
        <f>Val!K150</f>
        <v>Crescent White</v>
      </c>
      <c r="Y150" t="s">
        <v>590</v>
      </c>
      <c r="Z150" t="str">
        <f>Val!P150</f>
        <v>M99IWSR412MBH3.A1</v>
      </c>
      <c r="AA150" t="s">
        <v>590</v>
      </c>
      <c r="AB150" t="str">
        <f>Val!Q150</f>
        <v>N300 MAX VAN 1.2 MT A/C DH</v>
      </c>
      <c r="AC150" t="s">
        <v>590</v>
      </c>
      <c r="AD150" t="str">
        <f>Val!S150</f>
        <v>DI</v>
      </c>
      <c r="AE150" t="s">
        <v>591</v>
      </c>
    </row>
    <row r="151" spans="1:31">
      <c r="A151" t="s">
        <v>588</v>
      </c>
      <c r="B151">
        <f>Val!AE151</f>
        <v>27978</v>
      </c>
      <c r="C151" t="s">
        <v>589</v>
      </c>
      <c r="D151">
        <f>Val!AB151</f>
        <v>1</v>
      </c>
      <c r="E151" t="s">
        <v>590</v>
      </c>
      <c r="F151" t="str">
        <f>Val!Q151</f>
        <v>N300 MAX VAN 1.2 MT A/C DH</v>
      </c>
      <c r="G151" t="s">
        <v>590</v>
      </c>
      <c r="H151">
        <f>Val!AD151</f>
        <v>1</v>
      </c>
      <c r="I151" t="s">
        <v>590</v>
      </c>
      <c r="J151">
        <f>Val!AC151</f>
        <v>1</v>
      </c>
      <c r="K151" t="s">
        <v>590</v>
      </c>
      <c r="L151" t="str">
        <f>Val!F151</f>
        <v>LZWCCAGA8HE350772</v>
      </c>
      <c r="M151" t="s">
        <v>590</v>
      </c>
      <c r="N151" t="str">
        <f>Val!Q151</f>
        <v>N300 MAX VAN 1.2 MT A/C DH</v>
      </c>
      <c r="O151" t="s">
        <v>590</v>
      </c>
      <c r="P151" t="str">
        <f>Val!N151</f>
        <v>LD6UH30730297</v>
      </c>
      <c r="Q151" t="s">
        <v>590</v>
      </c>
      <c r="R151" t="str">
        <f>Val!N151</f>
        <v>LD6UH30730297</v>
      </c>
      <c r="S151" t="s">
        <v>590</v>
      </c>
      <c r="T151" t="str">
        <f>Val!O151</f>
        <v>W9236</v>
      </c>
      <c r="U151" t="s">
        <v>590</v>
      </c>
      <c r="V151">
        <f>Val!I151</f>
        <v>2017</v>
      </c>
      <c r="W151" t="s">
        <v>590</v>
      </c>
      <c r="X151" t="str">
        <f>Val!K151</f>
        <v>Crescent White</v>
      </c>
      <c r="Y151" t="s">
        <v>590</v>
      </c>
      <c r="Z151" t="str">
        <f>Val!P151</f>
        <v>M99IWSR412MBH3.A1</v>
      </c>
      <c r="AA151" t="s">
        <v>590</v>
      </c>
      <c r="AB151" t="str">
        <f>Val!Q151</f>
        <v>N300 MAX VAN 1.2 MT A/C DH</v>
      </c>
      <c r="AC151" t="s">
        <v>590</v>
      </c>
      <c r="AD151" t="str">
        <f>Val!S151</f>
        <v>DI</v>
      </c>
      <c r="AE151" t="s">
        <v>591</v>
      </c>
    </row>
    <row r="152" spans="1:31">
      <c r="A152" t="s">
        <v>588</v>
      </c>
      <c r="B152">
        <f>Val!AE152</f>
        <v>27978</v>
      </c>
      <c r="C152" t="s">
        <v>589</v>
      </c>
      <c r="D152">
        <f>Val!AB152</f>
        <v>1</v>
      </c>
      <c r="E152" t="s">
        <v>590</v>
      </c>
      <c r="F152" t="str">
        <f>Val!Q152</f>
        <v>N300 MAX VAN 1.2 MT A/C DH</v>
      </c>
      <c r="G152" t="s">
        <v>590</v>
      </c>
      <c r="H152">
        <f>Val!AD152</f>
        <v>1</v>
      </c>
      <c r="I152" t="s">
        <v>590</v>
      </c>
      <c r="J152">
        <f>Val!AC152</f>
        <v>1</v>
      </c>
      <c r="K152" t="s">
        <v>590</v>
      </c>
      <c r="L152" t="str">
        <f>Val!F152</f>
        <v>LZWCCAGA8HE350836</v>
      </c>
      <c r="M152" t="s">
        <v>590</v>
      </c>
      <c r="N152" t="str">
        <f>Val!Q152</f>
        <v>N300 MAX VAN 1.2 MT A/C DH</v>
      </c>
      <c r="O152" t="s">
        <v>590</v>
      </c>
      <c r="P152" t="str">
        <f>Val!N152</f>
        <v>LD6UH30730233</v>
      </c>
      <c r="Q152" t="s">
        <v>590</v>
      </c>
      <c r="R152" t="str">
        <f>Val!N152</f>
        <v>LD6UH30730233</v>
      </c>
      <c r="S152" t="s">
        <v>590</v>
      </c>
      <c r="T152" t="str">
        <f>Val!O152</f>
        <v>W9526</v>
      </c>
      <c r="U152" t="s">
        <v>590</v>
      </c>
      <c r="V152">
        <f>Val!I152</f>
        <v>2017</v>
      </c>
      <c r="W152" t="s">
        <v>590</v>
      </c>
      <c r="X152" t="str">
        <f>Val!K152</f>
        <v>Crescent White</v>
      </c>
      <c r="Y152" t="s">
        <v>590</v>
      </c>
      <c r="Z152" t="str">
        <f>Val!P152</f>
        <v>M99IWSR412MBH3.A1</v>
      </c>
      <c r="AA152" t="s">
        <v>590</v>
      </c>
      <c r="AB152" t="str">
        <f>Val!Q152</f>
        <v>N300 MAX VAN 1.2 MT A/C DH</v>
      </c>
      <c r="AC152" t="s">
        <v>590</v>
      </c>
      <c r="AD152" t="str">
        <f>Val!S152</f>
        <v>DI</v>
      </c>
      <c r="AE152" t="s">
        <v>591</v>
      </c>
    </row>
    <row r="153" spans="1:31">
      <c r="A153" t="s">
        <v>588</v>
      </c>
      <c r="B153">
        <f>Val!AE153</f>
        <v>27978</v>
      </c>
      <c r="C153" t="s">
        <v>589</v>
      </c>
      <c r="D153">
        <f>Val!AB153</f>
        <v>1</v>
      </c>
      <c r="E153" t="s">
        <v>590</v>
      </c>
      <c r="F153" t="str">
        <f>Val!Q153</f>
        <v>N300 MAX VAN 1.2 MT A/C DH</v>
      </c>
      <c r="G153" t="s">
        <v>590</v>
      </c>
      <c r="H153">
        <f>Val!AD153</f>
        <v>1</v>
      </c>
      <c r="I153" t="s">
        <v>590</v>
      </c>
      <c r="J153">
        <f>Val!AC153</f>
        <v>1</v>
      </c>
      <c r="K153" t="s">
        <v>590</v>
      </c>
      <c r="L153" t="str">
        <f>Val!F153</f>
        <v>LZWCCAGA8HE351338</v>
      </c>
      <c r="M153" t="s">
        <v>590</v>
      </c>
      <c r="N153" t="str">
        <f>Val!Q153</f>
        <v>N300 MAX VAN 1.2 MT A/C DH</v>
      </c>
      <c r="O153" t="s">
        <v>590</v>
      </c>
      <c r="P153" t="str">
        <f>Val!N153</f>
        <v>LD6UH31330001</v>
      </c>
      <c r="Q153" t="s">
        <v>590</v>
      </c>
      <c r="R153" t="str">
        <f>Val!N153</f>
        <v>LD6UH31330001</v>
      </c>
      <c r="S153" t="s">
        <v>590</v>
      </c>
      <c r="T153" t="str">
        <f>Val!O153</f>
        <v>W8548</v>
      </c>
      <c r="U153" t="s">
        <v>590</v>
      </c>
      <c r="V153">
        <f>Val!I153</f>
        <v>2017</v>
      </c>
      <c r="W153" t="s">
        <v>590</v>
      </c>
      <c r="X153" t="str">
        <f>Val!K153</f>
        <v>Crescent White</v>
      </c>
      <c r="Y153" t="s">
        <v>590</v>
      </c>
      <c r="Z153" t="str">
        <f>Val!P153</f>
        <v>M99IWSR412MBH3.A1</v>
      </c>
      <c r="AA153" t="s">
        <v>590</v>
      </c>
      <c r="AB153" t="str">
        <f>Val!Q153</f>
        <v>N300 MAX VAN 1.2 MT A/C DH</v>
      </c>
      <c r="AC153" t="s">
        <v>590</v>
      </c>
      <c r="AD153" t="str">
        <f>Val!S153</f>
        <v>DI</v>
      </c>
      <c r="AE153" t="s">
        <v>591</v>
      </c>
    </row>
    <row r="154" spans="1:31">
      <c r="A154" t="s">
        <v>588</v>
      </c>
      <c r="B154">
        <f>Val!AE154</f>
        <v>27978</v>
      </c>
      <c r="C154" t="s">
        <v>589</v>
      </c>
      <c r="D154">
        <f>Val!AB154</f>
        <v>1</v>
      </c>
      <c r="E154" t="s">
        <v>590</v>
      </c>
      <c r="F154" t="str">
        <f>Val!Q154</f>
        <v>N300 MAX VAN 1.2 MT A/C DH</v>
      </c>
      <c r="G154" t="s">
        <v>590</v>
      </c>
      <c r="H154">
        <f>Val!AD154</f>
        <v>1</v>
      </c>
      <c r="I154" t="s">
        <v>590</v>
      </c>
      <c r="J154">
        <f>Val!AC154</f>
        <v>1</v>
      </c>
      <c r="K154" t="s">
        <v>590</v>
      </c>
      <c r="L154" t="str">
        <f>Val!F154</f>
        <v>LZWCCAGA8HE351341</v>
      </c>
      <c r="M154" t="s">
        <v>590</v>
      </c>
      <c r="N154" t="str">
        <f>Val!Q154</f>
        <v>N300 MAX VAN 1.2 MT A/C DH</v>
      </c>
      <c r="O154" t="s">
        <v>590</v>
      </c>
      <c r="P154" t="str">
        <f>Val!N154</f>
        <v>LD6UH31330047</v>
      </c>
      <c r="Q154" t="s">
        <v>590</v>
      </c>
      <c r="R154" t="str">
        <f>Val!N154</f>
        <v>LD6UH31330047</v>
      </c>
      <c r="S154" t="s">
        <v>590</v>
      </c>
      <c r="T154" t="str">
        <f>Val!O154</f>
        <v>W9504</v>
      </c>
      <c r="U154" t="s">
        <v>590</v>
      </c>
      <c r="V154">
        <f>Val!I154</f>
        <v>2017</v>
      </c>
      <c r="W154" t="s">
        <v>590</v>
      </c>
      <c r="X154" t="str">
        <f>Val!K154</f>
        <v>Crescent White</v>
      </c>
      <c r="Y154" t="s">
        <v>590</v>
      </c>
      <c r="Z154" t="str">
        <f>Val!P154</f>
        <v>M99IWSR412MBH3.A1</v>
      </c>
      <c r="AA154" t="s">
        <v>590</v>
      </c>
      <c r="AB154" t="str">
        <f>Val!Q154</f>
        <v>N300 MAX VAN 1.2 MT A/C DH</v>
      </c>
      <c r="AC154" t="s">
        <v>590</v>
      </c>
      <c r="AD154" t="str">
        <f>Val!S154</f>
        <v>DI</v>
      </c>
      <c r="AE154" t="s">
        <v>591</v>
      </c>
    </row>
    <row r="155" spans="1:31">
      <c r="A155" t="s">
        <v>588</v>
      </c>
      <c r="B155">
        <f>Val!AE155</f>
        <v>27978</v>
      </c>
      <c r="C155" t="s">
        <v>589</v>
      </c>
      <c r="D155">
        <f>Val!AB155</f>
        <v>1</v>
      </c>
      <c r="E155" t="s">
        <v>590</v>
      </c>
      <c r="F155" t="str">
        <f>Val!Q155</f>
        <v>N300 MAX VAN 1.2 MT A/C DH</v>
      </c>
      <c r="G155" t="s">
        <v>590</v>
      </c>
      <c r="H155">
        <f>Val!AD155</f>
        <v>1</v>
      </c>
      <c r="I155" t="s">
        <v>590</v>
      </c>
      <c r="J155">
        <f>Val!AC155</f>
        <v>1</v>
      </c>
      <c r="K155" t="s">
        <v>590</v>
      </c>
      <c r="L155" t="str">
        <f>Val!F155</f>
        <v>LZWCCAGA8HE351372</v>
      </c>
      <c r="M155" t="s">
        <v>590</v>
      </c>
      <c r="N155" t="str">
        <f>Val!Q155</f>
        <v>N300 MAX VAN 1.2 MT A/C DH</v>
      </c>
      <c r="O155" t="s">
        <v>590</v>
      </c>
      <c r="P155" t="str">
        <f>Val!N155</f>
        <v>LD6UH30730264</v>
      </c>
      <c r="Q155" t="s">
        <v>590</v>
      </c>
      <c r="R155" t="str">
        <f>Val!N155</f>
        <v>LD6UH30730264</v>
      </c>
      <c r="S155" t="s">
        <v>590</v>
      </c>
      <c r="T155" t="str">
        <f>Val!O155</f>
        <v>W7668</v>
      </c>
      <c r="U155" t="s">
        <v>590</v>
      </c>
      <c r="V155">
        <f>Val!I155</f>
        <v>2017</v>
      </c>
      <c r="W155" t="s">
        <v>590</v>
      </c>
      <c r="X155" t="str">
        <f>Val!K155</f>
        <v>Crescent White</v>
      </c>
      <c r="Y155" t="s">
        <v>590</v>
      </c>
      <c r="Z155" t="str">
        <f>Val!P155</f>
        <v>M99IWSR412MBH3.A1</v>
      </c>
      <c r="AA155" t="s">
        <v>590</v>
      </c>
      <c r="AB155" t="str">
        <f>Val!Q155</f>
        <v>N300 MAX VAN 1.2 MT A/C DH</v>
      </c>
      <c r="AC155" t="s">
        <v>590</v>
      </c>
      <c r="AD155" t="str">
        <f>Val!S155</f>
        <v>DI</v>
      </c>
      <c r="AE155" t="s">
        <v>591</v>
      </c>
    </row>
    <row r="156" spans="1:31">
      <c r="A156" t="s">
        <v>588</v>
      </c>
      <c r="B156">
        <f>Val!AE156</f>
        <v>27978</v>
      </c>
      <c r="C156" t="s">
        <v>589</v>
      </c>
      <c r="D156">
        <f>Val!AB156</f>
        <v>1</v>
      </c>
      <c r="E156" t="s">
        <v>590</v>
      </c>
      <c r="F156" t="str">
        <f>Val!Q156</f>
        <v>N300 MAX VAN 1.2 MT A/C DH</v>
      </c>
      <c r="G156" t="s">
        <v>590</v>
      </c>
      <c r="H156">
        <f>Val!AD156</f>
        <v>1</v>
      </c>
      <c r="I156" t="s">
        <v>590</v>
      </c>
      <c r="J156">
        <f>Val!AC156</f>
        <v>1</v>
      </c>
      <c r="K156" t="s">
        <v>590</v>
      </c>
      <c r="L156" t="str">
        <f>Val!F156</f>
        <v>LZWCCAGA9HE350764</v>
      </c>
      <c r="M156" t="s">
        <v>590</v>
      </c>
      <c r="N156" t="str">
        <f>Val!Q156</f>
        <v>N300 MAX VAN 1.2 MT A/C DH</v>
      </c>
      <c r="O156" t="s">
        <v>590</v>
      </c>
      <c r="P156" t="str">
        <f>Val!N156</f>
        <v>LD6UH30730282</v>
      </c>
      <c r="Q156" t="s">
        <v>590</v>
      </c>
      <c r="R156" t="str">
        <f>Val!N156</f>
        <v>LD6UH30730282</v>
      </c>
      <c r="S156" t="s">
        <v>590</v>
      </c>
      <c r="T156" t="str">
        <f>Val!O156</f>
        <v>W8078</v>
      </c>
      <c r="U156" t="s">
        <v>590</v>
      </c>
      <c r="V156">
        <f>Val!I156</f>
        <v>2017</v>
      </c>
      <c r="W156" t="s">
        <v>590</v>
      </c>
      <c r="X156" t="str">
        <f>Val!K156</f>
        <v>Crescent White</v>
      </c>
      <c r="Y156" t="s">
        <v>590</v>
      </c>
      <c r="Z156" t="str">
        <f>Val!P156</f>
        <v>M99IWSR412MBH3.A1</v>
      </c>
      <c r="AA156" t="s">
        <v>590</v>
      </c>
      <c r="AB156" t="str">
        <f>Val!Q156</f>
        <v>N300 MAX VAN 1.2 MT A/C DH</v>
      </c>
      <c r="AC156" t="s">
        <v>590</v>
      </c>
      <c r="AD156" t="str">
        <f>Val!S156</f>
        <v>DI</v>
      </c>
      <c r="AE156" t="s">
        <v>591</v>
      </c>
    </row>
    <row r="157" spans="1:31">
      <c r="A157" t="s">
        <v>588</v>
      </c>
      <c r="B157">
        <f>Val!AE157</f>
        <v>27978</v>
      </c>
      <c r="C157" t="s">
        <v>589</v>
      </c>
      <c r="D157">
        <f>Val!AB157</f>
        <v>1</v>
      </c>
      <c r="E157" t="s">
        <v>590</v>
      </c>
      <c r="F157" t="str">
        <f>Val!Q157</f>
        <v>N300 MAX VAN 1.2 MT A/C DH</v>
      </c>
      <c r="G157" t="s">
        <v>590</v>
      </c>
      <c r="H157">
        <f>Val!AD157</f>
        <v>1</v>
      </c>
      <c r="I157" t="s">
        <v>590</v>
      </c>
      <c r="J157">
        <f>Val!AC157</f>
        <v>1</v>
      </c>
      <c r="K157" t="s">
        <v>590</v>
      </c>
      <c r="L157" t="str">
        <f>Val!F157</f>
        <v>LZWCCAGA9HE350926</v>
      </c>
      <c r="M157" t="s">
        <v>590</v>
      </c>
      <c r="N157" t="str">
        <f>Val!Q157</f>
        <v>N300 MAX VAN 1.2 MT A/C DH</v>
      </c>
      <c r="O157" t="s">
        <v>590</v>
      </c>
      <c r="P157" t="str">
        <f>Val!N157</f>
        <v>LD6UH31330080</v>
      </c>
      <c r="Q157" t="s">
        <v>590</v>
      </c>
      <c r="R157" t="str">
        <f>Val!N157</f>
        <v>LD6UH31330080</v>
      </c>
      <c r="S157" t="s">
        <v>590</v>
      </c>
      <c r="T157" t="str">
        <f>Val!O157</f>
        <v>W7829</v>
      </c>
      <c r="U157" t="s">
        <v>590</v>
      </c>
      <c r="V157">
        <f>Val!I157</f>
        <v>2017</v>
      </c>
      <c r="W157" t="s">
        <v>590</v>
      </c>
      <c r="X157" t="str">
        <f>Val!K157</f>
        <v>Crescent White</v>
      </c>
      <c r="Y157" t="s">
        <v>590</v>
      </c>
      <c r="Z157" t="str">
        <f>Val!P157</f>
        <v>M99IWSR412MBH3.A1</v>
      </c>
      <c r="AA157" t="s">
        <v>590</v>
      </c>
      <c r="AB157" t="str">
        <f>Val!Q157</f>
        <v>N300 MAX VAN 1.2 MT A/C DH</v>
      </c>
      <c r="AC157" t="s">
        <v>590</v>
      </c>
      <c r="AD157" t="str">
        <f>Val!S157</f>
        <v>DI</v>
      </c>
      <c r="AE157" t="s">
        <v>591</v>
      </c>
    </row>
    <row r="158" spans="1:31">
      <c r="A158" t="s">
        <v>588</v>
      </c>
      <c r="B158">
        <f>Val!AE158</f>
        <v>27978</v>
      </c>
      <c r="C158" t="s">
        <v>589</v>
      </c>
      <c r="D158">
        <f>Val!AB158</f>
        <v>1</v>
      </c>
      <c r="E158" t="s">
        <v>590</v>
      </c>
      <c r="F158" t="str">
        <f>Val!Q158</f>
        <v>N300 MAX VAN 1.2 MT A/C DH</v>
      </c>
      <c r="G158" t="s">
        <v>590</v>
      </c>
      <c r="H158">
        <f>Val!AD158</f>
        <v>1</v>
      </c>
      <c r="I158" t="s">
        <v>590</v>
      </c>
      <c r="J158">
        <f>Val!AC158</f>
        <v>1</v>
      </c>
      <c r="K158" t="s">
        <v>590</v>
      </c>
      <c r="L158" t="str">
        <f>Val!F158</f>
        <v>LZWCCAGA9HE351350</v>
      </c>
      <c r="M158" t="s">
        <v>590</v>
      </c>
      <c r="N158" t="str">
        <f>Val!Q158</f>
        <v>N300 MAX VAN 1.2 MT A/C DH</v>
      </c>
      <c r="O158" t="s">
        <v>590</v>
      </c>
      <c r="P158" t="str">
        <f>Val!N158</f>
        <v>LD6UH31330069</v>
      </c>
      <c r="Q158" t="s">
        <v>590</v>
      </c>
      <c r="R158" t="str">
        <f>Val!N158</f>
        <v>LD6UH31330069</v>
      </c>
      <c r="S158" t="s">
        <v>590</v>
      </c>
      <c r="T158" t="str">
        <f>Val!O158</f>
        <v>W9411</v>
      </c>
      <c r="U158" t="s">
        <v>590</v>
      </c>
      <c r="V158">
        <f>Val!I158</f>
        <v>2017</v>
      </c>
      <c r="W158" t="s">
        <v>590</v>
      </c>
      <c r="X158" t="str">
        <f>Val!K158</f>
        <v>Crescent White</v>
      </c>
      <c r="Y158" t="s">
        <v>590</v>
      </c>
      <c r="Z158" t="str">
        <f>Val!P158</f>
        <v>M99IWSR412MBH3.A1</v>
      </c>
      <c r="AA158" t="s">
        <v>590</v>
      </c>
      <c r="AB158" t="str">
        <f>Val!Q158</f>
        <v>N300 MAX VAN 1.2 MT A/C DH</v>
      </c>
      <c r="AC158" t="s">
        <v>590</v>
      </c>
      <c r="AD158" t="str">
        <f>Val!S158</f>
        <v>DI</v>
      </c>
      <c r="AE158" t="s">
        <v>591</v>
      </c>
    </row>
    <row r="159" spans="1:31">
      <c r="A159" t="s">
        <v>588</v>
      </c>
      <c r="B159">
        <f>Val!AE159</f>
        <v>27978</v>
      </c>
      <c r="C159" t="s">
        <v>589</v>
      </c>
      <c r="D159">
        <f>Val!AB159</f>
        <v>1</v>
      </c>
      <c r="E159" t="s">
        <v>590</v>
      </c>
      <c r="F159" t="str">
        <f>Val!Q159</f>
        <v>N300 MAX VAN 1.2 MT A/C DH</v>
      </c>
      <c r="G159" t="s">
        <v>590</v>
      </c>
      <c r="H159">
        <f>Val!AD159</f>
        <v>1</v>
      </c>
      <c r="I159" t="s">
        <v>590</v>
      </c>
      <c r="J159">
        <f>Val!AC159</f>
        <v>1</v>
      </c>
      <c r="K159" t="s">
        <v>590</v>
      </c>
      <c r="L159" t="str">
        <f>Val!F159</f>
        <v>LZWCCAGAXHE350742</v>
      </c>
      <c r="M159" t="s">
        <v>590</v>
      </c>
      <c r="N159" t="str">
        <f>Val!Q159</f>
        <v>N300 MAX VAN 1.2 MT A/C DH</v>
      </c>
      <c r="O159" t="s">
        <v>590</v>
      </c>
      <c r="P159" t="str">
        <f>Val!N159</f>
        <v>LD6UH31330027</v>
      </c>
      <c r="Q159" t="s">
        <v>590</v>
      </c>
      <c r="R159" t="str">
        <f>Val!N159</f>
        <v>LD6UH31330027</v>
      </c>
      <c r="S159" t="s">
        <v>590</v>
      </c>
      <c r="T159" t="str">
        <f>Val!O159</f>
        <v>W8165</v>
      </c>
      <c r="U159" t="s">
        <v>590</v>
      </c>
      <c r="V159">
        <f>Val!I159</f>
        <v>2017</v>
      </c>
      <c r="W159" t="s">
        <v>590</v>
      </c>
      <c r="X159" t="str">
        <f>Val!K159</f>
        <v>Crescent White</v>
      </c>
      <c r="Y159" t="s">
        <v>590</v>
      </c>
      <c r="Z159" t="str">
        <f>Val!P159</f>
        <v>M99IWSR412MBH3.A1</v>
      </c>
      <c r="AA159" t="s">
        <v>590</v>
      </c>
      <c r="AB159" t="str">
        <f>Val!Q159</f>
        <v>N300 MAX VAN 1.2 MT A/C DH</v>
      </c>
      <c r="AC159" t="s">
        <v>590</v>
      </c>
      <c r="AD159" t="str">
        <f>Val!S159</f>
        <v>DI</v>
      </c>
      <c r="AE159" t="s">
        <v>591</v>
      </c>
    </row>
    <row r="160" spans="1:31">
      <c r="A160" t="s">
        <v>588</v>
      </c>
      <c r="B160">
        <f>Val!AE160</f>
        <v>27978</v>
      </c>
      <c r="C160" t="s">
        <v>589</v>
      </c>
      <c r="D160">
        <f>Val!AB160</f>
        <v>1</v>
      </c>
      <c r="E160" t="s">
        <v>590</v>
      </c>
      <c r="F160" t="str">
        <f>Val!Q160</f>
        <v>N300 MAX VAN 1.2 MT A/C DH</v>
      </c>
      <c r="G160" t="s">
        <v>590</v>
      </c>
      <c r="H160">
        <f>Val!AD160</f>
        <v>1</v>
      </c>
      <c r="I160" t="s">
        <v>590</v>
      </c>
      <c r="J160">
        <f>Val!AC160</f>
        <v>1</v>
      </c>
      <c r="K160" t="s">
        <v>590</v>
      </c>
      <c r="L160" t="str">
        <f>Val!F160</f>
        <v>LZWCCAGAXHE350756</v>
      </c>
      <c r="M160" t="s">
        <v>590</v>
      </c>
      <c r="N160" t="str">
        <f>Val!Q160</f>
        <v>N300 MAX VAN 1.2 MT A/C DH</v>
      </c>
      <c r="O160" t="s">
        <v>590</v>
      </c>
      <c r="P160" t="str">
        <f>Val!N160</f>
        <v>LD6UH31330022</v>
      </c>
      <c r="Q160" t="s">
        <v>590</v>
      </c>
      <c r="R160" t="str">
        <f>Val!N160</f>
        <v>LD6UH31330022</v>
      </c>
      <c r="S160" t="s">
        <v>590</v>
      </c>
      <c r="T160" t="str">
        <f>Val!O160</f>
        <v>W9297</v>
      </c>
      <c r="U160" t="s">
        <v>590</v>
      </c>
      <c r="V160">
        <f>Val!I160</f>
        <v>2017</v>
      </c>
      <c r="W160" t="s">
        <v>590</v>
      </c>
      <c r="X160" t="str">
        <f>Val!K160</f>
        <v>Crescent White</v>
      </c>
      <c r="Y160" t="s">
        <v>590</v>
      </c>
      <c r="Z160" t="str">
        <f>Val!P160</f>
        <v>M99IWSR412MBH3.A1</v>
      </c>
      <c r="AA160" t="s">
        <v>590</v>
      </c>
      <c r="AB160" t="str">
        <f>Val!Q160</f>
        <v>N300 MAX VAN 1.2 MT A/C DH</v>
      </c>
      <c r="AC160" t="s">
        <v>590</v>
      </c>
      <c r="AD160" t="str">
        <f>Val!S160</f>
        <v>DI</v>
      </c>
      <c r="AE160" t="s">
        <v>591</v>
      </c>
    </row>
    <row r="161" spans="1:31">
      <c r="A161" t="s">
        <v>588</v>
      </c>
      <c r="B161">
        <f>Val!AE161</f>
        <v>27978</v>
      </c>
      <c r="C161" t="s">
        <v>589</v>
      </c>
      <c r="D161">
        <f>Val!AB161</f>
        <v>1</v>
      </c>
      <c r="E161" t="s">
        <v>590</v>
      </c>
      <c r="F161" t="str">
        <f>Val!Q161</f>
        <v>N300 MAX VAN 1.2 MT A/C DH</v>
      </c>
      <c r="G161" t="s">
        <v>590</v>
      </c>
      <c r="H161">
        <f>Val!AD161</f>
        <v>1</v>
      </c>
      <c r="I161" t="s">
        <v>590</v>
      </c>
      <c r="J161">
        <f>Val!AC161</f>
        <v>1</v>
      </c>
      <c r="K161" t="s">
        <v>590</v>
      </c>
      <c r="L161" t="str">
        <f>Val!F161</f>
        <v>LZWCCAGAXHE350773</v>
      </c>
      <c r="M161" t="s">
        <v>590</v>
      </c>
      <c r="N161" t="str">
        <f>Val!Q161</f>
        <v>N300 MAX VAN 1.2 MT A/C DH</v>
      </c>
      <c r="O161" t="s">
        <v>590</v>
      </c>
      <c r="P161" t="str">
        <f>Val!N161</f>
        <v>LD6UH30730298</v>
      </c>
      <c r="Q161" t="s">
        <v>590</v>
      </c>
      <c r="R161" t="str">
        <f>Val!N161</f>
        <v>LD6UH30730298</v>
      </c>
      <c r="S161" t="s">
        <v>590</v>
      </c>
      <c r="T161" t="str">
        <f>Val!O161</f>
        <v>W8245</v>
      </c>
      <c r="U161" t="s">
        <v>590</v>
      </c>
      <c r="V161">
        <f>Val!I161</f>
        <v>2017</v>
      </c>
      <c r="W161" t="s">
        <v>590</v>
      </c>
      <c r="X161" t="str">
        <f>Val!K161</f>
        <v>Crescent White</v>
      </c>
      <c r="Y161" t="s">
        <v>590</v>
      </c>
      <c r="Z161" t="str">
        <f>Val!P161</f>
        <v>M99IWSR412MBH3.A1</v>
      </c>
      <c r="AA161" t="s">
        <v>590</v>
      </c>
      <c r="AB161" t="str">
        <f>Val!Q161</f>
        <v>N300 MAX VAN 1.2 MT A/C DH</v>
      </c>
      <c r="AC161" t="s">
        <v>590</v>
      </c>
      <c r="AD161" t="str">
        <f>Val!S161</f>
        <v>DI</v>
      </c>
      <c r="AE161" t="s">
        <v>591</v>
      </c>
    </row>
    <row r="162" spans="1:31">
      <c r="A162" t="s">
        <v>588</v>
      </c>
      <c r="B162">
        <f>Val!AE162</f>
        <v>27978</v>
      </c>
      <c r="C162" t="s">
        <v>589</v>
      </c>
      <c r="D162">
        <f>Val!AB162</f>
        <v>1</v>
      </c>
      <c r="E162" t="s">
        <v>590</v>
      </c>
      <c r="F162" t="str">
        <f>Val!Q162</f>
        <v>N300 MAX VAN 1.2 MT A/C DH</v>
      </c>
      <c r="G162" t="s">
        <v>590</v>
      </c>
      <c r="H162">
        <f>Val!AD162</f>
        <v>1</v>
      </c>
      <c r="I162" t="s">
        <v>590</v>
      </c>
      <c r="J162">
        <f>Val!AC162</f>
        <v>1</v>
      </c>
      <c r="K162" t="s">
        <v>590</v>
      </c>
      <c r="L162" t="str">
        <f>Val!F162</f>
        <v>LZWCCAGAXHE350790</v>
      </c>
      <c r="M162" t="s">
        <v>590</v>
      </c>
      <c r="N162" t="str">
        <f>Val!Q162</f>
        <v>N300 MAX VAN 1.2 MT A/C DH</v>
      </c>
      <c r="O162" t="s">
        <v>590</v>
      </c>
      <c r="P162" t="str">
        <f>Val!N162</f>
        <v>LD6UH30730277</v>
      </c>
      <c r="Q162" t="s">
        <v>590</v>
      </c>
      <c r="R162" t="str">
        <f>Val!N162</f>
        <v>LD6UH30730277</v>
      </c>
      <c r="S162" t="s">
        <v>590</v>
      </c>
      <c r="T162" t="str">
        <f>Val!O162</f>
        <v>W7355</v>
      </c>
      <c r="U162" t="s">
        <v>590</v>
      </c>
      <c r="V162">
        <f>Val!I162</f>
        <v>2017</v>
      </c>
      <c r="W162" t="s">
        <v>590</v>
      </c>
      <c r="X162" t="str">
        <f>Val!K162</f>
        <v>Crescent White</v>
      </c>
      <c r="Y162" t="s">
        <v>590</v>
      </c>
      <c r="Z162" t="str">
        <f>Val!P162</f>
        <v>M99IWSR412MBH3.A1</v>
      </c>
      <c r="AA162" t="s">
        <v>590</v>
      </c>
      <c r="AB162" t="str">
        <f>Val!Q162</f>
        <v>N300 MAX VAN 1.2 MT A/C DH</v>
      </c>
      <c r="AC162" t="s">
        <v>590</v>
      </c>
      <c r="AD162" t="str">
        <f>Val!S162</f>
        <v>DI</v>
      </c>
      <c r="AE162" t="s">
        <v>591</v>
      </c>
    </row>
    <row r="163" spans="1:31">
      <c r="A163" t="s">
        <v>588</v>
      </c>
      <c r="B163">
        <f>Val!AE163</f>
        <v>27978</v>
      </c>
      <c r="C163" t="s">
        <v>589</v>
      </c>
      <c r="D163">
        <f>Val!AB163</f>
        <v>1</v>
      </c>
      <c r="E163" t="s">
        <v>590</v>
      </c>
      <c r="F163" t="str">
        <f>Val!Q163</f>
        <v>N300 MAX VAN 1.2 MT A/C DH</v>
      </c>
      <c r="G163" t="s">
        <v>590</v>
      </c>
      <c r="H163">
        <f>Val!AD163</f>
        <v>1</v>
      </c>
      <c r="I163" t="s">
        <v>590</v>
      </c>
      <c r="J163">
        <f>Val!AC163</f>
        <v>1</v>
      </c>
      <c r="K163" t="s">
        <v>590</v>
      </c>
      <c r="L163" t="str">
        <f>Val!F163</f>
        <v>LZWCCAGAXHE350840</v>
      </c>
      <c r="M163" t="s">
        <v>590</v>
      </c>
      <c r="N163" t="str">
        <f>Val!Q163</f>
        <v>N300 MAX VAN 1.2 MT A/C DH</v>
      </c>
      <c r="O163" t="s">
        <v>590</v>
      </c>
      <c r="P163" t="str">
        <f>Val!N163</f>
        <v>LD6UH30730272</v>
      </c>
      <c r="Q163" t="s">
        <v>590</v>
      </c>
      <c r="R163" t="str">
        <f>Val!N163</f>
        <v>LD6UH30730272</v>
      </c>
      <c r="S163" t="s">
        <v>590</v>
      </c>
      <c r="T163" t="str">
        <f>Val!O163</f>
        <v>W7943</v>
      </c>
      <c r="U163" t="s">
        <v>590</v>
      </c>
      <c r="V163">
        <f>Val!I163</f>
        <v>2017</v>
      </c>
      <c r="W163" t="s">
        <v>590</v>
      </c>
      <c r="X163" t="str">
        <f>Val!K163</f>
        <v>Crescent White</v>
      </c>
      <c r="Y163" t="s">
        <v>590</v>
      </c>
      <c r="Z163" t="str">
        <f>Val!P163</f>
        <v>M99IWSR412MBH3.A1</v>
      </c>
      <c r="AA163" t="s">
        <v>590</v>
      </c>
      <c r="AB163" t="str">
        <f>Val!Q163</f>
        <v>N300 MAX VAN 1.2 MT A/C DH</v>
      </c>
      <c r="AC163" t="s">
        <v>590</v>
      </c>
      <c r="AD163" t="str">
        <f>Val!S163</f>
        <v>DI</v>
      </c>
      <c r="AE163" t="s">
        <v>591</v>
      </c>
    </row>
    <row r="164" spans="1:31">
      <c r="A164" t="s">
        <v>588</v>
      </c>
      <c r="B164">
        <f>Val!AE164</f>
        <v>27978</v>
      </c>
      <c r="C164" t="s">
        <v>589</v>
      </c>
      <c r="D164">
        <f>Val!AB164</f>
        <v>1</v>
      </c>
      <c r="E164" t="s">
        <v>590</v>
      </c>
      <c r="F164" t="str">
        <f>Val!Q164</f>
        <v>N300 MAX VAN 1.2 MT A/C DH</v>
      </c>
      <c r="G164" t="s">
        <v>590</v>
      </c>
      <c r="H164">
        <f>Val!AD164</f>
        <v>1</v>
      </c>
      <c r="I164" t="s">
        <v>590</v>
      </c>
      <c r="J164">
        <f>Val!AC164</f>
        <v>1</v>
      </c>
      <c r="K164" t="s">
        <v>590</v>
      </c>
      <c r="L164" t="str">
        <f>Val!F164</f>
        <v>LZWCCAGAXHE351342</v>
      </c>
      <c r="M164" t="s">
        <v>590</v>
      </c>
      <c r="N164" t="str">
        <f>Val!Q164</f>
        <v>N300 MAX VAN 1.2 MT A/C DH</v>
      </c>
      <c r="O164" t="s">
        <v>590</v>
      </c>
      <c r="P164" t="str">
        <f>Val!N164</f>
        <v>LD6UH31330033</v>
      </c>
      <c r="Q164" t="s">
        <v>590</v>
      </c>
      <c r="R164" t="str">
        <f>Val!N164</f>
        <v>LD6UH31330033</v>
      </c>
      <c r="S164" t="s">
        <v>590</v>
      </c>
      <c r="T164" t="str">
        <f>Val!O164</f>
        <v>W7805</v>
      </c>
      <c r="U164" t="s">
        <v>590</v>
      </c>
      <c r="V164">
        <f>Val!I164</f>
        <v>2017</v>
      </c>
      <c r="W164" t="s">
        <v>590</v>
      </c>
      <c r="X164" t="str">
        <f>Val!K164</f>
        <v>Crescent White</v>
      </c>
      <c r="Y164" t="s">
        <v>590</v>
      </c>
      <c r="Z164" t="str">
        <f>Val!P164</f>
        <v>M99IWSR412MBH3.A1</v>
      </c>
      <c r="AA164" t="s">
        <v>590</v>
      </c>
      <c r="AB164" t="str">
        <f>Val!Q164</f>
        <v>N300 MAX VAN 1.2 MT A/C DH</v>
      </c>
      <c r="AC164" t="s">
        <v>590</v>
      </c>
      <c r="AD164" t="str">
        <f>Val!S164</f>
        <v>DI</v>
      </c>
      <c r="AE164" t="s">
        <v>591</v>
      </c>
    </row>
    <row r="165" spans="1:31">
      <c r="A165" t="s">
        <v>588</v>
      </c>
      <c r="B165">
        <f>Val!AE165</f>
        <v>27978</v>
      </c>
      <c r="C165" t="s">
        <v>589</v>
      </c>
      <c r="D165">
        <f>Val!AB165</f>
        <v>1</v>
      </c>
      <c r="E165" t="s">
        <v>590</v>
      </c>
      <c r="F165" t="str">
        <f>Val!Q165</f>
        <v>N300 MAX VAN 1.2 MT A/C DH</v>
      </c>
      <c r="G165" t="s">
        <v>590</v>
      </c>
      <c r="H165">
        <f>Val!AD165</f>
        <v>1</v>
      </c>
      <c r="I165" t="s">
        <v>590</v>
      </c>
      <c r="J165">
        <f>Val!AC165</f>
        <v>1</v>
      </c>
      <c r="K165" t="s">
        <v>590</v>
      </c>
      <c r="L165" t="str">
        <f>Val!F165</f>
        <v>LZWCCAGAXHE351356</v>
      </c>
      <c r="M165" t="s">
        <v>590</v>
      </c>
      <c r="N165" t="str">
        <f>Val!Q165</f>
        <v>N300 MAX VAN 1.2 MT A/C DH</v>
      </c>
      <c r="O165" t="s">
        <v>590</v>
      </c>
      <c r="P165" t="str">
        <f>Val!N165</f>
        <v>LD6UH31330065</v>
      </c>
      <c r="Q165" t="s">
        <v>590</v>
      </c>
      <c r="R165" t="str">
        <f>Val!N165</f>
        <v>LD6UH31330065</v>
      </c>
      <c r="S165" t="s">
        <v>590</v>
      </c>
      <c r="T165" t="str">
        <f>Val!O165</f>
        <v>W8905</v>
      </c>
      <c r="U165" t="s">
        <v>590</v>
      </c>
      <c r="V165">
        <f>Val!I165</f>
        <v>2017</v>
      </c>
      <c r="W165" t="s">
        <v>590</v>
      </c>
      <c r="X165" t="str">
        <f>Val!K165</f>
        <v>Crescent White</v>
      </c>
      <c r="Y165" t="s">
        <v>590</v>
      </c>
      <c r="Z165" t="str">
        <f>Val!P165</f>
        <v>M99IWSR412MBH3.A1</v>
      </c>
      <c r="AA165" t="s">
        <v>590</v>
      </c>
      <c r="AB165" t="str">
        <f>Val!Q165</f>
        <v>N300 MAX VAN 1.2 MT A/C DH</v>
      </c>
      <c r="AC165" t="s">
        <v>590</v>
      </c>
      <c r="AD165" t="str">
        <f>Val!S165</f>
        <v>DI</v>
      </c>
      <c r="AE165" t="s">
        <v>591</v>
      </c>
    </row>
    <row r="166" spans="1:31">
      <c r="A166" t="s">
        <v>588</v>
      </c>
      <c r="B166">
        <f>Val!AE166</f>
        <v>27978</v>
      </c>
      <c r="C166" t="s">
        <v>589</v>
      </c>
      <c r="D166">
        <f>Val!AB166</f>
        <v>1</v>
      </c>
      <c r="E166" t="s">
        <v>590</v>
      </c>
      <c r="F166" t="str">
        <f>Val!Q166</f>
        <v>N300 MAX VAN 1.2 MT A/C DH</v>
      </c>
      <c r="G166" t="s">
        <v>590</v>
      </c>
      <c r="H166">
        <f>Val!AD166</f>
        <v>1</v>
      </c>
      <c r="I166" t="s">
        <v>590</v>
      </c>
      <c r="J166">
        <f>Val!AC166</f>
        <v>1</v>
      </c>
      <c r="K166" t="s">
        <v>590</v>
      </c>
      <c r="L166" t="str">
        <f>Val!F166</f>
        <v>LZWCCAGAXHE351387</v>
      </c>
      <c r="M166" t="s">
        <v>590</v>
      </c>
      <c r="N166" t="str">
        <f>Val!Q166</f>
        <v>N300 MAX VAN 1.2 MT A/C DH</v>
      </c>
      <c r="O166" t="s">
        <v>590</v>
      </c>
      <c r="P166" t="str">
        <f>Val!N166</f>
        <v>LD6UH30730249</v>
      </c>
      <c r="Q166" t="s">
        <v>590</v>
      </c>
      <c r="R166" t="str">
        <f>Val!N166</f>
        <v>LD6UH30730249</v>
      </c>
      <c r="S166" t="s">
        <v>590</v>
      </c>
      <c r="T166" t="str">
        <f>Val!O166</f>
        <v>W9642</v>
      </c>
      <c r="U166" t="s">
        <v>590</v>
      </c>
      <c r="V166">
        <f>Val!I166</f>
        <v>2017</v>
      </c>
      <c r="W166" t="s">
        <v>590</v>
      </c>
      <c r="X166" t="str">
        <f>Val!K166</f>
        <v>Crescent White</v>
      </c>
      <c r="Y166" t="s">
        <v>590</v>
      </c>
      <c r="Z166" t="str">
        <f>Val!P166</f>
        <v>M99IWSR412MBH3.A1</v>
      </c>
      <c r="AA166" t="s">
        <v>590</v>
      </c>
      <c r="AB166" t="str">
        <f>Val!Q166</f>
        <v>N300 MAX VAN 1.2 MT A/C DH</v>
      </c>
      <c r="AC166" t="s">
        <v>590</v>
      </c>
      <c r="AD166" t="str">
        <f>Val!S166</f>
        <v>DI</v>
      </c>
      <c r="AE166" t="s">
        <v>591</v>
      </c>
    </row>
    <row r="167" spans="1:31">
      <c r="A167" t="s">
        <v>588</v>
      </c>
      <c r="B167">
        <f>Val!AE167</f>
        <v>27978</v>
      </c>
      <c r="C167" t="s">
        <v>589</v>
      </c>
      <c r="D167">
        <f>Val!AB167</f>
        <v>1</v>
      </c>
      <c r="E167" t="s">
        <v>590</v>
      </c>
      <c r="F167" t="str">
        <f>Val!Q167</f>
        <v>N300 MAX VAN 1.2 MT A/C DH</v>
      </c>
      <c r="G167" t="s">
        <v>590</v>
      </c>
      <c r="H167">
        <f>Val!AD167</f>
        <v>1</v>
      </c>
      <c r="I167" t="s">
        <v>590</v>
      </c>
      <c r="J167">
        <f>Val!AC167</f>
        <v>1</v>
      </c>
      <c r="K167" t="s">
        <v>590</v>
      </c>
      <c r="L167" t="str">
        <f>Val!F167</f>
        <v>LZWCCAGAXHE351390</v>
      </c>
      <c r="M167" t="s">
        <v>590</v>
      </c>
      <c r="N167" t="str">
        <f>Val!Q167</f>
        <v>N300 MAX VAN 1.2 MT A/C DH</v>
      </c>
      <c r="O167" t="s">
        <v>590</v>
      </c>
      <c r="P167" t="str">
        <f>Val!N167</f>
        <v>LD6UH30730247</v>
      </c>
      <c r="Q167" t="s">
        <v>590</v>
      </c>
      <c r="R167" t="str">
        <f>Val!N167</f>
        <v>LD6UH30730247</v>
      </c>
      <c r="S167" t="s">
        <v>590</v>
      </c>
      <c r="T167" t="str">
        <f>Val!O167</f>
        <v>W9542</v>
      </c>
      <c r="U167" t="s">
        <v>590</v>
      </c>
      <c r="V167">
        <f>Val!I167</f>
        <v>2017</v>
      </c>
      <c r="W167" t="s">
        <v>590</v>
      </c>
      <c r="X167" t="str">
        <f>Val!K167</f>
        <v>Crescent White</v>
      </c>
      <c r="Y167" t="s">
        <v>590</v>
      </c>
      <c r="Z167" t="str">
        <f>Val!P167</f>
        <v>M99IWSR412MBH3.A1</v>
      </c>
      <c r="AA167" t="s">
        <v>590</v>
      </c>
      <c r="AB167" t="str">
        <f>Val!Q167</f>
        <v>N300 MAX VAN 1.2 MT A/C DH</v>
      </c>
      <c r="AC167" t="s">
        <v>590</v>
      </c>
      <c r="AD167" t="str">
        <f>Val!S167</f>
        <v>DI</v>
      </c>
      <c r="AE167" t="s">
        <v>591</v>
      </c>
    </row>
    <row r="168" spans="1:31">
      <c r="A168" t="s">
        <v>588</v>
      </c>
      <c r="B168">
        <f>Val!AE168</f>
        <v>27978</v>
      </c>
      <c r="C168" t="s">
        <v>589</v>
      </c>
      <c r="D168">
        <f>Val!AB168</f>
        <v>1</v>
      </c>
      <c r="E168" t="s">
        <v>590</v>
      </c>
      <c r="F168" t="str">
        <f>Val!Q168</f>
        <v>N300 MAX VAN 1.2 MT A/C DH</v>
      </c>
      <c r="G168" t="s">
        <v>590</v>
      </c>
      <c r="H168">
        <f>Val!AD168</f>
        <v>1</v>
      </c>
      <c r="I168" t="s">
        <v>590</v>
      </c>
      <c r="J168">
        <f>Val!AC168</f>
        <v>1</v>
      </c>
      <c r="K168" t="s">
        <v>590</v>
      </c>
      <c r="L168" t="str">
        <f>Val!F168</f>
        <v>LZWCCAGAXHE351521</v>
      </c>
      <c r="M168" t="s">
        <v>590</v>
      </c>
      <c r="N168" t="str">
        <f>Val!Q168</f>
        <v>N300 MAX VAN 1.2 MT A/C DH</v>
      </c>
      <c r="O168" t="s">
        <v>590</v>
      </c>
      <c r="P168" t="str">
        <f>Val!N168</f>
        <v>LD6UH20430325</v>
      </c>
      <c r="Q168" t="s">
        <v>590</v>
      </c>
      <c r="R168" t="str">
        <f>Val!N168</f>
        <v>LD6UH20430325</v>
      </c>
      <c r="S168" t="s">
        <v>590</v>
      </c>
      <c r="T168" t="str">
        <f>Val!O168</f>
        <v>W9596</v>
      </c>
      <c r="U168" t="s">
        <v>590</v>
      </c>
      <c r="V168">
        <f>Val!I168</f>
        <v>2017</v>
      </c>
      <c r="W168" t="s">
        <v>590</v>
      </c>
      <c r="X168" t="str">
        <f>Val!K168</f>
        <v>Crescent White</v>
      </c>
      <c r="Y168" t="s">
        <v>590</v>
      </c>
      <c r="Z168" t="str">
        <f>Val!P168</f>
        <v>M99IWSR412MBH3.A1</v>
      </c>
      <c r="AA168" t="s">
        <v>590</v>
      </c>
      <c r="AB168" t="str">
        <f>Val!Q168</f>
        <v>N300 MAX VAN 1.2 MT A/C DH</v>
      </c>
      <c r="AC168" t="s">
        <v>590</v>
      </c>
      <c r="AD168" t="str">
        <f>Val!S168</f>
        <v>DI</v>
      </c>
      <c r="AE168" t="s">
        <v>591</v>
      </c>
    </row>
    <row r="169" spans="1:31">
      <c r="A169" t="s">
        <v>588</v>
      </c>
      <c r="B169">
        <f>Val!AE169</f>
        <v>27978</v>
      </c>
      <c r="C169" t="s">
        <v>589</v>
      </c>
      <c r="D169">
        <f>Val!AB169</f>
        <v>1</v>
      </c>
      <c r="E169" t="s">
        <v>590</v>
      </c>
      <c r="F169" t="str">
        <f>Val!Q169</f>
        <v>N300 MAX VAN 1.2 MT A/C DH</v>
      </c>
      <c r="G169" t="s">
        <v>590</v>
      </c>
      <c r="H169">
        <f>Val!AD169</f>
        <v>1</v>
      </c>
      <c r="I169" t="s">
        <v>590</v>
      </c>
      <c r="J169">
        <f>Val!AC169</f>
        <v>1</v>
      </c>
      <c r="K169" t="s">
        <v>590</v>
      </c>
      <c r="L169" t="str">
        <f>Val!F169</f>
        <v>LZWCCAGAXHE351793</v>
      </c>
      <c r="M169" t="s">
        <v>590</v>
      </c>
      <c r="N169" t="str">
        <f>Val!Q169</f>
        <v>N300 MAX VAN 1.2 MT A/C DH</v>
      </c>
      <c r="O169" t="s">
        <v>590</v>
      </c>
      <c r="P169" t="str">
        <f>Val!N169</f>
        <v>LD6UH20430351</v>
      </c>
      <c r="Q169" t="s">
        <v>590</v>
      </c>
      <c r="R169" t="str">
        <f>Val!N169</f>
        <v>LD6UH20430351</v>
      </c>
      <c r="S169" t="s">
        <v>590</v>
      </c>
      <c r="T169" t="str">
        <f>Val!O169</f>
        <v>W8752</v>
      </c>
      <c r="U169" t="s">
        <v>590</v>
      </c>
      <c r="V169">
        <f>Val!I169</f>
        <v>2017</v>
      </c>
      <c r="W169" t="s">
        <v>590</v>
      </c>
      <c r="X169" t="str">
        <f>Val!K169</f>
        <v>Crescent White</v>
      </c>
      <c r="Y169" t="s">
        <v>590</v>
      </c>
      <c r="Z169" t="str">
        <f>Val!P169</f>
        <v>M99IWSR412MBH3.A1</v>
      </c>
      <c r="AA169" t="s">
        <v>590</v>
      </c>
      <c r="AB169" t="str">
        <f>Val!Q169</f>
        <v>N300 MAX VAN 1.2 MT A/C DH</v>
      </c>
      <c r="AC169" t="s">
        <v>590</v>
      </c>
      <c r="AD169" t="str">
        <f>Val!S169</f>
        <v>DI</v>
      </c>
      <c r="AE169" t="s">
        <v>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69"/>
  <sheetViews>
    <sheetView topLeftCell="A146" workbookViewId="0">
      <selection sqref="A1:A169"/>
    </sheetView>
  </sheetViews>
  <sheetFormatPr baseColWidth="10" defaultRowHeight="15"/>
  <sheetData>
    <row r="1" spans="1:1">
      <c r="A1" s="35" t="s">
        <v>596</v>
      </c>
    </row>
    <row r="2" spans="1:1">
      <c r="A2" t="str">
        <f>CONCATENATE(Hoja1!A2,Hoja1!B2,Hoja1!C2,Hoja1!D2,Hoja1!E2,Hoja1!F2,Hoja1!G2,Hoja1!H2,Hoja1!I2,Hoja1!J2,Hoja1!K2,Hoja1!L2,Hoja1!M2,Hoja1!N2,Hoja1!O2,Hoja1!P2,Hoja1!Q2,Hoja1!R2,Hoja1!S2,Hoja1!T2,Hoja1!U2,Hoja1!V2,Hoja1!W2,Hoja1!X2,Hoja1!Y2,Hoja1!Z2,Hoja1!AA2,Hoja1!AB2,Hoja1!AC2,Hoja1!AD2,Hoja1!AE2)</f>
        <v>(27978,'1','N300 MAX E5 VAN 1.2 MT','2','1','LZWCCAGA0HE350118','N300 MAX E5 VAN 1.2 MT','LD6UH20430277','LD6UH20430277','W9447','2017','Crescent White','M99IWSR412MEH3.A1','N300 MAX E5 VAN 1.2 MT','DAP'),</v>
      </c>
    </row>
    <row r="3" spans="1:1">
      <c r="A3" t="str">
        <f>CONCATENATE(Hoja1!A3,Hoja1!B3,Hoja1!C3,Hoja1!D3,Hoja1!E3,Hoja1!F3,Hoja1!G3,Hoja1!H3,Hoja1!I3,Hoja1!J3,Hoja1!K3,Hoja1!L3,Hoja1!M3,Hoja1!N3,Hoja1!O3,Hoja1!P3,Hoja1!Q3,Hoja1!R3,Hoja1!S3,Hoja1!T3,Hoja1!U3,Hoja1!V3,Hoja1!W3,Hoja1!X3,Hoja1!Y3,Hoja1!Z3,Hoja1!AA3,Hoja1!AB3,Hoja1!AC3,Hoja1!AD3,Hoja1!AE3)</f>
        <v>(27978,'1','N300 MAX E5 VAN 1.2 MT','2','1','LZWCCAGA0HE350362','N300 MAX E5 VAN 1.2 MT','LD6UH20430318','LD6UH20430318','W7697','2017','Crescent White','M99IWSR412MEH3.A1','N300 MAX E5 VAN 1.2 MT','DAP'),</v>
      </c>
    </row>
    <row r="4" spans="1:1">
      <c r="A4" t="str">
        <f>CONCATENATE(Hoja1!A4,Hoja1!B4,Hoja1!C4,Hoja1!D4,Hoja1!E4,Hoja1!F4,Hoja1!G4,Hoja1!H4,Hoja1!I4,Hoja1!J4,Hoja1!K4,Hoja1!L4,Hoja1!M4,Hoja1!N4,Hoja1!O4,Hoja1!P4,Hoja1!Q4,Hoja1!R4,Hoja1!S4,Hoja1!T4,Hoja1!U4,Hoja1!V4,Hoja1!W4,Hoja1!X4,Hoja1!Y4,Hoja1!Z4,Hoja1!AA4,Hoja1!AB4,Hoja1!AC4,Hoja1!AD4,Hoja1!AE4)</f>
        <v>(27978,'1','N300 MAX E5 VAN 1.2 MT','2','1','LZWCCAGA0HE350698','N300 MAX E5 VAN 1.2 MT','LD6UH31330078','LD6UH31330078','W7772','2017','Crescent White','M99IWSR412MEH3.A1','N300 MAX E5 VAN 1.2 MT','DAP'),</v>
      </c>
    </row>
    <row r="5" spans="1:1">
      <c r="A5" t="str">
        <f>CONCATENATE(Hoja1!A5,Hoja1!B5,Hoja1!C5,Hoja1!D5,Hoja1!E5,Hoja1!F5,Hoja1!G5,Hoja1!H5,Hoja1!I5,Hoja1!J5,Hoja1!K5,Hoja1!L5,Hoja1!M5,Hoja1!N5,Hoja1!O5,Hoja1!P5,Hoja1!Q5,Hoja1!R5,Hoja1!S5,Hoja1!T5,Hoja1!U5,Hoja1!V5,Hoja1!W5,Hoja1!X5,Hoja1!Y5,Hoja1!Z5,Hoja1!AA5,Hoja1!AB5,Hoja1!AC5,Hoja1!AD5,Hoja1!AE5)</f>
        <v>(27978,'1','N300 MAX E5 VAN 1.2 MT','2','1','LZWCCAGA0HE350720','N300 MAX E5 VAN 1.2 MT','LD6UH31330026','LD6UH31330026','W8354','2017','Crescent White','M99IWSR412MEH3.A1','N300 MAX E5 VAN 1.2 MT','DI'),</v>
      </c>
    </row>
    <row r="6" spans="1:1">
      <c r="A6" t="str">
        <f>CONCATENATE(Hoja1!A6,Hoja1!B6,Hoja1!C6,Hoja1!D6,Hoja1!E6,Hoja1!F6,Hoja1!G6,Hoja1!H6,Hoja1!I6,Hoja1!J6,Hoja1!K6,Hoja1!L6,Hoja1!M6,Hoja1!N6,Hoja1!O6,Hoja1!P6,Hoja1!Q6,Hoja1!R6,Hoja1!S6,Hoja1!T6,Hoja1!U6,Hoja1!V6,Hoja1!W6,Hoja1!X6,Hoja1!Y6,Hoja1!Z6,Hoja1!AA6,Hoja1!AB6,Hoja1!AC6,Hoja1!AD6,Hoja1!AE6)</f>
        <v>(27978,'1','N300 MAX E5 VAN 1.2 MT','2','1','LZWCCAGA0HE350751','N300 MAX E5 VAN 1.2 MT','LD6UH31330014','LD6UH31330014','W7573','2017','Crescent White','M99IWSR412MEH3.A1','N300 MAX E5 VAN 1.2 MT','DI'),</v>
      </c>
    </row>
    <row r="7" spans="1:1">
      <c r="A7" t="str">
        <f>CONCATENATE(Hoja1!A7,Hoja1!B7,Hoja1!C7,Hoja1!D7,Hoja1!E7,Hoja1!F7,Hoja1!G7,Hoja1!H7,Hoja1!I7,Hoja1!J7,Hoja1!K7,Hoja1!L7,Hoja1!M7,Hoja1!N7,Hoja1!O7,Hoja1!P7,Hoja1!Q7,Hoja1!R7,Hoja1!S7,Hoja1!T7,Hoja1!U7,Hoja1!V7,Hoja1!W7,Hoja1!X7,Hoja1!Y7,Hoja1!Z7,Hoja1!AA7,Hoja1!AB7,Hoja1!AC7,Hoja1!AD7,Hoja1!AE7)</f>
        <v>(27978,'1','N300 MAX E5 VAN 1.2 MT','2','1','LZWCCAGA0HE350832','N300 MAX E5 VAN 1.2 MT','LD6UH30730271','LD6UH30730271','W8157','2017','Crescent White','M99IWSR412MEH3.A1','N300 MAX E5 VAN 1.2 MT','DI'),</v>
      </c>
    </row>
    <row r="8" spans="1:1">
      <c r="A8" t="str">
        <f>CONCATENATE(Hoja1!A8,Hoja1!B8,Hoja1!C8,Hoja1!D8,Hoja1!E8,Hoja1!F8,Hoja1!G8,Hoja1!H8,Hoja1!I8,Hoja1!J8,Hoja1!K8,Hoja1!L8,Hoja1!M8,Hoja1!N8,Hoja1!O8,Hoja1!P8,Hoja1!Q8,Hoja1!R8,Hoja1!S8,Hoja1!T8,Hoja1!U8,Hoja1!V8,Hoja1!W8,Hoja1!X8,Hoja1!Y8,Hoja1!Z8,Hoja1!AA8,Hoja1!AB8,Hoja1!AC8,Hoja1!AD8,Hoja1!AE8)</f>
        <v>(27978,'1','N300 MAX E5 VAN 1.2 MT','2','1','LZWCCAGA0HE350846','N300 MAX E5 VAN 1.2 MT','LD6UH30730235','LD6UH30730235','W8827','2017','Crescent White','M99IWSR412MEH3.A1','N300 MAX E5 VAN 1.2 MT','DI'),</v>
      </c>
    </row>
    <row r="9" spans="1:1">
      <c r="A9" t="str">
        <f>CONCATENATE(Hoja1!A9,Hoja1!B9,Hoja1!C9,Hoja1!D9,Hoja1!E9,Hoja1!F9,Hoja1!G9,Hoja1!H9,Hoja1!I9,Hoja1!J9,Hoja1!K9,Hoja1!L9,Hoja1!M9,Hoja1!N9,Hoja1!O9,Hoja1!P9,Hoja1!Q9,Hoja1!R9,Hoja1!S9,Hoja1!T9,Hoja1!U9,Hoja1!V9,Hoja1!W9,Hoja1!X9,Hoja1!Y9,Hoja1!Z9,Hoja1!AA9,Hoja1!AB9,Hoja1!AC9,Hoja1!AD9,Hoja1!AE9)</f>
        <v>(27978,'1','N300 MAX E5 VAN 1.2 MT','2','1','LZWCCAGA0HE350958','N300 MAX E5 VAN 1.2 MT','LD6UH20430342','LD6UH20430342','W7567','2017','Crescent White','M99IWSR412MEH3.A1','N300 MAX E5 VAN 1.2 MT','DI'),</v>
      </c>
    </row>
    <row r="10" spans="1:1">
      <c r="A10" t="str">
        <f>CONCATENATE(Hoja1!A10,Hoja1!B10,Hoja1!C10,Hoja1!D10,Hoja1!E10,Hoja1!F10,Hoja1!G10,Hoja1!H10,Hoja1!I10,Hoja1!J10,Hoja1!K10,Hoja1!L10,Hoja1!M10,Hoja1!N10,Hoja1!O10,Hoja1!P10,Hoja1!Q10,Hoja1!R10,Hoja1!S10,Hoja1!T10,Hoja1!U10,Hoja1!V10,Hoja1!W10,Hoja1!X10,Hoja1!Y10,Hoja1!Z10,Hoja1!AA10,Hoja1!AB10,Hoja1!AC10,Hoja1!AD10,Hoja1!AE10)</f>
        <v>(27978,'1','N300 MAX E5 VAN 1.2 MT','2','1','LZWCCAGA1HE350113','N300 MAX E5 VAN 1.2 MT','LD6UH20430266','LD6UH20430266','W9450','2017','Crescent White','M99IWSR412MEH3.A1','N300 MAX E5 VAN 1.2 MT','DI'),</v>
      </c>
    </row>
    <row r="11" spans="1:1">
      <c r="A11" t="str">
        <f>CONCATENATE(Hoja1!A11,Hoja1!B11,Hoja1!C11,Hoja1!D11,Hoja1!E11,Hoja1!F11,Hoja1!G11,Hoja1!H11,Hoja1!I11,Hoja1!J11,Hoja1!K11,Hoja1!L11,Hoja1!M11,Hoja1!N11,Hoja1!O11,Hoja1!P11,Hoja1!Q11,Hoja1!R11,Hoja1!S11,Hoja1!T11,Hoja1!U11,Hoja1!V11,Hoja1!W11,Hoja1!X11,Hoja1!Y11,Hoja1!Z11,Hoja1!AA11,Hoja1!AB11,Hoja1!AC11,Hoja1!AD11,Hoja1!AE11)</f>
        <v>(27978,'1','N300 MAX E5 VAN 1.2 MT','2','1','LZWCCAGA1HE350192','N300 MAX E5 VAN 1.2 MT','LD6UH20430267','LD6UH20430267','W9193','2017','Crescent White','M99IWSR412MEH3.A1','N300 MAX E5 VAN 1.2 MT','DI'),</v>
      </c>
    </row>
    <row r="12" spans="1:1">
      <c r="A12" t="str">
        <f>CONCATENATE(Hoja1!A12,Hoja1!B12,Hoja1!C12,Hoja1!D12,Hoja1!E12,Hoja1!F12,Hoja1!G12,Hoja1!H12,Hoja1!I12,Hoja1!J12,Hoja1!K12,Hoja1!L12,Hoja1!M12,Hoja1!N12,Hoja1!O12,Hoja1!P12,Hoja1!Q12,Hoja1!R12,Hoja1!S12,Hoja1!T12,Hoja1!U12,Hoja1!V12,Hoja1!W12,Hoja1!X12,Hoja1!Y12,Hoja1!Z12,Hoja1!AA12,Hoja1!AB12,Hoja1!AC12,Hoja1!AD12,Hoja1!AE12)</f>
        <v>(27978,'1','N300 MAX E5 VAN 1.2 MT','2','1','LZWCCAGA1HE350208','N300 MAX E5 VAN 1.2 MT','LD6UH20430361','LD6UH20430361','W7497','2017','Crescent White','M99IWSR412MEH3.A1','N300 MAX E5 VAN 1.2 MT','DI'),</v>
      </c>
    </row>
    <row r="13" spans="1:1">
      <c r="A13" t="str">
        <f>CONCATENATE(Hoja1!A13,Hoja1!B13,Hoja1!C13,Hoja1!D13,Hoja1!E13,Hoja1!F13,Hoja1!G13,Hoja1!H13,Hoja1!I13,Hoja1!J13,Hoja1!K13,Hoja1!L13,Hoja1!M13,Hoja1!N13,Hoja1!O13,Hoja1!P13,Hoja1!Q13,Hoja1!R13,Hoja1!S13,Hoja1!T13,Hoja1!U13,Hoja1!V13,Hoja1!W13,Hoja1!X13,Hoja1!Y13,Hoja1!Z13,Hoja1!AA13,Hoja1!AB13,Hoja1!AC13,Hoja1!AD13,Hoja1!AE13)</f>
        <v>(27978,'1','N300 MAX E5 VAN 1.2 MT','2','1','LZWCCAGA1HE350211','N300 MAX E5 VAN 1.2 MT','LD6UH20430349','LD6UH20430349','W8169','2017','Crescent White','M99IWSR412MEH3.A1','N300 MAX E5 VAN 1.2 MT','DI'),</v>
      </c>
    </row>
    <row r="14" spans="1:1">
      <c r="A14" t="str">
        <f>CONCATENATE(Hoja1!A14,Hoja1!B14,Hoja1!C14,Hoja1!D14,Hoja1!E14,Hoja1!F14,Hoja1!G14,Hoja1!H14,Hoja1!I14,Hoja1!J14,Hoja1!K14,Hoja1!L14,Hoja1!M14,Hoja1!N14,Hoja1!O14,Hoja1!P14,Hoja1!Q14,Hoja1!R14,Hoja1!S14,Hoja1!T14,Hoja1!U14,Hoja1!V14,Hoja1!W14,Hoja1!X14,Hoja1!Y14,Hoja1!Z14,Hoja1!AA14,Hoja1!AB14,Hoja1!AC14,Hoja1!AD14,Hoja1!AE14)</f>
        <v>(27978,'1','N300 MAX E5 VAN 1.2 MT','2','1','LZWCCAGA1HE350404','N300 MAX E5 VAN 1.2 MT','LD6UH20430313','LD6UH20430313','W8254','2017','Crescent White','M99IWSR412MEH3.A1','N300 MAX E5 VAN 1.2 MT','DI'),</v>
      </c>
    </row>
    <row r="15" spans="1:1">
      <c r="A15" t="str">
        <f>CONCATENATE(Hoja1!A15,Hoja1!B15,Hoja1!C15,Hoja1!D15,Hoja1!E15,Hoja1!F15,Hoja1!G15,Hoja1!H15,Hoja1!I15,Hoja1!J15,Hoja1!K15,Hoja1!L15,Hoja1!M15,Hoja1!N15,Hoja1!O15,Hoja1!P15,Hoja1!Q15,Hoja1!R15,Hoja1!S15,Hoja1!T15,Hoja1!U15,Hoja1!V15,Hoja1!W15,Hoja1!X15,Hoja1!Y15,Hoja1!Z15,Hoja1!AA15,Hoja1!AB15,Hoja1!AC15,Hoja1!AD15,Hoja1!AE15)</f>
        <v>(27978,'1','N300 MAX E5 VAN 1.2 MT','2','1','LZWCCAGA1HE350676','N300 MAX E5 VAN 1.2 MT','LD6UH30730293','LD6UH30730293','W9571','2017','Crescent White','M99IWSR412MEH3.A1','N300 MAX E5 VAN 1.2 MT','DI'),</v>
      </c>
    </row>
    <row r="16" spans="1:1">
      <c r="A16" t="str">
        <f>CONCATENATE(Hoja1!A16,Hoja1!B16,Hoja1!C16,Hoja1!D16,Hoja1!E16,Hoja1!F16,Hoja1!G16,Hoja1!H16,Hoja1!I16,Hoja1!J16,Hoja1!K16,Hoja1!L16,Hoja1!M16,Hoja1!N16,Hoja1!O16,Hoja1!P16,Hoja1!Q16,Hoja1!R16,Hoja1!S16,Hoja1!T16,Hoja1!U16,Hoja1!V16,Hoja1!W16,Hoja1!X16,Hoja1!Y16,Hoja1!Z16,Hoja1!AA16,Hoja1!AB16,Hoja1!AC16,Hoja1!AD16,Hoja1!AE16)</f>
        <v>(27978,'1','N300 MAX E5 VAN 1.2 MT','2','1','LZWCCAGA1HE350709','N300 MAX E5 VAN 1.2 MT','LD6UH31330084','LD6UH31330084','W9503','2017','Crescent White','M99IWSR412MEH3.A1','N300 MAX E5 VAN 1.2 MT','DI'),</v>
      </c>
    </row>
    <row r="17" spans="1:1">
      <c r="A17" t="str">
        <f>CONCATENATE(Hoja1!A17,Hoja1!B17,Hoja1!C17,Hoja1!D17,Hoja1!E17,Hoja1!F17,Hoja1!G17,Hoja1!H17,Hoja1!I17,Hoja1!J17,Hoja1!K17,Hoja1!L17,Hoja1!M17,Hoja1!N17,Hoja1!O17,Hoja1!P17,Hoja1!Q17,Hoja1!R17,Hoja1!S17,Hoja1!T17,Hoja1!U17,Hoja1!V17,Hoja1!W17,Hoja1!X17,Hoja1!Y17,Hoja1!Z17,Hoja1!AA17,Hoja1!AB17,Hoja1!AC17,Hoja1!AD17,Hoja1!AE17)</f>
        <v>(27978,'1','N300 MAX E5 VAN 1.2 MT','2','1','LZWCCAGA1HE350743','N300 MAX E5 VAN 1.2 MT','LD6UH31330029','LD6UH31330029','W7381','2017','Crescent White','M99IWSR412MEH3.A1','N300 MAX E5 VAN 1.2 MT','DI'),</v>
      </c>
    </row>
    <row r="18" spans="1:1">
      <c r="A18" t="str">
        <f>CONCATENATE(Hoja1!A18,Hoja1!B18,Hoja1!C18,Hoja1!D18,Hoja1!E18,Hoja1!F18,Hoja1!G18,Hoja1!H18,Hoja1!I18,Hoja1!J18,Hoja1!K18,Hoja1!L18,Hoja1!M18,Hoja1!N18,Hoja1!O18,Hoja1!P18,Hoja1!Q18,Hoja1!R18,Hoja1!S18,Hoja1!T18,Hoja1!U18,Hoja1!V18,Hoja1!W18,Hoja1!X18,Hoja1!Y18,Hoja1!Z18,Hoja1!AA18,Hoja1!AB18,Hoja1!AC18,Hoja1!AD18,Hoja1!AE18)</f>
        <v>(27978,'1','N300 MAX E5 VAN 1.2 MT','2','1','LZWCCAGA1HE350791','N300 MAX E5 VAN 1.2 MT','LD6UH30730278','LD6UH30730278','W9424','2017','Crescent White','M99IWSR412MEH3.A1','N300 MAX E5 VAN 1.2 MT','DI'),</v>
      </c>
    </row>
    <row r="19" spans="1:1">
      <c r="A19" t="str">
        <f>CONCATENATE(Hoja1!A19,Hoja1!B19,Hoja1!C19,Hoja1!D19,Hoja1!E19,Hoja1!F19,Hoja1!G19,Hoja1!H19,Hoja1!I19,Hoja1!J19,Hoja1!K19,Hoja1!L19,Hoja1!M19,Hoja1!N19,Hoja1!O19,Hoja1!P19,Hoja1!Q19,Hoja1!R19,Hoja1!S19,Hoja1!T19,Hoja1!U19,Hoja1!V19,Hoja1!W19,Hoja1!X19,Hoja1!Y19,Hoja1!Z19,Hoja1!AA19,Hoja1!AB19,Hoja1!AC19,Hoja1!AD19,Hoja1!AE19)</f>
        <v>(27978,'1','N300 MAX E5 VAN 1.2 MT','2','1','LZWCCAGA1HE350824','N300 MAX E5 VAN 1.2 MT','LD6UH30730224','LD6UH30730224','W8564','2017','Crescent White','M99IWSR412MEH3.A1','N300 MAX E5 VAN 1.2 MT','DI'),</v>
      </c>
    </row>
    <row r="20" spans="1:1">
      <c r="A20" t="str">
        <f>CONCATENATE(Hoja1!A20,Hoja1!B20,Hoja1!C20,Hoja1!D20,Hoja1!E20,Hoja1!F20,Hoja1!G20,Hoja1!H20,Hoja1!I20,Hoja1!J20,Hoja1!K20,Hoja1!L20,Hoja1!M20,Hoja1!N20,Hoja1!O20,Hoja1!P20,Hoja1!Q20,Hoja1!R20,Hoja1!S20,Hoja1!T20,Hoja1!U20,Hoja1!V20,Hoja1!W20,Hoja1!X20,Hoja1!Y20,Hoja1!Z20,Hoja1!AA20,Hoja1!AB20,Hoja1!AC20,Hoja1!AD20,Hoja1!AE20)</f>
        <v>(27978,'1','N300 MAX E5 VAN 1.2 MT','2','1','LZWCCAGA1HE350872','N300 MAX E5 VAN 1.2 MT','LD6UH30730240','LD6UH30730240','W7953','2017','Crescent White','M99IWSR412MEH3.A1','N300 MAX E5 VAN 1.2 MT','DI'),</v>
      </c>
    </row>
    <row r="21" spans="1:1">
      <c r="A21" t="str">
        <f>CONCATENATE(Hoja1!A21,Hoja1!B21,Hoja1!C21,Hoja1!D21,Hoja1!E21,Hoja1!F21,Hoja1!G21,Hoja1!H21,Hoja1!I21,Hoja1!J21,Hoja1!K21,Hoja1!L21,Hoja1!M21,Hoja1!N21,Hoja1!O21,Hoja1!P21,Hoja1!Q21,Hoja1!R21,Hoja1!S21,Hoja1!T21,Hoja1!U21,Hoja1!V21,Hoja1!W21,Hoja1!X21,Hoja1!Y21,Hoja1!Z21,Hoja1!AA21,Hoja1!AB21,Hoja1!AC21,Hoja1!AD21,Hoja1!AE21)</f>
        <v>(27978,'1','N300 MAX E5 VAN 1.2 MT','2','1','LZWCCAGA1HE351052','N300 MAX E5 VAN 1.2 MT','LD6UH20430331','LD6UH20430331','W8086','2017','Crescent White','M99IWSR412MEH3.A1','N300 MAX E5 VAN 1.2 MT','DI'),</v>
      </c>
    </row>
    <row r="22" spans="1:1">
      <c r="A22" t="str">
        <f>CONCATENATE(Hoja1!A22,Hoja1!B22,Hoja1!C22,Hoja1!D22,Hoja1!E22,Hoja1!F22,Hoja1!G22,Hoja1!H22,Hoja1!I22,Hoja1!J22,Hoja1!K22,Hoja1!L22,Hoja1!M22,Hoja1!N22,Hoja1!O22,Hoja1!P22,Hoja1!Q22,Hoja1!R22,Hoja1!S22,Hoja1!T22,Hoja1!U22,Hoja1!V22,Hoja1!W22,Hoja1!X22,Hoja1!Y22,Hoja1!Z22,Hoja1!AA22,Hoja1!AB22,Hoja1!AC22,Hoja1!AD22,Hoja1!AE22)</f>
        <v>(27978,'1','N300 MAX E5 VAN 1.2 MT','2','1','LZWCCAGA2HE350301','N300 MAX E5 VAN 1.2 MT','LD6UH20430359','LD6UH20430359','W8805','2017','Crescent White','M99IWSR412MEH3.A1','N300 MAX E5 VAN 1.2 MT','DI'),</v>
      </c>
    </row>
    <row r="23" spans="1:1">
      <c r="A23" t="str">
        <f>CONCATENATE(Hoja1!A23,Hoja1!B23,Hoja1!C23,Hoja1!D23,Hoja1!E23,Hoja1!F23,Hoja1!G23,Hoja1!H23,Hoja1!I23,Hoja1!J23,Hoja1!K23,Hoja1!L23,Hoja1!M23,Hoja1!N23,Hoja1!O23,Hoja1!P23,Hoja1!Q23,Hoja1!R23,Hoja1!S23,Hoja1!T23,Hoja1!U23,Hoja1!V23,Hoja1!W23,Hoja1!X23,Hoja1!Y23,Hoja1!Z23,Hoja1!AA23,Hoja1!AB23,Hoja1!AC23,Hoja1!AD23,Hoja1!AE23)</f>
        <v>(27978,'1','N300 MAX E5 VAN 1.2 MT','2','1','LZWCCAGA2HE350380','N300 MAX E5 VAN 1.2 MT','LD6UH20430321','LD6UH20430321','W7531','2017','Crescent White','M99IWSR412MEH3.A1','N300 MAX E5 VAN 1.2 MT','DI'),</v>
      </c>
    </row>
    <row r="24" spans="1:1">
      <c r="A24" t="str">
        <f>CONCATENATE(Hoja1!A24,Hoja1!B24,Hoja1!C24,Hoja1!D24,Hoja1!E24,Hoja1!F24,Hoja1!G24,Hoja1!H24,Hoja1!I24,Hoja1!J24,Hoja1!K24,Hoja1!L24,Hoja1!M24,Hoja1!N24,Hoja1!O24,Hoja1!P24,Hoja1!Q24,Hoja1!R24,Hoja1!S24,Hoja1!T24,Hoja1!U24,Hoja1!V24,Hoja1!W24,Hoja1!X24,Hoja1!Y24,Hoja1!Z24,Hoja1!AA24,Hoja1!AB24,Hoja1!AC24,Hoja1!AD24,Hoja1!AE24)</f>
        <v>(27978,'1','N300 MAX E5 VAN 1.2 MT','2','1','LZWCCAGA2HE350699','N300 MAX E5 VAN 1.2 MT','LD6UH31330070','LD6UH31330070','W7730','2017','Crescent White','M99IWSR412MEH3.A1','N300 MAX E5 VAN 1.2 MT','DI'),</v>
      </c>
    </row>
    <row r="25" spans="1:1">
      <c r="A25" t="str">
        <f>CONCATENATE(Hoja1!A25,Hoja1!B25,Hoja1!C25,Hoja1!D25,Hoja1!E25,Hoja1!F25,Hoja1!G25,Hoja1!H25,Hoja1!I25,Hoja1!J25,Hoja1!K25,Hoja1!L25,Hoja1!M25,Hoja1!N25,Hoja1!O25,Hoja1!P25,Hoja1!Q25,Hoja1!R25,Hoja1!S25,Hoja1!T25,Hoja1!U25,Hoja1!V25,Hoja1!W25,Hoja1!X25,Hoja1!Y25,Hoja1!Z25,Hoja1!AA25,Hoja1!AB25,Hoja1!AC25,Hoja1!AD25,Hoja1!AE25)</f>
        <v>(27978,'1','N300 MAX E5 VAN 1.2 MT','2','1','LZWCCAGA2HE350704','N300 MAX E5 VAN 1.2 MT','LD6UH31330079','LD6UH31330079','W9321','2017','Crescent White','M99IWSR412MEH3.A1','N300 MAX E5 VAN 1.2 MT','DI'),</v>
      </c>
    </row>
    <row r="26" spans="1:1">
      <c r="A26" t="str">
        <f>CONCATENATE(Hoja1!A26,Hoja1!B26,Hoja1!C26,Hoja1!D26,Hoja1!E26,Hoja1!F26,Hoja1!G26,Hoja1!H26,Hoja1!I26,Hoja1!J26,Hoja1!K26,Hoja1!L26,Hoja1!M26,Hoja1!N26,Hoja1!O26,Hoja1!P26,Hoja1!Q26,Hoja1!R26,Hoja1!S26,Hoja1!T26,Hoja1!U26,Hoja1!V26,Hoja1!W26,Hoja1!X26,Hoja1!Y26,Hoja1!Z26,Hoja1!AA26,Hoja1!AB26,Hoja1!AC26,Hoja1!AD26,Hoja1!AE26)</f>
        <v>(27978,'1','N300 MAX E5 VAN 1.2 MT','2','1','LZWCCAGA2HE350752','N300 MAX E5 VAN 1.2 MT','LD6UH31330018','LD6UH31330018','W7508','2017','Crescent White','M99IWSR412MEH3.A1','N300 MAX E5 VAN 1.2 MT','DI'),</v>
      </c>
    </row>
    <row r="27" spans="1:1">
      <c r="A27" t="str">
        <f>CONCATENATE(Hoja1!A27,Hoja1!B27,Hoja1!C27,Hoja1!D27,Hoja1!E27,Hoja1!F27,Hoja1!G27,Hoja1!H27,Hoja1!I27,Hoja1!J27,Hoja1!K27,Hoja1!L27,Hoja1!M27,Hoja1!N27,Hoja1!O27,Hoja1!P27,Hoja1!Q27,Hoja1!R27,Hoja1!S27,Hoja1!T27,Hoja1!U27,Hoja1!V27,Hoja1!W27,Hoja1!X27,Hoja1!Y27,Hoja1!Z27,Hoja1!AA27,Hoja1!AB27,Hoja1!AC27,Hoja1!AD27,Hoja1!AE27)</f>
        <v>(27978,'1','N300 MAX E5 VAN 1.2 MT','2','1','LZWCCAGA2HE350783','N300 MAX E5 VAN 1.2 MT','LD6UH30730300','LD6UH30730300','W8916','2017','Crescent White','M99IWSR412MEH3.A1','N300 MAX E5 VAN 1.2 MT','DI'),</v>
      </c>
    </row>
    <row r="28" spans="1:1">
      <c r="A28" t="str">
        <f>CONCATENATE(Hoja1!A28,Hoja1!B28,Hoja1!C28,Hoja1!D28,Hoja1!E28,Hoja1!F28,Hoja1!G28,Hoja1!H28,Hoja1!I28,Hoja1!J28,Hoja1!K28,Hoja1!L28,Hoja1!M28,Hoja1!N28,Hoja1!O28,Hoja1!P28,Hoja1!Q28,Hoja1!R28,Hoja1!S28,Hoja1!T28,Hoja1!U28,Hoja1!V28,Hoja1!W28,Hoja1!X28,Hoja1!Y28,Hoja1!Z28,Hoja1!AA28,Hoja1!AB28,Hoja1!AC28,Hoja1!AD28,Hoja1!AE28)</f>
        <v>(27978,'1','N300 MAX E5 VAN 1.2 MT','2','1','LZWCCAGA2HE350847','N300 MAX E5 VAN 1.2 MT','LD6UH30730229','LD6UH30730229','W7593','2017','Crescent White','M99IWSR412MEH3.A1','N300 MAX E5 VAN 1.2 MT','DI'),</v>
      </c>
    </row>
    <row r="29" spans="1:1">
      <c r="A29" t="str">
        <f>CONCATENATE(Hoja1!A29,Hoja1!B29,Hoja1!C29,Hoja1!D29,Hoja1!E29,Hoja1!F29,Hoja1!G29,Hoja1!H29,Hoja1!I29,Hoja1!J29,Hoja1!K29,Hoja1!L29,Hoja1!M29,Hoja1!N29,Hoja1!O29,Hoja1!P29,Hoja1!Q29,Hoja1!R29,Hoja1!S29,Hoja1!T29,Hoja1!U29,Hoja1!V29,Hoja1!W29,Hoja1!X29,Hoja1!Y29,Hoja1!Z29,Hoja1!AA29,Hoja1!AB29,Hoja1!AC29,Hoja1!AD29,Hoja1!AE29)</f>
        <v>(27978,'1','N300 MAX E5 VAN 1.2 MT','2','1','LZWCCAGA3HE350193','N300 MAX E5 VAN 1.2 MT','LD6UH20430362','LD6UH20430362','W8282','2017','Crescent White','M99IWSR412MEH3.A1','N300 MAX E5 VAN 1.2 MT','DI'),</v>
      </c>
    </row>
    <row r="30" spans="1:1">
      <c r="A30" t="str">
        <f>CONCATENATE(Hoja1!A30,Hoja1!B30,Hoja1!C30,Hoja1!D30,Hoja1!E30,Hoja1!F30,Hoja1!G30,Hoja1!H30,Hoja1!I30,Hoja1!J30,Hoja1!K30,Hoja1!L30,Hoja1!M30,Hoja1!N30,Hoja1!O30,Hoja1!P30,Hoja1!Q30,Hoja1!R30,Hoja1!S30,Hoja1!T30,Hoja1!U30,Hoja1!V30,Hoja1!W30,Hoja1!X30,Hoja1!Y30,Hoja1!Z30,Hoja1!AA30,Hoja1!AB30,Hoja1!AC30,Hoja1!AD30,Hoja1!AE30)</f>
        <v>(27978,'1','N300 MAX E5 VAN 1.2 MT','2','1','LZWCCAGA3HE350310','N300 MAX E5 VAN 1.2 MT','LD6UH20430358','LD6UH20430358','W8965','2017','Crescent White','M99IWSR412MEH3.A1','N300 MAX E5 VAN 1.2 MT','DI'),</v>
      </c>
    </row>
    <row r="31" spans="1:1">
      <c r="A31" t="str">
        <f>CONCATENATE(Hoja1!A31,Hoja1!B31,Hoja1!C31,Hoja1!D31,Hoja1!E31,Hoja1!F31,Hoja1!G31,Hoja1!H31,Hoja1!I31,Hoja1!J31,Hoja1!K31,Hoja1!L31,Hoja1!M31,Hoja1!N31,Hoja1!O31,Hoja1!P31,Hoja1!Q31,Hoja1!R31,Hoja1!S31,Hoja1!T31,Hoja1!U31,Hoja1!V31,Hoja1!W31,Hoja1!X31,Hoja1!Y31,Hoja1!Z31,Hoja1!AA31,Hoja1!AB31,Hoja1!AC31,Hoja1!AD31,Hoja1!AE31)</f>
        <v>(27978,'1','N300 MAX E5 VAN 1.2 MT','2','1','LZWCCAGA3HE350405','N300 MAX E5 VAN 1.2 MT','LD6UH20430314','LD6UH20430314','W8025','2017','Crescent White','M99IWSR412MEH3.A1','N300 MAX E5 VAN 1.2 MT','DI'),</v>
      </c>
    </row>
    <row r="32" spans="1:1">
      <c r="A32" t="str">
        <f>CONCATENATE(Hoja1!A32,Hoja1!B32,Hoja1!C32,Hoja1!D32,Hoja1!E32,Hoja1!F32,Hoja1!G32,Hoja1!H32,Hoja1!I32,Hoja1!J32,Hoja1!K32,Hoja1!L32,Hoja1!M32,Hoja1!N32,Hoja1!O32,Hoja1!P32,Hoja1!Q32,Hoja1!R32,Hoja1!S32,Hoja1!T32,Hoja1!U32,Hoja1!V32,Hoja1!W32,Hoja1!X32,Hoja1!Y32,Hoja1!Z32,Hoja1!AA32,Hoja1!AB32,Hoja1!AC32,Hoja1!AD32,Hoja1!AE32)</f>
        <v>(27978,'1','N300 MAX E5 VAN 1.2 MT','2','1','LZWCCAGA3HE350677','N300 MAX E5 VAN 1.2 MT','LD6UH31330073','LD6UH31330073','W7479','2017','Crescent White','M99IWSR412MEH3.A1','N300 MAX E5 VAN 1.2 MT','DI'),</v>
      </c>
    </row>
    <row r="33" spans="1:1">
      <c r="A33" t="str">
        <f>CONCATENATE(Hoja1!A33,Hoja1!B33,Hoja1!C33,Hoja1!D33,Hoja1!E33,Hoja1!F33,Hoja1!G33,Hoja1!H33,Hoja1!I33,Hoja1!J33,Hoja1!K33,Hoja1!L33,Hoja1!M33,Hoja1!N33,Hoja1!O33,Hoja1!P33,Hoja1!Q33,Hoja1!R33,Hoja1!S33,Hoja1!T33,Hoja1!U33,Hoja1!V33,Hoja1!W33,Hoja1!X33,Hoja1!Y33,Hoja1!Z33,Hoja1!AA33,Hoja1!AB33,Hoja1!AC33,Hoja1!AD33,Hoja1!AE33)</f>
        <v>(27978,'1','N300 MAX E5 VAN 1.2 MT','2','1','LZWCCAGA3HE350680','N300 MAX E5 VAN 1.2 MT','LD6UH31330074','LD6UH31330074','W8560','2017','Crescent White','M99IWSR412MEH3.A1','N300 MAX E5 VAN 1.2 MT','DI'),</v>
      </c>
    </row>
    <row r="34" spans="1:1">
      <c r="A34" t="str">
        <f>CONCATENATE(Hoja1!A34,Hoja1!B34,Hoja1!C34,Hoja1!D34,Hoja1!E34,Hoja1!F34,Hoja1!G34,Hoja1!H34,Hoja1!I34,Hoja1!J34,Hoja1!K34,Hoja1!L34,Hoja1!M34,Hoja1!N34,Hoja1!O34,Hoja1!P34,Hoja1!Q34,Hoja1!R34,Hoja1!S34,Hoja1!T34,Hoja1!U34,Hoja1!V34,Hoja1!W34,Hoja1!X34,Hoja1!Y34,Hoja1!Z34,Hoja1!AA34,Hoja1!AB34,Hoja1!AC34,Hoja1!AD34,Hoja1!AE34)</f>
        <v>(27978,'1','N300 MAX E5 VAN 1.2 MT','2','1','LZWCCAGA3HE350713','N300 MAX E5 VAN 1.2 MT','LD6UH31330083','LD6UH31330083','W7956','2017','Crescent White','M99IWSR412MEH3.A1','N300 MAX E5 VAN 1.2 MT','DI'),</v>
      </c>
    </row>
    <row r="35" spans="1:1">
      <c r="A35" t="str">
        <f>CONCATENATE(Hoja1!A35,Hoja1!B35,Hoja1!C35,Hoja1!D35,Hoja1!E35,Hoja1!F35,Hoja1!G35,Hoja1!H35,Hoja1!I35,Hoja1!J35,Hoja1!K35,Hoja1!L35,Hoja1!M35,Hoja1!N35,Hoja1!O35,Hoja1!P35,Hoja1!Q35,Hoja1!R35,Hoja1!S35,Hoja1!T35,Hoja1!U35,Hoja1!V35,Hoja1!W35,Hoja1!X35,Hoja1!Y35,Hoja1!Z35,Hoja1!AA35,Hoja1!AB35,Hoja1!AC35,Hoja1!AD35,Hoja1!AE35)</f>
        <v>(27978,'1','N300 MAX E5 VAN 1.2 MT','2','1','LZWCCAGA3HE351053','N300 MAX E5 VAN 1.2 MT','LD6UH20430340','LD6UH20430340','W7909','2017','Crescent White','M99IWSR412MEH3.A1','N300 MAX E5 VAN 1.2 MT','DI'),</v>
      </c>
    </row>
    <row r="36" spans="1:1">
      <c r="A36" t="str">
        <f>CONCATENATE(Hoja1!A36,Hoja1!B36,Hoja1!C36,Hoja1!D36,Hoja1!E36,Hoja1!F36,Hoja1!G36,Hoja1!H36,Hoja1!I36,Hoja1!J36,Hoja1!K36,Hoja1!L36,Hoja1!M36,Hoja1!N36,Hoja1!O36,Hoja1!P36,Hoja1!Q36,Hoja1!R36,Hoja1!S36,Hoja1!T36,Hoja1!U36,Hoja1!V36,Hoja1!W36,Hoja1!X36,Hoja1!Y36,Hoja1!Z36,Hoja1!AA36,Hoja1!AB36,Hoja1!AC36,Hoja1!AD36,Hoja1!AE36)</f>
        <v>(27978,'1','N300 MAX E5 VAN 1.2 MT','2','1','LZWCCAGA4HE350672','N300 MAX E5 VAN 1.2 MT','LD6UH20430315','LD6UH20430315','W8659','2017','Crescent White','M99IWSR412MEH3.A1','N300 MAX E5 VAN 1.2 MT','DI'),</v>
      </c>
    </row>
    <row r="37" spans="1:1">
      <c r="A37" t="str">
        <f>CONCATENATE(Hoja1!A37,Hoja1!B37,Hoja1!C37,Hoja1!D37,Hoja1!E37,Hoja1!F37,Hoja1!G37,Hoja1!H37,Hoja1!I37,Hoja1!J37,Hoja1!K37,Hoja1!L37,Hoja1!M37,Hoja1!N37,Hoja1!O37,Hoja1!P37,Hoja1!Q37,Hoja1!R37,Hoja1!S37,Hoja1!T37,Hoja1!U37,Hoja1!V37,Hoja1!W37,Hoja1!X37,Hoja1!Y37,Hoja1!Z37,Hoja1!AA37,Hoja1!AB37,Hoja1!AC37,Hoja1!AD37,Hoja1!AE37)</f>
        <v>(27978,'1','N300 MAX E5 VAN 1.2 MT','2','1','LZWCCAGA4HE350705','N300 MAX E5 VAN 1.2 MT','LD6UH31330085','LD6UH31330085','W8344','2017','Crescent White','M99IWSR412MEH3.A1','N300 MAX E5 VAN 1.2 MT','DI'),</v>
      </c>
    </row>
    <row r="38" spans="1:1">
      <c r="A38" t="str">
        <f>CONCATENATE(Hoja1!A38,Hoja1!B38,Hoja1!C38,Hoja1!D38,Hoja1!E38,Hoja1!F38,Hoja1!G38,Hoja1!H38,Hoja1!I38,Hoja1!J38,Hoja1!K38,Hoja1!L38,Hoja1!M38,Hoja1!N38,Hoja1!O38,Hoja1!P38,Hoja1!Q38,Hoja1!R38,Hoja1!S38,Hoja1!T38,Hoja1!U38,Hoja1!V38,Hoja1!W38,Hoja1!X38,Hoja1!Y38,Hoja1!Z38,Hoja1!AA38,Hoja1!AB38,Hoja1!AC38,Hoja1!AD38,Hoja1!AE38)</f>
        <v>(27978,'1','N300 MAX E5 VAN 1.2 MT','2','1','LZWCCAGA4HE350722','N300 MAX E5 VAN 1.2 MT','LD6UH31330024','LD6UH31330024','W8455','2017','Crescent White','M99IWSR412MEH3.A1','N300 MAX E5 VAN 1.2 MT','DI'),</v>
      </c>
    </row>
    <row r="39" spans="1:1">
      <c r="A39" t="str">
        <f>CONCATENATE(Hoja1!A39,Hoja1!B39,Hoja1!C39,Hoja1!D39,Hoja1!E39,Hoja1!F39,Hoja1!G39,Hoja1!H39,Hoja1!I39,Hoja1!J39,Hoja1!K39,Hoja1!L39,Hoja1!M39,Hoja1!N39,Hoja1!O39,Hoja1!P39,Hoja1!Q39,Hoja1!R39,Hoja1!S39,Hoja1!T39,Hoja1!U39,Hoja1!V39,Hoja1!W39,Hoja1!X39,Hoja1!Y39,Hoja1!Z39,Hoja1!AA39,Hoja1!AB39,Hoja1!AC39,Hoja1!AD39,Hoja1!AE39)</f>
        <v>(27978,'1','N300 MAX E5 VAN 1.2 MT','2','1','LZWCCAGA4HE350932','N300 MAX E5 VAN 1.2 MT','LD6UH31330013','LD6UH31330013','W7773','2017','Crescent White','M99IWSR412MEH3.A1','N300 MAX E5 VAN 1.2 MT','DI'),</v>
      </c>
    </row>
    <row r="40" spans="1:1">
      <c r="A40" t="str">
        <f>CONCATENATE(Hoja1!A40,Hoja1!B40,Hoja1!C40,Hoja1!D40,Hoja1!E40,Hoja1!F40,Hoja1!G40,Hoja1!H40,Hoja1!I40,Hoja1!J40,Hoja1!K40,Hoja1!L40,Hoja1!M40,Hoja1!N40,Hoja1!O40,Hoja1!P40,Hoja1!Q40,Hoja1!R40,Hoja1!S40,Hoja1!T40,Hoja1!U40,Hoja1!V40,Hoja1!W40,Hoja1!X40,Hoja1!Y40,Hoja1!Z40,Hoja1!AA40,Hoja1!AB40,Hoja1!AC40,Hoja1!AD40,Hoja1!AE40)</f>
        <v>(27978,'1','N300 MAX E5 VAN 1.2 MT','2','1','LZWCCAGA5HE350325','N300 MAX E5 VAN 1.2 MT','LD6UH20430298','LD6UH20430298','W8778','2017','Crescent White','M99IWSR412MEH3.A1','N300 MAX E5 VAN 1.2 MT','DI'),</v>
      </c>
    </row>
    <row r="41" spans="1:1">
      <c r="A41" t="str">
        <f>CONCATENATE(Hoja1!A41,Hoja1!B41,Hoja1!C41,Hoja1!D41,Hoja1!E41,Hoja1!F41,Hoja1!G41,Hoja1!H41,Hoja1!I41,Hoja1!J41,Hoja1!K41,Hoja1!L41,Hoja1!M41,Hoja1!N41,Hoja1!O41,Hoja1!P41,Hoja1!Q41,Hoja1!R41,Hoja1!S41,Hoja1!T41,Hoja1!U41,Hoja1!V41,Hoja1!W41,Hoja1!X41,Hoja1!Y41,Hoja1!Z41,Hoja1!AA41,Hoja1!AB41,Hoja1!AC41,Hoja1!AD41,Hoja1!AE41)</f>
        <v>(27978,'1','N300 MAX E5 VAN 1.2 MT','2','1','LZWCCAGA5HE350356','N300 MAX E5 VAN 1.2 MT','LD6UH20430317','LD6UH20430317','W8506','2017','Crescent White','M99IWSR412MEH3.A1','N300 MAX E5 VAN 1.2 MT','DI'),</v>
      </c>
    </row>
    <row r="42" spans="1:1">
      <c r="A42" t="str">
        <f>CONCATENATE(Hoja1!A42,Hoja1!B42,Hoja1!C42,Hoja1!D42,Hoja1!E42,Hoja1!F42,Hoja1!G42,Hoja1!H42,Hoja1!I42,Hoja1!J42,Hoja1!K42,Hoja1!L42,Hoja1!M42,Hoja1!N42,Hoja1!O42,Hoja1!P42,Hoja1!Q42,Hoja1!R42,Hoja1!S42,Hoja1!T42,Hoja1!U42,Hoja1!V42,Hoja1!W42,Hoja1!X42,Hoja1!Y42,Hoja1!Z42,Hoja1!AA42,Hoja1!AB42,Hoja1!AC42,Hoja1!AD42,Hoja1!AE42)</f>
        <v>(27978,'1','N300 MAX E5 VAN 1.2 MT','2','1','LZWCCAGA5HE350406','N300 MAX E5 VAN 1.2 MT','LD6UH20430276','LD6UH20430276','W7528','2017','Crescent White','M99IWSR412MEH3.A1','N300 MAX E5 VAN 1.2 MT','DI'),</v>
      </c>
    </row>
    <row r="43" spans="1:1">
      <c r="A43" t="str">
        <f>CONCATENATE(Hoja1!A43,Hoja1!B43,Hoja1!C43,Hoja1!D43,Hoja1!E43,Hoja1!F43,Hoja1!G43,Hoja1!H43,Hoja1!I43,Hoja1!J43,Hoja1!K43,Hoja1!L43,Hoja1!M43,Hoja1!N43,Hoja1!O43,Hoja1!P43,Hoja1!Q43,Hoja1!R43,Hoja1!S43,Hoja1!T43,Hoja1!U43,Hoja1!V43,Hoja1!W43,Hoja1!X43,Hoja1!Y43,Hoja1!Z43,Hoja1!AA43,Hoja1!AB43,Hoja1!AC43,Hoja1!AD43,Hoja1!AE43)</f>
        <v>(27978,'1','N300 MAX E5 VAN 1.2 MT','2','1','LZWCCAGA5HE350678','N300 MAX E5 VAN 1.2 MT','LD6UH31330075','LD6UH31330075','W8366','2017','Crescent White','M99IWSR412MEH3.A1','N300 MAX E5 VAN 1.2 MT','DI'),</v>
      </c>
    </row>
    <row r="44" spans="1:1">
      <c r="A44" t="str">
        <f>CONCATENATE(Hoja1!A44,Hoja1!B44,Hoja1!C44,Hoja1!D44,Hoja1!E44,Hoja1!F44,Hoja1!G44,Hoja1!H44,Hoja1!I44,Hoja1!J44,Hoja1!K44,Hoja1!L44,Hoja1!M44,Hoja1!N44,Hoja1!O44,Hoja1!P44,Hoja1!Q44,Hoja1!R44,Hoja1!S44,Hoja1!T44,Hoja1!U44,Hoja1!V44,Hoja1!W44,Hoja1!X44,Hoja1!Y44,Hoja1!Z44,Hoja1!AA44,Hoja1!AB44,Hoja1!AC44,Hoja1!AD44,Hoja1!AE44)</f>
        <v>(27978,'1','N300 MAX E5 VAN 1.2 MT','2','1','LZWCCAGA5HE350681','N300 MAX E5 VAN 1.2 MT','LD6UH31330076','LD6UH31330076','W7789','2017','Crescent White','M99IWSR412MEH3.A1','N300 MAX E5 VAN 1.2 MT','DI'),</v>
      </c>
    </row>
    <row r="45" spans="1:1">
      <c r="A45" t="str">
        <f>CONCATENATE(Hoja1!A45,Hoja1!B45,Hoja1!C45,Hoja1!D45,Hoja1!E45,Hoja1!F45,Hoja1!G45,Hoja1!H45,Hoja1!I45,Hoja1!J45,Hoja1!K45,Hoja1!L45,Hoja1!M45,Hoja1!N45,Hoja1!O45,Hoja1!P45,Hoja1!Q45,Hoja1!R45,Hoja1!S45,Hoja1!T45,Hoja1!U45,Hoja1!V45,Hoja1!W45,Hoja1!X45,Hoja1!Y45,Hoja1!Z45,Hoja1!AA45,Hoja1!AB45,Hoja1!AC45,Hoja1!AD45,Hoja1!AE45)</f>
        <v>(27978,'1','N300 MAX E5 VAN 1.2 MT','2','1','LZWCCAGA5HE350700','N300 MAX E5 VAN 1.2 MT','LD6UH31330030','LD6UH31330030','W8999','2017','Crescent White','M99IWSR412MEH3.A1','N300 MAX E5 VAN 1.2 MT','DI'),</v>
      </c>
    </row>
    <row r="46" spans="1:1">
      <c r="A46" t="str">
        <f>CONCATENATE(Hoja1!A46,Hoja1!B46,Hoja1!C46,Hoja1!D46,Hoja1!E46,Hoja1!F46,Hoja1!G46,Hoja1!H46,Hoja1!I46,Hoja1!J46,Hoja1!K46,Hoja1!L46,Hoja1!M46,Hoja1!N46,Hoja1!O46,Hoja1!P46,Hoja1!Q46,Hoja1!R46,Hoja1!S46,Hoja1!T46,Hoja1!U46,Hoja1!V46,Hoja1!W46,Hoja1!X46,Hoja1!Y46,Hoja1!Z46,Hoja1!AA46,Hoja1!AB46,Hoja1!AC46,Hoja1!AD46,Hoja1!AE46)</f>
        <v>(27978,'1','N300 MAX E5 VAN 1.2 MT','2','1','LZWCCAGA5HE350714','N300 MAX E5 VAN 1.2 MT','LD6UH31330082','LD6UH31330082','W7626','2017','Crescent White','M99IWSR412MEH3.A1','N300 MAX E5 VAN 1.2 MT','DI'),</v>
      </c>
    </row>
    <row r="47" spans="1:1">
      <c r="A47" t="str">
        <f>CONCATENATE(Hoja1!A47,Hoja1!B47,Hoja1!C47,Hoja1!D47,Hoja1!E47,Hoja1!F47,Hoja1!G47,Hoja1!H47,Hoja1!I47,Hoja1!J47,Hoja1!K47,Hoja1!L47,Hoja1!M47,Hoja1!N47,Hoja1!O47,Hoja1!P47,Hoja1!Q47,Hoja1!R47,Hoja1!S47,Hoja1!T47,Hoja1!U47,Hoja1!V47,Hoja1!W47,Hoja1!X47,Hoja1!Y47,Hoja1!Z47,Hoja1!AA47,Hoja1!AB47,Hoja1!AC47,Hoja1!AD47,Hoja1!AE47)</f>
        <v>(27978,'1','N300 MAX E5 VAN 1.2 MT','2','1','LZWCCAGA5HE350826','N300 MAX E5 VAN 1.2 MT','LD6UH30730267','LD6UH30730267','W8184','2017','Crescent White','M99IWSR412MEH3.A1','N300 MAX E5 VAN 1.2 MT','DI'),</v>
      </c>
    </row>
    <row r="48" spans="1:1">
      <c r="A48" t="str">
        <f>CONCATENATE(Hoja1!A48,Hoja1!B48,Hoja1!C48,Hoja1!D48,Hoja1!E48,Hoja1!F48,Hoja1!G48,Hoja1!H48,Hoja1!I48,Hoja1!J48,Hoja1!K48,Hoja1!L48,Hoja1!M48,Hoja1!N48,Hoja1!O48,Hoja1!P48,Hoja1!Q48,Hoja1!R48,Hoja1!S48,Hoja1!T48,Hoja1!U48,Hoja1!V48,Hoja1!W48,Hoja1!X48,Hoja1!Y48,Hoja1!Z48,Hoja1!AA48,Hoja1!AB48,Hoja1!AC48,Hoja1!AD48,Hoja1!AE48)</f>
        <v>(27978,'1','N300 MAX E5 VAN 1.2 MT','2','1','LZWCCAGA5HE350860','N300 MAX E5 VAN 1.2 MT','LD6UH30730238','LD6UH30730238','W7663','2017','Crescent White','M99IWSR412MEH3.A1','N300 MAX E5 VAN 1.2 MT','DI'),</v>
      </c>
    </row>
    <row r="49" spans="1:1">
      <c r="A49" t="str">
        <f>CONCATENATE(Hoja1!A49,Hoja1!B49,Hoja1!C49,Hoja1!D49,Hoja1!E49,Hoja1!F49,Hoja1!G49,Hoja1!H49,Hoja1!I49,Hoja1!J49,Hoja1!K49,Hoja1!L49,Hoja1!M49,Hoja1!N49,Hoja1!O49,Hoja1!P49,Hoja1!Q49,Hoja1!R49,Hoja1!S49,Hoja1!T49,Hoja1!U49,Hoja1!V49,Hoja1!W49,Hoja1!X49,Hoja1!Y49,Hoja1!Z49,Hoja1!AA49,Hoja1!AB49,Hoja1!AC49,Hoja1!AD49,Hoja1!AE49)</f>
        <v>(27978,'1','N300 MAX E5 VAN 1.2 MT','2','1','LZWCCAGA5HE350888','N300 MAX E5 VAN 1.2 MT','LD6UH30730223','LD6UH30730223','W9405','2017','Crescent White','M99IWSR412MEH3.A1','N300 MAX E5 VAN 1.2 MT','DI'),</v>
      </c>
    </row>
    <row r="50" spans="1:1">
      <c r="A50" t="str">
        <f>CONCATENATE(Hoja1!A50,Hoja1!B50,Hoja1!C50,Hoja1!D50,Hoja1!E50,Hoja1!F50,Hoja1!G50,Hoja1!H50,Hoja1!I50,Hoja1!J50,Hoja1!K50,Hoja1!L50,Hoja1!M50,Hoja1!N50,Hoja1!O50,Hoja1!P50,Hoja1!Q50,Hoja1!R50,Hoja1!S50,Hoja1!T50,Hoja1!U50,Hoja1!V50,Hoja1!W50,Hoja1!X50,Hoja1!Y50,Hoja1!Z50,Hoja1!AA50,Hoja1!AB50,Hoja1!AC50,Hoja1!AD50,Hoja1!AE50)</f>
        <v>(27978,'1','N300 MAX E5 VAN 1.2 MT','2','1','LZWCCAGA5HE351054','N300 MAX E5 VAN 1.2 MT','LD6UH20430341','LD6UH20430341','W9253','2017','Crescent White','M99IWSR412MEH3.A1','N300 MAX E5 VAN 1.2 MT','DI'),</v>
      </c>
    </row>
    <row r="51" spans="1:1">
      <c r="A51" t="str">
        <f>CONCATENATE(Hoja1!A51,Hoja1!B51,Hoja1!C51,Hoja1!D51,Hoja1!E51,Hoja1!F51,Hoja1!G51,Hoja1!H51,Hoja1!I51,Hoja1!J51,Hoja1!K51,Hoja1!L51,Hoja1!M51,Hoja1!N51,Hoja1!O51,Hoja1!P51,Hoja1!Q51,Hoja1!R51,Hoja1!S51,Hoja1!T51,Hoja1!U51,Hoja1!V51,Hoja1!W51,Hoja1!X51,Hoja1!Y51,Hoja1!Z51,Hoja1!AA51,Hoja1!AB51,Hoja1!AC51,Hoja1!AD51,Hoja1!AE51)</f>
        <v>(27978,'1','N300 MAX E5 VAN 1.2 MT','2','1','LZWCCAGA5HE351331','N300 MAX E5 VAN 1.2 MT','LD6UH31330060','LD6UH31330060','W8603','2017','Crescent White','M99IWSR412MEH3.A1','N300 MAX E5 VAN 1.2 MT','DI'),</v>
      </c>
    </row>
    <row r="52" spans="1:1">
      <c r="A52" t="str">
        <f>CONCATENATE(Hoja1!A52,Hoja1!B52,Hoja1!C52,Hoja1!D52,Hoja1!E52,Hoja1!F52,Hoja1!G52,Hoja1!H52,Hoja1!I52,Hoja1!J52,Hoja1!K52,Hoja1!L52,Hoja1!M52,Hoja1!N52,Hoja1!O52,Hoja1!P52,Hoja1!Q52,Hoja1!R52,Hoja1!S52,Hoja1!T52,Hoja1!U52,Hoja1!V52,Hoja1!W52,Hoja1!X52,Hoja1!Y52,Hoja1!Z52,Hoja1!AA52,Hoja1!AB52,Hoja1!AC52,Hoja1!AD52,Hoja1!AE52)</f>
        <v>(27978,'1','N300 MAX E5 VAN 1.2 MT','2','1','LZWCCAGA6HE350379','N300 MAX E5 VAN 1.2 MT','LD6UH20430289','LD6UH20430289','W8895','2017','Crescent White','M99IWSR412MEH3.A1','N300 MAX E5 VAN 1.2 MT','DI'),</v>
      </c>
    </row>
    <row r="53" spans="1:1">
      <c r="A53" t="str">
        <f>CONCATENATE(Hoja1!A53,Hoja1!B53,Hoja1!C53,Hoja1!D53,Hoja1!E53,Hoja1!F53,Hoja1!G53,Hoja1!H53,Hoja1!I53,Hoja1!J53,Hoja1!K53,Hoja1!L53,Hoja1!M53,Hoja1!N53,Hoja1!O53,Hoja1!P53,Hoja1!Q53,Hoja1!R53,Hoja1!S53,Hoja1!T53,Hoja1!U53,Hoja1!V53,Hoja1!W53,Hoja1!X53,Hoja1!Y53,Hoja1!Z53,Hoja1!AA53,Hoja1!AB53,Hoja1!AC53,Hoja1!AD53,Hoja1!AE53)</f>
        <v>(27978,'1','N300 MAX E5 VAN 1.2 MT','2','1','LZWCCAGA6HE350673','N300 MAX E5 VAN 1.2 MT','LD6UH20430294','LD6UH20430294','W9132','2017','Crescent White','M99IWSR412MEH3.A1','N300 MAX E5 VAN 1.2 MT','DI'),</v>
      </c>
    </row>
    <row r="54" spans="1:1">
      <c r="A54" t="str">
        <f>CONCATENATE(Hoja1!A54,Hoja1!B54,Hoja1!C54,Hoja1!D54,Hoja1!E54,Hoja1!F54,Hoja1!G54,Hoja1!H54,Hoja1!I54,Hoja1!J54,Hoja1!K54,Hoja1!L54,Hoja1!M54,Hoja1!N54,Hoja1!O54,Hoja1!P54,Hoja1!Q54,Hoja1!R54,Hoja1!S54,Hoja1!T54,Hoja1!U54,Hoja1!V54,Hoja1!W54,Hoja1!X54,Hoja1!Y54,Hoja1!Z54,Hoja1!AA54,Hoja1!AB54,Hoja1!AC54,Hoja1!AD54,Hoja1!AE54)</f>
        <v>(27978,'1','N300 MAX E5 VAN 1.2 MT','2','1','LZWCCAGA6HE350785','N300 MAX E5 VAN 1.2 MT','LD6UH30730301','LD6UH30730301','W9357','2017','Crescent White','M99IWSR412MEH3.A1','N300 MAX E5 VAN 1.2 MT','DI'),</v>
      </c>
    </row>
    <row r="55" spans="1:1">
      <c r="A55" t="str">
        <f>CONCATENATE(Hoja1!A55,Hoja1!B55,Hoja1!C55,Hoja1!D55,Hoja1!E55,Hoja1!F55,Hoja1!G55,Hoja1!H55,Hoja1!I55,Hoja1!J55,Hoja1!K55,Hoja1!L55,Hoja1!M55,Hoja1!N55,Hoja1!O55,Hoja1!P55,Hoja1!Q55,Hoja1!R55,Hoja1!S55,Hoja1!T55,Hoja1!U55,Hoja1!V55,Hoja1!W55,Hoja1!X55,Hoja1!Y55,Hoja1!Z55,Hoja1!AA55,Hoja1!AB55,Hoja1!AC55,Hoja1!AD55,Hoja1!AE55)</f>
        <v>(27978,'1','N300 MAX E5 VAN 1.2 MT','2','1','LZWCCAGA6HE350799','N300 MAX E5 VAN 1.2 MT','LD6UH31330003','LD6UH31330003','W8962','2017','Crescent White','M99IWSR412MEH3.A1','N300 MAX E5 VAN 1.2 MT','DI'),</v>
      </c>
    </row>
    <row r="56" spans="1:1">
      <c r="A56" t="str">
        <f>CONCATENATE(Hoja1!A56,Hoja1!B56,Hoja1!C56,Hoja1!D56,Hoja1!E56,Hoja1!F56,Hoja1!G56,Hoja1!H56,Hoja1!I56,Hoja1!J56,Hoja1!K56,Hoja1!L56,Hoja1!M56,Hoja1!N56,Hoja1!O56,Hoja1!P56,Hoja1!Q56,Hoja1!R56,Hoja1!S56,Hoja1!T56,Hoja1!U56,Hoja1!V56,Hoja1!W56,Hoja1!X56,Hoja1!Y56,Hoja1!Z56,Hoja1!AA56,Hoja1!AB56,Hoja1!AC56,Hoja1!AD56,Hoja1!AE56)</f>
        <v>(27978,'1','N300 MAX E5 VAN 1.2 MT','2','1','LZWCCAGA6HE350852','N300 MAX E5 VAN 1.2 MT','LD6UH30730230','LD6UH30730230','W8833','2017','Crescent White','M99IWSR412MEH3.A1','N300 MAX E5 VAN 1.2 MT','DI'),</v>
      </c>
    </row>
    <row r="57" spans="1:1">
      <c r="A57" t="str">
        <f>CONCATENATE(Hoja1!A57,Hoja1!B57,Hoja1!C57,Hoja1!D57,Hoja1!E57,Hoja1!F57,Hoja1!G57,Hoja1!H57,Hoja1!I57,Hoja1!J57,Hoja1!K57,Hoja1!L57,Hoja1!M57,Hoja1!N57,Hoja1!O57,Hoja1!P57,Hoja1!Q57,Hoja1!R57,Hoja1!S57,Hoja1!T57,Hoja1!U57,Hoja1!V57,Hoja1!W57,Hoja1!X57,Hoja1!Y57,Hoja1!Z57,Hoja1!AA57,Hoja1!AB57,Hoja1!AC57,Hoja1!AD57,Hoja1!AE57)</f>
        <v>(27978,'1','N300 MAX E5 VAN 1.2 MT','2','1','LZWCCAGA6HE350902','N300 MAX E5 VAN 1.2 MT','LD6UH30730245','LD6UH30730245','W7977','2017','Crescent White','M99IWSR412MEH3.A1','N300 MAX E5 VAN 1.2 MT','DI'),</v>
      </c>
    </row>
    <row r="58" spans="1:1">
      <c r="A58" t="str">
        <f>CONCATENATE(Hoja1!A58,Hoja1!B58,Hoja1!C58,Hoja1!D58,Hoja1!E58,Hoja1!F58,Hoja1!G58,Hoja1!H58,Hoja1!I58,Hoja1!J58,Hoja1!K58,Hoja1!L58,Hoja1!M58,Hoja1!N58,Hoja1!O58,Hoja1!P58,Hoja1!Q58,Hoja1!R58,Hoja1!S58,Hoja1!T58,Hoja1!U58,Hoja1!V58,Hoja1!W58,Hoja1!X58,Hoja1!Y58,Hoja1!Z58,Hoja1!AA58,Hoja1!AB58,Hoja1!AC58,Hoja1!AD58,Hoja1!AE58)</f>
        <v>(27978,'1','N300 MAX E5 VAN 1.2 MT','2','1','LZWCCAGA6HE350933','N300 MAX E5 VAN 1.2 MT','LD6UH31330015','LD6UH31330015','W8276','2017','Crescent White','M99IWSR412MEH3.A1','N300 MAX E5 VAN 1.2 MT','DI'),</v>
      </c>
    </row>
    <row r="59" spans="1:1">
      <c r="A59" t="str">
        <f>CONCATENATE(Hoja1!A59,Hoja1!B59,Hoja1!C59,Hoja1!D59,Hoja1!E59,Hoja1!F59,Hoja1!G59,Hoja1!H59,Hoja1!I59,Hoja1!J59,Hoja1!K59,Hoja1!L59,Hoja1!M59,Hoja1!N59,Hoja1!O59,Hoja1!P59,Hoja1!Q59,Hoja1!R59,Hoja1!S59,Hoja1!T59,Hoja1!U59,Hoja1!V59,Hoja1!W59,Hoja1!X59,Hoja1!Y59,Hoja1!Z59,Hoja1!AA59,Hoja1!AB59,Hoja1!AC59,Hoja1!AD59,Hoja1!AE59)</f>
        <v>(27978,'1','N300 MAX E5 VAN 1.2 MT','2','1','LZWCCAGA6HE350950','N300 MAX E5 VAN 1.2 MT','LD6UH20430299','LD6UH20430299','W8135','2017','Crescent White','M99IWSR412MEH3.A1','N300 MAX E5 VAN 1.2 MT','DI'),</v>
      </c>
    </row>
    <row r="60" spans="1:1">
      <c r="A60" t="str">
        <f>CONCATENATE(Hoja1!A60,Hoja1!B60,Hoja1!C60,Hoja1!D60,Hoja1!E60,Hoja1!F60,Hoja1!G60,Hoja1!H60,Hoja1!I60,Hoja1!J60,Hoja1!K60,Hoja1!L60,Hoja1!M60,Hoja1!N60,Hoja1!O60,Hoja1!P60,Hoja1!Q60,Hoja1!R60,Hoja1!S60,Hoja1!T60,Hoja1!U60,Hoja1!V60,Hoja1!W60,Hoja1!X60,Hoja1!Y60,Hoja1!Z60,Hoja1!AA60,Hoja1!AB60,Hoja1!AC60,Hoja1!AD60,Hoja1!AE60)</f>
        <v>(27978,'1','N300 MAX E5 VAN 1.2 MT','2','1','LZWCCAGA6HE350978','N300 MAX E5 VAN 1.2 MT','LD6UH20430271','LD6UH20430271','W7994','2017','Crescent White','M99IWSR412MEH3.A1','N300 MAX E5 VAN 1.2 MT','DI'),</v>
      </c>
    </row>
    <row r="61" spans="1:1">
      <c r="A61" t="str">
        <f>CONCATENATE(Hoja1!A61,Hoja1!B61,Hoja1!C61,Hoja1!D61,Hoja1!E61,Hoja1!F61,Hoja1!G61,Hoja1!H61,Hoja1!I61,Hoja1!J61,Hoja1!K61,Hoja1!L61,Hoja1!M61,Hoja1!N61,Hoja1!O61,Hoja1!P61,Hoja1!Q61,Hoja1!R61,Hoja1!S61,Hoja1!T61,Hoja1!U61,Hoja1!V61,Hoja1!W61,Hoja1!X61,Hoja1!Y61,Hoja1!Z61,Hoja1!AA61,Hoja1!AB61,Hoja1!AC61,Hoja1!AD61,Hoja1!AE61)</f>
        <v>(27978,'1','N300 MAX E5 VAN 1.2 MT','2','1','LZWCCAGA7HE350200','N300 MAX E5 VAN 1.2 MT','LD6UH20430363','LD6UH20430363','W7968','2017','Crescent White','M99IWSR412MEH3.A1','N300 MAX E5 VAN 1.2 MT','DI'),</v>
      </c>
    </row>
    <row r="62" spans="1:1">
      <c r="A62" t="str">
        <f>CONCATENATE(Hoja1!A62,Hoja1!B62,Hoja1!C62,Hoja1!D62,Hoja1!E62,Hoja1!F62,Hoja1!G62,Hoja1!H62,Hoja1!I62,Hoja1!J62,Hoja1!K62,Hoja1!L62,Hoja1!M62,Hoja1!N62,Hoja1!O62,Hoja1!P62,Hoja1!Q62,Hoja1!R62,Hoja1!S62,Hoja1!T62,Hoja1!U62,Hoja1!V62,Hoja1!W62,Hoja1!X62,Hoja1!Y62,Hoja1!Z62,Hoja1!AA62,Hoja1!AB62,Hoja1!AC62,Hoja1!AD62,Hoja1!AE62)</f>
        <v>(27978,'1','N300 MAX E5 VAN 1.2 MT','2','1','LZWCCAGA7HE350228','N300 MAX E5 VAN 1.2 MT','LD6UH20430356','LD6UH20430356','W8706','2017','Crescent White','M99IWSR412MEH3.A1','N300 MAX E5 VAN 1.2 MT','DI'),</v>
      </c>
    </row>
    <row r="63" spans="1:1">
      <c r="A63" t="str">
        <f>CONCATENATE(Hoja1!A63,Hoja1!B63,Hoja1!C63,Hoja1!D63,Hoja1!E63,Hoja1!F63,Hoja1!G63,Hoja1!H63,Hoja1!I63,Hoja1!J63,Hoja1!K63,Hoja1!L63,Hoja1!M63,Hoja1!N63,Hoja1!O63,Hoja1!P63,Hoja1!Q63,Hoja1!R63,Hoja1!S63,Hoja1!T63,Hoja1!U63,Hoja1!V63,Hoja1!W63,Hoja1!X63,Hoja1!Y63,Hoja1!Z63,Hoja1!AA63,Hoja1!AB63,Hoja1!AC63,Hoja1!AD63,Hoja1!AE63)</f>
        <v>(27978,'1','N300 MAX E5 VAN 1.2 MT','2','1','LZWCCAGA7HE350231','N300 MAX E5 VAN 1.2 MT','LD6UH20430355','LD6UH20430355','W8211','2017','Crescent White','M99IWSR412MEH3.A1','N300 MAX E5 VAN 1.2 MT','DI'),</v>
      </c>
    </row>
    <row r="64" spans="1:1">
      <c r="A64" t="str">
        <f>CONCATENATE(Hoja1!A64,Hoja1!B64,Hoja1!C64,Hoja1!D64,Hoja1!E64,Hoja1!F64,Hoja1!G64,Hoja1!H64,Hoja1!I64,Hoja1!J64,Hoja1!K64,Hoja1!L64,Hoja1!M64,Hoja1!N64,Hoja1!O64,Hoja1!P64,Hoja1!Q64,Hoja1!R64,Hoja1!S64,Hoja1!T64,Hoja1!U64,Hoja1!V64,Hoja1!W64,Hoja1!X64,Hoja1!Y64,Hoja1!Z64,Hoja1!AA64,Hoja1!AB64,Hoja1!AC64,Hoja1!AD64,Hoja1!AE64)</f>
        <v>(27978,'1','N300 MAX E5 VAN 1.2 MT','2','1','LZWCCAGA7HE350309','N300 MAX E5 VAN 1.2 MT','LD6UH20430338','LD6UH20430338','W8811','2017','Crescent White','M99IWSR412MEH3.A1','N300 MAX E5 VAN 1.2 MT','DI'),</v>
      </c>
    </row>
    <row r="65" spans="1:1">
      <c r="A65" t="str">
        <f>CONCATENATE(Hoja1!A65,Hoja1!B65,Hoja1!C65,Hoja1!D65,Hoja1!E65,Hoja1!F65,Hoja1!G65,Hoja1!H65,Hoja1!I65,Hoja1!J65,Hoja1!K65,Hoja1!L65,Hoja1!M65,Hoja1!N65,Hoja1!O65,Hoja1!P65,Hoja1!Q65,Hoja1!R65,Hoja1!S65,Hoja1!T65,Hoja1!U65,Hoja1!V65,Hoja1!W65,Hoja1!X65,Hoja1!Y65,Hoja1!Z65,Hoja1!AA65,Hoja1!AB65,Hoja1!AC65,Hoja1!AD65,Hoja1!AE65)</f>
        <v>(27978,'1','N300 MAX E5 VAN 1.2 MT','2','1','LZWCCAGA7HE350679','N300 MAX E5 VAN 1.2 MT','LD6UH31330052','LD6UH31330052','W8938','2017','Crescent White','M99IWSR412MEH3.A1','N300 MAX E5 VAN 1.2 MT','DI'),</v>
      </c>
    </row>
    <row r="66" spans="1:1">
      <c r="A66" t="str">
        <f>CONCATENATE(Hoja1!A66,Hoja1!B66,Hoja1!C66,Hoja1!D66,Hoja1!E66,Hoja1!F66,Hoja1!G66,Hoja1!H66,Hoja1!I66,Hoja1!J66,Hoja1!K66,Hoja1!L66,Hoja1!M66,Hoja1!N66,Hoja1!O66,Hoja1!P66,Hoja1!Q66,Hoja1!R66,Hoja1!S66,Hoja1!T66,Hoja1!U66,Hoja1!V66,Hoja1!W66,Hoja1!X66,Hoja1!Y66,Hoja1!Z66,Hoja1!AA66,Hoja1!AB66,Hoja1!AC66,Hoja1!AD66,Hoja1!AE66)</f>
        <v>(27978,'1','N300 MAX E5 VAN 1.2 MT','2','1','LZWCCAGA7HE350827','N300 MAX E5 VAN 1.2 MT','LD6UH30730265','LD6UH30730265','W9592','2017','Crescent White','M99IWSR412MEH3.A1','N300 MAX E5 VAN 1.2 MT','DI'),</v>
      </c>
    </row>
    <row r="67" spans="1:1">
      <c r="A67" t="str">
        <f>CONCATENATE(Hoja1!A67,Hoja1!B67,Hoja1!C67,Hoja1!D67,Hoja1!E67,Hoja1!F67,Hoja1!G67,Hoja1!H67,Hoja1!I67,Hoja1!J67,Hoja1!K67,Hoja1!L67,Hoja1!M67,Hoja1!N67,Hoja1!O67,Hoja1!P67,Hoja1!Q67,Hoja1!R67,Hoja1!S67,Hoja1!T67,Hoja1!U67,Hoja1!V67,Hoja1!W67,Hoja1!X67,Hoja1!Y67,Hoja1!Z67,Hoja1!AA67,Hoja1!AB67,Hoja1!AC67,Hoja1!AD67,Hoja1!AE67)</f>
        <v>(27978,'1','N300 MAX E5 VAN 1.2 MT','2','1','LZWCCAGA7HE350830','N300 MAX E5 VAN 1.2 MT','LD6UH30730268','LD6UH30730268','W8527','2017','Crescent White','M99IWSR412MEH3.A1','N300 MAX E5 VAN 1.2 MT','DI'),</v>
      </c>
    </row>
    <row r="68" spans="1:1">
      <c r="A68" t="str">
        <f>CONCATENATE(Hoja1!A68,Hoja1!B68,Hoja1!C68,Hoja1!D68,Hoja1!E68,Hoja1!F68,Hoja1!G68,Hoja1!H68,Hoja1!I68,Hoja1!J68,Hoja1!K68,Hoja1!L68,Hoja1!M68,Hoja1!N68,Hoja1!O68,Hoja1!P68,Hoja1!Q68,Hoja1!R68,Hoja1!S68,Hoja1!T68,Hoja1!U68,Hoja1!V68,Hoja1!W68,Hoja1!X68,Hoja1!Y68,Hoja1!Z68,Hoja1!AA68,Hoja1!AB68,Hoja1!AC68,Hoja1!AD68,Hoja1!AE68)</f>
        <v>(27978,'1','N300 MAX E5 VAN 1.2 MT','2','1','LZWCCAGA7HE350875','N300 MAX E5 VAN 1.2 MT','LD6UH30730228','LD6UH30730228','W9172','2017','Crescent White','M99IWSR412MEH3.A1','N300 MAX E5 VAN 1.2 MT','DI'),</v>
      </c>
    </row>
    <row r="69" spans="1:1">
      <c r="A69" t="str">
        <f>CONCATENATE(Hoja1!A69,Hoja1!B69,Hoja1!C69,Hoja1!D69,Hoja1!E69,Hoja1!F69,Hoja1!G69,Hoja1!H69,Hoja1!I69,Hoja1!J69,Hoja1!K69,Hoja1!L69,Hoja1!M69,Hoja1!N69,Hoja1!O69,Hoja1!P69,Hoja1!Q69,Hoja1!R69,Hoja1!S69,Hoja1!T69,Hoja1!U69,Hoja1!V69,Hoja1!W69,Hoja1!X69,Hoja1!Y69,Hoja1!Z69,Hoja1!AA69,Hoja1!AB69,Hoja1!AC69,Hoja1!AD69,Hoja1!AE69)</f>
        <v>(27978,'1','N300 MAX E5 VAN 1.2 MT','2','1','LZWCCAGA7HE351055','N300 MAX E5 VAN 1.2 MT','LD6UH20430320','LD6UH20430320','W7942','2017','Crescent White','M99IWSR412MEH3.A1','N300 MAX E5 VAN 1.2 MT','DI'),</v>
      </c>
    </row>
    <row r="70" spans="1:1">
      <c r="A70" t="str">
        <f>CONCATENATE(Hoja1!A70,Hoja1!B70,Hoja1!C70,Hoja1!D70,Hoja1!E70,Hoja1!F70,Hoja1!G70,Hoja1!H70,Hoja1!I70,Hoja1!J70,Hoja1!K70,Hoja1!L70,Hoja1!M70,Hoja1!N70,Hoja1!O70,Hoja1!P70,Hoja1!Q70,Hoja1!R70,Hoja1!S70,Hoja1!T70,Hoja1!U70,Hoja1!V70,Hoja1!W70,Hoja1!X70,Hoja1!Y70,Hoja1!Z70,Hoja1!AA70,Hoja1!AB70,Hoja1!AC70,Hoja1!AD70,Hoja1!AE70)</f>
        <v>(27978,'1','N300 MAX E5 VAN 1.2 MT','2','1','LZWCCAGA8HE350710','N300 MAX E5 VAN 1.2 MT','LD6UH31330016','LD6UH31330016','W7797','2017','Crescent White','M99IWSR412MEH3.A1','N300 MAX E5 VAN 1.2 MT','DI'),</v>
      </c>
    </row>
    <row r="71" spans="1:1">
      <c r="A71" t="str">
        <f>CONCATENATE(Hoja1!A71,Hoja1!B71,Hoja1!C71,Hoja1!D71,Hoja1!E71,Hoja1!F71,Hoja1!G71,Hoja1!H71,Hoja1!I71,Hoja1!J71,Hoja1!K71,Hoja1!L71,Hoja1!M71,Hoja1!N71,Hoja1!O71,Hoja1!P71,Hoja1!Q71,Hoja1!R71,Hoja1!S71,Hoja1!T71,Hoja1!U71,Hoja1!V71,Hoja1!W71,Hoja1!X71,Hoja1!Y71,Hoja1!Z71,Hoja1!AA71,Hoja1!AB71,Hoja1!AC71,Hoja1!AD71,Hoja1!AE71)</f>
        <v>(27978,'1','N300 MAX E5 VAN 1.2 MT','2','1','LZWCCAGA8HE350724','N300 MAX E5 VAN 1.2 MT','LD6UH31330028','LD6UH31330028','W7371','2017','Crescent White','M99IWSR412MEH3.A1','N300 MAX E5 VAN 1.2 MT','DI'),</v>
      </c>
    </row>
    <row r="72" spans="1:1">
      <c r="A72" t="str">
        <f>CONCATENATE(Hoja1!A72,Hoja1!B72,Hoja1!C72,Hoja1!D72,Hoja1!E72,Hoja1!F72,Hoja1!G72,Hoja1!H72,Hoja1!I72,Hoja1!J72,Hoja1!K72,Hoja1!L72,Hoja1!M72,Hoja1!N72,Hoja1!O72,Hoja1!P72,Hoja1!Q72,Hoja1!R72,Hoja1!S72,Hoja1!T72,Hoja1!U72,Hoja1!V72,Hoja1!W72,Hoja1!X72,Hoja1!Y72,Hoja1!Z72,Hoja1!AA72,Hoja1!AB72,Hoja1!AC72,Hoja1!AD72,Hoja1!AE72)</f>
        <v>(27978,'1','N300 MAX E5 VAN 1.2 MT','2','1','LZWCCAGA8HE350786','N300 MAX E5 VAN 1.2 MT','LD6UH30730269','LD6UH30730269','W9477','2017','Crescent White','M99IWSR412MEH3.A1','N300 MAX E5 VAN 1.2 MT','DI'),</v>
      </c>
    </row>
    <row r="73" spans="1:1">
      <c r="A73" t="str">
        <f>CONCATENATE(Hoja1!A73,Hoja1!B73,Hoja1!C73,Hoja1!D73,Hoja1!E73,Hoja1!F73,Hoja1!G73,Hoja1!H73,Hoja1!I73,Hoja1!J73,Hoja1!K73,Hoja1!L73,Hoja1!M73,Hoja1!N73,Hoja1!O73,Hoja1!P73,Hoja1!Q73,Hoja1!R73,Hoja1!S73,Hoja1!T73,Hoja1!U73,Hoja1!V73,Hoja1!W73,Hoja1!X73,Hoja1!Y73,Hoja1!Z73,Hoja1!AA73,Hoja1!AB73,Hoja1!AC73,Hoja1!AD73,Hoja1!AE73)</f>
        <v>(27978,'1','N300 MAX E5 VAN 1.2 MT','2','1','LZWCCAGA8HE350853','N300 MAX E5 VAN 1.2 MT','LD6UH30730236','LD6UH30730236','W9062','2017','Crescent White','M99IWSR412MEH3.A1','N300 MAX E5 VAN 1.2 MT','DI'),</v>
      </c>
    </row>
    <row r="74" spans="1:1">
      <c r="A74" t="str">
        <f>CONCATENATE(Hoja1!A74,Hoja1!B74,Hoja1!C74,Hoja1!D74,Hoja1!E74,Hoja1!F74,Hoja1!G74,Hoja1!H74,Hoja1!I74,Hoja1!J74,Hoja1!K74,Hoja1!L74,Hoja1!M74,Hoja1!N74,Hoja1!O74,Hoja1!P74,Hoja1!Q74,Hoja1!R74,Hoja1!S74,Hoja1!T74,Hoja1!U74,Hoja1!V74,Hoja1!W74,Hoja1!X74,Hoja1!Y74,Hoja1!Z74,Hoja1!AA74,Hoja1!AB74,Hoja1!AC74,Hoja1!AD74,Hoja1!AE74)</f>
        <v>(27978,'1','N300 MAX E5 VAN 1.2 MT','2','1','LZWCCAGA8HE350867','N300 MAX E5 VAN 1.2 MT','LD6UH30730242','LD6UH30730242','W9218','2017','Crescent White','M99IWSR412MEH3.A1','N300 MAX E5 VAN 1.2 MT','DI'),</v>
      </c>
    </row>
    <row r="75" spans="1:1">
      <c r="A75" t="str">
        <f>CONCATENATE(Hoja1!A75,Hoja1!B75,Hoja1!C75,Hoja1!D75,Hoja1!E75,Hoja1!F75,Hoja1!G75,Hoja1!H75,Hoja1!I75,Hoja1!J75,Hoja1!K75,Hoja1!L75,Hoja1!M75,Hoja1!N75,Hoja1!O75,Hoja1!P75,Hoja1!Q75,Hoja1!R75,Hoja1!S75,Hoja1!T75,Hoja1!U75,Hoja1!V75,Hoja1!W75,Hoja1!X75,Hoja1!Y75,Hoja1!Z75,Hoja1!AA75,Hoja1!AB75,Hoja1!AC75,Hoja1!AD75,Hoja1!AE75)</f>
        <v>(27978,'1','N300 MAX E5 VAN 1.2 MT','2','1','LZWCCAGA9HE350327','N300 MAX E5 VAN 1.2 MT','LD6UH20430319','LD6UH20430319','W8672','2017','Crescent White','M99IWSR412MEH3.A1','N300 MAX E5 VAN 1.2 MT','DI'),</v>
      </c>
    </row>
    <row r="76" spans="1:1">
      <c r="A76" t="str">
        <f>CONCATENATE(Hoja1!A76,Hoja1!B76,Hoja1!C76,Hoja1!D76,Hoja1!E76,Hoja1!F76,Hoja1!G76,Hoja1!H76,Hoja1!I76,Hoja1!J76,Hoja1!K76,Hoja1!L76,Hoja1!M76,Hoja1!N76,Hoja1!O76,Hoja1!P76,Hoja1!Q76,Hoja1!R76,Hoja1!S76,Hoja1!T76,Hoja1!U76,Hoja1!V76,Hoja1!W76,Hoja1!X76,Hoja1!Y76,Hoja1!Z76,Hoja1!AA76,Hoja1!AB76,Hoja1!AC76,Hoja1!AD76,Hoja1!AE76)</f>
        <v>(27978,'1','N300 MAX E5 VAN 1.2 MT','2','1','LZWCCAGA9HE350697','N300 MAX E5 VAN 1.2 MT','LD6UH31330077','LD6UH31330077','W9545','2017','Crescent White','M99IWSR412MEH3.A1','N300 MAX E5 VAN 1.2 MT','DI'),</v>
      </c>
    </row>
    <row r="77" spans="1:1">
      <c r="A77" t="str">
        <f>CONCATENATE(Hoja1!A77,Hoja1!B77,Hoja1!C77,Hoja1!D77,Hoja1!E77,Hoja1!F77,Hoja1!G77,Hoja1!H77,Hoja1!I77,Hoja1!J77,Hoja1!K77,Hoja1!L77,Hoja1!M77,Hoja1!N77,Hoja1!O77,Hoja1!P77,Hoja1!Q77,Hoja1!R77,Hoja1!S77,Hoja1!T77,Hoja1!U77,Hoja1!V77,Hoja1!W77,Hoja1!X77,Hoja1!Y77,Hoja1!Z77,Hoja1!AA77,Hoja1!AB77,Hoja1!AC77,Hoja1!AD77,Hoja1!AE77)</f>
        <v>(27978,'1','N300 MAX E5 VAN 1.2 MT','2','1','LZWCCAGA9HE350750','N300 MAX E5 VAN 1.2 MT','LD6UH20430274','LD6UH20430274','W7905','2017','Crescent White','M99IWSR412MEH3.A1','N300 MAX E5 VAN 1.2 MT','DI'),</v>
      </c>
    </row>
    <row r="78" spans="1:1">
      <c r="A78" t="str">
        <f>CONCATENATE(Hoja1!A78,Hoja1!B78,Hoja1!C78,Hoja1!D78,Hoja1!E78,Hoja1!F78,Hoja1!G78,Hoja1!H78,Hoja1!I78,Hoja1!J78,Hoja1!K78,Hoja1!L78,Hoja1!M78,Hoja1!N78,Hoja1!O78,Hoja1!P78,Hoja1!Q78,Hoja1!R78,Hoja1!S78,Hoja1!T78,Hoja1!U78,Hoja1!V78,Hoja1!W78,Hoja1!X78,Hoja1!Y78,Hoja1!Z78,Hoja1!AA78,Hoja1!AB78,Hoja1!AC78,Hoja1!AD78,Hoja1!AE78)</f>
        <v>(27978,'1','N300 MAX E5 VAN 1.2 MT','2','1','LZWCCAGA9HE350828','N300 MAX E5 VAN 1.2 MT','LD6UH30730266','LD6UH30730266','W8917','2017','Crescent White','M99IWSR412MEH3.A1','N300 MAX E5 VAN 1.2 MT','DI'),</v>
      </c>
    </row>
    <row r="79" spans="1:1">
      <c r="A79" t="str">
        <f>CONCATENATE(Hoja1!A79,Hoja1!B79,Hoja1!C79,Hoja1!D79,Hoja1!E79,Hoja1!F79,Hoja1!G79,Hoja1!H79,Hoja1!I79,Hoja1!J79,Hoja1!K79,Hoja1!L79,Hoja1!M79,Hoja1!N79,Hoja1!O79,Hoja1!P79,Hoja1!Q79,Hoja1!R79,Hoja1!S79,Hoja1!T79,Hoja1!U79,Hoja1!V79,Hoja1!W79,Hoja1!X79,Hoja1!Y79,Hoja1!Z79,Hoja1!AA79,Hoja1!AB79,Hoja1!AC79,Hoja1!AD79,Hoja1!AE79)</f>
        <v>(27978,'1','N300 MAX E5 VAN 1.2 MT','2','1','LZWCCAGA9HE350831','N300 MAX E5 VAN 1.2 MT','LD6UH30730270','LD6UH30730270','W7630','2017','Crescent White','M99IWSR412MEH3.A1','N300 MAX E5 VAN 1.2 MT','DI'),</v>
      </c>
    </row>
    <row r="80" spans="1:1">
      <c r="A80" t="str">
        <f>CONCATENATE(Hoja1!A80,Hoja1!B80,Hoja1!C80,Hoja1!D80,Hoja1!E80,Hoja1!F80,Hoja1!G80,Hoja1!H80,Hoja1!I80,Hoja1!J80,Hoja1!K80,Hoja1!L80,Hoja1!M80,Hoja1!N80,Hoja1!O80,Hoja1!P80,Hoja1!Q80,Hoja1!R80,Hoja1!S80,Hoja1!T80,Hoja1!U80,Hoja1!V80,Hoja1!W80,Hoja1!X80,Hoja1!Y80,Hoja1!Z80,Hoja1!AA80,Hoja1!AB80,Hoja1!AC80,Hoja1!AD80,Hoja1!AE80)</f>
        <v>(27978,'1','N300 MAX E5 VAN 1.2 MT','2','1','LZWCCAGA9HE350859','N300 MAX E5 VAN 1.2 MT','LD6UH30730241','LD6UH30730241','W7673','2017','Crescent White','M99IWSR412MEH3.A1','N300 MAX E5 VAN 1.2 MT','DI'),</v>
      </c>
    </row>
    <row r="81" spans="1:1">
      <c r="A81" t="str">
        <f>CONCATENATE(Hoja1!A81,Hoja1!B81,Hoja1!C81,Hoja1!D81,Hoja1!E81,Hoja1!F81,Hoja1!G81,Hoja1!H81,Hoja1!I81,Hoja1!J81,Hoja1!K81,Hoja1!L81,Hoja1!M81,Hoja1!N81,Hoja1!O81,Hoja1!P81,Hoja1!Q81,Hoja1!R81,Hoja1!S81,Hoja1!T81,Hoja1!U81,Hoja1!V81,Hoja1!W81,Hoja1!X81,Hoja1!Y81,Hoja1!Z81,Hoja1!AA81,Hoja1!AB81,Hoja1!AC81,Hoja1!AD81,Hoja1!AE81)</f>
        <v>(27978,'1','N300 MAX E5 VAN 1.2 MT','2','1','LZWCCAGA9HE350876','N300 MAX E5 VAN 1.2 MT','LD6UH30730232','LD6UH30730232','W8129','2017','Crescent White','M99IWSR412MEH3.A1','N300 MAX E5 VAN 1.2 MT','DI'),</v>
      </c>
    </row>
    <row r="82" spans="1:1">
      <c r="A82" t="str">
        <f>CONCATENATE(Hoja1!A82,Hoja1!B82,Hoja1!C82,Hoja1!D82,Hoja1!E82,Hoja1!F82,Hoja1!G82,Hoja1!H82,Hoja1!I82,Hoja1!J82,Hoja1!K82,Hoja1!L82,Hoja1!M82,Hoja1!N82,Hoja1!O82,Hoja1!P82,Hoja1!Q82,Hoja1!R82,Hoja1!S82,Hoja1!T82,Hoja1!U82,Hoja1!V82,Hoja1!W82,Hoja1!X82,Hoja1!Y82,Hoja1!Z82,Hoja1!AA82,Hoja1!AB82,Hoja1!AC82,Hoja1!AD82,Hoja1!AE82)</f>
        <v>(27978,'1','N300 MAX E5 VAN 1.2 MT','2','1','LZWCCAGAXHE350109','N300 MAX E5 VAN 1.2 MT','LD6UH20430290','LD6UH20430290','W7683','2017','Crescent White','M99IWSR412MEH3.A1','N300 MAX E5 VAN 1.2 MT','DI'),</v>
      </c>
    </row>
    <row r="83" spans="1:1">
      <c r="A83" t="str">
        <f>CONCATENATE(Hoja1!A83,Hoja1!B83,Hoja1!C83,Hoja1!D83,Hoja1!E83,Hoja1!F83,Hoja1!G83,Hoja1!H83,Hoja1!I83,Hoja1!J83,Hoja1!K83,Hoja1!L83,Hoja1!M83,Hoja1!N83,Hoja1!O83,Hoja1!P83,Hoja1!Q83,Hoja1!R83,Hoja1!S83,Hoja1!T83,Hoja1!U83,Hoja1!V83,Hoja1!W83,Hoja1!X83,Hoja1!Y83,Hoja1!Z83,Hoja1!AA83,Hoja1!AB83,Hoja1!AC83,Hoja1!AD83,Hoja1!AE83)</f>
        <v>(27978,'1','N300 MAX E5 VAN 1.2 MT','2','1','LZWCCAGAXHE350112','N300 MAX E5 VAN 1.2 MT','LD6UH20430288','LD6UH20430288','W7205','2017','Crescent White','M99IWSR412MEH3.A1','N300 MAX E5 VAN 1.2 MT','DI'),</v>
      </c>
    </row>
    <row r="84" spans="1:1">
      <c r="A84" t="str">
        <f>CONCATENATE(Hoja1!A84,Hoja1!B84,Hoja1!C84,Hoja1!D84,Hoja1!E84,Hoja1!F84,Hoja1!G84,Hoja1!H84,Hoja1!I84,Hoja1!J84,Hoja1!K84,Hoja1!L84,Hoja1!M84,Hoja1!N84,Hoja1!O84,Hoja1!P84,Hoja1!Q84,Hoja1!R84,Hoja1!S84,Hoja1!T84,Hoja1!U84,Hoja1!V84,Hoja1!W84,Hoja1!X84,Hoja1!Y84,Hoja1!Z84,Hoja1!AA84,Hoja1!AB84,Hoja1!AC84,Hoja1!AD84,Hoja1!AE84)</f>
        <v>(27978,'1','N300 MAX E5 VAN 1.2 MT','2','1','LZWCCAGAXHE350207','N300 MAX E5 VAN 1.2 MT','LD6UH20430360','LD6UH20430360','W7470','2017','Crescent White','M99IWSR412MEH3.A1','N300 MAX E5 VAN 1.2 MT','DI'),</v>
      </c>
    </row>
    <row r="85" spans="1:1">
      <c r="A85" t="str">
        <f>CONCATENATE(Hoja1!A85,Hoja1!B85,Hoja1!C85,Hoja1!D85,Hoja1!E85,Hoja1!F85,Hoja1!G85,Hoja1!H85,Hoja1!I85,Hoja1!J85,Hoja1!K85,Hoja1!L85,Hoja1!M85,Hoja1!N85,Hoja1!O85,Hoja1!P85,Hoja1!Q85,Hoja1!R85,Hoja1!S85,Hoja1!T85,Hoja1!U85,Hoja1!V85,Hoja1!W85,Hoja1!X85,Hoja1!Y85,Hoja1!Z85,Hoja1!AA85,Hoja1!AB85,Hoja1!AC85,Hoja1!AD85,Hoja1!AE85)</f>
        <v>(27978,'1','N300 MAX E5 VAN 1.2 MT','2','1','LZWCCAGAXHE350224','N300 MAX E5 VAN 1.2 MT','LD6UH20430354','LD6UH20430354','W8513','2017','Crescent White','M99IWSR412MEH3.A1','N300 MAX E5 VAN 1.2 MT','DI'),</v>
      </c>
    </row>
    <row r="86" spans="1:1">
      <c r="A86" t="str">
        <f>CONCATENATE(Hoja1!A86,Hoja1!B86,Hoja1!C86,Hoja1!D86,Hoja1!E86,Hoja1!F86,Hoja1!G86,Hoja1!H86,Hoja1!I86,Hoja1!J86,Hoja1!K86,Hoja1!L86,Hoja1!M86,Hoja1!N86,Hoja1!O86,Hoja1!P86,Hoja1!Q86,Hoja1!R86,Hoja1!S86,Hoja1!T86,Hoja1!U86,Hoja1!V86,Hoja1!W86,Hoja1!X86,Hoja1!Y86,Hoja1!Z86,Hoja1!AA86,Hoja1!AB86,Hoja1!AC86,Hoja1!AD86,Hoja1!AE86)</f>
        <v>(27978,'1','N300 MAX E5 VAN 1.2 MT','2','1','LZWCCAGAXHE350403','N300 MAX E5 VAN 1.2 MT','LD6UH20430312','LD6UH20430312','W7290','2017','Crescent White','M99IWSR412MEH3.A1','N300 MAX E5 VAN 1.2 MT','DI'),</v>
      </c>
    </row>
    <row r="87" spans="1:1">
      <c r="A87" t="str">
        <f>CONCATENATE(Hoja1!A87,Hoja1!B87,Hoja1!C87,Hoja1!D87,Hoja1!E87,Hoja1!F87,Hoja1!G87,Hoja1!H87,Hoja1!I87,Hoja1!J87,Hoja1!K87,Hoja1!L87,Hoja1!M87,Hoja1!N87,Hoja1!O87,Hoja1!P87,Hoja1!Q87,Hoja1!R87,Hoja1!S87,Hoja1!T87,Hoja1!U87,Hoja1!V87,Hoja1!W87,Hoja1!X87,Hoja1!Y87,Hoja1!Z87,Hoja1!AA87,Hoja1!AB87,Hoja1!AC87,Hoja1!AD87,Hoja1!AE87)</f>
        <v>(27978,'1','N300 MAX E5 VAN 1.2 MT','2','1','LZWCCAGAXHE350675','N300 MAX E5 VAN 1.2 MT','LD6UH30730275','LD6UH30730275','W7347','2017','Crescent White','M99IWSR412MEH3.A1','N300 MAX E5 VAN 1.2 MT','DI'),</v>
      </c>
    </row>
    <row r="88" spans="1:1">
      <c r="A88" t="str">
        <f>CONCATENATE(Hoja1!A88,Hoja1!B88,Hoja1!C88,Hoja1!D88,Hoja1!E88,Hoja1!F88,Hoja1!G88,Hoja1!H88,Hoja1!I88,Hoja1!J88,Hoja1!K88,Hoja1!L88,Hoja1!M88,Hoja1!N88,Hoja1!O88,Hoja1!P88,Hoja1!Q88,Hoja1!R88,Hoja1!S88,Hoja1!T88,Hoja1!U88,Hoja1!V88,Hoja1!W88,Hoja1!X88,Hoja1!Y88,Hoja1!Z88,Hoja1!AA88,Hoja1!AB88,Hoja1!AC88,Hoja1!AD88,Hoja1!AE88)</f>
        <v>(27978,'1','N300 MAX E5 VAN 1.2 MT','2','1','LZWCCAGAXHE350708','N300 MAX E5 VAN 1.2 MT','LD6UH31330050','LD6UH31330050','W9505','2017','Crescent White','M99IWSR412MEH3.A1','N300 MAX E5 VAN 1.2 MT','DI'),</v>
      </c>
    </row>
    <row r="89" spans="1:1">
      <c r="A89" t="str">
        <f>CONCATENATE(Hoja1!A89,Hoja1!B89,Hoja1!C89,Hoja1!D89,Hoja1!E89,Hoja1!F89,Hoja1!G89,Hoja1!H89,Hoja1!I89,Hoja1!J89,Hoja1!K89,Hoja1!L89,Hoja1!M89,Hoja1!N89,Hoja1!O89,Hoja1!P89,Hoja1!Q89,Hoja1!R89,Hoja1!S89,Hoja1!T89,Hoja1!U89,Hoja1!V89,Hoja1!W89,Hoja1!X89,Hoja1!Y89,Hoja1!Z89,Hoja1!AA89,Hoja1!AB89,Hoja1!AC89,Hoja1!AD89,Hoja1!AE89)</f>
        <v>(27978,'1','N300 MAX E5 VAN 1.2 MT','2','1','LZWCCAGAXHE350787','N300 MAX E5 VAN 1.2 MT','LD6UH30730252','LD6UH30730252','W7851','2017','Crescent White','M99IWSR412MEH3.A1','N300 MAX E5 VAN 1.2 MT','DI'),</v>
      </c>
    </row>
    <row r="90" spans="1:1">
      <c r="A90" t="str">
        <f>CONCATENATE(Hoja1!A90,Hoja1!B90,Hoja1!C90,Hoja1!D90,Hoja1!E90,Hoja1!F90,Hoja1!G90,Hoja1!H90,Hoja1!I90,Hoja1!J90,Hoja1!K90,Hoja1!L90,Hoja1!M90,Hoja1!N90,Hoja1!O90,Hoja1!P90,Hoja1!Q90,Hoja1!R90,Hoja1!S90,Hoja1!T90,Hoja1!U90,Hoja1!V90,Hoja1!W90,Hoja1!X90,Hoja1!Y90,Hoja1!Z90,Hoja1!AA90,Hoja1!AB90,Hoja1!AC90,Hoja1!AD90,Hoja1!AE90)</f>
        <v>(27978,'1','N300 MAX E5 VAN 1.2 MT','2','1','LZWCCAGAXHE350806','N300 MAX E5 VAN 1.2 MT','LD6UH31330011','LD6UH31330011','W9096','2017','Crescent White','M99IWSR412MEH3.A1','N300 MAX E5 VAN 1.2 MT','DI'),</v>
      </c>
    </row>
    <row r="91" spans="1:1">
      <c r="A91" t="str">
        <f>CONCATENATE(Hoja1!A91,Hoja1!B91,Hoja1!C91,Hoja1!D91,Hoja1!E91,Hoja1!F91,Hoja1!G91,Hoja1!H91,Hoja1!I91,Hoja1!J91,Hoja1!K91,Hoja1!L91,Hoja1!M91,Hoja1!N91,Hoja1!O91,Hoja1!P91,Hoja1!Q91,Hoja1!R91,Hoja1!S91,Hoja1!T91,Hoja1!U91,Hoja1!V91,Hoja1!W91,Hoja1!X91,Hoja1!Y91,Hoja1!Z91,Hoja1!AA91,Hoja1!AB91,Hoja1!AC91,Hoja1!AD91,Hoja1!AE91)</f>
        <v>(27978,'1','N300 MAX E5 VAN 1.2 MT','2','1','LZWCCAGAXHE350868','N300 MAX E5 VAN 1.2 MT','LD6UH30730239','LD6UH30730239','W9310','2017','Crescent White','M99IWSR412MEH3.A1','N300 MAX E5 VAN 1.2 MT','DI'),</v>
      </c>
    </row>
    <row r="92" spans="1:1">
      <c r="A92" t="str">
        <f>CONCATENATE(Hoja1!A92,Hoja1!B92,Hoja1!C92,Hoja1!D92,Hoja1!E92,Hoja1!F92,Hoja1!G92,Hoja1!H92,Hoja1!I92,Hoja1!J92,Hoja1!K92,Hoja1!L92,Hoja1!M92,Hoja1!N92,Hoja1!O92,Hoja1!P92,Hoja1!Q92,Hoja1!R92,Hoja1!S92,Hoja1!T92,Hoja1!U92,Hoja1!V92,Hoja1!W92,Hoja1!X92,Hoja1!Y92,Hoja1!Z92,Hoja1!AA92,Hoja1!AB92,Hoja1!AC92,Hoja1!AD92,Hoja1!AE92)</f>
        <v>(27978,'1','N300 MAX E5 VAN 1.2 MT','2','1','LZWCCAGAXHE350871','N300 MAX E5 VAN 1.2 MT','LD6UH30730244','LD6UH30730244','W9112','2017','Crescent White','M99IWSR412MEH3.A1','N300 MAX E5 VAN 1.2 MT','DI'),</v>
      </c>
    </row>
    <row r="93" spans="1:1">
      <c r="A93" t="str">
        <f>CONCATENATE(Hoja1!A93,Hoja1!B93,Hoja1!C93,Hoja1!D93,Hoja1!E93,Hoja1!F93,Hoja1!G93,Hoja1!H93,Hoja1!I93,Hoja1!J93,Hoja1!K93,Hoja1!L93,Hoja1!M93,Hoja1!N93,Hoja1!O93,Hoja1!P93,Hoja1!Q93,Hoja1!R93,Hoja1!S93,Hoja1!T93,Hoja1!U93,Hoja1!V93,Hoja1!W93,Hoja1!X93,Hoja1!Y93,Hoja1!Z93,Hoja1!AA93,Hoja1!AB93,Hoja1!AC93,Hoja1!AD93,Hoja1!AE93)</f>
        <v>(27978,'1','N300 MAX E5 VAN 1.2 MT','2','1','LZWCCAGAXHE350885','N300 MAX E5 VAN 1.2 MT','LD6UH20430357','LD6UH20430357','W7662','2017','Crescent White','M99IWSR412MEH3.A1','N300 MAX E5 VAN 1.2 MT','DI'),</v>
      </c>
    </row>
    <row r="94" spans="1:1">
      <c r="A94" t="str">
        <f>CONCATENATE(Hoja1!A94,Hoja1!B94,Hoja1!C94,Hoja1!D94,Hoja1!E94,Hoja1!F94,Hoja1!G94,Hoja1!H94,Hoja1!I94,Hoja1!J94,Hoja1!K94,Hoja1!L94,Hoja1!M94,Hoja1!N94,Hoja1!O94,Hoja1!P94,Hoja1!Q94,Hoja1!R94,Hoja1!S94,Hoja1!T94,Hoja1!U94,Hoja1!V94,Hoja1!W94,Hoja1!X94,Hoja1!Y94,Hoja1!Z94,Hoja1!AA94,Hoja1!AB94,Hoja1!AC94,Hoja1!AD94,Hoja1!AE94)</f>
        <v>(27978,'1','N300 MAX E5 VAN 1.2 MT','2','1','LZWCCAGAXHE350904','N300 MAX E5 VAN 1.2 MT','LD6UH30730254','LD6UH30730254','W8503','2017','Crescent White','M99IWSR412MEH3.A1','N300 MAX E5 VAN 1.2 MT','DI'),</v>
      </c>
    </row>
    <row r="95" spans="1:1">
      <c r="A95" t="str">
        <f>CONCATENATE(Hoja1!A95,Hoja1!B95,Hoja1!C95,Hoja1!D95,Hoja1!E95,Hoja1!F95,Hoja1!G95,Hoja1!H95,Hoja1!I95,Hoja1!J95,Hoja1!K95,Hoja1!L95,Hoja1!M95,Hoja1!N95,Hoja1!O95,Hoja1!P95,Hoja1!Q95,Hoja1!R95,Hoja1!S95,Hoja1!T95,Hoja1!U95,Hoja1!V95,Hoja1!W95,Hoja1!X95,Hoja1!Y95,Hoja1!Z95,Hoja1!AA95,Hoja1!AB95,Hoja1!AC95,Hoja1!AD95,Hoja1!AE95)</f>
        <v>(27978,'1','N300 MAX E5 VAN 1.2 MT','2','1','LZWCCAGAXHE350949','N300 MAX E5 VAN 1.2 MT','LD6UH31330081','LD6UH31330081','W7267','2017','Crescent White','M99IWSR412MEH3.A1','N300 MAX E5 VAN 1.2 MT','DI'),</v>
      </c>
    </row>
    <row r="96" spans="1:1">
      <c r="A96" t="str">
        <f>CONCATENATE(Hoja1!A96,Hoja1!B96,Hoja1!C96,Hoja1!D96,Hoja1!E96,Hoja1!F96,Hoja1!G96,Hoja1!H96,Hoja1!I96,Hoja1!J96,Hoja1!K96,Hoja1!L96,Hoja1!M96,Hoja1!N96,Hoja1!O96,Hoja1!P96,Hoja1!Q96,Hoja1!R96,Hoja1!S96,Hoja1!T96,Hoja1!U96,Hoja1!V96,Hoja1!W96,Hoja1!X96,Hoja1!Y96,Hoja1!Z96,Hoja1!AA96,Hoja1!AB96,Hoja1!AC96,Hoja1!AD96,Hoja1!AE96)</f>
        <v>(27978,'1','N300 MAX VAN 1.2 MT A/C DH','1','1','LZWCCAGA0HE351334','N300 MAX VAN 1.2 MT A/C DH','LD6UH31330063','LD6UH31330063','W8865','2017','Crescent White','M99IWSR412MBH3.A1','N300 MAX VAN 1.2 MT A/C DH','DAP'),</v>
      </c>
    </row>
    <row r="97" spans="1:1">
      <c r="A97" t="str">
        <f>CONCATENATE(Hoja1!A97,Hoja1!B97,Hoja1!C97,Hoja1!D97,Hoja1!E97,Hoja1!F97,Hoja1!G97,Hoja1!H97,Hoja1!I97,Hoja1!J97,Hoja1!K97,Hoja1!L97,Hoja1!M97,Hoja1!N97,Hoja1!O97,Hoja1!P97,Hoja1!Q97,Hoja1!R97,Hoja1!S97,Hoja1!T97,Hoja1!U97,Hoja1!V97,Hoja1!W97,Hoja1!X97,Hoja1!Y97,Hoja1!Z97,Hoja1!AA97,Hoja1!AB97,Hoja1!AC97,Hoja1!AD97,Hoja1!AE97)</f>
        <v>(27978,'1','N300 MAX VAN 1.2 MT A/C DH','1','1','LZWCCAGA0HE351348','N300 MAX VAN 1.2 MT A/C DH','LD6UH31330008','LD6UH31330008','W9508','2017','Crescent White','M99IWSR412MBH3.A1','N300 MAX VAN 1.2 MT A/C DH','DAP'),</v>
      </c>
    </row>
    <row r="98" spans="1:1">
      <c r="A98" t="str">
        <f>CONCATENATE(Hoja1!A98,Hoja1!B98,Hoja1!C98,Hoja1!D98,Hoja1!E98,Hoja1!F98,Hoja1!G98,Hoja1!H98,Hoja1!I98,Hoja1!J98,Hoja1!K98,Hoja1!L98,Hoja1!M98,Hoja1!N98,Hoja1!O98,Hoja1!P98,Hoja1!Q98,Hoja1!R98,Hoja1!S98,Hoja1!T98,Hoja1!U98,Hoja1!V98,Hoja1!W98,Hoja1!X98,Hoja1!Y98,Hoja1!Z98,Hoja1!AA98,Hoja1!AB98,Hoja1!AC98,Hoja1!AD98,Hoja1!AE98)</f>
        <v>(27978,'1','N300 MAX VAN 1.2 MT A/C DH','1','1','LZWCCAGA0HE351351','N300 MAX VAN 1.2 MT A/C DH','LD6UH31330009','LD6UH31330009','W8466','2017','Crescent White','M99IWSR412MBH3.A1','N300 MAX VAN 1.2 MT A/C DH','DAP'),</v>
      </c>
    </row>
    <row r="99" spans="1:1">
      <c r="A99" t="str">
        <f>CONCATENATE(Hoja1!A99,Hoja1!B99,Hoja1!C99,Hoja1!D99,Hoja1!E99,Hoja1!F99,Hoja1!G99,Hoja1!H99,Hoja1!I99,Hoja1!J99,Hoja1!K99,Hoja1!L99,Hoja1!M99,Hoja1!N99,Hoja1!O99,Hoja1!P99,Hoja1!Q99,Hoja1!R99,Hoja1!S99,Hoja1!T99,Hoja1!U99,Hoja1!V99,Hoja1!W99,Hoja1!X99,Hoja1!Y99,Hoja1!Z99,Hoja1!AA99,Hoja1!AB99,Hoja1!AC99,Hoja1!AD99,Hoja1!AE99)</f>
        <v>(27978,'1','N300 MAX VAN 1.2 MT A/C DH','1','1','LZWCCAGA0HE351365','N300 MAX VAN 1.2 MT A/C DH','LD6UH31330072','LD6UH31330072','W9187','2017','Crescent White','M99IWSR412MBH3.A1','N300 MAX VAN 1.2 MT A/C DH','DAP'),</v>
      </c>
    </row>
    <row r="100" spans="1:1">
      <c r="A100" t="str">
        <f>CONCATENATE(Hoja1!A100,Hoja1!B100,Hoja1!C100,Hoja1!D100,Hoja1!E100,Hoja1!F100,Hoja1!G100,Hoja1!H100,Hoja1!I100,Hoja1!J100,Hoja1!K100,Hoja1!L100,Hoja1!M100,Hoja1!N100,Hoja1!O100,Hoja1!P100,Hoja1!Q100,Hoja1!R100,Hoja1!S100,Hoja1!T100,Hoja1!U100,Hoja1!V100,Hoja1!W100,Hoja1!X100,Hoja1!Y100,Hoja1!Z100,Hoja1!AA100,Hoja1!AB100,Hoja1!AC100,Hoja1!AD100,Hoja1!AE100)</f>
        <v>(27978,'1','N300 MAX VAN 1.2 MT A/C DH','1','1','LZWCCAGA0HE351429','N300 MAX VAN 1.2 MT A/C DH','LD6UH20430339','LD6UH20430339','W9583','2017','Crescent White','M99IWSR412MBH3.A1','N300 MAX VAN 1.2 MT A/C DH','DAP'),</v>
      </c>
    </row>
    <row r="101" spans="1:1">
      <c r="A101" t="str">
        <f>CONCATENATE(Hoja1!A101,Hoja1!B101,Hoja1!C101,Hoja1!D101,Hoja1!E101,Hoja1!F101,Hoja1!G101,Hoja1!H101,Hoja1!I101,Hoja1!J101,Hoja1!K101,Hoja1!L101,Hoja1!M101,Hoja1!N101,Hoja1!O101,Hoja1!P101,Hoja1!Q101,Hoja1!R101,Hoja1!S101,Hoja1!T101,Hoja1!U101,Hoja1!V101,Hoja1!W101,Hoja1!X101,Hoja1!Y101,Hoja1!Z101,Hoja1!AA101,Hoja1!AB101,Hoja1!AC101,Hoja1!AD101,Hoja1!AE101)</f>
        <v>(27978,'1','N300 MAX VAN 1.2 MT A/C DH','1','1','LZWCCAGA1HE350760','N300 MAX VAN 1.2 MT A/C DH','LD6UH30730281','LD6UH30730281','W9606','2017','Crescent White','M99IWSR412MBH3.A1','N300 MAX VAN 1.2 MT A/C DH','DI'),</v>
      </c>
    </row>
    <row r="102" spans="1:1">
      <c r="A102" t="str">
        <f>CONCATENATE(Hoja1!A102,Hoja1!B102,Hoja1!C102,Hoja1!D102,Hoja1!E102,Hoja1!F102,Hoja1!G102,Hoja1!H102,Hoja1!I102,Hoja1!J102,Hoja1!K102,Hoja1!L102,Hoja1!M102,Hoja1!N102,Hoja1!O102,Hoja1!P102,Hoja1!Q102,Hoja1!R102,Hoja1!S102,Hoja1!T102,Hoja1!U102,Hoja1!V102,Hoja1!W102,Hoja1!X102,Hoja1!Y102,Hoja1!Z102,Hoja1!AA102,Hoja1!AB102,Hoja1!AC102,Hoja1!AD102,Hoja1!AE102)</f>
        <v>(27978,'1','N300 MAX VAN 1.2 MT A/C DH','1','1','LZWCCAGA1HE350788','N300 MAX VAN 1.2 MT A/C DH','LD6UH30730276','LD6UH30730276','W9025','2017','Crescent White','M99IWSR412MBH3.A1','N300 MAX VAN 1.2 MT A/C DH','DI'),</v>
      </c>
    </row>
    <row r="103" spans="1:1">
      <c r="A103" t="str">
        <f>CONCATENATE(Hoja1!A103,Hoja1!B103,Hoja1!C103,Hoja1!D103,Hoja1!E103,Hoja1!F103,Hoja1!G103,Hoja1!H103,Hoja1!I103,Hoja1!J103,Hoja1!K103,Hoja1!L103,Hoja1!M103,Hoja1!N103,Hoja1!O103,Hoja1!P103,Hoja1!Q103,Hoja1!R103,Hoja1!S103,Hoja1!T103,Hoja1!U103,Hoja1!V103,Hoja1!W103,Hoja1!X103,Hoja1!Y103,Hoja1!Z103,Hoja1!AA103,Hoja1!AB103,Hoja1!AC103,Hoja1!AD103,Hoja1!AE103)</f>
        <v>(27978,'1','N300 MAX VAN 1.2 MT A/C DH','1','1','LZWCCAGA1HE350810','N300 MAX VAN 1.2 MT A/C DH','LD6UH31330006','LD6UH31330006','W8495','2017','Crescent White','M99IWSR412MBH3.A1','N300 MAX VAN 1.2 MT A/C DH','DI'),</v>
      </c>
    </row>
    <row r="104" spans="1:1">
      <c r="A104" t="str">
        <f>CONCATENATE(Hoja1!A104,Hoja1!B104,Hoja1!C104,Hoja1!D104,Hoja1!E104,Hoja1!F104,Hoja1!G104,Hoja1!H104,Hoja1!I104,Hoja1!J104,Hoja1!K104,Hoja1!L104,Hoja1!M104,Hoja1!N104,Hoja1!O104,Hoja1!P104,Hoja1!Q104,Hoja1!R104,Hoja1!S104,Hoja1!T104,Hoja1!U104,Hoja1!V104,Hoja1!W104,Hoja1!X104,Hoja1!Y104,Hoja1!Z104,Hoja1!AA104,Hoja1!AB104,Hoja1!AC104,Hoja1!AD104,Hoja1!AE104)</f>
        <v>(27978,'1','N300 MAX VAN 1.2 MT A/C DH','1','1','LZWCCAGA1HE351357','N300 MAX VAN 1.2 MT A/C DH','LD6UH31330067','LD6UH31330067','W7603','2017','Crescent White','M99IWSR412MBH3.A1','N300 MAX VAN 1.2 MT A/C DH','DI'),</v>
      </c>
    </row>
    <row r="105" spans="1:1">
      <c r="A105" t="str">
        <f>CONCATENATE(Hoja1!A105,Hoja1!B105,Hoja1!C105,Hoja1!D105,Hoja1!E105,Hoja1!F105,Hoja1!G105,Hoja1!H105,Hoja1!I105,Hoja1!J105,Hoja1!K105,Hoja1!L105,Hoja1!M105,Hoja1!N105,Hoja1!O105,Hoja1!P105,Hoja1!Q105,Hoja1!R105,Hoja1!S105,Hoja1!T105,Hoja1!U105,Hoja1!V105,Hoja1!W105,Hoja1!X105,Hoja1!Y105,Hoja1!Z105,Hoja1!AA105,Hoja1!AB105,Hoja1!AC105,Hoja1!AD105,Hoja1!AE105)</f>
        <v>(27978,'1','N300 MAX VAN 1.2 MT A/C DH','1','1','LZWCCAGA1HE351360','N300 MAX VAN 1.2 MT A/C DH','LD6UH31330036','LD6UH31330036','W7492','2017','Crescent White','M99IWSR412MBH3.A1','N300 MAX VAN 1.2 MT A/C DH','DI'),</v>
      </c>
    </row>
    <row r="106" spans="1:1">
      <c r="A106" t="str">
        <f>CONCATENATE(Hoja1!A106,Hoja1!B106,Hoja1!C106,Hoja1!D106,Hoja1!E106,Hoja1!F106,Hoja1!G106,Hoja1!H106,Hoja1!I106,Hoja1!J106,Hoja1!K106,Hoja1!L106,Hoja1!M106,Hoja1!N106,Hoja1!O106,Hoja1!P106,Hoja1!Q106,Hoja1!R106,Hoja1!S106,Hoja1!T106,Hoja1!U106,Hoja1!V106,Hoja1!W106,Hoja1!X106,Hoja1!Y106,Hoja1!Z106,Hoja1!AA106,Hoja1!AB106,Hoja1!AC106,Hoja1!AD106,Hoja1!AE106)</f>
        <v>(27978,'1','N300 MAX VAN 1.2 MT A/C DH','1','1','LZWCCAGA1HE351388','N300 MAX VAN 1.2 MT A/C DH','LD6UH20430295','LD6UH20430295','W8472','2017','Crescent White','M99IWSR412MBH3.A1','N300 MAX VAN 1.2 MT A/C DH','DI'),</v>
      </c>
    </row>
    <row r="107" spans="1:1">
      <c r="A107" t="str">
        <f>CONCATENATE(Hoja1!A107,Hoja1!B107,Hoja1!C107,Hoja1!D107,Hoja1!E107,Hoja1!F107,Hoja1!G107,Hoja1!H107,Hoja1!I107,Hoja1!J107,Hoja1!K107,Hoja1!L107,Hoja1!M107,Hoja1!N107,Hoja1!O107,Hoja1!P107,Hoja1!Q107,Hoja1!R107,Hoja1!S107,Hoja1!T107,Hoja1!U107,Hoja1!V107,Hoja1!W107,Hoja1!X107,Hoja1!Y107,Hoja1!Z107,Hoja1!AA107,Hoja1!AB107,Hoja1!AC107,Hoja1!AD107,Hoja1!AE107)</f>
        <v>(27978,'1','N300 MAX VAN 1.2 MT A/C DH','1','1','LZWCCAGA1HE351455','N300 MAX VAN 1.2 MT A/C DH','LD6UH20430326','LD6UH20430326','W7346','2017','Crescent White','M99IWSR412MBH3.A1','N300 MAX VAN 1.2 MT A/C DH','DI'),</v>
      </c>
    </row>
    <row r="108" spans="1:1">
      <c r="A108" t="str">
        <f>CONCATENATE(Hoja1!A108,Hoja1!B108,Hoja1!C108,Hoja1!D108,Hoja1!E108,Hoja1!F108,Hoja1!G108,Hoja1!H108,Hoja1!I108,Hoja1!J108,Hoja1!K108,Hoja1!L108,Hoja1!M108,Hoja1!N108,Hoja1!O108,Hoja1!P108,Hoja1!Q108,Hoja1!R108,Hoja1!S108,Hoja1!T108,Hoja1!U108,Hoja1!V108,Hoja1!W108,Hoja1!X108,Hoja1!Y108,Hoja1!Z108,Hoja1!AA108,Hoja1!AB108,Hoja1!AC108,Hoja1!AD108,Hoja1!AE108)</f>
        <v>(27978,'1','N300 MAX VAN 1.2 MT A/C DH','1','1','LZWCCAGA2HE350766','N300 MAX VAN 1.2 MT A/C DH','LD6UH30730286','LD6UH30730286','W9199','2017','Crescent White','M99IWSR412MBH3.A1','N300 MAX VAN 1.2 MT A/C DH','DI'),</v>
      </c>
    </row>
    <row r="109" spans="1:1">
      <c r="A109" t="str">
        <f>CONCATENATE(Hoja1!A109,Hoja1!B109,Hoja1!C109,Hoja1!D109,Hoja1!E109,Hoja1!F109,Hoja1!G109,Hoja1!H109,Hoja1!I109,Hoja1!J109,Hoja1!K109,Hoja1!L109,Hoja1!M109,Hoja1!N109,Hoja1!O109,Hoja1!P109,Hoja1!Q109,Hoja1!R109,Hoja1!S109,Hoja1!T109,Hoja1!U109,Hoja1!V109,Hoja1!W109,Hoja1!X109,Hoja1!Y109,Hoja1!Z109,Hoja1!AA109,Hoja1!AB109,Hoja1!AC109,Hoja1!AD109,Hoja1!AE109)</f>
        <v>(27978,'1','N300 MAX VAN 1.2 MT A/C DH','1','1','LZWCCAGA2HE350797','N300 MAX VAN 1.2 MT A/C DH','LD6UH31330007','LD6UH31330007','W8707','2017','Crescent White','M99IWSR412MBH3.A1','N300 MAX VAN 1.2 MT A/C DH','DI'),</v>
      </c>
    </row>
    <row r="110" spans="1:1">
      <c r="A110" t="str">
        <f>CONCATENATE(Hoja1!A110,Hoja1!B110,Hoja1!C110,Hoja1!D110,Hoja1!E110,Hoja1!F110,Hoja1!G110,Hoja1!H110,Hoja1!I110,Hoja1!J110,Hoja1!K110,Hoja1!L110,Hoja1!M110,Hoja1!N110,Hoja1!O110,Hoja1!P110,Hoja1!Q110,Hoja1!R110,Hoja1!S110,Hoja1!T110,Hoja1!U110,Hoja1!V110,Hoja1!W110,Hoja1!X110,Hoja1!Y110,Hoja1!Z110,Hoja1!AA110,Hoja1!AB110,Hoja1!AC110,Hoja1!AD110,Hoja1!AE110)</f>
        <v>(27978,'1','N300 MAX VAN 1.2 MT A/C DH','1','1','LZWCCAGA2HE351335','N300 MAX VAN 1.2 MT A/C DH','LD6UH31330046','LD6UH31330046','W9351','2017','Crescent White','M99IWSR412MBH3.A1','N300 MAX VAN 1.2 MT A/C DH','DI'),</v>
      </c>
    </row>
    <row r="111" spans="1:1">
      <c r="A111" t="str">
        <f>CONCATENATE(Hoja1!A111,Hoja1!B111,Hoja1!C111,Hoja1!D111,Hoja1!E111,Hoja1!F111,Hoja1!G111,Hoja1!H111,Hoja1!I111,Hoja1!J111,Hoja1!K111,Hoja1!L111,Hoja1!M111,Hoja1!N111,Hoja1!O111,Hoja1!P111,Hoja1!Q111,Hoja1!R111,Hoja1!S111,Hoja1!T111,Hoja1!U111,Hoja1!V111,Hoja1!W111,Hoja1!X111,Hoja1!Y111,Hoja1!Z111,Hoja1!AA111,Hoja1!AB111,Hoja1!AC111,Hoja1!AD111,Hoja1!AE111)</f>
        <v>(27978,'1','N300 MAX VAN 1.2 MT A/C DH','1','1','LZWCCAGA2HE351349','N300 MAX VAN 1.2 MT A/C DH','LD6UH31330066','LD6UH31330066','W7964','2017','Crescent White','M99IWSR412MBH3.A1','N300 MAX VAN 1.2 MT A/C DH','DI'),</v>
      </c>
    </row>
    <row r="112" spans="1:1">
      <c r="A112" t="str">
        <f>CONCATENATE(Hoja1!A112,Hoja1!B112,Hoja1!C112,Hoja1!D112,Hoja1!E112,Hoja1!F112,Hoja1!G112,Hoja1!H112,Hoja1!I112,Hoja1!J112,Hoja1!K112,Hoja1!L112,Hoja1!M112,Hoja1!N112,Hoja1!O112,Hoja1!P112,Hoja1!Q112,Hoja1!R112,Hoja1!S112,Hoja1!T112,Hoja1!U112,Hoja1!V112,Hoja1!W112,Hoja1!X112,Hoja1!Y112,Hoja1!Z112,Hoja1!AA112,Hoja1!AB112,Hoja1!AC112,Hoja1!AD112,Hoja1!AE112)</f>
        <v>(27978,'1','N300 MAX VAN 1.2 MT A/C DH','1','1','LZWCCAGA2HE351366','N300 MAX VAN 1.2 MT A/C DH','LD6UH31330032','LD6UH31330032','W9016','2017','Crescent White','M99IWSR412MBH3.A1','N300 MAX VAN 1.2 MT A/C DH','DI'),</v>
      </c>
    </row>
    <row r="113" spans="1:1">
      <c r="A113" t="str">
        <f>CONCATENATE(Hoja1!A113,Hoja1!B113,Hoja1!C113,Hoja1!D113,Hoja1!E113,Hoja1!F113,Hoja1!G113,Hoja1!H113,Hoja1!I113,Hoja1!J113,Hoja1!K113,Hoja1!L113,Hoja1!M113,Hoja1!N113,Hoja1!O113,Hoja1!P113,Hoja1!Q113,Hoja1!R113,Hoja1!S113,Hoja1!T113,Hoja1!U113,Hoja1!V113,Hoja1!W113,Hoja1!X113,Hoja1!Y113,Hoja1!Z113,Hoja1!AA113,Hoja1!AB113,Hoja1!AC113,Hoja1!AD113,Hoja1!AE113)</f>
        <v>(27978,'1','N300 MAX VAN 1.2 MT A/C DH','1','1','LZWCCAGA2HE351402','N300 MAX VAN 1.2 MT A/C DH','LD6UH30730234','LD6UH30730234','W9513','2017','Crescent White','M99IWSR412MBH3.A1','N300 MAX VAN 1.2 MT A/C DH','DI'),</v>
      </c>
    </row>
    <row r="114" spans="1:1">
      <c r="A114" t="str">
        <f>CONCATENATE(Hoja1!A114,Hoja1!B114,Hoja1!C114,Hoja1!D114,Hoja1!E114,Hoja1!F114,Hoja1!G114,Hoja1!H114,Hoja1!I114,Hoja1!J114,Hoja1!K114,Hoja1!L114,Hoja1!M114,Hoja1!N114,Hoja1!O114,Hoja1!P114,Hoja1!Q114,Hoja1!R114,Hoja1!S114,Hoja1!T114,Hoja1!U114,Hoja1!V114,Hoja1!W114,Hoja1!X114,Hoja1!Y114,Hoja1!Z114,Hoja1!AA114,Hoja1!AB114,Hoja1!AC114,Hoja1!AD114,Hoja1!AE114)</f>
        <v>(27978,'1','N300 MAX VAN 1.2 MT A/C DH','1','1','LZWCCAGA2HE351416','N300 MAX VAN 1.2 MT A/C DH','LD6UH30730246','LD6UH30730246','W8982','2017','Crescent White','M99IWSR412MBH3.A1','N300 MAX VAN 1.2 MT A/C DH','DI'),</v>
      </c>
    </row>
    <row r="115" spans="1:1">
      <c r="A115" t="str">
        <f>CONCATENATE(Hoja1!A115,Hoja1!B115,Hoja1!C115,Hoja1!D115,Hoja1!E115,Hoja1!F115,Hoja1!G115,Hoja1!H115,Hoja1!I115,Hoja1!J115,Hoja1!K115,Hoja1!L115,Hoja1!M115,Hoja1!N115,Hoja1!O115,Hoja1!P115,Hoja1!Q115,Hoja1!R115,Hoja1!S115,Hoja1!T115,Hoja1!U115,Hoja1!V115,Hoja1!W115,Hoja1!X115,Hoja1!Y115,Hoja1!Z115,Hoja1!AA115,Hoja1!AB115,Hoja1!AC115,Hoja1!AD115,Hoja1!AE115)</f>
        <v>(27978,'1','N300 MAX VAN 1.2 MT A/C DH','1','1','LZWCCAGA3HE350758','N300 MAX VAN 1.2 MT A/C DH','LD6UH31330010','LD6UH31330010','W8483','2017','Crescent White','M99IWSR412MBH3.A1','N300 MAX VAN 1.2 MT A/C DH','DI'),</v>
      </c>
    </row>
    <row r="116" spans="1:1">
      <c r="A116" t="str">
        <f>CONCATENATE(Hoja1!A116,Hoja1!B116,Hoja1!C116,Hoja1!D116,Hoja1!E116,Hoja1!F116,Hoja1!G116,Hoja1!H116,Hoja1!I116,Hoja1!J116,Hoja1!K116,Hoja1!L116,Hoja1!M116,Hoja1!N116,Hoja1!O116,Hoja1!P116,Hoja1!Q116,Hoja1!R116,Hoja1!S116,Hoja1!T116,Hoja1!U116,Hoja1!V116,Hoja1!W116,Hoja1!X116,Hoja1!Y116,Hoja1!Z116,Hoja1!AA116,Hoja1!AB116,Hoja1!AC116,Hoja1!AD116,Hoja1!AE116)</f>
        <v>(27978,'1','N300 MAX VAN 1.2 MT A/C DH','1','1','LZWCCAGA3HE350811','N300 MAX VAN 1.2 MT A/C DH','LD6UH31330012','LD6UH31330012','W9514','2017','Crescent White','M99IWSR412MBH3.A1','N300 MAX VAN 1.2 MT A/C DH','DI'),</v>
      </c>
    </row>
    <row r="117" spans="1:1">
      <c r="A117" t="str">
        <f>CONCATENATE(Hoja1!A117,Hoja1!B117,Hoja1!C117,Hoja1!D117,Hoja1!E117,Hoja1!F117,Hoja1!G117,Hoja1!H117,Hoja1!I117,Hoja1!J117,Hoja1!K117,Hoja1!L117,Hoja1!M117,Hoja1!N117,Hoja1!O117,Hoja1!P117,Hoja1!Q117,Hoja1!R117,Hoja1!S117,Hoja1!T117,Hoja1!U117,Hoja1!V117,Hoja1!W117,Hoja1!X117,Hoja1!Y117,Hoja1!Z117,Hoja1!AA117,Hoja1!AB117,Hoja1!AC117,Hoja1!AD117,Hoja1!AE117)</f>
        <v>(27978,'1','N300 MAX VAN 1.2 MT A/C DH','1','1','LZWCCAGA3HE350839','N300 MAX VAN 1.2 MT A/C DH','LD6UH30730251','LD6UH30730251','W9519','2017','Crescent White','M99IWSR412MBH3.A1','N300 MAX VAN 1.2 MT A/C DH','DI'),</v>
      </c>
    </row>
    <row r="118" spans="1:1">
      <c r="A118" t="str">
        <f>CONCATENATE(Hoja1!A118,Hoja1!B118,Hoja1!C118,Hoja1!D118,Hoja1!E118,Hoja1!F118,Hoja1!G118,Hoja1!H118,Hoja1!I118,Hoja1!J118,Hoja1!K118,Hoja1!L118,Hoja1!M118,Hoja1!N118,Hoja1!O118,Hoja1!P118,Hoja1!Q118,Hoja1!R118,Hoja1!S118,Hoja1!T118,Hoja1!U118,Hoja1!V118,Hoja1!W118,Hoja1!X118,Hoja1!Y118,Hoja1!Z118,Hoja1!AA118,Hoja1!AB118,Hoja1!AC118,Hoja1!AD118,Hoja1!AE118)</f>
        <v>(27978,'1','N300 MAX VAN 1.2 MT A/C DH','1','1','LZWCCAGA3HE350856','N300 MAX VAN 1.2 MT A/C DH','LD6UH30730237','LD6UH30730237','W7967','2017','Crescent White','M99IWSR412MBH3.A1','N300 MAX VAN 1.2 MT A/C DH','DI'),</v>
      </c>
    </row>
    <row r="119" spans="1:1">
      <c r="A119" t="str">
        <f>CONCATENATE(Hoja1!A119,Hoja1!B119,Hoja1!C119,Hoja1!D119,Hoja1!E119,Hoja1!F119,Hoja1!G119,Hoja1!H119,Hoja1!I119,Hoja1!J119,Hoja1!K119,Hoja1!L119,Hoja1!M119,Hoja1!N119,Hoja1!O119,Hoja1!P119,Hoja1!Q119,Hoja1!R119,Hoja1!S119,Hoja1!T119,Hoja1!U119,Hoja1!V119,Hoja1!W119,Hoja1!X119,Hoja1!Y119,Hoja1!Z119,Hoja1!AA119,Hoja1!AB119,Hoja1!AC119,Hoja1!AD119,Hoja1!AE119)</f>
        <v>(27978,'1','N300 MAX VAN 1.2 MT A/C DH','1','1','LZWCCAGA3HE350887','N300 MAX VAN 1.2 MT A/C DH','LD6UH30730258','LD6UH30730258','W8944','2017','Crescent White','M99IWSR412MBH3.A1','N300 MAX VAN 1.2 MT A/C DH','DI'),</v>
      </c>
    </row>
    <row r="120" spans="1:1">
      <c r="A120" t="str">
        <f>CONCATENATE(Hoja1!A120,Hoja1!B120,Hoja1!C120,Hoja1!D120,Hoja1!E120,Hoja1!F120,Hoja1!G120,Hoja1!H120,Hoja1!I120,Hoja1!J120,Hoja1!K120,Hoja1!L120,Hoja1!M120,Hoja1!N120,Hoja1!O120,Hoja1!P120,Hoja1!Q120,Hoja1!R120,Hoja1!S120,Hoja1!T120,Hoja1!U120,Hoja1!V120,Hoja1!W120,Hoja1!X120,Hoja1!Y120,Hoja1!Z120,Hoja1!AA120,Hoja1!AB120,Hoja1!AC120,Hoja1!AD120,Hoja1!AE120)</f>
        <v>(27978,'1','N300 MAX VAN 1.2 MT A/C DH','1','1','LZWCCAGA3HE351344','N300 MAX VAN 1.2 MT A/C DH','LD6UH31330061','LD6UH31330061','W7777','2017','Crescent White','M99IWSR412MBH3.A1','N300 MAX VAN 1.2 MT A/C DH','DI'),</v>
      </c>
    </row>
    <row r="121" spans="1:1">
      <c r="A121" t="str">
        <f>CONCATENATE(Hoja1!A121,Hoja1!B121,Hoja1!C121,Hoja1!D121,Hoja1!E121,Hoja1!F121,Hoja1!G121,Hoja1!H121,Hoja1!I121,Hoja1!J121,Hoja1!K121,Hoja1!L121,Hoja1!M121,Hoja1!N121,Hoja1!O121,Hoja1!P121,Hoja1!Q121,Hoja1!R121,Hoja1!S121,Hoja1!T121,Hoja1!U121,Hoja1!V121,Hoja1!W121,Hoja1!X121,Hoja1!Y121,Hoja1!Z121,Hoja1!AA121,Hoja1!AB121,Hoja1!AC121,Hoja1!AD121,Hoja1!AE121)</f>
        <v>(27978,'1','N300 MAX VAN 1.2 MT A/C DH','1','1','LZWCCAGA3HE351361','N300 MAX VAN 1.2 MT A/C DH','LD6UH31330071','LD6UH31330071','W9498','2017','Crescent White','M99IWSR412MBH3.A1','N300 MAX VAN 1.2 MT A/C DH','DI'),</v>
      </c>
    </row>
    <row r="122" spans="1:1">
      <c r="A122" t="str">
        <f>CONCATENATE(Hoja1!A122,Hoja1!B122,Hoja1!C122,Hoja1!D122,Hoja1!E122,Hoja1!F122,Hoja1!G122,Hoja1!H122,Hoja1!I122,Hoja1!J122,Hoja1!K122,Hoja1!L122,Hoja1!M122,Hoja1!N122,Hoja1!O122,Hoja1!P122,Hoja1!Q122,Hoja1!R122,Hoja1!S122,Hoja1!T122,Hoja1!U122,Hoja1!V122,Hoja1!W122,Hoja1!X122,Hoja1!Y122,Hoja1!Z122,Hoja1!AA122,Hoja1!AB122,Hoja1!AC122,Hoja1!AD122,Hoja1!AE122)</f>
        <v>(27978,'1','N300 MAX VAN 1.2 MT A/C DH','1','1','LZWCCAGA3HE351389','N300 MAX VAN 1.2 MT A/C DH','LD6UH30730259','LD6UH30730259','W9422','2017','Crescent White','M99IWSR412MBH3.A1','N300 MAX VAN 1.2 MT A/C DH','DI'),</v>
      </c>
    </row>
    <row r="123" spans="1:1">
      <c r="A123" t="str">
        <f>CONCATENATE(Hoja1!A123,Hoja1!B123,Hoja1!C123,Hoja1!D123,Hoja1!E123,Hoja1!F123,Hoja1!G123,Hoja1!H123,Hoja1!I123,Hoja1!J123,Hoja1!K123,Hoja1!L123,Hoja1!M123,Hoja1!N123,Hoja1!O123,Hoja1!P123,Hoja1!Q123,Hoja1!R123,Hoja1!S123,Hoja1!T123,Hoja1!U123,Hoja1!V123,Hoja1!W123,Hoja1!X123,Hoja1!Y123,Hoja1!Z123,Hoja1!AA123,Hoja1!AB123,Hoja1!AC123,Hoja1!AD123,Hoja1!AE123)</f>
        <v>(27978,'1','N300 MAX VAN 1.2 MT A/C DH','1','1','LZWCCAGA4HE350767','N300 MAX VAN 1.2 MT A/C DH','LD6UH30730283','LD6UH30730283','W8789','2017','Crescent White','M99IWSR412MBH3.A1','N300 MAX VAN 1.2 MT A/C DH','DI'),</v>
      </c>
    </row>
    <row r="124" spans="1:1">
      <c r="A124" t="str">
        <f>CONCATENATE(Hoja1!A124,Hoja1!B124,Hoja1!C124,Hoja1!D124,Hoja1!E124,Hoja1!F124,Hoja1!G124,Hoja1!H124,Hoja1!I124,Hoja1!J124,Hoja1!K124,Hoja1!L124,Hoja1!M124,Hoja1!N124,Hoja1!O124,Hoja1!P124,Hoja1!Q124,Hoja1!R124,Hoja1!S124,Hoja1!T124,Hoja1!U124,Hoja1!V124,Hoja1!W124,Hoja1!X124,Hoja1!Y124,Hoja1!Z124,Hoja1!AA124,Hoja1!AB124,Hoja1!AC124,Hoja1!AD124,Hoja1!AE124)</f>
        <v>(27978,'1','N300 MAX VAN 1.2 MT A/C DH','1','1','LZWCCAGA4HE350834','N300 MAX VAN 1.2 MT A/C DH','LD6UH30730273','LD6UH30730273','W8072','2017','Crescent White','M99IWSR412MBH3.A1','N300 MAX VAN 1.2 MT A/C DH','DI'),</v>
      </c>
    </row>
    <row r="125" spans="1:1">
      <c r="A125" t="str">
        <f>CONCATENATE(Hoja1!A125,Hoja1!B125,Hoja1!C125,Hoja1!D125,Hoja1!E125,Hoja1!F125,Hoja1!G125,Hoja1!H125,Hoja1!I125,Hoja1!J125,Hoja1!K125,Hoja1!L125,Hoja1!M125,Hoja1!N125,Hoja1!O125,Hoja1!P125,Hoja1!Q125,Hoja1!R125,Hoja1!S125,Hoja1!T125,Hoja1!U125,Hoja1!V125,Hoja1!W125,Hoja1!X125,Hoja1!Y125,Hoja1!Z125,Hoja1!AA125,Hoja1!AB125,Hoja1!AC125,Hoja1!AD125,Hoja1!AE125)</f>
        <v>(27978,'1','N300 MAX VAN 1.2 MT A/C DH','1','1','LZWCCAGA4HE350879','N300 MAX VAN 1.2 MT A/C DH','LD6UH30730256','LD6UH30730256','W8848','2017','Crescent White','M99IWSR412MBH3.A1','N300 MAX VAN 1.2 MT A/C DH','DI'),</v>
      </c>
    </row>
    <row r="126" spans="1:1">
      <c r="A126" t="str">
        <f>CONCATENATE(Hoja1!A126,Hoja1!B126,Hoja1!C126,Hoja1!D126,Hoja1!E126,Hoja1!F126,Hoja1!G126,Hoja1!H126,Hoja1!I126,Hoja1!J126,Hoja1!K126,Hoja1!L126,Hoja1!M126,Hoja1!N126,Hoja1!O126,Hoja1!P126,Hoja1!Q126,Hoja1!R126,Hoja1!S126,Hoja1!T126,Hoja1!U126,Hoja1!V126,Hoja1!W126,Hoja1!X126,Hoja1!Y126,Hoja1!Z126,Hoja1!AA126,Hoja1!AB126,Hoja1!AC126,Hoja1!AD126,Hoja1!AE126)</f>
        <v>(27978,'1','N300 MAX VAN 1.2 MT A/C DH','1','1','LZWCCAGA4HE351336','N300 MAX VAN 1.2 MT A/C DH','LD6UH31330062','LD6UH31330062','W8984','2017','Crescent White','M99IWSR412MBH3.A1','N300 MAX VAN 1.2 MT A/C DH','DI'),</v>
      </c>
    </row>
    <row r="127" spans="1:1">
      <c r="A127" t="str">
        <f>CONCATENATE(Hoja1!A127,Hoja1!B127,Hoja1!C127,Hoja1!D127,Hoja1!E127,Hoja1!F127,Hoja1!G127,Hoja1!H127,Hoja1!I127,Hoja1!J127,Hoja1!K127,Hoja1!L127,Hoja1!M127,Hoja1!N127,Hoja1!O127,Hoja1!P127,Hoja1!Q127,Hoja1!R127,Hoja1!S127,Hoja1!T127,Hoja1!U127,Hoja1!V127,Hoja1!W127,Hoja1!X127,Hoja1!Y127,Hoja1!Z127,Hoja1!AA127,Hoja1!AB127,Hoja1!AC127,Hoja1!AD127,Hoja1!AE127)</f>
        <v>(27978,'1','N300 MAX VAN 1.2 MT A/C DH','1','1','LZWCCAGA4HE351367','N300 MAX VAN 1.2 MT A/C DH','LD6UH30730262','LD6UH30730262','W7539','2017','Crescent White','M99IWSR412MBH3.A1','N300 MAX VAN 1.2 MT A/C DH','DI'),</v>
      </c>
    </row>
    <row r="128" spans="1:1">
      <c r="A128" t="str">
        <f>CONCATENATE(Hoja1!A128,Hoja1!B128,Hoja1!C128,Hoja1!D128,Hoja1!E128,Hoja1!F128,Hoja1!G128,Hoja1!H128,Hoja1!I128,Hoja1!J128,Hoja1!K128,Hoja1!L128,Hoja1!M128,Hoja1!N128,Hoja1!O128,Hoja1!P128,Hoja1!Q128,Hoja1!R128,Hoja1!S128,Hoja1!T128,Hoja1!U128,Hoja1!V128,Hoja1!W128,Hoja1!X128,Hoja1!Y128,Hoja1!Z128,Hoja1!AA128,Hoja1!AB128,Hoja1!AC128,Hoja1!AD128,Hoja1!AE128)</f>
        <v>(27978,'1','N300 MAX VAN 1.2 MT A/C DH','1','1','LZWCCAGA4HE351370','N300 MAX VAN 1.2 MT A/C DH','LD6UH30730263','LD6UH30730263','W8842','2017','Crescent White','M99IWSR412MBH3.A1','N300 MAX VAN 1.2 MT A/C DH','DI'),</v>
      </c>
    </row>
    <row r="129" spans="1:1">
      <c r="A129" t="str">
        <f>CONCATENATE(Hoja1!A129,Hoja1!B129,Hoja1!C129,Hoja1!D129,Hoja1!E129,Hoja1!F129,Hoja1!G129,Hoja1!H129,Hoja1!I129,Hoja1!J129,Hoja1!K129,Hoja1!L129,Hoja1!M129,Hoja1!N129,Hoja1!O129,Hoja1!P129,Hoja1!Q129,Hoja1!R129,Hoja1!S129,Hoja1!T129,Hoja1!U129,Hoja1!V129,Hoja1!W129,Hoja1!X129,Hoja1!Y129,Hoja1!Z129,Hoja1!AA129,Hoja1!AB129,Hoja1!AC129,Hoja1!AD129,Hoja1!AE129)</f>
        <v>(27978,'1','N300 MAX VAN 1.2 MT A/C DH','1','1','LZWCCAGA4HE351515','N300 MAX VAN 1.2 MT A/C DH','LD6UH20430352','LD6UH20430352','W9245','2017','Crescent White','M99IWSR412MBH3.A1','N300 MAX VAN 1.2 MT A/C DH','DI'),</v>
      </c>
    </row>
    <row r="130" spans="1:1">
      <c r="A130" t="str">
        <f>CONCATENATE(Hoja1!A130,Hoja1!B130,Hoja1!C130,Hoja1!D130,Hoja1!E130,Hoja1!F130,Hoja1!G130,Hoja1!H130,Hoja1!I130,Hoja1!J130,Hoja1!K130,Hoja1!L130,Hoja1!M130,Hoja1!N130,Hoja1!O130,Hoja1!P130,Hoja1!Q130,Hoja1!R130,Hoja1!S130,Hoja1!T130,Hoja1!U130,Hoja1!V130,Hoja1!W130,Hoja1!X130,Hoja1!Y130,Hoja1!Z130,Hoja1!AA130,Hoja1!AB130,Hoja1!AC130,Hoja1!AD130,Hoja1!AE130)</f>
        <v>(27978,'1','N300 MAX VAN 1.2 MT A/C DH','1','1','LZWCCAGA5HE350759','N300 MAX VAN 1.2 MT A/C DH','LD6UH30730284','LD6UH30730284','W7401','2017','Crescent White','M99IWSR412MBH3.A1','N300 MAX VAN 1.2 MT A/C DH','DI'),</v>
      </c>
    </row>
    <row r="131" spans="1:1">
      <c r="A131" t="str">
        <f>CONCATENATE(Hoja1!A131,Hoja1!B131,Hoja1!C131,Hoja1!D131,Hoja1!E131,Hoja1!F131,Hoja1!G131,Hoja1!H131,Hoja1!I131,Hoja1!J131,Hoja1!K131,Hoja1!L131,Hoja1!M131,Hoja1!N131,Hoja1!O131,Hoja1!P131,Hoja1!Q131,Hoja1!R131,Hoja1!S131,Hoja1!T131,Hoja1!U131,Hoja1!V131,Hoja1!W131,Hoja1!X131,Hoja1!Y131,Hoja1!Z131,Hoja1!AA131,Hoja1!AB131,Hoja1!AC131,Hoja1!AD131,Hoja1!AE131)</f>
        <v>(27978,'1','N300 MAX VAN 1.2 MT A/C DH','1','1','LZWCCAGA5HE350809','N300 MAX VAN 1.2 MT A/C DH','LD6UH31330004','LD6UH31330004','W8722','2017','Crescent White','M99IWSR412MBH3.A1','N300 MAX VAN 1.2 MT A/C DH','DI'),</v>
      </c>
    </row>
    <row r="132" spans="1:1">
      <c r="A132" t="str">
        <f>CONCATENATE(Hoja1!A132,Hoja1!B132,Hoja1!C132,Hoja1!D132,Hoja1!E132,Hoja1!F132,Hoja1!G132,Hoja1!H132,Hoja1!I132,Hoja1!J132,Hoja1!K132,Hoja1!L132,Hoja1!M132,Hoja1!N132,Hoja1!O132,Hoja1!P132,Hoja1!Q132,Hoja1!R132,Hoja1!S132,Hoja1!T132,Hoja1!U132,Hoja1!V132,Hoja1!W132,Hoja1!X132,Hoja1!Y132,Hoja1!Z132,Hoja1!AA132,Hoja1!AB132,Hoja1!AC132,Hoja1!AD132,Hoja1!AE132)</f>
        <v>(27978,'1','N300 MAX VAN 1.2 MT A/C DH','1','1','LZWCCAGA5HE350843','N300 MAX VAN 1.2 MT A/C DH','LD6UH30730225','LD6UH30730225','W9474','2017','Crescent White','M99IWSR412MBH3.A1','N300 MAX VAN 1.2 MT A/C DH','DI'),</v>
      </c>
    </row>
    <row r="133" spans="1:1">
      <c r="A133" t="str">
        <f>CONCATENATE(Hoja1!A133,Hoja1!B133,Hoja1!C133,Hoja1!D133,Hoja1!E133,Hoja1!F133,Hoja1!G133,Hoja1!H133,Hoja1!I133,Hoja1!J133,Hoja1!K133,Hoja1!L133,Hoja1!M133,Hoja1!N133,Hoja1!O133,Hoja1!P133,Hoja1!Q133,Hoja1!R133,Hoja1!S133,Hoja1!T133,Hoja1!U133,Hoja1!V133,Hoja1!W133,Hoja1!X133,Hoja1!Y133,Hoja1!Z133,Hoja1!AA133,Hoja1!AB133,Hoja1!AC133,Hoja1!AD133,Hoja1!AE133)</f>
        <v>(27978,'1','N300 MAX VAN 1.2 MT A/C DH','1','1','LZWCCAGA5HE351345','N300 MAX VAN 1.2 MT A/C DH','LD6UH31330059','LD6UH31330059','W9108','2017','Crescent White','M99IWSR412MBH3.A1','N300 MAX VAN 1.2 MT A/C DH','DI'),</v>
      </c>
    </row>
    <row r="134" spans="1:1">
      <c r="A134" t="str">
        <f>CONCATENATE(Hoja1!A134,Hoja1!B134,Hoja1!C134,Hoja1!D134,Hoja1!E134,Hoja1!F134,Hoja1!G134,Hoja1!H134,Hoja1!I134,Hoja1!J134,Hoja1!K134,Hoja1!L134,Hoja1!M134,Hoja1!N134,Hoja1!O134,Hoja1!P134,Hoja1!Q134,Hoja1!R134,Hoja1!S134,Hoja1!T134,Hoja1!U134,Hoja1!V134,Hoja1!W134,Hoja1!X134,Hoja1!Y134,Hoja1!Z134,Hoja1!AA134,Hoja1!AB134,Hoja1!AC134,Hoja1!AD134,Hoja1!AE134)</f>
        <v>(27978,'1','N300 MAX VAN 1.2 MT A/C DH','1','1','LZWCCAGA5HE351362','N300 MAX VAN 1.2 MT A/C DH','LD6UH31330048','LD6UH31330048','W7308','2017','Crescent White','M99IWSR412MBH3.A1','N300 MAX VAN 1.2 MT A/C DH','DI'),</v>
      </c>
    </row>
    <row r="135" spans="1:1">
      <c r="A135" t="str">
        <f>CONCATENATE(Hoja1!A135,Hoja1!B135,Hoja1!C135,Hoja1!D135,Hoja1!E135,Hoja1!F135,Hoja1!G135,Hoja1!H135,Hoja1!I135,Hoja1!J135,Hoja1!K135,Hoja1!L135,Hoja1!M135,Hoja1!N135,Hoja1!O135,Hoja1!P135,Hoja1!Q135,Hoja1!R135,Hoja1!S135,Hoja1!T135,Hoja1!U135,Hoja1!V135,Hoja1!W135,Hoja1!X135,Hoja1!Y135,Hoja1!Z135,Hoja1!AA135,Hoja1!AB135,Hoja1!AC135,Hoja1!AD135,Hoja1!AE135)</f>
        <v>(27978,'1','N300 MAX VAN 1.2 MT A/C DH','1','1','LZWCCAGA6HE350768','N300 MAX VAN 1.2 MT A/C DH','LD6UH30730299','LD6UH30730299','W9366','2017','Crescent White','M99IWSR412MBH3.A1','N300 MAX VAN 1.2 MT A/C DH','DI'),</v>
      </c>
    </row>
    <row r="136" spans="1:1">
      <c r="A136" t="str">
        <f>CONCATENATE(Hoja1!A136,Hoja1!B136,Hoja1!C136,Hoja1!D136,Hoja1!E136,Hoja1!F136,Hoja1!G136,Hoja1!H136,Hoja1!I136,Hoja1!J136,Hoja1!K136,Hoja1!L136,Hoja1!M136,Hoja1!N136,Hoja1!O136,Hoja1!P136,Hoja1!Q136,Hoja1!R136,Hoja1!S136,Hoja1!T136,Hoja1!U136,Hoja1!V136,Hoja1!W136,Hoja1!X136,Hoja1!Y136,Hoja1!Z136,Hoja1!AA136,Hoja1!AB136,Hoja1!AC136,Hoja1!AD136,Hoja1!AE136)</f>
        <v>(27978,'1','N300 MAX VAN 1.2 MT A/C DH','1','1','LZWCCAGA6HE350835','N300 MAX VAN 1.2 MT A/C DH','LD6UH30730274','LD6UH30730274','W7898','2017','Crescent White','M99IWSR412MBH3.A1','N300 MAX VAN 1.2 MT A/C DH','DI'),</v>
      </c>
    </row>
    <row r="137" spans="1:1">
      <c r="A137" t="str">
        <f>CONCATENATE(Hoja1!A137,Hoja1!B137,Hoja1!C137,Hoja1!D137,Hoja1!E137,Hoja1!F137,Hoja1!G137,Hoja1!H137,Hoja1!I137,Hoja1!J137,Hoja1!K137,Hoja1!L137,Hoja1!M137,Hoja1!N137,Hoja1!O137,Hoja1!P137,Hoja1!Q137,Hoja1!R137,Hoja1!S137,Hoja1!T137,Hoja1!U137,Hoja1!V137,Hoja1!W137,Hoja1!X137,Hoja1!Y137,Hoja1!Z137,Hoja1!AA137,Hoja1!AB137,Hoja1!AC137,Hoja1!AD137,Hoja1!AE137)</f>
        <v>(27978,'1','N300 MAX VAN 1.2 MT A/C DH','1','1','LZWCCAGA6HE350916','N300 MAX VAN 1.2 MT A/C DH','LD6UH31330002','LD6UH31330002','W8045','2017','Crescent White','M99IWSR412MBH3.A1','N300 MAX VAN 1.2 MT A/C DH','DI'),</v>
      </c>
    </row>
    <row r="138" spans="1:1">
      <c r="A138" t="str">
        <f>CONCATENATE(Hoja1!A138,Hoja1!B138,Hoja1!C138,Hoja1!D138,Hoja1!E138,Hoja1!F138,Hoja1!G138,Hoja1!H138,Hoja1!I138,Hoja1!J138,Hoja1!K138,Hoja1!L138,Hoja1!M138,Hoja1!N138,Hoja1!O138,Hoja1!P138,Hoja1!Q138,Hoja1!R138,Hoja1!S138,Hoja1!T138,Hoja1!U138,Hoja1!V138,Hoja1!W138,Hoja1!X138,Hoja1!Y138,Hoja1!Z138,Hoja1!AA138,Hoja1!AB138,Hoja1!AC138,Hoja1!AD138,Hoja1!AE138)</f>
        <v>(27978,'1','N300 MAX VAN 1.2 MT A/C DH','1','1','LZWCCAGA6HE351340','N300 MAX VAN 1.2 MT A/C DH','LD6UH31330064','LD6UH31330064','W8454','2017','Crescent White','M99IWSR412MBH3.A1','N300 MAX VAN 1.2 MT A/C DH','DI'),</v>
      </c>
    </row>
    <row r="139" spans="1:1">
      <c r="A139" t="str">
        <f>CONCATENATE(Hoja1!A139,Hoja1!B139,Hoja1!C139,Hoja1!D139,Hoja1!E139,Hoja1!F139,Hoja1!G139,Hoja1!H139,Hoja1!I139,Hoja1!J139,Hoja1!K139,Hoja1!L139,Hoja1!M139,Hoja1!N139,Hoja1!O139,Hoja1!P139,Hoja1!Q139,Hoja1!R139,Hoja1!S139,Hoja1!T139,Hoja1!U139,Hoja1!V139,Hoja1!W139,Hoja1!X139,Hoja1!Y139,Hoja1!Z139,Hoja1!AA139,Hoja1!AB139,Hoja1!AC139,Hoja1!AD139,Hoja1!AE139)</f>
        <v>(27978,'1','N300 MAX VAN 1.2 MT A/C DH','1','1','LZWCCAGA6HE351354','N300 MAX VAN 1.2 MT A/C DH','LD6UH31330068','LD6UH31330068','W8521','2017','Crescent White','M99IWSR412MBH3.A1','N300 MAX VAN 1.2 MT A/C DH','DI'),</v>
      </c>
    </row>
    <row r="140" spans="1:1">
      <c r="A140" t="str">
        <f>CONCATENATE(Hoja1!A140,Hoja1!B140,Hoja1!C140,Hoja1!D140,Hoja1!E140,Hoja1!F140,Hoja1!G140,Hoja1!H140,Hoja1!I140,Hoja1!J140,Hoja1!K140,Hoja1!L140,Hoja1!M140,Hoja1!N140,Hoja1!O140,Hoja1!P140,Hoja1!Q140,Hoja1!R140,Hoja1!S140,Hoja1!T140,Hoja1!U140,Hoja1!V140,Hoja1!W140,Hoja1!X140,Hoja1!Y140,Hoja1!Z140,Hoja1!AA140,Hoja1!AB140,Hoja1!AC140,Hoja1!AD140,Hoja1!AE140)</f>
        <v>(27978,'1','N300 MAX VAN 1.2 MT A/C DH','1','1','LZWCCAGA6HE351368','N300 MAX VAN 1.2 MT A/C DH','LD6UH30730261','LD6UH30730261','W7642','2017','Crescent White','M99IWSR412MBH3.A1','N300 MAX VAN 1.2 MT A/C DH','DI'),</v>
      </c>
    </row>
    <row r="141" spans="1:1">
      <c r="A141" t="str">
        <f>CONCATENATE(Hoja1!A141,Hoja1!B141,Hoja1!C141,Hoja1!D141,Hoja1!E141,Hoja1!F141,Hoja1!G141,Hoja1!H141,Hoja1!I141,Hoja1!J141,Hoja1!K141,Hoja1!L141,Hoja1!M141,Hoja1!N141,Hoja1!O141,Hoja1!P141,Hoja1!Q141,Hoja1!R141,Hoja1!S141,Hoja1!T141,Hoja1!U141,Hoja1!V141,Hoja1!W141,Hoja1!X141,Hoja1!Y141,Hoja1!Z141,Hoja1!AA141,Hoja1!AB141,Hoja1!AC141,Hoja1!AD141,Hoja1!AE141)</f>
        <v>(27978,'1','N300 MAX VAN 1.2 MT A/C DH','1','1','LZWCCAGA6HE351371','N300 MAX VAN 1.2 MT A/C DH','LD6UH30730227','LD6UH30730227','W8235','2017','Crescent White','M99IWSR412MBH3.A1','N300 MAX VAN 1.2 MT A/C DH','DI'),</v>
      </c>
    </row>
    <row r="142" spans="1:1">
      <c r="A142" t="str">
        <f>CONCATENATE(Hoja1!A142,Hoja1!B142,Hoja1!C142,Hoja1!D142,Hoja1!E142,Hoja1!F142,Hoja1!G142,Hoja1!H142,Hoja1!I142,Hoja1!J142,Hoja1!K142,Hoja1!L142,Hoja1!M142,Hoja1!N142,Hoja1!O142,Hoja1!P142,Hoja1!Q142,Hoja1!R142,Hoja1!S142,Hoja1!T142,Hoja1!U142,Hoja1!V142,Hoja1!W142,Hoja1!X142,Hoja1!Y142,Hoja1!Z142,Hoja1!AA142,Hoja1!AB142,Hoja1!AC142,Hoja1!AD142,Hoja1!AE142)</f>
        <v>(27978,'1','N300 MAX VAN 1.2 MT A/C DH','1','1','LZWCCAGA6HE351399','N300 MAX VAN 1.2 MT A/C DH','LD6UH30730260','LD6UH30730260','W7782','2017','Crescent White','M99IWSR412MBH3.A1','N300 MAX VAN 1.2 MT A/C DH','DI'),</v>
      </c>
    </row>
    <row r="143" spans="1:1">
      <c r="A143" t="str">
        <f>CONCATENATE(Hoja1!A143,Hoja1!B143,Hoja1!C143,Hoja1!D143,Hoja1!E143,Hoja1!F143,Hoja1!G143,Hoja1!H143,Hoja1!I143,Hoja1!J143,Hoja1!K143,Hoja1!L143,Hoja1!M143,Hoja1!N143,Hoja1!O143,Hoja1!P143,Hoja1!Q143,Hoja1!R143,Hoja1!S143,Hoja1!T143,Hoja1!U143,Hoja1!V143,Hoja1!W143,Hoja1!X143,Hoja1!Y143,Hoja1!Z143,Hoja1!AA143,Hoja1!AB143,Hoja1!AC143,Hoja1!AD143,Hoja1!AE143)</f>
        <v>(27978,'1','N300 MAX VAN 1.2 MT A/C DH','1','1','LZWCCAGA6HE351452','N300 MAX VAN 1.2 MT A/C DH','LD6UH20430343','LD6UH20430343','W9120','2017','Crescent White','M99IWSR412MBH3.A1','N300 MAX VAN 1.2 MT A/C DH','DI'),</v>
      </c>
    </row>
    <row r="144" spans="1:1">
      <c r="A144" t="str">
        <f>CONCATENATE(Hoja1!A144,Hoja1!B144,Hoja1!C144,Hoja1!D144,Hoja1!E144,Hoja1!F144,Hoja1!G144,Hoja1!H144,Hoja1!I144,Hoja1!J144,Hoja1!K144,Hoja1!L144,Hoja1!M144,Hoja1!N144,Hoja1!O144,Hoja1!P144,Hoja1!Q144,Hoja1!R144,Hoja1!S144,Hoja1!T144,Hoja1!U144,Hoja1!V144,Hoja1!W144,Hoja1!X144,Hoja1!Y144,Hoja1!Z144,Hoja1!AA144,Hoja1!AB144,Hoja1!AC144,Hoja1!AD144,Hoja1!AE144)</f>
        <v>(27978,'1','N300 MAX VAN 1.2 MT A/C DH','1','1','LZWCCAGA7HE350763','N300 MAX VAN 1.2 MT A/C DH','LD6UH30730285','LD6UH30730285','W8214','2017','Crescent White','M99IWSR412MBH3.A1','N300 MAX VAN 1.2 MT A/C DH','DI'),</v>
      </c>
    </row>
    <row r="145" spans="1:1">
      <c r="A145" t="str">
        <f>CONCATENATE(Hoja1!A145,Hoja1!B145,Hoja1!C145,Hoja1!D145,Hoja1!E145,Hoja1!F145,Hoja1!G145,Hoja1!H145,Hoja1!I145,Hoja1!J145,Hoja1!K145,Hoja1!L145,Hoja1!M145,Hoja1!N145,Hoja1!O145,Hoja1!P145,Hoja1!Q145,Hoja1!R145,Hoja1!S145,Hoja1!T145,Hoja1!U145,Hoja1!V145,Hoja1!W145,Hoja1!X145,Hoja1!Y145,Hoja1!Z145,Hoja1!AA145,Hoja1!AB145,Hoja1!AC145,Hoja1!AD145,Hoja1!AE145)</f>
        <v>(27978,'1','N300 MAX VAN 1.2 MT A/C DH','1','1','LZWCCAGA7HE350908','N300 MAX VAN 1.2 MT A/C DH','LD6UH30730250','LD6UH30730250','W7342','2017','Crescent White','M99IWSR412MBH3.A1','N300 MAX VAN 1.2 MT A/C DH','DI'),</v>
      </c>
    </row>
    <row r="146" spans="1:1">
      <c r="A146" t="str">
        <f>CONCATENATE(Hoja1!A146,Hoja1!B146,Hoja1!C146,Hoja1!D146,Hoja1!E146,Hoja1!F146,Hoja1!G146,Hoja1!H146,Hoja1!I146,Hoja1!J146,Hoja1!K146,Hoja1!L146,Hoja1!M146,Hoja1!N146,Hoja1!O146,Hoja1!P146,Hoja1!Q146,Hoja1!R146,Hoja1!S146,Hoja1!T146,Hoja1!U146,Hoja1!V146,Hoja1!W146,Hoja1!X146,Hoja1!Y146,Hoja1!Z146,Hoja1!AA146,Hoja1!AB146,Hoja1!AC146,Hoja1!AD146,Hoja1!AE146)</f>
        <v>(27978,'1','N300 MAX VAN 1.2 MT A/C DH','1','1','LZWCCAGA7HE350911','N300 MAX VAN 1.2 MT A/C DH','LD6UH30730255','LD6UH30730255','W8857','2017','Crescent White','M99IWSR412MBH3.A1','N300 MAX VAN 1.2 MT A/C DH','DI'),</v>
      </c>
    </row>
    <row r="147" spans="1:1">
      <c r="A147" t="str">
        <f>CONCATENATE(Hoja1!A147,Hoja1!B147,Hoja1!C147,Hoja1!D147,Hoja1!E147,Hoja1!F147,Hoja1!G147,Hoja1!H147,Hoja1!I147,Hoja1!J147,Hoja1!K147,Hoja1!L147,Hoja1!M147,Hoja1!N147,Hoja1!O147,Hoja1!P147,Hoja1!Q147,Hoja1!R147,Hoja1!S147,Hoja1!T147,Hoja1!U147,Hoja1!V147,Hoja1!W147,Hoja1!X147,Hoja1!Y147,Hoja1!Z147,Hoja1!AA147,Hoja1!AB147,Hoja1!AC147,Hoja1!AD147,Hoja1!AE147)</f>
        <v>(27978,'1','N300 MAX VAN 1.2 MT A/C DH','1','1','LZWCCAGA7HE351346','N300 MAX VAN 1.2 MT A/C DH','LD6UH31330045','LD6UH31330045','W9484','2017','Crescent White','M99IWSR412MBH3.A1','N300 MAX VAN 1.2 MT A/C DH','DI'),</v>
      </c>
    </row>
    <row r="148" spans="1:1">
      <c r="A148" t="str">
        <f>CONCATENATE(Hoja1!A148,Hoja1!B148,Hoja1!C148,Hoja1!D148,Hoja1!E148,Hoja1!F148,Hoja1!G148,Hoja1!H148,Hoja1!I148,Hoja1!J148,Hoja1!K148,Hoja1!L148,Hoja1!M148,Hoja1!N148,Hoja1!O148,Hoja1!P148,Hoja1!Q148,Hoja1!R148,Hoja1!S148,Hoja1!T148,Hoja1!U148,Hoja1!V148,Hoja1!W148,Hoja1!X148,Hoja1!Y148,Hoja1!Z148,Hoja1!AA148,Hoja1!AB148,Hoja1!AC148,Hoja1!AD148,Hoja1!AE148)</f>
        <v>(27978,'1','N300 MAX VAN 1.2 MT A/C DH','1','1','LZWCCAGA7HE351363','N300 MAX VAN 1.2 MT A/C DH','LD6UH30730288','LD6UH30730288','W7677','2017','Crescent White','M99IWSR412MBH3.A1','N300 MAX VAN 1.2 MT A/C DH','DI'),</v>
      </c>
    </row>
    <row r="149" spans="1:1">
      <c r="A149" t="str">
        <f>CONCATENATE(Hoja1!A149,Hoja1!B149,Hoja1!C149,Hoja1!D149,Hoja1!E149,Hoja1!F149,Hoja1!G149,Hoja1!H149,Hoja1!I149,Hoja1!J149,Hoja1!K149,Hoja1!L149,Hoja1!M149,Hoja1!N149,Hoja1!O149,Hoja1!P149,Hoja1!Q149,Hoja1!R149,Hoja1!S149,Hoja1!T149,Hoja1!U149,Hoja1!V149,Hoja1!W149,Hoja1!X149,Hoja1!Y149,Hoja1!Z149,Hoja1!AA149,Hoja1!AB149,Hoja1!AC149,Hoja1!AD149,Hoja1!AE149)</f>
        <v>(27978,'1','N300 MAX VAN 1.2 MT A/C DH','1','1','LZWCCAGA7HE351475','N300 MAX VAN 1.2 MT A/C DH','LD6UH20430334','LD6UH20430334','W7208','2017','Crescent White','M99IWSR412MBH3.A1','N300 MAX VAN 1.2 MT A/C DH','DI'),</v>
      </c>
    </row>
    <row r="150" spans="1:1">
      <c r="A150" t="str">
        <f>CONCATENATE(Hoja1!A150,Hoja1!B150,Hoja1!C150,Hoja1!D150,Hoja1!E150,Hoja1!F150,Hoja1!G150,Hoja1!H150,Hoja1!I150,Hoja1!J150,Hoja1!K150,Hoja1!L150,Hoja1!M150,Hoja1!N150,Hoja1!O150,Hoja1!P150,Hoja1!Q150,Hoja1!R150,Hoja1!S150,Hoja1!T150,Hoja1!U150,Hoja1!V150,Hoja1!W150,Hoja1!X150,Hoja1!Y150,Hoja1!Z150,Hoja1!AA150,Hoja1!AB150,Hoja1!AC150,Hoja1!AD150,Hoja1!AE150)</f>
        <v>(27978,'1','N300 MAX VAN 1.2 MT A/C DH','1','1','LZWCCAGA8HE350755','N300 MAX VAN 1.2 MT A/C DH','LD6UH31330005','LD6UH31330005','W7869','2017','Crescent White','M99IWSR412MBH3.A1','N300 MAX VAN 1.2 MT A/C DH','DI'),</v>
      </c>
    </row>
    <row r="151" spans="1:1">
      <c r="A151" t="str">
        <f>CONCATENATE(Hoja1!A151,Hoja1!B151,Hoja1!C151,Hoja1!D151,Hoja1!E151,Hoja1!F151,Hoja1!G151,Hoja1!H151,Hoja1!I151,Hoja1!J151,Hoja1!K151,Hoja1!L151,Hoja1!M151,Hoja1!N151,Hoja1!O151,Hoja1!P151,Hoja1!Q151,Hoja1!R151,Hoja1!S151,Hoja1!T151,Hoja1!U151,Hoja1!V151,Hoja1!W151,Hoja1!X151,Hoja1!Y151,Hoja1!Z151,Hoja1!AA151,Hoja1!AB151,Hoja1!AC151,Hoja1!AD151,Hoja1!AE151)</f>
        <v>(27978,'1','N300 MAX VAN 1.2 MT A/C DH','1','1','LZWCCAGA8HE350772','N300 MAX VAN 1.2 MT A/C DH','LD6UH30730297','LD6UH30730297','W9236','2017','Crescent White','M99IWSR412MBH3.A1','N300 MAX VAN 1.2 MT A/C DH','DI'),</v>
      </c>
    </row>
    <row r="152" spans="1:1">
      <c r="A152" t="str">
        <f>CONCATENATE(Hoja1!A152,Hoja1!B152,Hoja1!C152,Hoja1!D152,Hoja1!E152,Hoja1!F152,Hoja1!G152,Hoja1!H152,Hoja1!I152,Hoja1!J152,Hoja1!K152,Hoja1!L152,Hoja1!M152,Hoja1!N152,Hoja1!O152,Hoja1!P152,Hoja1!Q152,Hoja1!R152,Hoja1!S152,Hoja1!T152,Hoja1!U152,Hoja1!V152,Hoja1!W152,Hoja1!X152,Hoja1!Y152,Hoja1!Z152,Hoja1!AA152,Hoja1!AB152,Hoja1!AC152,Hoja1!AD152,Hoja1!AE152)</f>
        <v>(27978,'1','N300 MAX VAN 1.2 MT A/C DH','1','1','LZWCCAGA8HE350836','N300 MAX VAN 1.2 MT A/C DH','LD6UH30730233','LD6UH30730233','W9526','2017','Crescent White','M99IWSR412MBH3.A1','N300 MAX VAN 1.2 MT A/C DH','DI'),</v>
      </c>
    </row>
    <row r="153" spans="1:1">
      <c r="A153" t="str">
        <f>CONCATENATE(Hoja1!A153,Hoja1!B153,Hoja1!C153,Hoja1!D153,Hoja1!E153,Hoja1!F153,Hoja1!G153,Hoja1!H153,Hoja1!I153,Hoja1!J153,Hoja1!K153,Hoja1!L153,Hoja1!M153,Hoja1!N153,Hoja1!O153,Hoja1!P153,Hoja1!Q153,Hoja1!R153,Hoja1!S153,Hoja1!T153,Hoja1!U153,Hoja1!V153,Hoja1!W153,Hoja1!X153,Hoja1!Y153,Hoja1!Z153,Hoja1!AA153,Hoja1!AB153,Hoja1!AC153,Hoja1!AD153,Hoja1!AE153)</f>
        <v>(27978,'1','N300 MAX VAN 1.2 MT A/C DH','1','1','LZWCCAGA8HE351338','N300 MAX VAN 1.2 MT A/C DH','LD6UH31330001','LD6UH31330001','W8548','2017','Crescent White','M99IWSR412MBH3.A1','N300 MAX VAN 1.2 MT A/C DH','DI'),</v>
      </c>
    </row>
    <row r="154" spans="1:1">
      <c r="A154" t="str">
        <f>CONCATENATE(Hoja1!A154,Hoja1!B154,Hoja1!C154,Hoja1!D154,Hoja1!E154,Hoja1!F154,Hoja1!G154,Hoja1!H154,Hoja1!I154,Hoja1!J154,Hoja1!K154,Hoja1!L154,Hoja1!M154,Hoja1!N154,Hoja1!O154,Hoja1!P154,Hoja1!Q154,Hoja1!R154,Hoja1!S154,Hoja1!T154,Hoja1!U154,Hoja1!V154,Hoja1!W154,Hoja1!X154,Hoja1!Y154,Hoja1!Z154,Hoja1!AA154,Hoja1!AB154,Hoja1!AC154,Hoja1!AD154,Hoja1!AE154)</f>
        <v>(27978,'1','N300 MAX VAN 1.2 MT A/C DH','1','1','LZWCCAGA8HE351341','N300 MAX VAN 1.2 MT A/C DH','LD6UH31330047','LD6UH31330047','W9504','2017','Crescent White','M99IWSR412MBH3.A1','N300 MAX VAN 1.2 MT A/C DH','DI'),</v>
      </c>
    </row>
    <row r="155" spans="1:1">
      <c r="A155" t="str">
        <f>CONCATENATE(Hoja1!A155,Hoja1!B155,Hoja1!C155,Hoja1!D155,Hoja1!E155,Hoja1!F155,Hoja1!G155,Hoja1!H155,Hoja1!I155,Hoja1!J155,Hoja1!K155,Hoja1!L155,Hoja1!M155,Hoja1!N155,Hoja1!O155,Hoja1!P155,Hoja1!Q155,Hoja1!R155,Hoja1!S155,Hoja1!T155,Hoja1!U155,Hoja1!V155,Hoja1!W155,Hoja1!X155,Hoja1!Y155,Hoja1!Z155,Hoja1!AA155,Hoja1!AB155,Hoja1!AC155,Hoja1!AD155,Hoja1!AE155)</f>
        <v>(27978,'1','N300 MAX VAN 1.2 MT A/C DH','1','1','LZWCCAGA8HE351372','N300 MAX VAN 1.2 MT A/C DH','LD6UH30730264','LD6UH30730264','W7668','2017','Crescent White','M99IWSR412MBH3.A1','N300 MAX VAN 1.2 MT A/C DH','DI'),</v>
      </c>
    </row>
    <row r="156" spans="1:1">
      <c r="A156" t="str">
        <f>CONCATENATE(Hoja1!A156,Hoja1!B156,Hoja1!C156,Hoja1!D156,Hoja1!E156,Hoja1!F156,Hoja1!G156,Hoja1!H156,Hoja1!I156,Hoja1!J156,Hoja1!K156,Hoja1!L156,Hoja1!M156,Hoja1!N156,Hoja1!O156,Hoja1!P156,Hoja1!Q156,Hoja1!R156,Hoja1!S156,Hoja1!T156,Hoja1!U156,Hoja1!V156,Hoja1!W156,Hoja1!X156,Hoja1!Y156,Hoja1!Z156,Hoja1!AA156,Hoja1!AB156,Hoja1!AC156,Hoja1!AD156,Hoja1!AE156)</f>
        <v>(27978,'1','N300 MAX VAN 1.2 MT A/C DH','1','1','LZWCCAGA9HE350764','N300 MAX VAN 1.2 MT A/C DH','LD6UH30730282','LD6UH30730282','W8078','2017','Crescent White','M99IWSR412MBH3.A1','N300 MAX VAN 1.2 MT A/C DH','DI'),</v>
      </c>
    </row>
    <row r="157" spans="1:1">
      <c r="A157" t="str">
        <f>CONCATENATE(Hoja1!A157,Hoja1!B157,Hoja1!C157,Hoja1!D157,Hoja1!E157,Hoja1!F157,Hoja1!G157,Hoja1!H157,Hoja1!I157,Hoja1!J157,Hoja1!K157,Hoja1!L157,Hoja1!M157,Hoja1!N157,Hoja1!O157,Hoja1!P157,Hoja1!Q157,Hoja1!R157,Hoja1!S157,Hoja1!T157,Hoja1!U157,Hoja1!V157,Hoja1!W157,Hoja1!X157,Hoja1!Y157,Hoja1!Z157,Hoja1!AA157,Hoja1!AB157,Hoja1!AC157,Hoja1!AD157,Hoja1!AE157)</f>
        <v>(27978,'1','N300 MAX VAN 1.2 MT A/C DH','1','1','LZWCCAGA9HE350926','N300 MAX VAN 1.2 MT A/C DH','LD6UH31330080','LD6UH31330080','W7829','2017','Crescent White','M99IWSR412MBH3.A1','N300 MAX VAN 1.2 MT A/C DH','DI'),</v>
      </c>
    </row>
    <row r="158" spans="1:1">
      <c r="A158" t="str">
        <f>CONCATENATE(Hoja1!A158,Hoja1!B158,Hoja1!C158,Hoja1!D158,Hoja1!E158,Hoja1!F158,Hoja1!G158,Hoja1!H158,Hoja1!I158,Hoja1!J158,Hoja1!K158,Hoja1!L158,Hoja1!M158,Hoja1!N158,Hoja1!O158,Hoja1!P158,Hoja1!Q158,Hoja1!R158,Hoja1!S158,Hoja1!T158,Hoja1!U158,Hoja1!V158,Hoja1!W158,Hoja1!X158,Hoja1!Y158,Hoja1!Z158,Hoja1!AA158,Hoja1!AB158,Hoja1!AC158,Hoja1!AD158,Hoja1!AE158)</f>
        <v>(27978,'1','N300 MAX VAN 1.2 MT A/C DH','1','1','LZWCCAGA9HE351350','N300 MAX VAN 1.2 MT A/C DH','LD6UH31330069','LD6UH31330069','W9411','2017','Crescent White','M99IWSR412MBH3.A1','N300 MAX VAN 1.2 MT A/C DH','DI'),</v>
      </c>
    </row>
    <row r="159" spans="1:1">
      <c r="A159" t="str">
        <f>CONCATENATE(Hoja1!A159,Hoja1!B159,Hoja1!C159,Hoja1!D159,Hoja1!E159,Hoja1!F159,Hoja1!G159,Hoja1!H159,Hoja1!I159,Hoja1!J159,Hoja1!K159,Hoja1!L159,Hoja1!M159,Hoja1!N159,Hoja1!O159,Hoja1!P159,Hoja1!Q159,Hoja1!R159,Hoja1!S159,Hoja1!T159,Hoja1!U159,Hoja1!V159,Hoja1!W159,Hoja1!X159,Hoja1!Y159,Hoja1!Z159,Hoja1!AA159,Hoja1!AB159,Hoja1!AC159,Hoja1!AD159,Hoja1!AE159)</f>
        <v>(27978,'1','N300 MAX VAN 1.2 MT A/C DH','1','1','LZWCCAGAXHE350742','N300 MAX VAN 1.2 MT A/C DH','LD6UH31330027','LD6UH31330027','W8165','2017','Crescent White','M99IWSR412MBH3.A1','N300 MAX VAN 1.2 MT A/C DH','DI'),</v>
      </c>
    </row>
    <row r="160" spans="1:1">
      <c r="A160" t="str">
        <f>CONCATENATE(Hoja1!A160,Hoja1!B160,Hoja1!C160,Hoja1!D160,Hoja1!E160,Hoja1!F160,Hoja1!G160,Hoja1!H160,Hoja1!I160,Hoja1!J160,Hoja1!K160,Hoja1!L160,Hoja1!M160,Hoja1!N160,Hoja1!O160,Hoja1!P160,Hoja1!Q160,Hoja1!R160,Hoja1!S160,Hoja1!T160,Hoja1!U160,Hoja1!V160,Hoja1!W160,Hoja1!X160,Hoja1!Y160,Hoja1!Z160,Hoja1!AA160,Hoja1!AB160,Hoja1!AC160,Hoja1!AD160,Hoja1!AE160)</f>
        <v>(27978,'1','N300 MAX VAN 1.2 MT A/C DH','1','1','LZWCCAGAXHE350756','N300 MAX VAN 1.2 MT A/C DH','LD6UH31330022','LD6UH31330022','W9297','2017','Crescent White','M99IWSR412MBH3.A1','N300 MAX VAN 1.2 MT A/C DH','DI'),</v>
      </c>
    </row>
    <row r="161" spans="1:1">
      <c r="A161" t="str">
        <f>CONCATENATE(Hoja1!A161,Hoja1!B161,Hoja1!C161,Hoja1!D161,Hoja1!E161,Hoja1!F161,Hoja1!G161,Hoja1!H161,Hoja1!I161,Hoja1!J161,Hoja1!K161,Hoja1!L161,Hoja1!M161,Hoja1!N161,Hoja1!O161,Hoja1!P161,Hoja1!Q161,Hoja1!R161,Hoja1!S161,Hoja1!T161,Hoja1!U161,Hoja1!V161,Hoja1!W161,Hoja1!X161,Hoja1!Y161,Hoja1!Z161,Hoja1!AA161,Hoja1!AB161,Hoja1!AC161,Hoja1!AD161,Hoja1!AE161)</f>
        <v>(27978,'1','N300 MAX VAN 1.2 MT A/C DH','1','1','LZWCCAGAXHE350773','N300 MAX VAN 1.2 MT A/C DH','LD6UH30730298','LD6UH30730298','W8245','2017','Crescent White','M99IWSR412MBH3.A1','N300 MAX VAN 1.2 MT A/C DH','DI'),</v>
      </c>
    </row>
    <row r="162" spans="1:1">
      <c r="A162" t="str">
        <f>CONCATENATE(Hoja1!A162,Hoja1!B162,Hoja1!C162,Hoja1!D162,Hoja1!E162,Hoja1!F162,Hoja1!G162,Hoja1!H162,Hoja1!I162,Hoja1!J162,Hoja1!K162,Hoja1!L162,Hoja1!M162,Hoja1!N162,Hoja1!O162,Hoja1!P162,Hoja1!Q162,Hoja1!R162,Hoja1!S162,Hoja1!T162,Hoja1!U162,Hoja1!V162,Hoja1!W162,Hoja1!X162,Hoja1!Y162,Hoja1!Z162,Hoja1!AA162,Hoja1!AB162,Hoja1!AC162,Hoja1!AD162,Hoja1!AE162)</f>
        <v>(27978,'1','N300 MAX VAN 1.2 MT A/C DH','1','1','LZWCCAGAXHE350790','N300 MAX VAN 1.2 MT A/C DH','LD6UH30730277','LD6UH30730277','W7355','2017','Crescent White','M99IWSR412MBH3.A1','N300 MAX VAN 1.2 MT A/C DH','DI'),</v>
      </c>
    </row>
    <row r="163" spans="1:1">
      <c r="A163" t="str">
        <f>CONCATENATE(Hoja1!A163,Hoja1!B163,Hoja1!C163,Hoja1!D163,Hoja1!E163,Hoja1!F163,Hoja1!G163,Hoja1!H163,Hoja1!I163,Hoja1!J163,Hoja1!K163,Hoja1!L163,Hoja1!M163,Hoja1!N163,Hoja1!O163,Hoja1!P163,Hoja1!Q163,Hoja1!R163,Hoja1!S163,Hoja1!T163,Hoja1!U163,Hoja1!V163,Hoja1!W163,Hoja1!X163,Hoja1!Y163,Hoja1!Z163,Hoja1!AA163,Hoja1!AB163,Hoja1!AC163,Hoja1!AD163,Hoja1!AE163)</f>
        <v>(27978,'1','N300 MAX VAN 1.2 MT A/C DH','1','1','LZWCCAGAXHE350840','N300 MAX VAN 1.2 MT A/C DH','LD6UH30730272','LD6UH30730272','W7943','2017','Crescent White','M99IWSR412MBH3.A1','N300 MAX VAN 1.2 MT A/C DH','DI'),</v>
      </c>
    </row>
    <row r="164" spans="1:1">
      <c r="A164" t="str">
        <f>CONCATENATE(Hoja1!A164,Hoja1!B164,Hoja1!C164,Hoja1!D164,Hoja1!E164,Hoja1!F164,Hoja1!G164,Hoja1!H164,Hoja1!I164,Hoja1!J164,Hoja1!K164,Hoja1!L164,Hoja1!M164,Hoja1!N164,Hoja1!O164,Hoja1!P164,Hoja1!Q164,Hoja1!R164,Hoja1!S164,Hoja1!T164,Hoja1!U164,Hoja1!V164,Hoja1!W164,Hoja1!X164,Hoja1!Y164,Hoja1!Z164,Hoja1!AA164,Hoja1!AB164,Hoja1!AC164,Hoja1!AD164,Hoja1!AE164)</f>
        <v>(27978,'1','N300 MAX VAN 1.2 MT A/C DH','1','1','LZWCCAGAXHE351342','N300 MAX VAN 1.2 MT A/C DH','LD6UH31330033','LD6UH31330033','W7805','2017','Crescent White','M99IWSR412MBH3.A1','N300 MAX VAN 1.2 MT A/C DH','DI'),</v>
      </c>
    </row>
    <row r="165" spans="1:1">
      <c r="A165" t="str">
        <f>CONCATENATE(Hoja1!A165,Hoja1!B165,Hoja1!C165,Hoja1!D165,Hoja1!E165,Hoja1!F165,Hoja1!G165,Hoja1!H165,Hoja1!I165,Hoja1!J165,Hoja1!K165,Hoja1!L165,Hoja1!M165,Hoja1!N165,Hoja1!O165,Hoja1!P165,Hoja1!Q165,Hoja1!R165,Hoja1!S165,Hoja1!T165,Hoja1!U165,Hoja1!V165,Hoja1!W165,Hoja1!X165,Hoja1!Y165,Hoja1!Z165,Hoja1!AA165,Hoja1!AB165,Hoja1!AC165,Hoja1!AD165,Hoja1!AE165)</f>
        <v>(27978,'1','N300 MAX VAN 1.2 MT A/C DH','1','1','LZWCCAGAXHE351356','N300 MAX VAN 1.2 MT A/C DH','LD6UH31330065','LD6UH31330065','W8905','2017','Crescent White','M99IWSR412MBH3.A1','N300 MAX VAN 1.2 MT A/C DH','DI'),</v>
      </c>
    </row>
    <row r="166" spans="1:1">
      <c r="A166" t="str">
        <f>CONCATENATE(Hoja1!A166,Hoja1!B166,Hoja1!C166,Hoja1!D166,Hoja1!E166,Hoja1!F166,Hoja1!G166,Hoja1!H166,Hoja1!I166,Hoja1!J166,Hoja1!K166,Hoja1!L166,Hoja1!M166,Hoja1!N166,Hoja1!O166,Hoja1!P166,Hoja1!Q166,Hoja1!R166,Hoja1!S166,Hoja1!T166,Hoja1!U166,Hoja1!V166,Hoja1!W166,Hoja1!X166,Hoja1!Y166,Hoja1!Z166,Hoja1!AA166,Hoja1!AB166,Hoja1!AC166,Hoja1!AD166,Hoja1!AE166)</f>
        <v>(27978,'1','N300 MAX VAN 1.2 MT A/C DH','1','1','LZWCCAGAXHE351387','N300 MAX VAN 1.2 MT A/C DH','LD6UH30730249','LD6UH30730249','W9642','2017','Crescent White','M99IWSR412MBH3.A1','N300 MAX VAN 1.2 MT A/C DH','DI'),</v>
      </c>
    </row>
    <row r="167" spans="1:1">
      <c r="A167" t="str">
        <f>CONCATENATE(Hoja1!A167,Hoja1!B167,Hoja1!C167,Hoja1!D167,Hoja1!E167,Hoja1!F167,Hoja1!G167,Hoja1!H167,Hoja1!I167,Hoja1!J167,Hoja1!K167,Hoja1!L167,Hoja1!M167,Hoja1!N167,Hoja1!O167,Hoja1!P167,Hoja1!Q167,Hoja1!R167,Hoja1!S167,Hoja1!T167,Hoja1!U167,Hoja1!V167,Hoja1!W167,Hoja1!X167,Hoja1!Y167,Hoja1!Z167,Hoja1!AA167,Hoja1!AB167,Hoja1!AC167,Hoja1!AD167,Hoja1!AE167)</f>
        <v>(27978,'1','N300 MAX VAN 1.2 MT A/C DH','1','1','LZWCCAGAXHE351390','N300 MAX VAN 1.2 MT A/C DH','LD6UH30730247','LD6UH30730247','W9542','2017','Crescent White','M99IWSR412MBH3.A1','N300 MAX VAN 1.2 MT A/C DH','DI'),</v>
      </c>
    </row>
    <row r="168" spans="1:1">
      <c r="A168" t="str">
        <f>CONCATENATE(Hoja1!A168,Hoja1!B168,Hoja1!C168,Hoja1!D168,Hoja1!E168,Hoja1!F168,Hoja1!G168,Hoja1!H168,Hoja1!I168,Hoja1!J168,Hoja1!K168,Hoja1!L168,Hoja1!M168,Hoja1!N168,Hoja1!O168,Hoja1!P168,Hoja1!Q168,Hoja1!R168,Hoja1!S168,Hoja1!T168,Hoja1!U168,Hoja1!V168,Hoja1!W168,Hoja1!X168,Hoja1!Y168,Hoja1!Z168,Hoja1!AA168,Hoja1!AB168,Hoja1!AC168,Hoja1!AD168,Hoja1!AE168)</f>
        <v>(27978,'1','N300 MAX VAN 1.2 MT A/C DH','1','1','LZWCCAGAXHE351521','N300 MAX VAN 1.2 MT A/C DH','LD6UH20430325','LD6UH20430325','W9596','2017','Crescent White','M99IWSR412MBH3.A1','N300 MAX VAN 1.2 MT A/C DH','DI'),</v>
      </c>
    </row>
    <row r="169" spans="1:1">
      <c r="A169" t="str">
        <f>CONCATENATE(Hoja1!A169,Hoja1!B169,Hoja1!C169,Hoja1!D169,Hoja1!E169,Hoja1!F169,Hoja1!G169,Hoja1!H169,Hoja1!I169,Hoja1!J169,Hoja1!K169,Hoja1!L169,Hoja1!M169,Hoja1!N169,Hoja1!O169,Hoja1!P169,Hoja1!Q169,Hoja1!R169,Hoja1!S169,Hoja1!T169,Hoja1!U169,Hoja1!V169,Hoja1!W169,Hoja1!X169,Hoja1!Y169,Hoja1!Z169,Hoja1!AA169,Hoja1!AB169,Hoja1!AC169,Hoja1!AD169,Hoja1!AE169)</f>
        <v>(27978,'1','N300 MAX VAN 1.2 MT A/C DH','1','1','LZWCCAGAXHE351793','N300 MAX VAN 1.2 MT A/C DH','LD6UH20430351','LD6UH20430351','W8752','2017','Crescent White','M99IWSR412MBH3.A1','N300 MAX VAN 1.2 MT A/C DH','DI'),</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Sheet2</vt:lpstr>
      <vt:lpstr>Val</vt:lpstr>
      <vt:lpstr>Hoja1</vt:lpstr>
      <vt:lpstr>Hoja2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2017-05-25T16:21:33Z</dcterms:modified>
</cp:coreProperties>
</file>