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 activeTab="10"/>
  </bookViews>
  <sheets>
    <sheet name="Resultados" sheetId="1" r:id="rId1"/>
    <sheet name="JorgeILS" sheetId="8" r:id="rId2"/>
    <sheet name="JorgeCPP" sheetId="9" r:id="rId3"/>
    <sheet name="BEP" sheetId="2" r:id="rId4"/>
    <sheet name="CEP" sheetId="3" r:id="rId5"/>
    <sheet name="EEP" sheetId="4" r:id="rId6"/>
    <sheet name="RBEP" sheetId="5" r:id="rId7"/>
    <sheet name="RCEP" sheetId="6" r:id="rId8"/>
    <sheet name="REEP" sheetId="7" r:id="rId9"/>
    <sheet name="CEEP" sheetId="10" r:id="rId10"/>
    <sheet name="RCEEP" sheetId="11" r:id="rId1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1"/>
  <c r="AD4"/>
  <c r="AE4"/>
  <c r="CA4" s="1"/>
  <c r="CB4" s="1"/>
  <c r="AF4"/>
  <c r="AC5"/>
  <c r="AD5"/>
  <c r="AE5"/>
  <c r="CA5" s="1"/>
  <c r="CB5" s="1"/>
  <c r="AF5"/>
  <c r="AC6"/>
  <c r="AD6"/>
  <c r="AE6"/>
  <c r="CA6" s="1"/>
  <c r="CB6" s="1"/>
  <c r="AF6"/>
  <c r="AC7"/>
  <c r="AD7"/>
  <c r="AE7"/>
  <c r="CA7" s="1"/>
  <c r="CB7" s="1"/>
  <c r="AF7"/>
  <c r="AC8"/>
  <c r="AD8"/>
  <c r="AE8"/>
  <c r="CA8" s="1"/>
  <c r="CB8" s="1"/>
  <c r="AF8"/>
  <c r="AC9"/>
  <c r="AD9"/>
  <c r="AE9"/>
  <c r="CA9" s="1"/>
  <c r="CB9" s="1"/>
  <c r="AF9"/>
  <c r="AC10"/>
  <c r="AD10"/>
  <c r="AE10"/>
  <c r="CA10" s="1"/>
  <c r="CB10" s="1"/>
  <c r="AF10"/>
  <c r="AC11"/>
  <c r="AD11"/>
  <c r="AE11"/>
  <c r="CA11" s="1"/>
  <c r="CB11" s="1"/>
  <c r="AF11"/>
  <c r="AC12"/>
  <c r="AD12"/>
  <c r="AE12"/>
  <c r="CA12" s="1"/>
  <c r="CB12" s="1"/>
  <c r="AF12"/>
  <c r="AC13"/>
  <c r="AD13"/>
  <c r="AE13"/>
  <c r="CA13" s="1"/>
  <c r="CB13" s="1"/>
  <c r="AF13"/>
  <c r="AC14"/>
  <c r="AD14"/>
  <c r="AE14"/>
  <c r="CA14" s="1"/>
  <c r="CB14" s="1"/>
  <c r="AF14"/>
  <c r="AC15"/>
  <c r="AD15"/>
  <c r="AE15"/>
  <c r="CA15" s="1"/>
  <c r="CB15" s="1"/>
  <c r="AF15"/>
  <c r="AC16"/>
  <c r="AD16"/>
  <c r="AE16"/>
  <c r="CA16" s="1"/>
  <c r="CB16" s="1"/>
  <c r="AF16"/>
  <c r="AC17"/>
  <c r="AD17"/>
  <c r="AE17"/>
  <c r="CA17" s="1"/>
  <c r="CB17" s="1"/>
  <c r="AF17"/>
  <c r="AC18"/>
  <c r="AD18"/>
  <c r="AE18"/>
  <c r="CA18" s="1"/>
  <c r="CB18" s="1"/>
  <c r="AF18"/>
  <c r="AC19"/>
  <c r="AD19"/>
  <c r="AE19"/>
  <c r="CA19" s="1"/>
  <c r="CB19" s="1"/>
  <c r="AF19"/>
  <c r="AC20"/>
  <c r="AD20"/>
  <c r="AE20"/>
  <c r="CA20" s="1"/>
  <c r="CB20" s="1"/>
  <c r="AF20"/>
  <c r="AC21"/>
  <c r="AD21"/>
  <c r="AE21"/>
  <c r="CA21" s="1"/>
  <c r="CB21" s="1"/>
  <c r="AF21"/>
  <c r="AC22"/>
  <c r="AD22"/>
  <c r="AE22"/>
  <c r="CA22" s="1"/>
  <c r="CB22" s="1"/>
  <c r="AF22"/>
  <c r="AC23"/>
  <c r="AD23"/>
  <c r="AE23"/>
  <c r="CA23" s="1"/>
  <c r="CB23" s="1"/>
  <c r="AF23"/>
  <c r="AC24"/>
  <c r="AD24"/>
  <c r="AE24"/>
  <c r="CA24" s="1"/>
  <c r="CB24" s="1"/>
  <c r="AF24"/>
  <c r="AC25"/>
  <c r="AD25"/>
  <c r="AE25"/>
  <c r="CA25" s="1"/>
  <c r="CB25" s="1"/>
  <c r="AF25"/>
  <c r="AC26"/>
  <c r="AD26"/>
  <c r="AE26"/>
  <c r="CA26" s="1"/>
  <c r="CB26" s="1"/>
  <c r="AF26"/>
  <c r="AC27"/>
  <c r="AD27"/>
  <c r="AE27"/>
  <c r="CA27" s="1"/>
  <c r="CB27" s="1"/>
  <c r="AF27"/>
  <c r="AC28"/>
  <c r="AD28"/>
  <c r="AE28"/>
  <c r="CA28" s="1"/>
  <c r="CB28" s="1"/>
  <c r="AF28"/>
  <c r="AC29"/>
  <c r="AD29"/>
  <c r="AE29"/>
  <c r="CA29" s="1"/>
  <c r="CB29" s="1"/>
  <c r="AF29"/>
  <c r="AC30"/>
  <c r="AD30"/>
  <c r="AE30"/>
  <c r="CA30" s="1"/>
  <c r="CB30" s="1"/>
  <c r="AF30"/>
  <c r="AC31"/>
  <c r="AD31"/>
  <c r="AE31"/>
  <c r="CA31" s="1"/>
  <c r="CB31" s="1"/>
  <c r="AF31"/>
  <c r="AC32"/>
  <c r="AD32"/>
  <c r="AE32"/>
  <c r="CA32" s="1"/>
  <c r="CB32" s="1"/>
  <c r="AF32"/>
  <c r="AC33"/>
  <c r="AD33"/>
  <c r="AE33"/>
  <c r="CA33" s="1"/>
  <c r="CB33" s="1"/>
  <c r="AF33"/>
  <c r="AC34"/>
  <c r="AD34"/>
  <c r="AE34"/>
  <c r="CA34" s="1"/>
  <c r="CB34" s="1"/>
  <c r="AF34"/>
  <c r="AC35"/>
  <c r="AD35"/>
  <c r="AE35"/>
  <c r="CA35" s="1"/>
  <c r="CB35" s="1"/>
  <c r="AF35"/>
  <c r="AC36"/>
  <c r="AD36"/>
  <c r="AE36"/>
  <c r="CA36" s="1"/>
  <c r="CB36" s="1"/>
  <c r="AF36"/>
  <c r="AC37"/>
  <c r="AD37"/>
  <c r="AE37"/>
  <c r="CA37" s="1"/>
  <c r="CB37" s="1"/>
  <c r="AF37"/>
  <c r="AC38"/>
  <c r="AD38"/>
  <c r="AE38"/>
  <c r="CA38" s="1"/>
  <c r="CB38" s="1"/>
  <c r="AF38"/>
  <c r="AC39"/>
  <c r="AD39"/>
  <c r="AE39"/>
  <c r="CA39" s="1"/>
  <c r="CB39" s="1"/>
  <c r="AF39"/>
  <c r="AC40"/>
  <c r="AD40"/>
  <c r="AE40"/>
  <c r="CA40" s="1"/>
  <c r="CB40" s="1"/>
  <c r="AF40"/>
  <c r="AC41"/>
  <c r="AD41"/>
  <c r="AE41"/>
  <c r="CA41" s="1"/>
  <c r="CB41" s="1"/>
  <c r="AF41"/>
  <c r="AC42"/>
  <c r="AD42"/>
  <c r="AE42"/>
  <c r="CA42" s="1"/>
  <c r="CB42" s="1"/>
  <c r="AF42"/>
  <c r="AC43"/>
  <c r="AD43"/>
  <c r="AE43"/>
  <c r="CA43" s="1"/>
  <c r="CB43" s="1"/>
  <c r="AF43"/>
  <c r="AC44"/>
  <c r="AD44"/>
  <c r="AE44"/>
  <c r="CA44" s="1"/>
  <c r="CB44" s="1"/>
  <c r="AF44"/>
  <c r="AC45"/>
  <c r="AD45"/>
  <c r="AE45"/>
  <c r="CA45" s="1"/>
  <c r="CB45" s="1"/>
  <c r="AF45"/>
  <c r="AC46"/>
  <c r="AD46"/>
  <c r="AE46"/>
  <c r="CA46" s="1"/>
  <c r="CB46" s="1"/>
  <c r="AF46"/>
  <c r="AC47"/>
  <c r="AD47"/>
  <c r="AE47"/>
  <c r="CA47" s="1"/>
  <c r="CB47" s="1"/>
  <c r="AF47"/>
  <c r="AC48"/>
  <c r="AD48"/>
  <c r="AE48"/>
  <c r="CA48" s="1"/>
  <c r="CB48" s="1"/>
  <c r="AF48"/>
  <c r="AC49"/>
  <c r="AD49"/>
  <c r="AE49"/>
  <c r="CA49" s="1"/>
  <c r="CB49" s="1"/>
  <c r="AF49"/>
  <c r="AC50"/>
  <c r="AD50"/>
  <c r="AE50"/>
  <c r="CA50" s="1"/>
  <c r="CB50" s="1"/>
  <c r="AF50"/>
  <c r="AC51"/>
  <c r="AD51"/>
  <c r="AE51"/>
  <c r="CA51" s="1"/>
  <c r="CB51" s="1"/>
  <c r="AF51"/>
  <c r="AC52"/>
  <c r="AD52"/>
  <c r="AE52"/>
  <c r="CA52" s="1"/>
  <c r="CB52" s="1"/>
  <c r="AF52"/>
  <c r="AC53"/>
  <c r="AD53"/>
  <c r="AE53"/>
  <c r="CA53" s="1"/>
  <c r="CB53" s="1"/>
  <c r="AF53"/>
  <c r="AC54"/>
  <c r="AD54"/>
  <c r="AE54"/>
  <c r="CA54" s="1"/>
  <c r="CB54" s="1"/>
  <c r="AF54"/>
  <c r="AC55"/>
  <c r="AD55"/>
  <c r="AE55"/>
  <c r="CA55" s="1"/>
  <c r="CB55" s="1"/>
  <c r="AF55"/>
  <c r="AC56"/>
  <c r="AD56"/>
  <c r="AE56"/>
  <c r="CA56" s="1"/>
  <c r="CB56" s="1"/>
  <c r="AF56"/>
  <c r="AC57"/>
  <c r="AD57"/>
  <c r="AE57"/>
  <c r="CA57" s="1"/>
  <c r="CB57" s="1"/>
  <c r="AF57"/>
  <c r="AC58"/>
  <c r="AD58"/>
  <c r="AE58"/>
  <c r="CA58" s="1"/>
  <c r="CB58" s="1"/>
  <c r="AF58"/>
  <c r="AC59"/>
  <c r="AD59"/>
  <c r="AE59"/>
  <c r="CA59" s="1"/>
  <c r="CB59" s="1"/>
  <c r="AF59"/>
  <c r="AC60"/>
  <c r="AD60"/>
  <c r="AE60"/>
  <c r="CA60" s="1"/>
  <c r="CB60" s="1"/>
  <c r="AF60"/>
  <c r="AC61"/>
  <c r="AD61"/>
  <c r="AE61"/>
  <c r="CA61" s="1"/>
  <c r="CB61" s="1"/>
  <c r="AF61"/>
  <c r="AC62"/>
  <c r="AD62"/>
  <c r="AE62"/>
  <c r="CA62" s="1"/>
  <c r="CB62" s="1"/>
  <c r="AF62"/>
  <c r="AC63"/>
  <c r="AD63"/>
  <c r="AE63"/>
  <c r="CA63" s="1"/>
  <c r="CB63" s="1"/>
  <c r="AF63"/>
  <c r="AC64"/>
  <c r="AD64"/>
  <c r="AE64"/>
  <c r="CA64" s="1"/>
  <c r="CB64" s="1"/>
  <c r="AF64"/>
  <c r="AC65"/>
  <c r="AD65"/>
  <c r="AE65"/>
  <c r="CA65" s="1"/>
  <c r="CB65" s="1"/>
  <c r="AF65"/>
  <c r="AC66"/>
  <c r="AD66"/>
  <c r="AE66"/>
  <c r="CA66" s="1"/>
  <c r="CB66" s="1"/>
  <c r="AF66"/>
  <c r="AC67"/>
  <c r="AD67"/>
  <c r="AE67"/>
  <c r="CA67" s="1"/>
  <c r="CB67" s="1"/>
  <c r="AF67"/>
  <c r="AC68"/>
  <c r="AD68"/>
  <c r="AE68"/>
  <c r="CA68" s="1"/>
  <c r="CB68" s="1"/>
  <c r="AF68"/>
  <c r="AC69"/>
  <c r="AD69"/>
  <c r="AE69"/>
  <c r="CA69" s="1"/>
  <c r="CB69" s="1"/>
  <c r="AF69"/>
  <c r="AC70"/>
  <c r="AD70"/>
  <c r="AE70"/>
  <c r="CA70" s="1"/>
  <c r="CB70" s="1"/>
  <c r="AF70"/>
  <c r="AC71"/>
  <c r="AD71"/>
  <c r="AE71"/>
  <c r="CA71" s="1"/>
  <c r="CB71" s="1"/>
  <c r="AF71"/>
  <c r="AC72"/>
  <c r="AD72"/>
  <c r="AE72"/>
  <c r="CA72" s="1"/>
  <c r="CB72" s="1"/>
  <c r="AF72"/>
  <c r="AC73"/>
  <c r="AD73"/>
  <c r="AE73"/>
  <c r="CA73" s="1"/>
  <c r="CB73" s="1"/>
  <c r="AF73"/>
  <c r="AC74"/>
  <c r="AD74"/>
  <c r="AE74"/>
  <c r="CA74" s="1"/>
  <c r="CB74" s="1"/>
  <c r="AF74"/>
  <c r="AC75"/>
  <c r="AD75"/>
  <c r="AE75"/>
  <c r="CA75" s="1"/>
  <c r="CB75" s="1"/>
  <c r="AF75"/>
  <c r="AC76"/>
  <c r="AD76"/>
  <c r="AE76"/>
  <c r="CA76" s="1"/>
  <c r="CB76" s="1"/>
  <c r="AF76"/>
  <c r="AC77"/>
  <c r="AD77"/>
  <c r="AE77"/>
  <c r="CA77" s="1"/>
  <c r="CB77" s="1"/>
  <c r="AF77"/>
  <c r="AC78"/>
  <c r="AD78"/>
  <c r="AE78"/>
  <c r="CA78" s="1"/>
  <c r="CB78" s="1"/>
  <c r="AF78"/>
  <c r="AC79"/>
  <c r="AD79"/>
  <c r="AE79"/>
  <c r="CA79" s="1"/>
  <c r="CB79" s="1"/>
  <c r="AF79"/>
  <c r="AC80"/>
  <c r="AD80"/>
  <c r="AE80"/>
  <c r="CA80" s="1"/>
  <c r="CB80" s="1"/>
  <c r="AF80"/>
  <c r="AC81"/>
  <c r="AD81"/>
  <c r="AE81"/>
  <c r="CA81" s="1"/>
  <c r="CB81" s="1"/>
  <c r="AF81"/>
  <c r="AC82"/>
  <c r="AD82"/>
  <c r="AE82"/>
  <c r="CA82" s="1"/>
  <c r="CB82" s="1"/>
  <c r="AF82"/>
  <c r="AC83"/>
  <c r="AD83"/>
  <c r="AE83"/>
  <c r="CA83" s="1"/>
  <c r="CB83" s="1"/>
  <c r="AF83"/>
  <c r="AC84"/>
  <c r="AD84"/>
  <c r="AE84"/>
  <c r="CA84" s="1"/>
  <c r="CB84" s="1"/>
  <c r="AF84"/>
  <c r="AC85"/>
  <c r="AD85"/>
  <c r="AE85"/>
  <c r="CA85" s="1"/>
  <c r="CB85" s="1"/>
  <c r="AF85"/>
  <c r="AC86"/>
  <c r="AD86"/>
  <c r="AE86"/>
  <c r="CA86" s="1"/>
  <c r="CB86" s="1"/>
  <c r="AF86"/>
  <c r="AC87"/>
  <c r="AD87"/>
  <c r="AE87"/>
  <c r="CA87" s="1"/>
  <c r="CB87" s="1"/>
  <c r="AF87"/>
  <c r="AC88"/>
  <c r="AD88"/>
  <c r="AE88"/>
  <c r="CA88" s="1"/>
  <c r="CB88" s="1"/>
  <c r="AF88"/>
  <c r="AC89"/>
  <c r="AD89"/>
  <c r="AE89"/>
  <c r="CA89" s="1"/>
  <c r="CB89" s="1"/>
  <c r="AF89"/>
  <c r="AC90"/>
  <c r="AD90"/>
  <c r="AE90"/>
  <c r="CA90" s="1"/>
  <c r="CB90" s="1"/>
  <c r="AF90"/>
  <c r="AC91"/>
  <c r="AD91"/>
  <c r="AE91"/>
  <c r="CA91" s="1"/>
  <c r="CB91" s="1"/>
  <c r="AF91"/>
  <c r="AC92"/>
  <c r="AD92"/>
  <c r="AE92"/>
  <c r="CA92" s="1"/>
  <c r="CB92" s="1"/>
  <c r="AF92"/>
  <c r="AC93"/>
  <c r="AD93"/>
  <c r="AE93"/>
  <c r="CA93" s="1"/>
  <c r="CB93" s="1"/>
  <c r="AF93"/>
  <c r="AC94"/>
  <c r="AD94"/>
  <c r="AE94"/>
  <c r="CA94" s="1"/>
  <c r="CB94" s="1"/>
  <c r="AF94"/>
  <c r="AC95"/>
  <c r="AD95"/>
  <c r="AE95"/>
  <c r="CA95" s="1"/>
  <c r="CB95" s="1"/>
  <c r="AF95"/>
  <c r="AC96"/>
  <c r="AD96"/>
  <c r="AE96"/>
  <c r="CA96" s="1"/>
  <c r="CB96" s="1"/>
  <c r="AF96"/>
  <c r="AC97"/>
  <c r="AD97"/>
  <c r="AE97"/>
  <c r="CA97" s="1"/>
  <c r="CB97" s="1"/>
  <c r="AF97"/>
  <c r="AC98"/>
  <c r="AD98"/>
  <c r="AE98"/>
  <c r="CA98" s="1"/>
  <c r="CB98" s="1"/>
  <c r="AF98"/>
  <c r="AC99"/>
  <c r="AD99"/>
  <c r="AE99"/>
  <c r="CA99" s="1"/>
  <c r="CB99" s="1"/>
  <c r="AF99"/>
  <c r="AC100"/>
  <c r="AD100"/>
  <c r="AE100"/>
  <c r="CA100" s="1"/>
  <c r="CB100" s="1"/>
  <c r="AF100"/>
  <c r="AC101"/>
  <c r="AD101"/>
  <c r="AE101"/>
  <c r="CA101" s="1"/>
  <c r="CB101" s="1"/>
  <c r="AF101"/>
  <c r="AC102"/>
  <c r="AD102"/>
  <c r="AE102"/>
  <c r="CA102" s="1"/>
  <c r="CB102" s="1"/>
  <c r="AF102"/>
  <c r="AC103"/>
  <c r="AD103"/>
  <c r="AE103"/>
  <c r="CA103" s="1"/>
  <c r="CB103" s="1"/>
  <c r="AF103"/>
  <c r="AC104"/>
  <c r="AD104"/>
  <c r="AE104"/>
  <c r="CA104" s="1"/>
  <c r="CB104" s="1"/>
  <c r="AF104"/>
  <c r="AC105"/>
  <c r="AD105"/>
  <c r="AE105"/>
  <c r="CA105" s="1"/>
  <c r="CB105" s="1"/>
  <c r="AF105"/>
  <c r="AC106"/>
  <c r="AD106"/>
  <c r="AE106"/>
  <c r="CA106" s="1"/>
  <c r="CB106" s="1"/>
  <c r="AF106"/>
  <c r="AC107"/>
  <c r="AD107"/>
  <c r="AE107"/>
  <c r="CA107" s="1"/>
  <c r="CB107" s="1"/>
  <c r="AF107"/>
  <c r="AC108"/>
  <c r="AD108"/>
  <c r="AE108"/>
  <c r="CA108" s="1"/>
  <c r="CB108" s="1"/>
  <c r="AF108"/>
  <c r="AC109"/>
  <c r="AD109"/>
  <c r="AE109"/>
  <c r="CA109" s="1"/>
  <c r="CB109" s="1"/>
  <c r="AF109"/>
  <c r="AC110"/>
  <c r="AD110"/>
  <c r="AE110"/>
  <c r="CA110" s="1"/>
  <c r="CB110" s="1"/>
  <c r="AF110"/>
  <c r="AC111"/>
  <c r="AD111"/>
  <c r="AE111"/>
  <c r="CA111" s="1"/>
  <c r="CB111" s="1"/>
  <c r="AF111"/>
  <c r="AC112"/>
  <c r="AD112"/>
  <c r="AE112"/>
  <c r="CA112" s="1"/>
  <c r="CB112" s="1"/>
  <c r="AF112"/>
  <c r="AC113"/>
  <c r="AD113"/>
  <c r="AE113"/>
  <c r="CA113" s="1"/>
  <c r="CB113" s="1"/>
  <c r="AF113"/>
  <c r="AC114"/>
  <c r="AD114"/>
  <c r="AE114"/>
  <c r="CA114" s="1"/>
  <c r="CB114" s="1"/>
  <c r="AF114"/>
  <c r="AC115"/>
  <c r="AD115"/>
  <c r="AE115"/>
  <c r="CA115" s="1"/>
  <c r="CB115" s="1"/>
  <c r="AF115"/>
  <c r="AC116"/>
  <c r="AD116"/>
  <c r="AE116"/>
  <c r="CA116" s="1"/>
  <c r="CB116" s="1"/>
  <c r="AF116"/>
  <c r="AC117"/>
  <c r="AD117"/>
  <c r="AE117"/>
  <c r="CA117" s="1"/>
  <c r="CB117" s="1"/>
  <c r="AF117"/>
  <c r="AC118"/>
  <c r="AD118"/>
  <c r="AE118"/>
  <c r="CA118" s="1"/>
  <c r="CB118" s="1"/>
  <c r="AF118"/>
  <c r="AC119"/>
  <c r="AD119"/>
  <c r="AE119"/>
  <c r="CA119" s="1"/>
  <c r="CB119" s="1"/>
  <c r="AF119"/>
  <c r="AC120"/>
  <c r="AD120"/>
  <c r="AE120"/>
  <c r="CA120" s="1"/>
  <c r="CB120" s="1"/>
  <c r="AF120"/>
  <c r="AC121"/>
  <c r="AD121"/>
  <c r="AE121"/>
  <c r="CA121" s="1"/>
  <c r="CB121" s="1"/>
  <c r="AF121"/>
  <c r="AC122"/>
  <c r="AD122"/>
  <c r="AE122"/>
  <c r="CA122" s="1"/>
  <c r="CB122" s="1"/>
  <c r="AF122"/>
  <c r="AC123"/>
  <c r="AD123"/>
  <c r="AE123"/>
  <c r="CA123" s="1"/>
  <c r="CB123" s="1"/>
  <c r="AF123"/>
  <c r="AC124"/>
  <c r="AD124"/>
  <c r="AE124"/>
  <c r="CA124" s="1"/>
  <c r="CB124" s="1"/>
  <c r="AF124"/>
  <c r="AC125"/>
  <c r="AD125"/>
  <c r="AE125"/>
  <c r="CA125" s="1"/>
  <c r="CB125" s="1"/>
  <c r="AF125"/>
  <c r="AC126"/>
  <c r="AD126"/>
  <c r="AE126"/>
  <c r="CA126" s="1"/>
  <c r="CB126" s="1"/>
  <c r="AF126"/>
  <c r="AC127"/>
  <c r="AD127"/>
  <c r="AE127"/>
  <c r="CA127" s="1"/>
  <c r="CB127" s="1"/>
  <c r="AF127"/>
  <c r="AC128"/>
  <c r="AD128"/>
  <c r="AE128"/>
  <c r="CA128" s="1"/>
  <c r="CB128" s="1"/>
  <c r="AF128"/>
  <c r="AC129"/>
  <c r="AD129"/>
  <c r="AE129"/>
  <c r="CA129" s="1"/>
  <c r="CB129" s="1"/>
  <c r="AF129"/>
  <c r="AC130"/>
  <c r="AD130"/>
  <c r="AE130"/>
  <c r="CA130" s="1"/>
  <c r="CB130" s="1"/>
  <c r="AF130"/>
  <c r="AC131"/>
  <c r="AD131"/>
  <c r="AE131"/>
  <c r="CA131" s="1"/>
  <c r="CB131" s="1"/>
  <c r="AF131"/>
  <c r="AC132"/>
  <c r="AD132"/>
  <c r="AE132"/>
  <c r="CA132" s="1"/>
  <c r="CB132" s="1"/>
  <c r="AF132"/>
  <c r="AC133"/>
  <c r="AD133"/>
  <c r="AE133"/>
  <c r="CA133" s="1"/>
  <c r="CB133" s="1"/>
  <c r="AF133"/>
  <c r="AC134"/>
  <c r="AD134"/>
  <c r="AE134"/>
  <c r="CA134" s="1"/>
  <c r="CB134" s="1"/>
  <c r="AF134"/>
  <c r="AC135"/>
  <c r="AD135"/>
  <c r="AE135"/>
  <c r="CA135" s="1"/>
  <c r="CB135" s="1"/>
  <c r="AF135"/>
  <c r="AC136"/>
  <c r="AD136"/>
  <c r="AE136"/>
  <c r="CA136" s="1"/>
  <c r="CB136" s="1"/>
  <c r="AF136"/>
  <c r="AC137"/>
  <c r="AD137"/>
  <c r="AE137"/>
  <c r="CA137" s="1"/>
  <c r="CB137" s="1"/>
  <c r="AF137"/>
  <c r="AC138"/>
  <c r="AD138"/>
  <c r="AE138"/>
  <c r="CA138" s="1"/>
  <c r="CB138" s="1"/>
  <c r="AF138"/>
  <c r="AC139"/>
  <c r="AD139"/>
  <c r="AE139"/>
  <c r="CA139" s="1"/>
  <c r="CB139" s="1"/>
  <c r="AF139"/>
  <c r="AC140"/>
  <c r="AD140"/>
  <c r="AE140"/>
  <c r="CA140" s="1"/>
  <c r="CB140" s="1"/>
  <c r="AF140"/>
  <c r="AC141"/>
  <c r="AD141"/>
  <c r="AE141"/>
  <c r="CA141" s="1"/>
  <c r="CB141" s="1"/>
  <c r="AF141"/>
  <c r="AC142"/>
  <c r="AD142"/>
  <c r="AE142"/>
  <c r="CA142" s="1"/>
  <c r="CB142" s="1"/>
  <c r="AF142"/>
  <c r="AC143"/>
  <c r="AD143"/>
  <c r="AE143"/>
  <c r="CA143" s="1"/>
  <c r="CB143" s="1"/>
  <c r="AF143"/>
  <c r="AC144"/>
  <c r="AD144"/>
  <c r="AE144"/>
  <c r="CA144" s="1"/>
  <c r="CB144" s="1"/>
  <c r="AF144"/>
  <c r="AC145"/>
  <c r="AD145"/>
  <c r="AE145"/>
  <c r="CA145" s="1"/>
  <c r="CB145" s="1"/>
  <c r="AF145"/>
  <c r="AC146"/>
  <c r="AD146"/>
  <c r="AE146"/>
  <c r="CA146" s="1"/>
  <c r="CB146" s="1"/>
  <c r="AF146"/>
  <c r="AC147"/>
  <c r="AD147"/>
  <c r="AE147"/>
  <c r="CA147" s="1"/>
  <c r="CB147" s="1"/>
  <c r="AF147"/>
  <c r="AC148"/>
  <c r="AD148"/>
  <c r="AE148"/>
  <c r="CA148" s="1"/>
  <c r="CB148" s="1"/>
  <c r="AF148"/>
  <c r="AC149"/>
  <c r="AD149"/>
  <c r="AE149"/>
  <c r="CA149" s="1"/>
  <c r="CB149" s="1"/>
  <c r="AF149"/>
  <c r="AC150"/>
  <c r="AD150"/>
  <c r="AE150"/>
  <c r="CA150" s="1"/>
  <c r="CB150" s="1"/>
  <c r="AF150"/>
  <c r="AC151"/>
  <c r="AD151"/>
  <c r="AE151"/>
  <c r="CA151" s="1"/>
  <c r="CB151" s="1"/>
  <c r="AF151"/>
  <c r="AC152"/>
  <c r="AD152"/>
  <c r="AE152"/>
  <c r="CA152" s="1"/>
  <c r="CB152" s="1"/>
  <c r="AF152"/>
  <c r="AC153"/>
  <c r="AD153"/>
  <c r="AE153"/>
  <c r="CA153" s="1"/>
  <c r="CB153" s="1"/>
  <c r="AF153"/>
  <c r="AC154"/>
  <c r="AD154"/>
  <c r="AE154"/>
  <c r="CA154" s="1"/>
  <c r="CB154" s="1"/>
  <c r="AF154"/>
  <c r="AC155"/>
  <c r="AD155"/>
  <c r="AE155"/>
  <c r="CA155" s="1"/>
  <c r="CB155" s="1"/>
  <c r="AF155"/>
  <c r="AC156"/>
  <c r="AD156"/>
  <c r="AE156"/>
  <c r="CA156" s="1"/>
  <c r="CB156" s="1"/>
  <c r="AF156"/>
  <c r="AC157"/>
  <c r="AD157"/>
  <c r="AE157"/>
  <c r="CA157" s="1"/>
  <c r="CB157" s="1"/>
  <c r="AF157"/>
  <c r="AC158"/>
  <c r="AD158"/>
  <c r="AE158"/>
  <c r="CA158" s="1"/>
  <c r="CB158" s="1"/>
  <c r="AF158"/>
  <c r="AC159"/>
  <c r="AD159"/>
  <c r="AE159"/>
  <c r="CA159" s="1"/>
  <c r="CB159" s="1"/>
  <c r="AF159"/>
  <c r="AC160"/>
  <c r="AD160"/>
  <c r="AE160"/>
  <c r="CA160" s="1"/>
  <c r="CB160" s="1"/>
  <c r="AF160"/>
  <c r="AC161"/>
  <c r="AD161"/>
  <c r="AE161"/>
  <c r="CA161" s="1"/>
  <c r="CB161" s="1"/>
  <c r="AF161"/>
  <c r="AC162"/>
  <c r="AD162"/>
  <c r="AE162"/>
  <c r="CA162" s="1"/>
  <c r="CB162" s="1"/>
  <c r="AF162"/>
  <c r="AC163"/>
  <c r="AD163"/>
  <c r="AE163"/>
  <c r="CA163" s="1"/>
  <c r="CB163" s="1"/>
  <c r="AF163"/>
  <c r="AC164"/>
  <c r="AD164"/>
  <c r="AE164"/>
  <c r="CA164" s="1"/>
  <c r="CB164" s="1"/>
  <c r="AF164"/>
  <c r="AC165"/>
  <c r="AD165"/>
  <c r="AE165"/>
  <c r="CA165" s="1"/>
  <c r="CB165" s="1"/>
  <c r="AF165"/>
  <c r="AC166"/>
  <c r="AD166"/>
  <c r="AE166"/>
  <c r="CA166" s="1"/>
  <c r="CB166" s="1"/>
  <c r="AF166"/>
  <c r="AC167"/>
  <c r="AD167"/>
  <c r="AE167"/>
  <c r="CA167" s="1"/>
  <c r="CB167" s="1"/>
  <c r="AF167"/>
  <c r="AC168"/>
  <c r="AD168"/>
  <c r="AE168"/>
  <c r="CA168" s="1"/>
  <c r="CB168" s="1"/>
  <c r="AF168"/>
  <c r="AC169"/>
  <c r="AD169"/>
  <c r="AE169"/>
  <c r="CA169" s="1"/>
  <c r="CB169" s="1"/>
  <c r="AF169"/>
  <c r="AC170"/>
  <c r="AD170"/>
  <c r="AE170"/>
  <c r="CA170" s="1"/>
  <c r="CB170" s="1"/>
  <c r="AF170"/>
  <c r="AC171"/>
  <c r="AD171"/>
  <c r="AE171"/>
  <c r="CA171" s="1"/>
  <c r="CB171" s="1"/>
  <c r="AF171"/>
  <c r="AC172"/>
  <c r="AD172"/>
  <c r="AE172"/>
  <c r="CA172" s="1"/>
  <c r="CB172" s="1"/>
  <c r="AF172"/>
  <c r="AC173"/>
  <c r="AD173"/>
  <c r="AE173"/>
  <c r="CA173" s="1"/>
  <c r="CB173" s="1"/>
  <c r="AF173"/>
  <c r="AC174"/>
  <c r="AD174"/>
  <c r="AE174"/>
  <c r="CA174" s="1"/>
  <c r="CB174" s="1"/>
  <c r="AF174"/>
  <c r="AC175"/>
  <c r="AD175"/>
  <c r="AE175"/>
  <c r="CA175" s="1"/>
  <c r="CB175" s="1"/>
  <c r="AF175"/>
  <c r="AC176"/>
  <c r="AD176"/>
  <c r="AE176"/>
  <c r="CA176" s="1"/>
  <c r="CB176" s="1"/>
  <c r="AF176"/>
  <c r="AC177"/>
  <c r="AD177"/>
  <c r="AE177"/>
  <c r="CA177" s="1"/>
  <c r="CB177" s="1"/>
  <c r="AF177"/>
  <c r="AC178"/>
  <c r="AD178"/>
  <c r="AE178"/>
  <c r="CA178" s="1"/>
  <c r="CB178" s="1"/>
  <c r="AF178"/>
  <c r="AC179"/>
  <c r="AD179"/>
  <c r="AE179"/>
  <c r="CA179" s="1"/>
  <c r="CB179" s="1"/>
  <c r="AF179"/>
  <c r="AC180"/>
  <c r="AD180"/>
  <c r="AE180"/>
  <c r="CA180" s="1"/>
  <c r="CB180" s="1"/>
  <c r="AF180"/>
  <c r="AC181"/>
  <c r="AD181"/>
  <c r="AE181"/>
  <c r="CA181" s="1"/>
  <c r="CB181" s="1"/>
  <c r="AF181"/>
  <c r="AC182"/>
  <c r="AD182"/>
  <c r="AE182"/>
  <c r="CA182" s="1"/>
  <c r="CB182" s="1"/>
  <c r="AF182"/>
  <c r="AC183"/>
  <c r="AD183"/>
  <c r="AE183"/>
  <c r="CA183" s="1"/>
  <c r="CB183" s="1"/>
  <c r="AF183"/>
  <c r="AC184"/>
  <c r="AD184"/>
  <c r="AE184"/>
  <c r="CA184" s="1"/>
  <c r="CB184" s="1"/>
  <c r="AF184"/>
  <c r="AC185"/>
  <c r="AD185"/>
  <c r="AE185"/>
  <c r="CA185" s="1"/>
  <c r="CB185" s="1"/>
  <c r="AF185"/>
  <c r="AC186"/>
  <c r="AD186"/>
  <c r="AE186"/>
  <c r="CA186" s="1"/>
  <c r="CB186" s="1"/>
  <c r="AF186"/>
  <c r="AC187"/>
  <c r="AD187"/>
  <c r="AE187"/>
  <c r="CA187" s="1"/>
  <c r="CB187" s="1"/>
  <c r="AF187"/>
  <c r="AC188"/>
  <c r="AD188"/>
  <c r="AE188"/>
  <c r="CA188" s="1"/>
  <c r="CB188" s="1"/>
  <c r="AF188"/>
  <c r="AC189"/>
  <c r="AD189"/>
  <c r="AE189"/>
  <c r="CA189" s="1"/>
  <c r="CB189" s="1"/>
  <c r="AF189"/>
  <c r="AC190"/>
  <c r="AD190"/>
  <c r="AE190"/>
  <c r="CA190" s="1"/>
  <c r="CB190" s="1"/>
  <c r="AF190"/>
  <c r="AC191"/>
  <c r="AD191"/>
  <c r="AE191"/>
  <c r="CA191" s="1"/>
  <c r="CB191" s="1"/>
  <c r="AF191"/>
  <c r="AC192"/>
  <c r="AD192"/>
  <c r="AE192"/>
  <c r="CA192" s="1"/>
  <c r="CB192" s="1"/>
  <c r="AF192"/>
  <c r="AC193"/>
  <c r="AD193"/>
  <c r="AE193"/>
  <c r="CA193" s="1"/>
  <c r="CB193" s="1"/>
  <c r="AF193"/>
  <c r="AC194"/>
  <c r="AD194"/>
  <c r="AE194"/>
  <c r="CA194" s="1"/>
  <c r="CB194" s="1"/>
  <c r="AF194"/>
  <c r="AC195"/>
  <c r="AD195"/>
  <c r="AE195"/>
  <c r="CA195" s="1"/>
  <c r="CB195" s="1"/>
  <c r="AF195"/>
  <c r="AC196"/>
  <c r="AD196"/>
  <c r="AE196"/>
  <c r="CA196" s="1"/>
  <c r="CB196" s="1"/>
  <c r="AF196"/>
  <c r="AC197"/>
  <c r="AD197"/>
  <c r="AE197"/>
  <c r="CA197" s="1"/>
  <c r="CB197" s="1"/>
  <c r="AF197"/>
  <c r="AC198"/>
  <c r="AD198"/>
  <c r="AE198"/>
  <c r="CA198" s="1"/>
  <c r="CB198" s="1"/>
  <c r="AF198"/>
  <c r="AC199"/>
  <c r="AD199"/>
  <c r="AE199"/>
  <c r="CA199" s="1"/>
  <c r="CB199" s="1"/>
  <c r="AF199"/>
  <c r="AC200"/>
  <c r="AD200"/>
  <c r="AE200"/>
  <c r="CA200" s="1"/>
  <c r="CB200" s="1"/>
  <c r="AF200"/>
  <c r="AC201"/>
  <c r="AD201"/>
  <c r="AE201"/>
  <c r="CA201" s="1"/>
  <c r="CB201" s="1"/>
  <c r="AF201"/>
  <c r="AC202"/>
  <c r="AD202"/>
  <c r="AE202"/>
  <c r="CA202" s="1"/>
  <c r="CB202" s="1"/>
  <c r="AF202"/>
  <c r="AC203"/>
  <c r="AD203"/>
  <c r="AE203"/>
  <c r="CA203" s="1"/>
  <c r="CB203" s="1"/>
  <c r="AF203"/>
  <c r="AC204"/>
  <c r="AD204"/>
  <c r="AE204"/>
  <c r="CA204" s="1"/>
  <c r="CB204" s="1"/>
  <c r="AF204"/>
  <c r="AC205"/>
  <c r="AD205"/>
  <c r="AE205"/>
  <c r="CA205" s="1"/>
  <c r="CB205" s="1"/>
  <c r="AF205"/>
  <c r="AC206"/>
  <c r="AD206"/>
  <c r="AE206"/>
  <c r="CA206" s="1"/>
  <c r="CB206" s="1"/>
  <c r="AF206"/>
  <c r="AC207"/>
  <c r="AD207"/>
  <c r="AE207"/>
  <c r="CA207" s="1"/>
  <c r="CB207" s="1"/>
  <c r="AF207"/>
  <c r="AC208"/>
  <c r="AD208"/>
  <c r="AE208"/>
  <c r="CA208" s="1"/>
  <c r="CB208" s="1"/>
  <c r="AF208"/>
  <c r="AC209"/>
  <c r="AD209"/>
  <c r="AE209"/>
  <c r="CA209" s="1"/>
  <c r="CB209" s="1"/>
  <c r="AF209"/>
  <c r="AC210"/>
  <c r="AD210"/>
  <c r="AE210"/>
  <c r="CA210" s="1"/>
  <c r="CB210" s="1"/>
  <c r="AF210"/>
  <c r="AC211"/>
  <c r="AD211"/>
  <c r="AE211"/>
  <c r="CA211" s="1"/>
  <c r="CB211" s="1"/>
  <c r="AF211"/>
  <c r="AC212"/>
  <c r="AD212"/>
  <c r="AE212"/>
  <c r="CA212" s="1"/>
  <c r="CB212" s="1"/>
  <c r="AF212"/>
  <c r="AC213"/>
  <c r="AD213"/>
  <c r="AE213"/>
  <c r="CA213" s="1"/>
  <c r="CB213" s="1"/>
  <c r="AF213"/>
  <c r="AC214"/>
  <c r="AD214"/>
  <c r="AE214"/>
  <c r="CA214" s="1"/>
  <c r="CB214" s="1"/>
  <c r="AF214"/>
  <c r="AC215"/>
  <c r="AD215"/>
  <c r="AE215"/>
  <c r="CA215" s="1"/>
  <c r="CB215" s="1"/>
  <c r="AF215"/>
  <c r="AC216"/>
  <c r="AD216"/>
  <c r="AE216"/>
  <c r="CA216" s="1"/>
  <c r="CB216" s="1"/>
  <c r="AF216"/>
  <c r="AC217"/>
  <c r="AD217"/>
  <c r="AE217"/>
  <c r="CA217" s="1"/>
  <c r="CB217" s="1"/>
  <c r="AF217"/>
  <c r="AC218"/>
  <c r="AD218"/>
  <c r="AE218"/>
  <c r="CA218" s="1"/>
  <c r="CB218" s="1"/>
  <c r="AF218"/>
  <c r="AC219"/>
  <c r="AD219"/>
  <c r="AE219"/>
  <c r="CA219" s="1"/>
  <c r="CB219" s="1"/>
  <c r="AF219"/>
  <c r="AC220"/>
  <c r="AD220"/>
  <c r="AE220"/>
  <c r="CA220" s="1"/>
  <c r="CB220" s="1"/>
  <c r="AF220"/>
  <c r="AC221"/>
  <c r="AD221"/>
  <c r="AE221"/>
  <c r="CA221" s="1"/>
  <c r="CB221" s="1"/>
  <c r="AF221"/>
  <c r="AC222"/>
  <c r="AD222"/>
  <c r="AE222"/>
  <c r="CA222" s="1"/>
  <c r="CB222" s="1"/>
  <c r="AF222"/>
  <c r="AC223"/>
  <c r="AD223"/>
  <c r="AE223"/>
  <c r="CA223" s="1"/>
  <c r="CB223" s="1"/>
  <c r="AF223"/>
  <c r="AC224"/>
  <c r="AD224"/>
  <c r="AE224"/>
  <c r="CA224" s="1"/>
  <c r="CB224" s="1"/>
  <c r="AF224"/>
  <c r="AC225"/>
  <c r="AD225"/>
  <c r="AE225"/>
  <c r="CA225" s="1"/>
  <c r="CB225" s="1"/>
  <c r="AF225"/>
  <c r="AC226"/>
  <c r="AD226"/>
  <c r="AE226"/>
  <c r="CA226" s="1"/>
  <c r="CB226" s="1"/>
  <c r="AF226"/>
  <c r="AC227"/>
  <c r="AD227"/>
  <c r="AE227"/>
  <c r="CA227" s="1"/>
  <c r="CB227" s="1"/>
  <c r="AF227"/>
  <c r="AC228"/>
  <c r="AD228"/>
  <c r="AE228"/>
  <c r="CA228" s="1"/>
  <c r="CB228" s="1"/>
  <c r="AF228"/>
  <c r="AC229"/>
  <c r="AD229"/>
  <c r="AE229"/>
  <c r="CA229" s="1"/>
  <c r="CB229" s="1"/>
  <c r="AF229"/>
  <c r="AC230"/>
  <c r="AD230"/>
  <c r="AE230"/>
  <c r="CA230" s="1"/>
  <c r="CB230" s="1"/>
  <c r="AF230"/>
  <c r="AC231"/>
  <c r="AD231"/>
  <c r="AE231"/>
  <c r="CA231" s="1"/>
  <c r="CB231" s="1"/>
  <c r="AF231"/>
  <c r="AC232"/>
  <c r="AD232"/>
  <c r="AE232"/>
  <c r="CA232" s="1"/>
  <c r="CB232" s="1"/>
  <c r="AF232"/>
  <c r="AC233"/>
  <c r="AD233"/>
  <c r="AE233"/>
  <c r="CA233" s="1"/>
  <c r="CB233" s="1"/>
  <c r="AF233"/>
  <c r="AC234"/>
  <c r="AD234"/>
  <c r="AE234"/>
  <c r="CA234" s="1"/>
  <c r="CB234" s="1"/>
  <c r="AF234"/>
  <c r="AC235"/>
  <c r="AD235"/>
  <c r="AE235"/>
  <c r="CA235" s="1"/>
  <c r="CB235" s="1"/>
  <c r="AF235"/>
  <c r="AC236"/>
  <c r="AD236"/>
  <c r="AE236"/>
  <c r="CA236" s="1"/>
  <c r="CB236" s="1"/>
  <c r="AF236"/>
  <c r="AC237"/>
  <c r="AD237"/>
  <c r="AE237"/>
  <c r="CA237" s="1"/>
  <c r="CB237" s="1"/>
  <c r="AF237"/>
  <c r="AC238"/>
  <c r="AD238"/>
  <c r="AE238"/>
  <c r="CA238" s="1"/>
  <c r="CB238" s="1"/>
  <c r="AF238"/>
  <c r="AC239"/>
  <c r="AD239"/>
  <c r="AE239"/>
  <c r="CA239" s="1"/>
  <c r="CB239" s="1"/>
  <c r="AF239"/>
  <c r="AC240"/>
  <c r="AD240"/>
  <c r="AE240"/>
  <c r="CA240" s="1"/>
  <c r="CB240" s="1"/>
  <c r="AF240"/>
  <c r="AC241"/>
  <c r="AD241"/>
  <c r="AE241"/>
  <c r="CA241" s="1"/>
  <c r="CB241" s="1"/>
  <c r="AF241"/>
  <c r="AC242"/>
  <c r="AD242"/>
  <c r="AE242"/>
  <c r="CA242" s="1"/>
  <c r="CB242" s="1"/>
  <c r="AF242"/>
  <c r="AC243"/>
  <c r="AD243"/>
  <c r="AE243"/>
  <c r="CA243" s="1"/>
  <c r="CB243" s="1"/>
  <c r="AF243"/>
  <c r="AC244"/>
  <c r="AD244"/>
  <c r="AE244"/>
  <c r="CA244" s="1"/>
  <c r="CB244" s="1"/>
  <c r="AF244"/>
  <c r="AC245"/>
  <c r="AD245"/>
  <c r="AE245"/>
  <c r="CA245" s="1"/>
  <c r="CB245" s="1"/>
  <c r="AF245"/>
  <c r="AC246"/>
  <c r="AD246"/>
  <c r="AE246"/>
  <c r="CA246" s="1"/>
  <c r="CB246" s="1"/>
  <c r="AF246"/>
  <c r="AC247"/>
  <c r="AD247"/>
  <c r="AE247"/>
  <c r="CA247" s="1"/>
  <c r="CB247" s="1"/>
  <c r="AF247"/>
  <c r="AC248"/>
  <c r="AD248"/>
  <c r="AE248"/>
  <c r="CA248" s="1"/>
  <c r="CB248" s="1"/>
  <c r="AF248"/>
  <c r="AC249"/>
  <c r="AD249"/>
  <c r="AE249"/>
  <c r="CA249" s="1"/>
  <c r="CB249" s="1"/>
  <c r="AF249"/>
  <c r="AC250"/>
  <c r="AD250"/>
  <c r="AE250"/>
  <c r="CA250" s="1"/>
  <c r="CB250" s="1"/>
  <c r="AF250"/>
  <c r="AC251"/>
  <c r="AD251"/>
  <c r="AE251"/>
  <c r="CA251" s="1"/>
  <c r="CB251" s="1"/>
  <c r="AF251"/>
  <c r="AC252"/>
  <c r="AD252"/>
  <c r="AE252"/>
  <c r="CA252" s="1"/>
  <c r="CB252" s="1"/>
  <c r="AF252"/>
  <c r="AC253"/>
  <c r="AD253"/>
  <c r="AE253"/>
  <c r="CA253" s="1"/>
  <c r="CB253" s="1"/>
  <c r="AF253"/>
  <c r="AC254"/>
  <c r="AD254"/>
  <c r="AE254"/>
  <c r="CA254" s="1"/>
  <c r="CB254" s="1"/>
  <c r="AF254"/>
  <c r="AC255"/>
  <c r="AD255"/>
  <c r="AE255"/>
  <c r="CA255" s="1"/>
  <c r="CB255" s="1"/>
  <c r="AF255"/>
  <c r="AC256"/>
  <c r="AD256"/>
  <c r="AE256"/>
  <c r="CA256" s="1"/>
  <c r="CB256" s="1"/>
  <c r="AF256"/>
  <c r="AC257"/>
  <c r="AD257"/>
  <c r="AE257"/>
  <c r="CA257" s="1"/>
  <c r="CB257" s="1"/>
  <c r="AF257"/>
  <c r="AC258"/>
  <c r="AD258"/>
  <c r="AE258"/>
  <c r="CA258" s="1"/>
  <c r="CB258" s="1"/>
  <c r="AF258"/>
  <c r="AC259"/>
  <c r="AD259"/>
  <c r="AE259"/>
  <c r="CA259" s="1"/>
  <c r="CB259" s="1"/>
  <c r="AF259"/>
  <c r="AC260"/>
  <c r="AD260"/>
  <c r="AE260"/>
  <c r="CA260" s="1"/>
  <c r="CB260" s="1"/>
  <c r="AF260"/>
  <c r="AC261"/>
  <c r="AD261"/>
  <c r="AE261"/>
  <c r="CA261" s="1"/>
  <c r="CB261" s="1"/>
  <c r="AF261"/>
  <c r="AC262"/>
  <c r="AD262"/>
  <c r="AE262"/>
  <c r="CA262" s="1"/>
  <c r="CB262" s="1"/>
  <c r="AF262"/>
  <c r="AC263"/>
  <c r="AD263"/>
  <c r="AE263"/>
  <c r="CA263" s="1"/>
  <c r="CB263" s="1"/>
  <c r="AF263"/>
  <c r="AC264"/>
  <c r="AD264"/>
  <c r="AE264"/>
  <c r="CA264" s="1"/>
  <c r="CB264" s="1"/>
  <c r="AF264"/>
  <c r="AC265"/>
  <c r="AD265"/>
  <c r="AE265"/>
  <c r="CA265" s="1"/>
  <c r="CB265" s="1"/>
  <c r="AF265"/>
  <c r="AC266"/>
  <c r="AD266"/>
  <c r="AE266"/>
  <c r="CA266" s="1"/>
  <c r="CB266" s="1"/>
  <c r="AF266"/>
  <c r="AC267"/>
  <c r="AD267"/>
  <c r="AE267"/>
  <c r="CA267" s="1"/>
  <c r="CB267" s="1"/>
  <c r="AF267"/>
  <c r="AC268"/>
  <c r="AD268"/>
  <c r="AE268"/>
  <c r="CA268" s="1"/>
  <c r="CB268" s="1"/>
  <c r="AF268"/>
  <c r="AC269"/>
  <c r="AD269"/>
  <c r="AE269"/>
  <c r="CA269" s="1"/>
  <c r="CB269" s="1"/>
  <c r="AF269"/>
  <c r="AC270"/>
  <c r="AD270"/>
  <c r="AE270"/>
  <c r="CA270" s="1"/>
  <c r="CB270" s="1"/>
  <c r="AF270"/>
  <c r="AC271"/>
  <c r="AD271"/>
  <c r="AE271"/>
  <c r="CA271" s="1"/>
  <c r="CB271" s="1"/>
  <c r="AF271"/>
  <c r="AC272"/>
  <c r="AD272"/>
  <c r="AE272"/>
  <c r="CA272" s="1"/>
  <c r="CB272" s="1"/>
  <c r="AF272"/>
  <c r="AC273"/>
  <c r="AD273"/>
  <c r="AE273"/>
  <c r="CA273" s="1"/>
  <c r="CB273" s="1"/>
  <c r="AF273"/>
  <c r="AC274"/>
  <c r="AD274"/>
  <c r="AE274"/>
  <c r="CA274" s="1"/>
  <c r="CB274" s="1"/>
  <c r="AF274"/>
  <c r="AC275"/>
  <c r="AD275"/>
  <c r="AE275"/>
  <c r="CA275" s="1"/>
  <c r="CB275" s="1"/>
  <c r="AF275"/>
  <c r="AC276"/>
  <c r="AD276"/>
  <c r="AE276"/>
  <c r="CA276" s="1"/>
  <c r="CB276" s="1"/>
  <c r="AF276"/>
  <c r="AC277"/>
  <c r="AD277"/>
  <c r="AE277"/>
  <c r="CA277" s="1"/>
  <c r="CB277" s="1"/>
  <c r="AF277"/>
  <c r="AC278"/>
  <c r="AD278"/>
  <c r="AE278"/>
  <c r="CA278" s="1"/>
  <c r="CB278" s="1"/>
  <c r="AF278"/>
  <c r="AC279"/>
  <c r="AD279"/>
  <c r="AE279"/>
  <c r="CA279" s="1"/>
  <c r="CB279" s="1"/>
  <c r="AF279"/>
  <c r="AC280"/>
  <c r="AD280"/>
  <c r="AE280"/>
  <c r="CA280" s="1"/>
  <c r="CB280" s="1"/>
  <c r="AF280"/>
  <c r="AC281"/>
  <c r="AD281"/>
  <c r="AE281"/>
  <c r="CA281" s="1"/>
  <c r="CB281" s="1"/>
  <c r="AF281"/>
  <c r="AC282"/>
  <c r="AD282"/>
  <c r="AE282"/>
  <c r="CA282" s="1"/>
  <c r="CB282" s="1"/>
  <c r="AF282"/>
  <c r="AC283"/>
  <c r="AD283"/>
  <c r="AE283"/>
  <c r="CA283" s="1"/>
  <c r="CB283" s="1"/>
  <c r="AF283"/>
  <c r="AC284"/>
  <c r="AD284"/>
  <c r="AE284"/>
  <c r="CA284" s="1"/>
  <c r="CB284" s="1"/>
  <c r="AF284"/>
  <c r="AC285"/>
  <c r="AD285"/>
  <c r="AE285"/>
  <c r="CA285" s="1"/>
  <c r="CB285" s="1"/>
  <c r="AF285"/>
  <c r="AC286"/>
  <c r="AD286"/>
  <c r="AE286"/>
  <c r="CA286" s="1"/>
  <c r="CB286" s="1"/>
  <c r="AF286"/>
  <c r="AC287"/>
  <c r="AD287"/>
  <c r="AE287"/>
  <c r="CA287" s="1"/>
  <c r="CB287" s="1"/>
  <c r="AF287"/>
  <c r="AC288"/>
  <c r="AD288"/>
  <c r="AE288"/>
  <c r="CA288" s="1"/>
  <c r="CB288" s="1"/>
  <c r="AF288"/>
  <c r="AC289"/>
  <c r="AD289"/>
  <c r="AE289"/>
  <c r="CA289" s="1"/>
  <c r="CB289" s="1"/>
  <c r="AF289"/>
  <c r="AC290"/>
  <c r="AD290"/>
  <c r="AE290"/>
  <c r="CA290" s="1"/>
  <c r="CB290" s="1"/>
  <c r="AF290"/>
  <c r="AC291"/>
  <c r="AD291"/>
  <c r="AE291"/>
  <c r="CA291" s="1"/>
  <c r="CB291" s="1"/>
  <c r="AF291"/>
  <c r="AC292"/>
  <c r="AD292"/>
  <c r="AE292"/>
  <c r="CA292" s="1"/>
  <c r="CB292" s="1"/>
  <c r="AF292"/>
  <c r="AC293"/>
  <c r="AD293"/>
  <c r="AE293"/>
  <c r="CA293" s="1"/>
  <c r="CB293" s="1"/>
  <c r="AF293"/>
  <c r="AC294"/>
  <c r="AD294"/>
  <c r="AE294"/>
  <c r="CA294" s="1"/>
  <c r="CB294" s="1"/>
  <c r="AF294"/>
  <c r="AC295"/>
  <c r="AD295"/>
  <c r="AE295"/>
  <c r="CA295" s="1"/>
  <c r="CB295" s="1"/>
  <c r="AF295"/>
  <c r="AC296"/>
  <c r="AD296"/>
  <c r="AE296"/>
  <c r="CA296" s="1"/>
  <c r="CB296" s="1"/>
  <c r="AF296"/>
  <c r="AC297"/>
  <c r="AD297"/>
  <c r="AE297"/>
  <c r="CA297" s="1"/>
  <c r="CB297" s="1"/>
  <c r="AF297"/>
  <c r="AC298"/>
  <c r="AD298"/>
  <c r="AE298"/>
  <c r="CA298" s="1"/>
  <c r="CB298" s="1"/>
  <c r="AF298"/>
  <c r="AC299"/>
  <c r="AD299"/>
  <c r="AE299"/>
  <c r="CA299" s="1"/>
  <c r="CB299" s="1"/>
  <c r="AF299"/>
  <c r="AC300"/>
  <c r="AD300"/>
  <c r="AE300"/>
  <c r="CA300" s="1"/>
  <c r="CB300" s="1"/>
  <c r="AF300"/>
  <c r="AC301"/>
  <c r="AD301"/>
  <c r="AE301"/>
  <c r="CA301" s="1"/>
  <c r="CB301" s="1"/>
  <c r="AF301"/>
  <c r="AC302"/>
  <c r="AD302"/>
  <c r="AE302"/>
  <c r="CA302" s="1"/>
  <c r="CB302" s="1"/>
  <c r="AF302"/>
  <c r="AC303"/>
  <c r="AD303"/>
  <c r="AE303"/>
  <c r="CA303" s="1"/>
  <c r="CB303" s="1"/>
  <c r="AF303"/>
  <c r="AC304"/>
  <c r="AD304"/>
  <c r="AE304"/>
  <c r="CA304" s="1"/>
  <c r="CB304" s="1"/>
  <c r="AF304"/>
  <c r="AC305"/>
  <c r="AD305"/>
  <c r="AE305"/>
  <c r="CA305" s="1"/>
  <c r="CB305" s="1"/>
  <c r="AF305"/>
  <c r="AC306"/>
  <c r="AD306"/>
  <c r="AE306"/>
  <c r="CA306" s="1"/>
  <c r="CB306" s="1"/>
  <c r="AF306"/>
  <c r="AC307"/>
  <c r="AD307"/>
  <c r="AE307"/>
  <c r="CA307" s="1"/>
  <c r="CB307" s="1"/>
  <c r="AF307"/>
  <c r="AC308"/>
  <c r="AD308"/>
  <c r="AE308"/>
  <c r="CA308" s="1"/>
  <c r="CB308" s="1"/>
  <c r="AF308"/>
  <c r="AC309"/>
  <c r="AD309"/>
  <c r="AE309"/>
  <c r="CA309" s="1"/>
  <c r="CB309" s="1"/>
  <c r="AF309"/>
  <c r="AC310"/>
  <c r="AD310"/>
  <c r="AE310"/>
  <c r="CA310" s="1"/>
  <c r="CB310" s="1"/>
  <c r="AF310"/>
  <c r="AC311"/>
  <c r="AD311"/>
  <c r="AE311"/>
  <c r="CA311" s="1"/>
  <c r="CB311" s="1"/>
  <c r="AF311"/>
  <c r="AC312"/>
  <c r="AD312"/>
  <c r="AE312"/>
  <c r="CA312" s="1"/>
  <c r="CB312" s="1"/>
  <c r="AF312"/>
  <c r="AC313"/>
  <c r="AD313"/>
  <c r="AE313"/>
  <c r="CA313" s="1"/>
  <c r="CB313" s="1"/>
  <c r="AF313"/>
  <c r="AC314"/>
  <c r="AD314"/>
  <c r="AE314"/>
  <c r="CA314" s="1"/>
  <c r="CB314" s="1"/>
  <c r="AF314"/>
  <c r="AC315"/>
  <c r="AD315"/>
  <c r="AE315"/>
  <c r="CA315" s="1"/>
  <c r="CB315" s="1"/>
  <c r="AF315"/>
  <c r="AC316"/>
  <c r="AD316"/>
  <c r="AE316"/>
  <c r="CA316" s="1"/>
  <c r="CB316" s="1"/>
  <c r="AF316"/>
  <c r="AC317"/>
  <c r="AD317"/>
  <c r="AE317"/>
  <c r="CA317" s="1"/>
  <c r="CB317" s="1"/>
  <c r="AF317"/>
  <c r="AC318"/>
  <c r="AD318"/>
  <c r="AE318"/>
  <c r="CA318" s="1"/>
  <c r="CB318" s="1"/>
  <c r="AF318"/>
  <c r="AC319"/>
  <c r="AD319"/>
  <c r="AE319"/>
  <c r="CA319" s="1"/>
  <c r="CB319" s="1"/>
  <c r="AF319"/>
  <c r="AC320"/>
  <c r="AD320"/>
  <c r="AE320"/>
  <c r="CA320" s="1"/>
  <c r="CB320" s="1"/>
  <c r="AF320"/>
  <c r="AC321"/>
  <c r="AD321"/>
  <c r="AE321"/>
  <c r="CA321" s="1"/>
  <c r="CB321" s="1"/>
  <c r="AF321"/>
  <c r="AC322"/>
  <c r="AD322"/>
  <c r="AE322"/>
  <c r="CA322" s="1"/>
  <c r="CB322" s="1"/>
  <c r="AF322"/>
  <c r="AC323"/>
  <c r="AD323"/>
  <c r="AE323"/>
  <c r="CA323" s="1"/>
  <c r="CB323" s="1"/>
  <c r="AF323"/>
  <c r="AC324"/>
  <c r="AD324"/>
  <c r="AE324"/>
  <c r="CA324" s="1"/>
  <c r="CB324" s="1"/>
  <c r="AF324"/>
  <c r="AC325"/>
  <c r="AD325"/>
  <c r="AE325"/>
  <c r="CA325" s="1"/>
  <c r="CB325" s="1"/>
  <c r="AF325"/>
  <c r="AC326"/>
  <c r="AD326"/>
  <c r="AE326"/>
  <c r="CA326" s="1"/>
  <c r="CB326" s="1"/>
  <c r="AF326"/>
  <c r="AC327"/>
  <c r="AD327"/>
  <c r="AE327"/>
  <c r="CA327" s="1"/>
  <c r="CB327" s="1"/>
  <c r="AF327"/>
  <c r="AC328"/>
  <c r="AD328"/>
  <c r="AE328"/>
  <c r="CA328" s="1"/>
  <c r="CB328" s="1"/>
  <c r="AF328"/>
  <c r="AC329"/>
  <c r="AD329"/>
  <c r="AE329"/>
  <c r="CA329" s="1"/>
  <c r="CB329" s="1"/>
  <c r="AF329"/>
  <c r="AC330"/>
  <c r="AD330"/>
  <c r="AE330"/>
  <c r="CA330" s="1"/>
  <c r="CB330" s="1"/>
  <c r="AF330"/>
  <c r="AC331"/>
  <c r="AD331"/>
  <c r="AE331"/>
  <c r="CA331" s="1"/>
  <c r="CB331" s="1"/>
  <c r="AF331"/>
  <c r="AC332"/>
  <c r="AD332"/>
  <c r="AE332"/>
  <c r="CA332" s="1"/>
  <c r="CB332" s="1"/>
  <c r="AF332"/>
  <c r="AC333"/>
  <c r="AD333"/>
  <c r="AE333"/>
  <c r="CA333" s="1"/>
  <c r="CB333" s="1"/>
  <c r="AF333"/>
  <c r="AC334"/>
  <c r="AD334"/>
  <c r="AE334"/>
  <c r="CA334" s="1"/>
  <c r="CB334" s="1"/>
  <c r="AF334"/>
  <c r="AC335"/>
  <c r="AD335"/>
  <c r="AE335"/>
  <c r="CA335" s="1"/>
  <c r="CB335" s="1"/>
  <c r="AF335"/>
  <c r="AC336"/>
  <c r="AD336"/>
  <c r="AE336"/>
  <c r="CA336" s="1"/>
  <c r="CB336" s="1"/>
  <c r="AF336"/>
  <c r="AC337"/>
  <c r="AD337"/>
  <c r="AE337"/>
  <c r="CA337" s="1"/>
  <c r="CB337" s="1"/>
  <c r="AF337"/>
  <c r="AC338"/>
  <c r="AD338"/>
  <c r="AE338"/>
  <c r="CA338" s="1"/>
  <c r="CB338" s="1"/>
  <c r="AF338"/>
  <c r="AC339"/>
  <c r="AD339"/>
  <c r="AE339"/>
  <c r="CA339" s="1"/>
  <c r="CB339" s="1"/>
  <c r="AF339"/>
  <c r="AC340"/>
  <c r="AD340"/>
  <c r="AE340"/>
  <c r="CA340" s="1"/>
  <c r="CB340" s="1"/>
  <c r="AF340"/>
  <c r="AC341"/>
  <c r="AD341"/>
  <c r="AE341"/>
  <c r="CA341" s="1"/>
  <c r="CB341" s="1"/>
  <c r="AF341"/>
  <c r="AC342"/>
  <c r="AD342"/>
  <c r="AE342"/>
  <c r="CA342" s="1"/>
  <c r="CB342" s="1"/>
  <c r="AF342"/>
  <c r="AC343"/>
  <c r="AD343"/>
  <c r="AE343"/>
  <c r="CA343" s="1"/>
  <c r="CB343" s="1"/>
  <c r="AF343"/>
  <c r="AC344"/>
  <c r="AD344"/>
  <c r="AE344"/>
  <c r="CA344" s="1"/>
  <c r="CB344" s="1"/>
  <c r="AF344"/>
  <c r="AC345"/>
  <c r="AD345"/>
  <c r="AE345"/>
  <c r="CA345" s="1"/>
  <c r="CB345" s="1"/>
  <c r="AF345"/>
  <c r="AC346"/>
  <c r="AD346"/>
  <c r="AE346"/>
  <c r="CA346" s="1"/>
  <c r="CB346" s="1"/>
  <c r="AF346"/>
  <c r="AC347"/>
  <c r="AD347"/>
  <c r="AE347"/>
  <c r="CA347" s="1"/>
  <c r="CB347" s="1"/>
  <c r="AF347"/>
  <c r="AC348"/>
  <c r="AD348"/>
  <c r="AE348"/>
  <c r="CA348" s="1"/>
  <c r="CB348" s="1"/>
  <c r="AF348"/>
  <c r="AC349"/>
  <c r="AD349"/>
  <c r="AE349"/>
  <c r="CA349" s="1"/>
  <c r="CB349" s="1"/>
  <c r="AF349"/>
  <c r="AC350"/>
  <c r="AD350"/>
  <c r="AE350"/>
  <c r="CA350" s="1"/>
  <c r="CB350" s="1"/>
  <c r="AF350"/>
  <c r="AC351"/>
  <c r="AD351"/>
  <c r="AE351"/>
  <c r="CA351" s="1"/>
  <c r="CB351" s="1"/>
  <c r="AF351"/>
  <c r="AC352"/>
  <c r="AD352"/>
  <c r="AE352"/>
  <c r="CA352" s="1"/>
  <c r="CB352" s="1"/>
  <c r="AF352"/>
  <c r="AC353"/>
  <c r="AD353"/>
  <c r="AE353"/>
  <c r="CA353" s="1"/>
  <c r="CB353" s="1"/>
  <c r="AF353"/>
  <c r="AC354"/>
  <c r="AD354"/>
  <c r="AE354"/>
  <c r="CA354" s="1"/>
  <c r="CB354" s="1"/>
  <c r="AF354"/>
  <c r="AC355"/>
  <c r="AD355"/>
  <c r="AE355"/>
  <c r="CA355" s="1"/>
  <c r="CB355" s="1"/>
  <c r="AF355"/>
  <c r="AC356"/>
  <c r="AD356"/>
  <c r="AE356"/>
  <c r="CA356" s="1"/>
  <c r="CB356" s="1"/>
  <c r="AF356"/>
  <c r="AC357"/>
  <c r="AD357"/>
  <c r="AE357"/>
  <c r="CA357" s="1"/>
  <c r="CB357" s="1"/>
  <c r="AF357"/>
  <c r="AC358"/>
  <c r="AD358"/>
  <c r="AE358"/>
  <c r="CA358" s="1"/>
  <c r="CB358" s="1"/>
  <c r="AF358"/>
  <c r="AC359"/>
  <c r="AD359"/>
  <c r="AE359"/>
  <c r="CA359" s="1"/>
  <c r="CB359" s="1"/>
  <c r="AF359"/>
  <c r="AC360"/>
  <c r="AD360"/>
  <c r="AE360"/>
  <c r="CA360" s="1"/>
  <c r="CB360" s="1"/>
  <c r="AF360"/>
  <c r="AC361"/>
  <c r="AD361"/>
  <c r="AE361"/>
  <c r="CA361" s="1"/>
  <c r="CB361" s="1"/>
  <c r="AF361"/>
  <c r="AC362"/>
  <c r="AD362"/>
  <c r="AE362"/>
  <c r="CA362" s="1"/>
  <c r="CB362" s="1"/>
  <c r="AF362"/>
  <c r="AC363"/>
  <c r="AD363"/>
  <c r="AE363"/>
  <c r="CA363" s="1"/>
  <c r="CB363" s="1"/>
  <c r="AF363"/>
  <c r="AC364"/>
  <c r="AD364"/>
  <c r="AE364"/>
  <c r="CA364" s="1"/>
  <c r="CB364" s="1"/>
  <c r="AF364"/>
  <c r="AC365"/>
  <c r="AD365"/>
  <c r="AE365"/>
  <c r="CA365" s="1"/>
  <c r="CB365" s="1"/>
  <c r="AF365"/>
  <c r="AC366"/>
  <c r="AD366"/>
  <c r="AE366"/>
  <c r="CA366" s="1"/>
  <c r="CB366" s="1"/>
  <c r="AF366"/>
  <c r="AC367"/>
  <c r="AD367"/>
  <c r="AE367"/>
  <c r="CA367" s="1"/>
  <c r="CB367" s="1"/>
  <c r="AF367"/>
  <c r="AC368"/>
  <c r="AD368"/>
  <c r="AE368"/>
  <c r="CA368" s="1"/>
  <c r="CB368" s="1"/>
  <c r="AF368"/>
  <c r="AC369"/>
  <c r="AD369"/>
  <c r="AE369"/>
  <c r="CA369" s="1"/>
  <c r="CB369" s="1"/>
  <c r="AF369"/>
  <c r="AC370"/>
  <c r="AD370"/>
  <c r="AE370"/>
  <c r="CA370" s="1"/>
  <c r="CB370" s="1"/>
  <c r="AF370"/>
  <c r="AC371"/>
  <c r="AD371"/>
  <c r="AE371"/>
  <c r="CA371" s="1"/>
  <c r="CB371" s="1"/>
  <c r="AF371"/>
  <c r="AC372"/>
  <c r="AD372"/>
  <c r="AE372"/>
  <c r="CA372" s="1"/>
  <c r="CB372" s="1"/>
  <c r="AF372"/>
  <c r="AC373"/>
  <c r="AD373"/>
  <c r="AE373"/>
  <c r="CA373" s="1"/>
  <c r="CB373" s="1"/>
  <c r="AF373"/>
  <c r="AC374"/>
  <c r="AD374"/>
  <c r="AE374"/>
  <c r="CA374" s="1"/>
  <c r="CB374" s="1"/>
  <c r="AF374"/>
  <c r="AC375"/>
  <c r="AD375"/>
  <c r="AE375"/>
  <c r="CA375" s="1"/>
  <c r="CB375" s="1"/>
  <c r="AF375"/>
  <c r="AC376"/>
  <c r="AD376"/>
  <c r="AE376"/>
  <c r="CA376" s="1"/>
  <c r="CB376" s="1"/>
  <c r="AF376"/>
  <c r="AC377"/>
  <c r="AD377"/>
  <c r="AE377"/>
  <c r="CA377" s="1"/>
  <c r="CB377" s="1"/>
  <c r="AF377"/>
  <c r="AC378"/>
  <c r="AD378"/>
  <c r="AE378"/>
  <c r="CA378" s="1"/>
  <c r="CB378" s="1"/>
  <c r="AF378"/>
  <c r="AC379"/>
  <c r="AD379"/>
  <c r="AE379"/>
  <c r="CA379" s="1"/>
  <c r="CB379" s="1"/>
  <c r="AF379"/>
  <c r="AC380"/>
  <c r="AD380"/>
  <c r="AE380"/>
  <c r="CA380" s="1"/>
  <c r="CB380" s="1"/>
  <c r="AF380"/>
  <c r="AC381"/>
  <c r="AD381"/>
  <c r="AE381"/>
  <c r="CA381" s="1"/>
  <c r="CB381" s="1"/>
  <c r="AF381"/>
  <c r="AC382"/>
  <c r="AD382"/>
  <c r="AE382"/>
  <c r="CA382" s="1"/>
  <c r="CB382" s="1"/>
  <c r="AF382"/>
  <c r="AC383"/>
  <c r="AD383"/>
  <c r="AE383"/>
  <c r="CA383" s="1"/>
  <c r="CB383" s="1"/>
  <c r="AF383"/>
  <c r="AC384"/>
  <c r="AD384"/>
  <c r="AE384"/>
  <c r="CA384" s="1"/>
  <c r="CB384" s="1"/>
  <c r="AF384"/>
  <c r="AC385"/>
  <c r="AD385"/>
  <c r="AE385"/>
  <c r="CA385" s="1"/>
  <c r="CB385" s="1"/>
  <c r="AF385"/>
  <c r="AC386"/>
  <c r="AD386"/>
  <c r="AE386"/>
  <c r="CA386" s="1"/>
  <c r="CB386" s="1"/>
  <c r="AF386"/>
  <c r="AC387"/>
  <c r="AD387"/>
  <c r="AE387"/>
  <c r="CA387" s="1"/>
  <c r="CB387" s="1"/>
  <c r="AF387"/>
  <c r="AC388"/>
  <c r="AD388"/>
  <c r="AE388"/>
  <c r="CA388" s="1"/>
  <c r="CB388" s="1"/>
  <c r="AF388"/>
  <c r="AC389"/>
  <c r="AD389"/>
  <c r="AE389"/>
  <c r="CA389" s="1"/>
  <c r="CB389" s="1"/>
  <c r="AF389"/>
  <c r="AC390"/>
  <c r="AD390"/>
  <c r="AE390"/>
  <c r="CA390" s="1"/>
  <c r="CB390" s="1"/>
  <c r="AF390"/>
  <c r="AC391"/>
  <c r="AD391"/>
  <c r="AE391"/>
  <c r="CA391" s="1"/>
  <c r="CB391" s="1"/>
  <c r="AF391"/>
  <c r="AC392"/>
  <c r="AD392"/>
  <c r="AE392"/>
  <c r="CA392" s="1"/>
  <c r="CB392" s="1"/>
  <c r="AF392"/>
  <c r="AC393"/>
  <c r="AD393"/>
  <c r="AE393"/>
  <c r="CA393" s="1"/>
  <c r="CB393" s="1"/>
  <c r="AF393"/>
  <c r="AC394"/>
  <c r="AD394"/>
  <c r="AE394"/>
  <c r="CA394" s="1"/>
  <c r="CB394" s="1"/>
  <c r="AF394"/>
  <c r="AC395"/>
  <c r="AD395"/>
  <c r="AE395"/>
  <c r="CA395" s="1"/>
  <c r="CB395" s="1"/>
  <c r="AF395"/>
  <c r="AC396"/>
  <c r="AD396"/>
  <c r="AE396"/>
  <c r="CA396" s="1"/>
  <c r="CB396" s="1"/>
  <c r="AF396"/>
  <c r="AC397"/>
  <c r="AD397"/>
  <c r="AE397"/>
  <c r="CA397" s="1"/>
  <c r="CB397" s="1"/>
  <c r="AF397"/>
  <c r="AC398"/>
  <c r="AD398"/>
  <c r="AE398"/>
  <c r="CA398" s="1"/>
  <c r="CB398" s="1"/>
  <c r="AF398"/>
  <c r="AC399"/>
  <c r="AD399"/>
  <c r="AE399"/>
  <c r="CA399" s="1"/>
  <c r="CB399" s="1"/>
  <c r="AF399"/>
  <c r="AC400"/>
  <c r="AD400"/>
  <c r="AE400"/>
  <c r="CA400" s="1"/>
  <c r="CB400" s="1"/>
  <c r="AF400"/>
  <c r="AC401"/>
  <c r="AD401"/>
  <c r="AE401"/>
  <c r="CA401" s="1"/>
  <c r="CB401" s="1"/>
  <c r="AF401"/>
  <c r="AC402"/>
  <c r="AD402"/>
  <c r="AE402"/>
  <c r="CA402" s="1"/>
  <c r="CB402" s="1"/>
  <c r="AF402"/>
  <c r="AC403"/>
  <c r="AD403"/>
  <c r="AE403"/>
  <c r="CA403" s="1"/>
  <c r="CB403" s="1"/>
  <c r="AF403"/>
  <c r="AC404"/>
  <c r="AD404"/>
  <c r="AE404"/>
  <c r="CA404" s="1"/>
  <c r="CB404" s="1"/>
  <c r="AF404"/>
  <c r="AC405"/>
  <c r="AD405"/>
  <c r="AE405"/>
  <c r="CA405" s="1"/>
  <c r="CB405" s="1"/>
  <c r="AF405"/>
  <c r="AC406"/>
  <c r="AD406"/>
  <c r="AE406"/>
  <c r="CA406" s="1"/>
  <c r="CB406" s="1"/>
  <c r="AF406"/>
  <c r="AC407"/>
  <c r="AD407"/>
  <c r="AE407"/>
  <c r="CA407" s="1"/>
  <c r="CB407" s="1"/>
  <c r="AF407"/>
  <c r="AC408"/>
  <c r="AD408"/>
  <c r="AE408"/>
  <c r="CA408" s="1"/>
  <c r="CB408" s="1"/>
  <c r="AF408"/>
  <c r="AC409"/>
  <c r="AD409"/>
  <c r="AE409"/>
  <c r="CA409" s="1"/>
  <c r="CB409" s="1"/>
  <c r="AF409"/>
  <c r="AC410"/>
  <c r="AD410"/>
  <c r="AE410"/>
  <c r="CA410" s="1"/>
  <c r="CB410" s="1"/>
  <c r="AF410"/>
  <c r="AC411"/>
  <c r="AD411"/>
  <c r="AE411"/>
  <c r="CA411" s="1"/>
  <c r="CB411" s="1"/>
  <c r="AF411"/>
  <c r="AC412"/>
  <c r="AD412"/>
  <c r="AE412"/>
  <c r="CA412" s="1"/>
  <c r="CB412" s="1"/>
  <c r="AF412"/>
  <c r="AC413"/>
  <c r="AD413"/>
  <c r="AE413"/>
  <c r="CA413" s="1"/>
  <c r="CB413" s="1"/>
  <c r="AF413"/>
  <c r="AC414"/>
  <c r="AD414"/>
  <c r="AE414"/>
  <c r="CA414" s="1"/>
  <c r="CB414" s="1"/>
  <c r="AF414"/>
  <c r="AC415"/>
  <c r="AD415"/>
  <c r="AE415"/>
  <c r="CA415" s="1"/>
  <c r="CB415" s="1"/>
  <c r="AF415"/>
  <c r="AC416"/>
  <c r="AD416"/>
  <c r="AE416"/>
  <c r="CA416" s="1"/>
  <c r="CB416" s="1"/>
  <c r="AF416"/>
  <c r="AC417"/>
  <c r="AD417"/>
  <c r="AE417"/>
  <c r="CA417" s="1"/>
  <c r="CB417" s="1"/>
  <c r="AF417"/>
  <c r="AC418"/>
  <c r="AD418"/>
  <c r="AE418"/>
  <c r="CA418" s="1"/>
  <c r="CB418" s="1"/>
  <c r="AF418"/>
  <c r="AC419"/>
  <c r="AD419"/>
  <c r="AE419"/>
  <c r="CA419" s="1"/>
  <c r="CB419" s="1"/>
  <c r="AF419"/>
  <c r="AC420"/>
  <c r="AD420"/>
  <c r="AE420"/>
  <c r="CA420" s="1"/>
  <c r="CB420" s="1"/>
  <c r="AF420"/>
  <c r="AC421"/>
  <c r="AD421"/>
  <c r="AE421"/>
  <c r="CA421" s="1"/>
  <c r="CB421" s="1"/>
  <c r="AF421"/>
  <c r="AC422"/>
  <c r="AD422"/>
  <c r="AE422"/>
  <c r="CA422" s="1"/>
  <c r="CB422" s="1"/>
  <c r="AF422"/>
  <c r="AC423"/>
  <c r="AD423"/>
  <c r="AE423"/>
  <c r="CA423" s="1"/>
  <c r="CB423" s="1"/>
  <c r="AF423"/>
  <c r="AC424"/>
  <c r="AD424"/>
  <c r="AE424"/>
  <c r="CA424" s="1"/>
  <c r="CB424" s="1"/>
  <c r="AF424"/>
  <c r="AC425"/>
  <c r="AD425"/>
  <c r="AE425"/>
  <c r="CA425" s="1"/>
  <c r="CB425" s="1"/>
  <c r="AF425"/>
  <c r="AC426"/>
  <c r="AD426"/>
  <c r="AE426"/>
  <c r="CA426" s="1"/>
  <c r="CB426" s="1"/>
  <c r="AF426"/>
  <c r="AC427"/>
  <c r="AD427"/>
  <c r="AE427"/>
  <c r="CA427" s="1"/>
  <c r="CB427" s="1"/>
  <c r="AF427"/>
  <c r="AC428"/>
  <c r="AD428"/>
  <c r="AE428"/>
  <c r="CA428" s="1"/>
  <c r="CB428" s="1"/>
  <c r="AF428"/>
  <c r="AC429"/>
  <c r="AD429"/>
  <c r="AE429"/>
  <c r="CA429" s="1"/>
  <c r="CB429" s="1"/>
  <c r="AF429"/>
  <c r="AC430"/>
  <c r="AD430"/>
  <c r="AE430"/>
  <c r="CA430" s="1"/>
  <c r="CB430" s="1"/>
  <c r="AF430"/>
  <c r="AC431"/>
  <c r="AD431"/>
  <c r="AE431"/>
  <c r="CA431" s="1"/>
  <c r="CB431" s="1"/>
  <c r="AF431"/>
  <c r="AC432"/>
  <c r="AD432"/>
  <c r="AE432"/>
  <c r="CA432" s="1"/>
  <c r="CB432" s="1"/>
  <c r="AF432"/>
  <c r="AC433"/>
  <c r="AD433"/>
  <c r="AE433"/>
  <c r="CA433" s="1"/>
  <c r="CB433" s="1"/>
  <c r="AF433"/>
  <c r="AC434"/>
  <c r="AD434"/>
  <c r="AE434"/>
  <c r="CA434" s="1"/>
  <c r="CB434" s="1"/>
  <c r="AF434"/>
  <c r="AC435"/>
  <c r="AD435"/>
  <c r="AE435"/>
  <c r="CA435" s="1"/>
  <c r="CB435" s="1"/>
  <c r="AF435"/>
  <c r="AC436"/>
  <c r="AD436"/>
  <c r="AE436"/>
  <c r="CA436" s="1"/>
  <c r="CB436" s="1"/>
  <c r="AF436"/>
  <c r="AC437"/>
  <c r="AD437"/>
  <c r="AE437"/>
  <c r="CA437" s="1"/>
  <c r="CB437" s="1"/>
  <c r="AF437"/>
  <c r="AC438"/>
  <c r="AD438"/>
  <c r="AE438"/>
  <c r="CA438" s="1"/>
  <c r="CB438" s="1"/>
  <c r="AF438"/>
  <c r="AC439"/>
  <c r="AD439"/>
  <c r="AE439"/>
  <c r="CA439" s="1"/>
  <c r="CB439" s="1"/>
  <c r="AF439"/>
  <c r="AC440"/>
  <c r="AD440"/>
  <c r="AE440"/>
  <c r="CA440" s="1"/>
  <c r="CB440" s="1"/>
  <c r="AF440"/>
  <c r="AC441"/>
  <c r="AD441"/>
  <c r="AE441"/>
  <c r="CA441" s="1"/>
  <c r="CB441" s="1"/>
  <c r="AF441"/>
  <c r="AC442"/>
  <c r="AD442"/>
  <c r="AE442"/>
  <c r="CA442" s="1"/>
  <c r="CB442" s="1"/>
  <c r="AF442"/>
  <c r="AC443"/>
  <c r="AD443"/>
  <c r="AE443"/>
  <c r="CA443" s="1"/>
  <c r="CB443" s="1"/>
  <c r="AF443"/>
  <c r="AC444"/>
  <c r="AD444"/>
  <c r="AE444"/>
  <c r="CA444" s="1"/>
  <c r="CB444" s="1"/>
  <c r="AF444"/>
  <c r="AC445"/>
  <c r="AD445"/>
  <c r="AE445"/>
  <c r="CA445" s="1"/>
  <c r="CB445" s="1"/>
  <c r="AF445"/>
  <c r="AC446"/>
  <c r="AD446"/>
  <c r="AE446"/>
  <c r="CA446" s="1"/>
  <c r="CB446" s="1"/>
  <c r="AF446"/>
  <c r="AC447"/>
  <c r="AD447"/>
  <c r="AE447"/>
  <c r="CA447" s="1"/>
  <c r="CB447" s="1"/>
  <c r="AF447"/>
  <c r="AC448"/>
  <c r="AD448"/>
  <c r="AE448"/>
  <c r="CA448" s="1"/>
  <c r="CB448" s="1"/>
  <c r="AF448"/>
  <c r="AC449"/>
  <c r="AD449"/>
  <c r="AE449"/>
  <c r="CA449" s="1"/>
  <c r="CB449" s="1"/>
  <c r="AF449"/>
  <c r="AC450"/>
  <c r="AD450"/>
  <c r="AE450"/>
  <c r="CA450" s="1"/>
  <c r="CB450" s="1"/>
  <c r="AF450"/>
  <c r="AC451"/>
  <c r="AD451"/>
  <c r="AE451"/>
  <c r="CA451" s="1"/>
  <c r="CB451" s="1"/>
  <c r="AF451"/>
  <c r="AC452"/>
  <c r="AD452"/>
  <c r="AE452"/>
  <c r="CA452" s="1"/>
  <c r="CB452" s="1"/>
  <c r="AF452"/>
  <c r="AC453"/>
  <c r="AD453"/>
  <c r="AE453"/>
  <c r="CA453" s="1"/>
  <c r="CB453" s="1"/>
  <c r="AF453"/>
  <c r="AC454"/>
  <c r="AD454"/>
  <c r="AE454"/>
  <c r="CA454" s="1"/>
  <c r="CB454" s="1"/>
  <c r="AF454"/>
  <c r="AC455"/>
  <c r="AD455"/>
  <c r="AE455"/>
  <c r="CA455" s="1"/>
  <c r="CB455" s="1"/>
  <c r="AF455"/>
  <c r="AC456"/>
  <c r="AD456"/>
  <c r="AE456"/>
  <c r="CA456" s="1"/>
  <c r="CB456" s="1"/>
  <c r="AF456"/>
  <c r="AC457"/>
  <c r="AD457"/>
  <c r="AE457"/>
  <c r="CA457" s="1"/>
  <c r="CB457" s="1"/>
  <c r="AF457"/>
  <c r="AC458"/>
  <c r="AD458"/>
  <c r="AE458"/>
  <c r="CA458" s="1"/>
  <c r="CB458" s="1"/>
  <c r="AF458"/>
  <c r="AC459"/>
  <c r="AD459"/>
  <c r="AE459"/>
  <c r="CA459" s="1"/>
  <c r="CB459" s="1"/>
  <c r="AF459"/>
  <c r="AC460"/>
  <c r="AD460"/>
  <c r="AE460"/>
  <c r="CA460" s="1"/>
  <c r="CB460" s="1"/>
  <c r="AF460"/>
  <c r="AC461"/>
  <c r="AD461"/>
  <c r="AE461"/>
  <c r="CA461" s="1"/>
  <c r="CB461" s="1"/>
  <c r="AF461"/>
  <c r="AC462"/>
  <c r="AD462"/>
  <c r="AE462"/>
  <c r="CA462" s="1"/>
  <c r="CB462" s="1"/>
  <c r="AF462"/>
  <c r="AC463"/>
  <c r="AD463"/>
  <c r="AE463"/>
  <c r="CA463" s="1"/>
  <c r="CB463" s="1"/>
  <c r="AF463"/>
  <c r="AC464"/>
  <c r="AD464"/>
  <c r="AE464"/>
  <c r="CA464" s="1"/>
  <c r="CB464" s="1"/>
  <c r="AF464"/>
  <c r="AC465"/>
  <c r="AD465"/>
  <c r="AE465"/>
  <c r="CA465" s="1"/>
  <c r="CB465" s="1"/>
  <c r="AF465"/>
  <c r="AC466"/>
  <c r="AD466"/>
  <c r="AE466"/>
  <c r="CA466" s="1"/>
  <c r="CB466" s="1"/>
  <c r="AF466"/>
  <c r="AC467"/>
  <c r="AD467"/>
  <c r="AE467"/>
  <c r="CA467" s="1"/>
  <c r="CB467" s="1"/>
  <c r="AF467"/>
  <c r="AC468"/>
  <c r="AD468"/>
  <c r="AE468"/>
  <c r="CA468" s="1"/>
  <c r="CB468" s="1"/>
  <c r="AF468"/>
  <c r="AC469"/>
  <c r="AD469"/>
  <c r="AE469"/>
  <c r="CA469" s="1"/>
  <c r="CB469" s="1"/>
  <c r="AF469"/>
  <c r="AC470"/>
  <c r="AD470"/>
  <c r="AE470"/>
  <c r="CA470" s="1"/>
  <c r="CB470" s="1"/>
  <c r="AF470"/>
  <c r="AC471"/>
  <c r="AD471"/>
  <c r="AE471"/>
  <c r="CA471" s="1"/>
  <c r="CB471" s="1"/>
  <c r="AF471"/>
  <c r="AC472"/>
  <c r="AD472"/>
  <c r="AE472"/>
  <c r="CA472" s="1"/>
  <c r="CB472" s="1"/>
  <c r="AF472"/>
  <c r="AC473"/>
  <c r="AD473"/>
  <c r="AE473"/>
  <c r="CA473" s="1"/>
  <c r="CB473" s="1"/>
  <c r="AF473"/>
  <c r="AC474"/>
  <c r="AD474"/>
  <c r="AE474"/>
  <c r="CA474" s="1"/>
  <c r="CB474" s="1"/>
  <c r="AF474"/>
  <c r="AC475"/>
  <c r="AD475"/>
  <c r="AE475"/>
  <c r="CA475" s="1"/>
  <c r="CB475" s="1"/>
  <c r="AF475"/>
  <c r="AC476"/>
  <c r="AD476"/>
  <c r="AE476"/>
  <c r="CA476" s="1"/>
  <c r="CB476" s="1"/>
  <c r="AF476"/>
  <c r="AC477"/>
  <c r="AD477"/>
  <c r="AE477"/>
  <c r="CA477" s="1"/>
  <c r="CB477" s="1"/>
  <c r="AF477"/>
  <c r="AC478"/>
  <c r="AD478"/>
  <c r="AE478"/>
  <c r="CA478" s="1"/>
  <c r="CB478" s="1"/>
  <c r="AF478"/>
  <c r="AC479"/>
  <c r="AD479"/>
  <c r="AE479"/>
  <c r="CA479" s="1"/>
  <c r="CB479" s="1"/>
  <c r="AF479"/>
  <c r="AC480"/>
  <c r="AD480"/>
  <c r="AE480"/>
  <c r="CA480" s="1"/>
  <c r="CB480" s="1"/>
  <c r="AF480"/>
  <c r="AC481"/>
  <c r="AD481"/>
  <c r="AE481"/>
  <c r="CA481" s="1"/>
  <c r="CB481" s="1"/>
  <c r="AF481"/>
  <c r="AC482"/>
  <c r="AD482"/>
  <c r="AE482"/>
  <c r="CA482" s="1"/>
  <c r="CB482" s="1"/>
  <c r="AF482"/>
  <c r="AC483"/>
  <c r="AD483"/>
  <c r="AE483"/>
  <c r="CA483" s="1"/>
  <c r="CB483" s="1"/>
  <c r="AF483"/>
  <c r="AC484"/>
  <c r="AD484"/>
  <c r="AE484"/>
  <c r="CA484" s="1"/>
  <c r="CB484" s="1"/>
  <c r="AF484"/>
  <c r="AC485"/>
  <c r="AD485"/>
  <c r="AE485"/>
  <c r="CA485" s="1"/>
  <c r="CB485" s="1"/>
  <c r="AF485"/>
  <c r="AC486"/>
  <c r="AD486"/>
  <c r="AE486"/>
  <c r="CA486" s="1"/>
  <c r="CB486" s="1"/>
  <c r="AF486"/>
  <c r="AC487"/>
  <c r="AD487"/>
  <c r="AE487"/>
  <c r="CA487" s="1"/>
  <c r="CB487" s="1"/>
  <c r="AF487"/>
  <c r="AC488"/>
  <c r="AD488"/>
  <c r="AE488"/>
  <c r="CA488" s="1"/>
  <c r="CB488" s="1"/>
  <c r="AF488"/>
  <c r="AC489"/>
  <c r="AD489"/>
  <c r="AE489"/>
  <c r="CA489" s="1"/>
  <c r="CB489" s="1"/>
  <c r="AF489"/>
  <c r="AC490"/>
  <c r="AD490"/>
  <c r="AE490"/>
  <c r="CA490" s="1"/>
  <c r="CB490" s="1"/>
  <c r="AF490"/>
  <c r="AC491"/>
  <c r="AD491"/>
  <c r="AE491"/>
  <c r="CA491" s="1"/>
  <c r="CB491" s="1"/>
  <c r="AF491"/>
  <c r="AC492"/>
  <c r="AD492"/>
  <c r="AE492"/>
  <c r="CA492" s="1"/>
  <c r="CB492" s="1"/>
  <c r="AF492"/>
  <c r="AC493"/>
  <c r="AD493"/>
  <c r="AE493"/>
  <c r="CA493" s="1"/>
  <c r="CB493" s="1"/>
  <c r="AF493"/>
  <c r="AC494"/>
  <c r="AD494"/>
  <c r="AE494"/>
  <c r="CA494" s="1"/>
  <c r="CB494" s="1"/>
  <c r="AF494"/>
  <c r="AC495"/>
  <c r="AD495"/>
  <c r="AE495"/>
  <c r="CA495" s="1"/>
  <c r="CB495" s="1"/>
  <c r="AF495"/>
  <c r="AC496"/>
  <c r="AD496"/>
  <c r="AE496"/>
  <c r="CA496" s="1"/>
  <c r="CB496" s="1"/>
  <c r="AF496"/>
  <c r="AC497"/>
  <c r="AD497"/>
  <c r="AE497"/>
  <c r="CA497" s="1"/>
  <c r="CB497" s="1"/>
  <c r="AF497"/>
  <c r="AC498"/>
  <c r="AD498"/>
  <c r="AE498"/>
  <c r="CA498" s="1"/>
  <c r="CB498" s="1"/>
  <c r="AF498"/>
  <c r="AC499"/>
  <c r="AD499"/>
  <c r="AE499"/>
  <c r="CA499" s="1"/>
  <c r="CB499" s="1"/>
  <c r="AF499"/>
  <c r="AC500"/>
  <c r="AD500"/>
  <c r="AE500"/>
  <c r="CA500" s="1"/>
  <c r="CB500" s="1"/>
  <c r="AF500"/>
  <c r="AC501"/>
  <c r="AD501"/>
  <c r="AE501"/>
  <c r="CA501" s="1"/>
  <c r="CB501" s="1"/>
  <c r="AF501"/>
  <c r="AC502"/>
  <c r="AD502"/>
  <c r="AE502"/>
  <c r="CA502" s="1"/>
  <c r="CB502" s="1"/>
  <c r="AF502"/>
  <c r="AC503"/>
  <c r="AD503"/>
  <c r="AE503"/>
  <c r="CA503" s="1"/>
  <c r="CB503" s="1"/>
  <c r="AF503"/>
  <c r="AC504"/>
  <c r="AD504"/>
  <c r="AE504"/>
  <c r="CA504" s="1"/>
  <c r="CB504" s="1"/>
  <c r="AF504"/>
  <c r="AC505"/>
  <c r="AD505"/>
  <c r="AE505"/>
  <c r="CA505" s="1"/>
  <c r="CB505" s="1"/>
  <c r="AF505"/>
  <c r="AC506"/>
  <c r="AD506"/>
  <c r="AE506"/>
  <c r="CA506" s="1"/>
  <c r="CB506" s="1"/>
  <c r="AF506"/>
  <c r="AC507"/>
  <c r="AD507"/>
  <c r="AE507"/>
  <c r="CA507" s="1"/>
  <c r="CB507" s="1"/>
  <c r="AF507"/>
  <c r="AC508"/>
  <c r="AD508"/>
  <c r="AE508"/>
  <c r="CA508" s="1"/>
  <c r="CB508" s="1"/>
  <c r="AF508"/>
  <c r="AC509"/>
  <c r="AD509"/>
  <c r="AE509"/>
  <c r="CA509" s="1"/>
  <c r="CB509" s="1"/>
  <c r="AF509"/>
  <c r="AC510"/>
  <c r="AD510"/>
  <c r="AE510"/>
  <c r="CA510" s="1"/>
  <c r="CB510" s="1"/>
  <c r="AF510"/>
  <c r="AC511"/>
  <c r="AD511"/>
  <c r="AE511"/>
  <c r="CA511" s="1"/>
  <c r="CB511" s="1"/>
  <c r="AF511"/>
  <c r="AC512"/>
  <c r="AD512"/>
  <c r="AE512"/>
  <c r="CA512" s="1"/>
  <c r="CB512" s="1"/>
  <c r="AF512"/>
  <c r="AC513"/>
  <c r="AD513"/>
  <c r="AE513"/>
  <c r="CA513" s="1"/>
  <c r="CB513" s="1"/>
  <c r="AF513"/>
  <c r="AC514"/>
  <c r="AD514"/>
  <c r="AE514"/>
  <c r="CA514" s="1"/>
  <c r="CB514" s="1"/>
  <c r="AF514"/>
  <c r="AC515"/>
  <c r="AD515"/>
  <c r="AE515"/>
  <c r="CA515" s="1"/>
  <c r="CB515" s="1"/>
  <c r="AF515"/>
  <c r="AC516"/>
  <c r="AD516"/>
  <c r="AE516"/>
  <c r="CA516" s="1"/>
  <c r="CB516" s="1"/>
  <c r="AF516"/>
  <c r="AC517"/>
  <c r="AD517"/>
  <c r="AE517"/>
  <c r="CA517" s="1"/>
  <c r="CB517" s="1"/>
  <c r="AF517"/>
  <c r="AC518"/>
  <c r="AD518"/>
  <c r="AE518"/>
  <c r="CA518" s="1"/>
  <c r="CB518" s="1"/>
  <c r="AF518"/>
  <c r="AC519"/>
  <c r="AD519"/>
  <c r="AE519"/>
  <c r="CA519" s="1"/>
  <c r="CB519" s="1"/>
  <c r="AF519"/>
  <c r="AC520"/>
  <c r="AD520"/>
  <c r="AE520"/>
  <c r="CA520" s="1"/>
  <c r="CB520" s="1"/>
  <c r="AF520"/>
  <c r="AC521"/>
  <c r="AD521"/>
  <c r="AE521"/>
  <c r="CA521" s="1"/>
  <c r="CB521" s="1"/>
  <c r="AF521"/>
  <c r="AC522"/>
  <c r="AD522"/>
  <c r="AE522"/>
  <c r="CA522" s="1"/>
  <c r="CB522" s="1"/>
  <c r="AF522"/>
  <c r="AC523"/>
  <c r="AD523"/>
  <c r="AE523"/>
  <c r="CA523" s="1"/>
  <c r="CB523" s="1"/>
  <c r="AF523"/>
  <c r="AC524"/>
  <c r="AD524"/>
  <c r="AE524"/>
  <c r="CA524" s="1"/>
  <c r="CB524" s="1"/>
  <c r="AF524"/>
  <c r="AC525"/>
  <c r="AD525"/>
  <c r="AE525"/>
  <c r="CA525" s="1"/>
  <c r="CB525" s="1"/>
  <c r="AF525"/>
  <c r="AC526"/>
  <c r="AD526"/>
  <c r="AE526"/>
  <c r="CA526" s="1"/>
  <c r="CB526" s="1"/>
  <c r="AF526"/>
  <c r="AC527"/>
  <c r="AD527"/>
  <c r="AE527"/>
  <c r="CA527" s="1"/>
  <c r="CB527" s="1"/>
  <c r="AF527"/>
  <c r="AF3"/>
  <c r="AE3"/>
  <c r="CA3" s="1"/>
  <c r="CA530" s="1"/>
  <c r="AD3"/>
  <c r="AC3"/>
  <c r="O4"/>
  <c r="P4"/>
  <c r="O5"/>
  <c r="P5"/>
  <c r="O6"/>
  <c r="P6"/>
  <c r="O7"/>
  <c r="P7"/>
  <c r="O8"/>
  <c r="P8"/>
  <c r="O9"/>
  <c r="P9"/>
  <c r="O10"/>
  <c r="P10"/>
  <c r="O11"/>
  <c r="P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O22"/>
  <c r="P22"/>
  <c r="O23"/>
  <c r="P23"/>
  <c r="O24"/>
  <c r="P24"/>
  <c r="O25"/>
  <c r="P25"/>
  <c r="O26"/>
  <c r="P26"/>
  <c r="O27"/>
  <c r="P27"/>
  <c r="O28"/>
  <c r="P28"/>
  <c r="O29"/>
  <c r="P29"/>
  <c r="O30"/>
  <c r="P30"/>
  <c r="O31"/>
  <c r="P31"/>
  <c r="O32"/>
  <c r="P32"/>
  <c r="O33"/>
  <c r="P33"/>
  <c r="O34"/>
  <c r="P34"/>
  <c r="O35"/>
  <c r="P35"/>
  <c r="O36"/>
  <c r="P36"/>
  <c r="O37"/>
  <c r="P37"/>
  <c r="O38"/>
  <c r="P38"/>
  <c r="O39"/>
  <c r="P39"/>
  <c r="O40"/>
  <c r="P40"/>
  <c r="O41"/>
  <c r="P41"/>
  <c r="O42"/>
  <c r="P42"/>
  <c r="O43"/>
  <c r="P43"/>
  <c r="O44"/>
  <c r="P44"/>
  <c r="O45"/>
  <c r="P45"/>
  <c r="O46"/>
  <c r="P46"/>
  <c r="O47"/>
  <c r="P47"/>
  <c r="O48"/>
  <c r="P48"/>
  <c r="O49"/>
  <c r="P49"/>
  <c r="O50"/>
  <c r="P50"/>
  <c r="O51"/>
  <c r="P51"/>
  <c r="O52"/>
  <c r="P52"/>
  <c r="O53"/>
  <c r="P53"/>
  <c r="O54"/>
  <c r="P54"/>
  <c r="O55"/>
  <c r="P55"/>
  <c r="O56"/>
  <c r="P56"/>
  <c r="O57"/>
  <c r="P57"/>
  <c r="O58"/>
  <c r="P58"/>
  <c r="O59"/>
  <c r="P59"/>
  <c r="O60"/>
  <c r="P60"/>
  <c r="O61"/>
  <c r="P61"/>
  <c r="O62"/>
  <c r="P62"/>
  <c r="O63"/>
  <c r="P63"/>
  <c r="O64"/>
  <c r="P64"/>
  <c r="O65"/>
  <c r="P65"/>
  <c r="O66"/>
  <c r="P66"/>
  <c r="O67"/>
  <c r="P67"/>
  <c r="O68"/>
  <c r="P68"/>
  <c r="O69"/>
  <c r="P69"/>
  <c r="O70"/>
  <c r="P70"/>
  <c r="O71"/>
  <c r="P71"/>
  <c r="O72"/>
  <c r="P72"/>
  <c r="O73"/>
  <c r="P73"/>
  <c r="O74"/>
  <c r="P74"/>
  <c r="O75"/>
  <c r="P75"/>
  <c r="O76"/>
  <c r="P76"/>
  <c r="O77"/>
  <c r="P77"/>
  <c r="O78"/>
  <c r="P78"/>
  <c r="O79"/>
  <c r="P79"/>
  <c r="O80"/>
  <c r="P80"/>
  <c r="O81"/>
  <c r="P81"/>
  <c r="O82"/>
  <c r="P82"/>
  <c r="O83"/>
  <c r="P83"/>
  <c r="O84"/>
  <c r="P84"/>
  <c r="O85"/>
  <c r="P85"/>
  <c r="O86"/>
  <c r="P86"/>
  <c r="O87"/>
  <c r="P87"/>
  <c r="O88"/>
  <c r="P88"/>
  <c r="O89"/>
  <c r="P89"/>
  <c r="O90"/>
  <c r="P90"/>
  <c r="O91"/>
  <c r="P91"/>
  <c r="O92"/>
  <c r="P92"/>
  <c r="O93"/>
  <c r="P93"/>
  <c r="O94"/>
  <c r="P94"/>
  <c r="O95"/>
  <c r="P95"/>
  <c r="O96"/>
  <c r="P96"/>
  <c r="O97"/>
  <c r="P97"/>
  <c r="O98"/>
  <c r="P98"/>
  <c r="O99"/>
  <c r="P99"/>
  <c r="O100"/>
  <c r="P100"/>
  <c r="O101"/>
  <c r="P101"/>
  <c r="O102"/>
  <c r="P102"/>
  <c r="O103"/>
  <c r="P103"/>
  <c r="O104"/>
  <c r="P104"/>
  <c r="O105"/>
  <c r="P105"/>
  <c r="O106"/>
  <c r="P106"/>
  <c r="O107"/>
  <c r="P107"/>
  <c r="O108"/>
  <c r="P108"/>
  <c r="O109"/>
  <c r="P109"/>
  <c r="O110"/>
  <c r="P110"/>
  <c r="O111"/>
  <c r="P111"/>
  <c r="O112"/>
  <c r="P112"/>
  <c r="O113"/>
  <c r="P113"/>
  <c r="O114"/>
  <c r="P114"/>
  <c r="O115"/>
  <c r="P115"/>
  <c r="O116"/>
  <c r="P116"/>
  <c r="O117"/>
  <c r="P117"/>
  <c r="O118"/>
  <c r="P118"/>
  <c r="O119"/>
  <c r="P119"/>
  <c r="O120"/>
  <c r="P120"/>
  <c r="O121"/>
  <c r="P121"/>
  <c r="O122"/>
  <c r="P122"/>
  <c r="O123"/>
  <c r="P123"/>
  <c r="O124"/>
  <c r="P124"/>
  <c r="O125"/>
  <c r="P125"/>
  <c r="O126"/>
  <c r="P126"/>
  <c r="O127"/>
  <c r="P127"/>
  <c r="O128"/>
  <c r="P128"/>
  <c r="O129"/>
  <c r="P129"/>
  <c r="O130"/>
  <c r="P130"/>
  <c r="O131"/>
  <c r="P131"/>
  <c r="O132"/>
  <c r="P132"/>
  <c r="O133"/>
  <c r="P133"/>
  <c r="O134"/>
  <c r="P134"/>
  <c r="O135"/>
  <c r="P135"/>
  <c r="O136"/>
  <c r="P136"/>
  <c r="O137"/>
  <c r="P137"/>
  <c r="O138"/>
  <c r="P138"/>
  <c r="O139"/>
  <c r="P139"/>
  <c r="O140"/>
  <c r="P140"/>
  <c r="O141"/>
  <c r="P141"/>
  <c r="O142"/>
  <c r="P142"/>
  <c r="O143"/>
  <c r="P143"/>
  <c r="O144"/>
  <c r="P144"/>
  <c r="O145"/>
  <c r="P145"/>
  <c r="O146"/>
  <c r="P146"/>
  <c r="O147"/>
  <c r="P147"/>
  <c r="O148"/>
  <c r="P148"/>
  <c r="O149"/>
  <c r="P149"/>
  <c r="O150"/>
  <c r="P150"/>
  <c r="O151"/>
  <c r="P151"/>
  <c r="O152"/>
  <c r="P152"/>
  <c r="O153"/>
  <c r="P153"/>
  <c r="O154"/>
  <c r="P154"/>
  <c r="O155"/>
  <c r="P155"/>
  <c r="O156"/>
  <c r="P156"/>
  <c r="O157"/>
  <c r="P157"/>
  <c r="O158"/>
  <c r="P158"/>
  <c r="O159"/>
  <c r="P159"/>
  <c r="O160"/>
  <c r="P160"/>
  <c r="O161"/>
  <c r="P161"/>
  <c r="O162"/>
  <c r="P162"/>
  <c r="O163"/>
  <c r="P163"/>
  <c r="O164"/>
  <c r="P164"/>
  <c r="O165"/>
  <c r="P165"/>
  <c r="O166"/>
  <c r="P166"/>
  <c r="O167"/>
  <c r="P167"/>
  <c r="O168"/>
  <c r="P168"/>
  <c r="O169"/>
  <c r="P169"/>
  <c r="O170"/>
  <c r="P170"/>
  <c r="O171"/>
  <c r="P171"/>
  <c r="O172"/>
  <c r="P172"/>
  <c r="O173"/>
  <c r="P173"/>
  <c r="O174"/>
  <c r="P174"/>
  <c r="O175"/>
  <c r="P175"/>
  <c r="O176"/>
  <c r="P176"/>
  <c r="O177"/>
  <c r="P177"/>
  <c r="O178"/>
  <c r="P178"/>
  <c r="O179"/>
  <c r="P179"/>
  <c r="O180"/>
  <c r="P180"/>
  <c r="O181"/>
  <c r="P181"/>
  <c r="O182"/>
  <c r="P182"/>
  <c r="O183"/>
  <c r="P183"/>
  <c r="O184"/>
  <c r="P184"/>
  <c r="O185"/>
  <c r="P185"/>
  <c r="O186"/>
  <c r="P186"/>
  <c r="O187"/>
  <c r="P187"/>
  <c r="O188"/>
  <c r="P188"/>
  <c r="O189"/>
  <c r="P189"/>
  <c r="O190"/>
  <c r="P190"/>
  <c r="O191"/>
  <c r="P191"/>
  <c r="O192"/>
  <c r="P192"/>
  <c r="O193"/>
  <c r="P193"/>
  <c r="O194"/>
  <c r="P194"/>
  <c r="O195"/>
  <c r="P195"/>
  <c r="O196"/>
  <c r="P196"/>
  <c r="O197"/>
  <c r="P197"/>
  <c r="O198"/>
  <c r="P198"/>
  <c r="O199"/>
  <c r="P199"/>
  <c r="O200"/>
  <c r="P200"/>
  <c r="O201"/>
  <c r="P201"/>
  <c r="O202"/>
  <c r="P202"/>
  <c r="O203"/>
  <c r="P203"/>
  <c r="O204"/>
  <c r="P204"/>
  <c r="O205"/>
  <c r="P205"/>
  <c r="O206"/>
  <c r="P206"/>
  <c r="O207"/>
  <c r="P207"/>
  <c r="O208"/>
  <c r="P208"/>
  <c r="O209"/>
  <c r="P209"/>
  <c r="O210"/>
  <c r="P210"/>
  <c r="O211"/>
  <c r="P211"/>
  <c r="O212"/>
  <c r="P212"/>
  <c r="O213"/>
  <c r="P213"/>
  <c r="O214"/>
  <c r="P214"/>
  <c r="O215"/>
  <c r="P215"/>
  <c r="O216"/>
  <c r="P216"/>
  <c r="O217"/>
  <c r="P217"/>
  <c r="O218"/>
  <c r="P218"/>
  <c r="O219"/>
  <c r="P219"/>
  <c r="O220"/>
  <c r="P220"/>
  <c r="O221"/>
  <c r="P221"/>
  <c r="O222"/>
  <c r="P222"/>
  <c r="O223"/>
  <c r="P223"/>
  <c r="O224"/>
  <c r="P224"/>
  <c r="O225"/>
  <c r="P225"/>
  <c r="O226"/>
  <c r="P226"/>
  <c r="O227"/>
  <c r="P227"/>
  <c r="O228"/>
  <c r="P228"/>
  <c r="O229"/>
  <c r="P229"/>
  <c r="O230"/>
  <c r="P230"/>
  <c r="O231"/>
  <c r="P231"/>
  <c r="O232"/>
  <c r="P232"/>
  <c r="O233"/>
  <c r="P233"/>
  <c r="O234"/>
  <c r="P234"/>
  <c r="O235"/>
  <c r="P235"/>
  <c r="O236"/>
  <c r="P236"/>
  <c r="O237"/>
  <c r="P237"/>
  <c r="O238"/>
  <c r="P238"/>
  <c r="O239"/>
  <c r="P239"/>
  <c r="O240"/>
  <c r="P240"/>
  <c r="O241"/>
  <c r="P241"/>
  <c r="O242"/>
  <c r="P242"/>
  <c r="O243"/>
  <c r="P243"/>
  <c r="O244"/>
  <c r="P244"/>
  <c r="O245"/>
  <c r="P245"/>
  <c r="O246"/>
  <c r="P246"/>
  <c r="O247"/>
  <c r="P247"/>
  <c r="O248"/>
  <c r="P248"/>
  <c r="O249"/>
  <c r="P249"/>
  <c r="O250"/>
  <c r="P250"/>
  <c r="O251"/>
  <c r="P251"/>
  <c r="O252"/>
  <c r="P252"/>
  <c r="O253"/>
  <c r="P253"/>
  <c r="O254"/>
  <c r="P254"/>
  <c r="O255"/>
  <c r="P255"/>
  <c r="O256"/>
  <c r="P256"/>
  <c r="O257"/>
  <c r="P257"/>
  <c r="O258"/>
  <c r="P258"/>
  <c r="O259"/>
  <c r="P259"/>
  <c r="O260"/>
  <c r="P260"/>
  <c r="O261"/>
  <c r="P261"/>
  <c r="O262"/>
  <c r="P262"/>
  <c r="O263"/>
  <c r="P263"/>
  <c r="O264"/>
  <c r="P264"/>
  <c r="O265"/>
  <c r="P265"/>
  <c r="O266"/>
  <c r="P266"/>
  <c r="O267"/>
  <c r="P267"/>
  <c r="O268"/>
  <c r="P268"/>
  <c r="O269"/>
  <c r="P269"/>
  <c r="O270"/>
  <c r="P270"/>
  <c r="O271"/>
  <c r="P271"/>
  <c r="O272"/>
  <c r="P272"/>
  <c r="O273"/>
  <c r="P273"/>
  <c r="O274"/>
  <c r="P274"/>
  <c r="O275"/>
  <c r="P275"/>
  <c r="O276"/>
  <c r="P276"/>
  <c r="O277"/>
  <c r="P277"/>
  <c r="O278"/>
  <c r="P278"/>
  <c r="O279"/>
  <c r="P279"/>
  <c r="O280"/>
  <c r="P280"/>
  <c r="O281"/>
  <c r="P281"/>
  <c r="O282"/>
  <c r="P282"/>
  <c r="O283"/>
  <c r="P283"/>
  <c r="O284"/>
  <c r="P284"/>
  <c r="O285"/>
  <c r="P285"/>
  <c r="O286"/>
  <c r="P286"/>
  <c r="O287"/>
  <c r="P287"/>
  <c r="O288"/>
  <c r="P288"/>
  <c r="O289"/>
  <c r="P289"/>
  <c r="O290"/>
  <c r="P290"/>
  <c r="O291"/>
  <c r="P291"/>
  <c r="O292"/>
  <c r="P292"/>
  <c r="O293"/>
  <c r="P293"/>
  <c r="O294"/>
  <c r="P294"/>
  <c r="O295"/>
  <c r="P295"/>
  <c r="O296"/>
  <c r="P296"/>
  <c r="O297"/>
  <c r="P297"/>
  <c r="O298"/>
  <c r="P298"/>
  <c r="O299"/>
  <c r="P299"/>
  <c r="O300"/>
  <c r="P300"/>
  <c r="O301"/>
  <c r="P301"/>
  <c r="O302"/>
  <c r="P302"/>
  <c r="O303"/>
  <c r="P303"/>
  <c r="O304"/>
  <c r="P304"/>
  <c r="O305"/>
  <c r="P305"/>
  <c r="O306"/>
  <c r="P306"/>
  <c r="O307"/>
  <c r="P307"/>
  <c r="O308"/>
  <c r="P308"/>
  <c r="O309"/>
  <c r="P309"/>
  <c r="O310"/>
  <c r="P310"/>
  <c r="O311"/>
  <c r="P311"/>
  <c r="O312"/>
  <c r="P312"/>
  <c r="O313"/>
  <c r="P313"/>
  <c r="O314"/>
  <c r="P314"/>
  <c r="O315"/>
  <c r="P315"/>
  <c r="O316"/>
  <c r="P316"/>
  <c r="O317"/>
  <c r="P317"/>
  <c r="O318"/>
  <c r="P318"/>
  <c r="O319"/>
  <c r="P319"/>
  <c r="O320"/>
  <c r="P320"/>
  <c r="O321"/>
  <c r="P321"/>
  <c r="O322"/>
  <c r="P322"/>
  <c r="O323"/>
  <c r="P323"/>
  <c r="O324"/>
  <c r="P324"/>
  <c r="O325"/>
  <c r="P325"/>
  <c r="O326"/>
  <c r="P326"/>
  <c r="O327"/>
  <c r="P327"/>
  <c r="O328"/>
  <c r="P328"/>
  <c r="O329"/>
  <c r="P329"/>
  <c r="O330"/>
  <c r="P330"/>
  <c r="O331"/>
  <c r="P331"/>
  <c r="O332"/>
  <c r="P332"/>
  <c r="O333"/>
  <c r="P333"/>
  <c r="O334"/>
  <c r="P334"/>
  <c r="O335"/>
  <c r="P335"/>
  <c r="O336"/>
  <c r="P336"/>
  <c r="O337"/>
  <c r="P337"/>
  <c r="O338"/>
  <c r="P338"/>
  <c r="O339"/>
  <c r="P339"/>
  <c r="O340"/>
  <c r="P340"/>
  <c r="O341"/>
  <c r="P341"/>
  <c r="O342"/>
  <c r="P342"/>
  <c r="O343"/>
  <c r="P343"/>
  <c r="O344"/>
  <c r="P344"/>
  <c r="O345"/>
  <c r="P345"/>
  <c r="O346"/>
  <c r="P346"/>
  <c r="O347"/>
  <c r="P347"/>
  <c r="O348"/>
  <c r="P348"/>
  <c r="O349"/>
  <c r="P349"/>
  <c r="O350"/>
  <c r="P350"/>
  <c r="O351"/>
  <c r="P351"/>
  <c r="O352"/>
  <c r="P352"/>
  <c r="O353"/>
  <c r="P353"/>
  <c r="O354"/>
  <c r="P354"/>
  <c r="O355"/>
  <c r="P355"/>
  <c r="O356"/>
  <c r="P356"/>
  <c r="O357"/>
  <c r="P357"/>
  <c r="O358"/>
  <c r="P358"/>
  <c r="O359"/>
  <c r="P359"/>
  <c r="O360"/>
  <c r="P360"/>
  <c r="O361"/>
  <c r="P361"/>
  <c r="O362"/>
  <c r="P362"/>
  <c r="O363"/>
  <c r="P363"/>
  <c r="O364"/>
  <c r="P364"/>
  <c r="O365"/>
  <c r="P365"/>
  <c r="O366"/>
  <c r="P366"/>
  <c r="O367"/>
  <c r="P367"/>
  <c r="O368"/>
  <c r="P368"/>
  <c r="O369"/>
  <c r="P369"/>
  <c r="O370"/>
  <c r="P370"/>
  <c r="O371"/>
  <c r="P371"/>
  <c r="O372"/>
  <c r="P372"/>
  <c r="O373"/>
  <c r="P373"/>
  <c r="O374"/>
  <c r="P374"/>
  <c r="O375"/>
  <c r="P375"/>
  <c r="O376"/>
  <c r="P376"/>
  <c r="O377"/>
  <c r="P377"/>
  <c r="O378"/>
  <c r="P378"/>
  <c r="O379"/>
  <c r="P379"/>
  <c r="O380"/>
  <c r="P380"/>
  <c r="O381"/>
  <c r="P381"/>
  <c r="O382"/>
  <c r="P382"/>
  <c r="O383"/>
  <c r="P383"/>
  <c r="O384"/>
  <c r="P384"/>
  <c r="O385"/>
  <c r="P385"/>
  <c r="O386"/>
  <c r="P386"/>
  <c r="O387"/>
  <c r="P387"/>
  <c r="O388"/>
  <c r="P388"/>
  <c r="O389"/>
  <c r="P389"/>
  <c r="O390"/>
  <c r="P390"/>
  <c r="O391"/>
  <c r="P391"/>
  <c r="O392"/>
  <c r="P392"/>
  <c r="O393"/>
  <c r="P393"/>
  <c r="O394"/>
  <c r="P394"/>
  <c r="O395"/>
  <c r="P395"/>
  <c r="O396"/>
  <c r="P396"/>
  <c r="O397"/>
  <c r="P397"/>
  <c r="O398"/>
  <c r="P398"/>
  <c r="O399"/>
  <c r="P399"/>
  <c r="O400"/>
  <c r="P400"/>
  <c r="O401"/>
  <c r="P401"/>
  <c r="O402"/>
  <c r="P402"/>
  <c r="O403"/>
  <c r="P403"/>
  <c r="O404"/>
  <c r="P404"/>
  <c r="O405"/>
  <c r="P405"/>
  <c r="O406"/>
  <c r="P406"/>
  <c r="O407"/>
  <c r="P407"/>
  <c r="O408"/>
  <c r="P408"/>
  <c r="O409"/>
  <c r="P409"/>
  <c r="O410"/>
  <c r="P410"/>
  <c r="O411"/>
  <c r="P411"/>
  <c r="O412"/>
  <c r="P412"/>
  <c r="O413"/>
  <c r="P413"/>
  <c r="O414"/>
  <c r="P414"/>
  <c r="O415"/>
  <c r="P415"/>
  <c r="O416"/>
  <c r="P416"/>
  <c r="O417"/>
  <c r="P417"/>
  <c r="O418"/>
  <c r="P418"/>
  <c r="O419"/>
  <c r="P419"/>
  <c r="O420"/>
  <c r="P420"/>
  <c r="O421"/>
  <c r="P421"/>
  <c r="O422"/>
  <c r="P422"/>
  <c r="O423"/>
  <c r="P423"/>
  <c r="O424"/>
  <c r="P424"/>
  <c r="O425"/>
  <c r="P425"/>
  <c r="O426"/>
  <c r="P426"/>
  <c r="O427"/>
  <c r="P427"/>
  <c r="O428"/>
  <c r="P428"/>
  <c r="O429"/>
  <c r="P429"/>
  <c r="O430"/>
  <c r="P430"/>
  <c r="O431"/>
  <c r="P431"/>
  <c r="O432"/>
  <c r="P432"/>
  <c r="O433"/>
  <c r="P433"/>
  <c r="O434"/>
  <c r="P434"/>
  <c r="O435"/>
  <c r="P435"/>
  <c r="O436"/>
  <c r="P436"/>
  <c r="O437"/>
  <c r="P437"/>
  <c r="O438"/>
  <c r="P438"/>
  <c r="O439"/>
  <c r="P439"/>
  <c r="O440"/>
  <c r="P440"/>
  <c r="O441"/>
  <c r="P441"/>
  <c r="O442"/>
  <c r="P442"/>
  <c r="O443"/>
  <c r="P443"/>
  <c r="O444"/>
  <c r="P444"/>
  <c r="O445"/>
  <c r="P445"/>
  <c r="O446"/>
  <c r="P446"/>
  <c r="O447"/>
  <c r="P447"/>
  <c r="O448"/>
  <c r="P448"/>
  <c r="O449"/>
  <c r="P449"/>
  <c r="O450"/>
  <c r="P450"/>
  <c r="O451"/>
  <c r="P451"/>
  <c r="O452"/>
  <c r="P452"/>
  <c r="O453"/>
  <c r="P453"/>
  <c r="O454"/>
  <c r="P454"/>
  <c r="O455"/>
  <c r="P455"/>
  <c r="O456"/>
  <c r="P456"/>
  <c r="O457"/>
  <c r="P457"/>
  <c r="O458"/>
  <c r="P458"/>
  <c r="O459"/>
  <c r="P459"/>
  <c r="O460"/>
  <c r="P460"/>
  <c r="O461"/>
  <c r="P461"/>
  <c r="O462"/>
  <c r="P462"/>
  <c r="O463"/>
  <c r="P463"/>
  <c r="O464"/>
  <c r="P464"/>
  <c r="O465"/>
  <c r="P465"/>
  <c r="O466"/>
  <c r="P466"/>
  <c r="O467"/>
  <c r="P467"/>
  <c r="O468"/>
  <c r="P468"/>
  <c r="O469"/>
  <c r="P469"/>
  <c r="O470"/>
  <c r="P470"/>
  <c r="O471"/>
  <c r="P471"/>
  <c r="O472"/>
  <c r="P472"/>
  <c r="O473"/>
  <c r="P473"/>
  <c r="O474"/>
  <c r="P474"/>
  <c r="O475"/>
  <c r="P475"/>
  <c r="O476"/>
  <c r="P476"/>
  <c r="O477"/>
  <c r="P477"/>
  <c r="O478"/>
  <c r="P478"/>
  <c r="O479"/>
  <c r="P479"/>
  <c r="O480"/>
  <c r="P480"/>
  <c r="O481"/>
  <c r="P481"/>
  <c r="O482"/>
  <c r="P482"/>
  <c r="O483"/>
  <c r="P483"/>
  <c r="O484"/>
  <c r="P484"/>
  <c r="O485"/>
  <c r="P485"/>
  <c r="O486"/>
  <c r="P486"/>
  <c r="O487"/>
  <c r="P487"/>
  <c r="O488"/>
  <c r="P488"/>
  <c r="O489"/>
  <c r="P489"/>
  <c r="O490"/>
  <c r="P490"/>
  <c r="O491"/>
  <c r="P491"/>
  <c r="O492"/>
  <c r="P492"/>
  <c r="O493"/>
  <c r="P493"/>
  <c r="O494"/>
  <c r="P494"/>
  <c r="O495"/>
  <c r="P495"/>
  <c r="O496"/>
  <c r="P496"/>
  <c r="O497"/>
  <c r="P497"/>
  <c r="O498"/>
  <c r="P498"/>
  <c r="O499"/>
  <c r="P499"/>
  <c r="O500"/>
  <c r="P500"/>
  <c r="O501"/>
  <c r="P501"/>
  <c r="O502"/>
  <c r="P502"/>
  <c r="O503"/>
  <c r="P503"/>
  <c r="O504"/>
  <c r="P504"/>
  <c r="O505"/>
  <c r="P505"/>
  <c r="O506"/>
  <c r="P506"/>
  <c r="O507"/>
  <c r="P507"/>
  <c r="O508"/>
  <c r="P508"/>
  <c r="O509"/>
  <c r="P509"/>
  <c r="O510"/>
  <c r="P510"/>
  <c r="O511"/>
  <c r="P511"/>
  <c r="O512"/>
  <c r="P512"/>
  <c r="O513"/>
  <c r="P513"/>
  <c r="O514"/>
  <c r="P514"/>
  <c r="O515"/>
  <c r="P515"/>
  <c r="O516"/>
  <c r="P516"/>
  <c r="O517"/>
  <c r="P517"/>
  <c r="O518"/>
  <c r="P518"/>
  <c r="O519"/>
  <c r="P519"/>
  <c r="O520"/>
  <c r="P520"/>
  <c r="O521"/>
  <c r="P521"/>
  <c r="O522"/>
  <c r="P522"/>
  <c r="O523"/>
  <c r="P523"/>
  <c r="O524"/>
  <c r="P524"/>
  <c r="O525"/>
  <c r="P525"/>
  <c r="O526"/>
  <c r="P526"/>
  <c r="O527"/>
  <c r="P527"/>
  <c r="P3"/>
  <c r="O3"/>
  <c r="E4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42"/>
  <c r="F42"/>
  <c r="G42"/>
  <c r="H42"/>
  <c r="E43"/>
  <c r="F43"/>
  <c r="G43"/>
  <c r="H43"/>
  <c r="E44"/>
  <c r="F44"/>
  <c r="G44"/>
  <c r="H44"/>
  <c r="E45"/>
  <c r="F45"/>
  <c r="G45"/>
  <c r="H45"/>
  <c r="E46"/>
  <c r="F46"/>
  <c r="G46"/>
  <c r="H46"/>
  <c r="E47"/>
  <c r="F47"/>
  <c r="G47"/>
  <c r="H47"/>
  <c r="E48"/>
  <c r="F48"/>
  <c r="G48"/>
  <c r="H48"/>
  <c r="E49"/>
  <c r="F49"/>
  <c r="G49"/>
  <c r="H49"/>
  <c r="E50"/>
  <c r="F50"/>
  <c r="G50"/>
  <c r="H50"/>
  <c r="E51"/>
  <c r="F51"/>
  <c r="G51"/>
  <c r="H51"/>
  <c r="E52"/>
  <c r="F52"/>
  <c r="G52"/>
  <c r="H52"/>
  <c r="E53"/>
  <c r="F53"/>
  <c r="G53"/>
  <c r="H53"/>
  <c r="E54"/>
  <c r="F54"/>
  <c r="G54"/>
  <c r="H54"/>
  <c r="E55"/>
  <c r="F55"/>
  <c r="G55"/>
  <c r="H55"/>
  <c r="E56"/>
  <c r="F56"/>
  <c r="G56"/>
  <c r="H56"/>
  <c r="E57"/>
  <c r="F57"/>
  <c r="G57"/>
  <c r="H57"/>
  <c r="E58"/>
  <c r="F58"/>
  <c r="G58"/>
  <c r="H58"/>
  <c r="E59"/>
  <c r="F59"/>
  <c r="G59"/>
  <c r="H59"/>
  <c r="E60"/>
  <c r="F60"/>
  <c r="G60"/>
  <c r="H60"/>
  <c r="E61"/>
  <c r="F61"/>
  <c r="G61"/>
  <c r="H61"/>
  <c r="E62"/>
  <c r="F62"/>
  <c r="G62"/>
  <c r="H62"/>
  <c r="E63"/>
  <c r="F63"/>
  <c r="G63"/>
  <c r="H63"/>
  <c r="E64"/>
  <c r="F64"/>
  <c r="G64"/>
  <c r="H64"/>
  <c r="E65"/>
  <c r="BJ65" s="1"/>
  <c r="F65"/>
  <c r="G65"/>
  <c r="H65"/>
  <c r="E66"/>
  <c r="F66"/>
  <c r="G66"/>
  <c r="H66"/>
  <c r="E67"/>
  <c r="F67"/>
  <c r="G67"/>
  <c r="H67"/>
  <c r="E68"/>
  <c r="F68"/>
  <c r="G68"/>
  <c r="H68"/>
  <c r="E69"/>
  <c r="F69"/>
  <c r="G69"/>
  <c r="H69"/>
  <c r="E70"/>
  <c r="F70"/>
  <c r="G70"/>
  <c r="H70"/>
  <c r="E71"/>
  <c r="F71"/>
  <c r="G71"/>
  <c r="H71"/>
  <c r="E72"/>
  <c r="F72"/>
  <c r="G72"/>
  <c r="H72"/>
  <c r="E73"/>
  <c r="F73"/>
  <c r="G73"/>
  <c r="H73"/>
  <c r="E74"/>
  <c r="F74"/>
  <c r="G74"/>
  <c r="H74"/>
  <c r="E75"/>
  <c r="F75"/>
  <c r="G75"/>
  <c r="H75"/>
  <c r="E76"/>
  <c r="F76"/>
  <c r="G76"/>
  <c r="H76"/>
  <c r="E77"/>
  <c r="F77"/>
  <c r="G77"/>
  <c r="H77"/>
  <c r="E78"/>
  <c r="F78"/>
  <c r="G78"/>
  <c r="H78"/>
  <c r="E79"/>
  <c r="F79"/>
  <c r="G79"/>
  <c r="H79"/>
  <c r="E80"/>
  <c r="F80"/>
  <c r="G80"/>
  <c r="H80"/>
  <c r="E81"/>
  <c r="F81"/>
  <c r="G81"/>
  <c r="H81"/>
  <c r="E82"/>
  <c r="F82"/>
  <c r="G82"/>
  <c r="H82"/>
  <c r="E83"/>
  <c r="F83"/>
  <c r="G83"/>
  <c r="H83"/>
  <c r="E84"/>
  <c r="F84"/>
  <c r="G84"/>
  <c r="H84"/>
  <c r="E85"/>
  <c r="F85"/>
  <c r="G85"/>
  <c r="H85"/>
  <c r="E86"/>
  <c r="F86"/>
  <c r="G86"/>
  <c r="H86"/>
  <c r="E87"/>
  <c r="F87"/>
  <c r="G87"/>
  <c r="H87"/>
  <c r="E88"/>
  <c r="F88"/>
  <c r="G88"/>
  <c r="H88"/>
  <c r="E89"/>
  <c r="F89"/>
  <c r="G89"/>
  <c r="H89"/>
  <c r="E90"/>
  <c r="F90"/>
  <c r="G90"/>
  <c r="H90"/>
  <c r="E91"/>
  <c r="F91"/>
  <c r="G91"/>
  <c r="H91"/>
  <c r="E92"/>
  <c r="F92"/>
  <c r="G92"/>
  <c r="H92"/>
  <c r="E93"/>
  <c r="F93"/>
  <c r="G93"/>
  <c r="H93"/>
  <c r="E94"/>
  <c r="F94"/>
  <c r="G94"/>
  <c r="H94"/>
  <c r="E95"/>
  <c r="F95"/>
  <c r="G95"/>
  <c r="H95"/>
  <c r="E96"/>
  <c r="F96"/>
  <c r="G96"/>
  <c r="H96"/>
  <c r="E97"/>
  <c r="F97"/>
  <c r="G97"/>
  <c r="H97"/>
  <c r="E98"/>
  <c r="F98"/>
  <c r="G98"/>
  <c r="H98"/>
  <c r="E99"/>
  <c r="F99"/>
  <c r="G99"/>
  <c r="H99"/>
  <c r="E100"/>
  <c r="F100"/>
  <c r="G100"/>
  <c r="H100"/>
  <c r="E101"/>
  <c r="F101"/>
  <c r="G101"/>
  <c r="H101"/>
  <c r="E102"/>
  <c r="F102"/>
  <c r="G102"/>
  <c r="H102"/>
  <c r="E103"/>
  <c r="F103"/>
  <c r="G103"/>
  <c r="H103"/>
  <c r="E104"/>
  <c r="F104"/>
  <c r="G104"/>
  <c r="H104"/>
  <c r="E105"/>
  <c r="F105"/>
  <c r="G105"/>
  <c r="H105"/>
  <c r="E106"/>
  <c r="F106"/>
  <c r="G106"/>
  <c r="H106"/>
  <c r="E107"/>
  <c r="F107"/>
  <c r="G107"/>
  <c r="H107"/>
  <c r="E108"/>
  <c r="F108"/>
  <c r="G108"/>
  <c r="H108"/>
  <c r="E109"/>
  <c r="F109"/>
  <c r="G109"/>
  <c r="H109"/>
  <c r="E110"/>
  <c r="F110"/>
  <c r="G110"/>
  <c r="H110"/>
  <c r="E111"/>
  <c r="F111"/>
  <c r="G111"/>
  <c r="H111"/>
  <c r="E112"/>
  <c r="F112"/>
  <c r="G112"/>
  <c r="H112"/>
  <c r="E113"/>
  <c r="F113"/>
  <c r="G113"/>
  <c r="H113"/>
  <c r="E114"/>
  <c r="F114"/>
  <c r="G114"/>
  <c r="H114"/>
  <c r="E115"/>
  <c r="F115"/>
  <c r="G115"/>
  <c r="H115"/>
  <c r="E116"/>
  <c r="F116"/>
  <c r="G116"/>
  <c r="H116"/>
  <c r="E117"/>
  <c r="F117"/>
  <c r="G117"/>
  <c r="H117"/>
  <c r="E118"/>
  <c r="F118"/>
  <c r="G118"/>
  <c r="H118"/>
  <c r="E119"/>
  <c r="F119"/>
  <c r="G119"/>
  <c r="H119"/>
  <c r="E120"/>
  <c r="F120"/>
  <c r="G120"/>
  <c r="H120"/>
  <c r="E121"/>
  <c r="F121"/>
  <c r="G121"/>
  <c r="H121"/>
  <c r="E122"/>
  <c r="F122"/>
  <c r="G122"/>
  <c r="H122"/>
  <c r="E123"/>
  <c r="F123"/>
  <c r="G123"/>
  <c r="H123"/>
  <c r="E124"/>
  <c r="F124"/>
  <c r="G124"/>
  <c r="H124"/>
  <c r="E125"/>
  <c r="F125"/>
  <c r="G125"/>
  <c r="H125"/>
  <c r="E126"/>
  <c r="F126"/>
  <c r="G126"/>
  <c r="H126"/>
  <c r="E127"/>
  <c r="F127"/>
  <c r="G127"/>
  <c r="H127"/>
  <c r="E128"/>
  <c r="F128"/>
  <c r="G128"/>
  <c r="H128"/>
  <c r="E129"/>
  <c r="F129"/>
  <c r="G129"/>
  <c r="H129"/>
  <c r="E130"/>
  <c r="F130"/>
  <c r="G130"/>
  <c r="H130"/>
  <c r="E131"/>
  <c r="F131"/>
  <c r="G131"/>
  <c r="H131"/>
  <c r="E132"/>
  <c r="F132"/>
  <c r="G132"/>
  <c r="H132"/>
  <c r="E133"/>
  <c r="F133"/>
  <c r="G133"/>
  <c r="H133"/>
  <c r="E134"/>
  <c r="F134"/>
  <c r="G134"/>
  <c r="H134"/>
  <c r="E135"/>
  <c r="F135"/>
  <c r="G135"/>
  <c r="H135"/>
  <c r="E136"/>
  <c r="F136"/>
  <c r="G136"/>
  <c r="H136"/>
  <c r="E137"/>
  <c r="F137"/>
  <c r="G137"/>
  <c r="H137"/>
  <c r="E138"/>
  <c r="F138"/>
  <c r="G138"/>
  <c r="H138"/>
  <c r="E139"/>
  <c r="F139"/>
  <c r="G139"/>
  <c r="H139"/>
  <c r="E140"/>
  <c r="BJ140" s="1"/>
  <c r="F140"/>
  <c r="G140"/>
  <c r="H140"/>
  <c r="E141"/>
  <c r="F141"/>
  <c r="G141"/>
  <c r="H141"/>
  <c r="E142"/>
  <c r="F142"/>
  <c r="G142"/>
  <c r="H142"/>
  <c r="E143"/>
  <c r="F143"/>
  <c r="G143"/>
  <c r="H143"/>
  <c r="E144"/>
  <c r="F144"/>
  <c r="G144"/>
  <c r="H144"/>
  <c r="E145"/>
  <c r="F145"/>
  <c r="G145"/>
  <c r="H145"/>
  <c r="E146"/>
  <c r="F146"/>
  <c r="G146"/>
  <c r="H146"/>
  <c r="E147"/>
  <c r="F147"/>
  <c r="G147"/>
  <c r="H147"/>
  <c r="E148"/>
  <c r="F148"/>
  <c r="G148"/>
  <c r="H148"/>
  <c r="E149"/>
  <c r="F149"/>
  <c r="G149"/>
  <c r="H149"/>
  <c r="E150"/>
  <c r="F150"/>
  <c r="G150"/>
  <c r="H150"/>
  <c r="E151"/>
  <c r="F151"/>
  <c r="G151"/>
  <c r="H151"/>
  <c r="E152"/>
  <c r="F152"/>
  <c r="G152"/>
  <c r="H152"/>
  <c r="E153"/>
  <c r="F153"/>
  <c r="G153"/>
  <c r="H153"/>
  <c r="E154"/>
  <c r="F154"/>
  <c r="G154"/>
  <c r="H154"/>
  <c r="E155"/>
  <c r="F155"/>
  <c r="G155"/>
  <c r="H155"/>
  <c r="E156"/>
  <c r="F156"/>
  <c r="G156"/>
  <c r="H156"/>
  <c r="E157"/>
  <c r="F157"/>
  <c r="G157"/>
  <c r="H157"/>
  <c r="E158"/>
  <c r="F158"/>
  <c r="G158"/>
  <c r="H158"/>
  <c r="E159"/>
  <c r="F159"/>
  <c r="G159"/>
  <c r="H159"/>
  <c r="E160"/>
  <c r="F160"/>
  <c r="G160"/>
  <c r="H160"/>
  <c r="E161"/>
  <c r="F161"/>
  <c r="G161"/>
  <c r="H161"/>
  <c r="E162"/>
  <c r="F162"/>
  <c r="G162"/>
  <c r="H162"/>
  <c r="E163"/>
  <c r="F163"/>
  <c r="G163"/>
  <c r="H163"/>
  <c r="E164"/>
  <c r="F164"/>
  <c r="G164"/>
  <c r="H164"/>
  <c r="E165"/>
  <c r="F165"/>
  <c r="G165"/>
  <c r="H165"/>
  <c r="E166"/>
  <c r="F166"/>
  <c r="G166"/>
  <c r="H166"/>
  <c r="E167"/>
  <c r="F167"/>
  <c r="G167"/>
  <c r="H167"/>
  <c r="E168"/>
  <c r="F168"/>
  <c r="G168"/>
  <c r="H168"/>
  <c r="E169"/>
  <c r="F169"/>
  <c r="G169"/>
  <c r="H169"/>
  <c r="E170"/>
  <c r="F170"/>
  <c r="G170"/>
  <c r="H170"/>
  <c r="E171"/>
  <c r="F171"/>
  <c r="G171"/>
  <c r="H171"/>
  <c r="E172"/>
  <c r="F172"/>
  <c r="G172"/>
  <c r="H172"/>
  <c r="E173"/>
  <c r="F173"/>
  <c r="G173"/>
  <c r="H173"/>
  <c r="E174"/>
  <c r="F174"/>
  <c r="G174"/>
  <c r="H174"/>
  <c r="E175"/>
  <c r="F175"/>
  <c r="G175"/>
  <c r="H175"/>
  <c r="E176"/>
  <c r="F176"/>
  <c r="G176"/>
  <c r="H176"/>
  <c r="E177"/>
  <c r="F177"/>
  <c r="G177"/>
  <c r="H177"/>
  <c r="E178"/>
  <c r="F178"/>
  <c r="G178"/>
  <c r="H178"/>
  <c r="E179"/>
  <c r="F179"/>
  <c r="G179"/>
  <c r="H179"/>
  <c r="E180"/>
  <c r="F180"/>
  <c r="G180"/>
  <c r="H180"/>
  <c r="E181"/>
  <c r="F181"/>
  <c r="G181"/>
  <c r="H181"/>
  <c r="E182"/>
  <c r="F182"/>
  <c r="G182"/>
  <c r="H182"/>
  <c r="E183"/>
  <c r="F183"/>
  <c r="G183"/>
  <c r="H183"/>
  <c r="E184"/>
  <c r="F184"/>
  <c r="G184"/>
  <c r="H184"/>
  <c r="E185"/>
  <c r="F185"/>
  <c r="G185"/>
  <c r="H185"/>
  <c r="E186"/>
  <c r="F186"/>
  <c r="G186"/>
  <c r="H186"/>
  <c r="E187"/>
  <c r="F187"/>
  <c r="G187"/>
  <c r="H187"/>
  <c r="E188"/>
  <c r="F188"/>
  <c r="G188"/>
  <c r="H188"/>
  <c r="E189"/>
  <c r="F189"/>
  <c r="G189"/>
  <c r="H189"/>
  <c r="E190"/>
  <c r="F190"/>
  <c r="G190"/>
  <c r="H190"/>
  <c r="E191"/>
  <c r="BJ191" s="1"/>
  <c r="F191"/>
  <c r="G191"/>
  <c r="H191"/>
  <c r="E192"/>
  <c r="F192"/>
  <c r="G192"/>
  <c r="H192"/>
  <c r="E193"/>
  <c r="F193"/>
  <c r="G193"/>
  <c r="H193"/>
  <c r="E194"/>
  <c r="F194"/>
  <c r="G194"/>
  <c r="H194"/>
  <c r="E195"/>
  <c r="F195"/>
  <c r="G195"/>
  <c r="H195"/>
  <c r="E196"/>
  <c r="F196"/>
  <c r="G196"/>
  <c r="H196"/>
  <c r="E197"/>
  <c r="F197"/>
  <c r="G197"/>
  <c r="H197"/>
  <c r="E198"/>
  <c r="F198"/>
  <c r="G198"/>
  <c r="H198"/>
  <c r="E199"/>
  <c r="F199"/>
  <c r="G199"/>
  <c r="H199"/>
  <c r="E200"/>
  <c r="F200"/>
  <c r="G200"/>
  <c r="H200"/>
  <c r="E201"/>
  <c r="F201"/>
  <c r="G201"/>
  <c r="H201"/>
  <c r="E202"/>
  <c r="F202"/>
  <c r="G202"/>
  <c r="H202"/>
  <c r="E203"/>
  <c r="F203"/>
  <c r="G203"/>
  <c r="H203"/>
  <c r="E204"/>
  <c r="F204"/>
  <c r="G204"/>
  <c r="H204"/>
  <c r="E205"/>
  <c r="F205"/>
  <c r="G205"/>
  <c r="H205"/>
  <c r="E206"/>
  <c r="F206"/>
  <c r="G206"/>
  <c r="H206"/>
  <c r="E207"/>
  <c r="F207"/>
  <c r="G207"/>
  <c r="H207"/>
  <c r="E208"/>
  <c r="F208"/>
  <c r="G208"/>
  <c r="H208"/>
  <c r="E209"/>
  <c r="F209"/>
  <c r="G209"/>
  <c r="H209"/>
  <c r="E210"/>
  <c r="F210"/>
  <c r="G210"/>
  <c r="H210"/>
  <c r="E211"/>
  <c r="F211"/>
  <c r="G211"/>
  <c r="H211"/>
  <c r="E212"/>
  <c r="F212"/>
  <c r="G212"/>
  <c r="H212"/>
  <c r="E213"/>
  <c r="F213"/>
  <c r="G213"/>
  <c r="H213"/>
  <c r="E214"/>
  <c r="F214"/>
  <c r="G214"/>
  <c r="H214"/>
  <c r="E215"/>
  <c r="F215"/>
  <c r="G215"/>
  <c r="H215"/>
  <c r="E216"/>
  <c r="F216"/>
  <c r="G216"/>
  <c r="H216"/>
  <c r="E217"/>
  <c r="F217"/>
  <c r="G217"/>
  <c r="H217"/>
  <c r="E218"/>
  <c r="F218"/>
  <c r="G218"/>
  <c r="H218"/>
  <c r="E219"/>
  <c r="F219"/>
  <c r="G219"/>
  <c r="H219"/>
  <c r="E220"/>
  <c r="F220"/>
  <c r="G220"/>
  <c r="H220"/>
  <c r="E221"/>
  <c r="F221"/>
  <c r="G221"/>
  <c r="H221"/>
  <c r="E222"/>
  <c r="F222"/>
  <c r="G222"/>
  <c r="H222"/>
  <c r="E223"/>
  <c r="F223"/>
  <c r="G223"/>
  <c r="H223"/>
  <c r="E224"/>
  <c r="F224"/>
  <c r="G224"/>
  <c r="H224"/>
  <c r="E225"/>
  <c r="F225"/>
  <c r="G225"/>
  <c r="H225"/>
  <c r="E226"/>
  <c r="F226"/>
  <c r="G226"/>
  <c r="H226"/>
  <c r="E227"/>
  <c r="F227"/>
  <c r="G227"/>
  <c r="H227"/>
  <c r="E228"/>
  <c r="F228"/>
  <c r="G228"/>
  <c r="H228"/>
  <c r="E229"/>
  <c r="F229"/>
  <c r="G229"/>
  <c r="H229"/>
  <c r="E230"/>
  <c r="F230"/>
  <c r="G230"/>
  <c r="H230"/>
  <c r="E231"/>
  <c r="F231"/>
  <c r="G231"/>
  <c r="H231"/>
  <c r="E232"/>
  <c r="F232"/>
  <c r="G232"/>
  <c r="H232"/>
  <c r="E233"/>
  <c r="F233"/>
  <c r="G233"/>
  <c r="H233"/>
  <c r="E234"/>
  <c r="F234"/>
  <c r="G234"/>
  <c r="H234"/>
  <c r="E235"/>
  <c r="F235"/>
  <c r="G235"/>
  <c r="H235"/>
  <c r="E236"/>
  <c r="F236"/>
  <c r="G236"/>
  <c r="H236"/>
  <c r="E237"/>
  <c r="F237"/>
  <c r="G237"/>
  <c r="H237"/>
  <c r="E238"/>
  <c r="F238"/>
  <c r="G238"/>
  <c r="H238"/>
  <c r="E239"/>
  <c r="F239"/>
  <c r="G239"/>
  <c r="H239"/>
  <c r="E240"/>
  <c r="F240"/>
  <c r="G240"/>
  <c r="H240"/>
  <c r="E241"/>
  <c r="F241"/>
  <c r="G241"/>
  <c r="H241"/>
  <c r="E242"/>
  <c r="F242"/>
  <c r="G242"/>
  <c r="H242"/>
  <c r="E243"/>
  <c r="F243"/>
  <c r="G243"/>
  <c r="H243"/>
  <c r="E244"/>
  <c r="F244"/>
  <c r="G244"/>
  <c r="H244"/>
  <c r="E245"/>
  <c r="F245"/>
  <c r="G245"/>
  <c r="H245"/>
  <c r="E246"/>
  <c r="F246"/>
  <c r="G246"/>
  <c r="H246"/>
  <c r="E247"/>
  <c r="F247"/>
  <c r="G247"/>
  <c r="H247"/>
  <c r="E248"/>
  <c r="F248"/>
  <c r="G248"/>
  <c r="H248"/>
  <c r="E249"/>
  <c r="F249"/>
  <c r="G249"/>
  <c r="H249"/>
  <c r="E250"/>
  <c r="F250"/>
  <c r="G250"/>
  <c r="H250"/>
  <c r="E251"/>
  <c r="F251"/>
  <c r="G251"/>
  <c r="H251"/>
  <c r="E252"/>
  <c r="F252"/>
  <c r="G252"/>
  <c r="H252"/>
  <c r="E253"/>
  <c r="F253"/>
  <c r="G253"/>
  <c r="H253"/>
  <c r="E254"/>
  <c r="F254"/>
  <c r="G254"/>
  <c r="H254"/>
  <c r="E255"/>
  <c r="F255"/>
  <c r="G255"/>
  <c r="H255"/>
  <c r="E256"/>
  <c r="F256"/>
  <c r="G256"/>
  <c r="H256"/>
  <c r="E257"/>
  <c r="BJ257" s="1"/>
  <c r="F257"/>
  <c r="G257"/>
  <c r="H257"/>
  <c r="E258"/>
  <c r="F258"/>
  <c r="G258"/>
  <c r="H258"/>
  <c r="E259"/>
  <c r="F259"/>
  <c r="G259"/>
  <c r="H259"/>
  <c r="E260"/>
  <c r="F260"/>
  <c r="G260"/>
  <c r="H260"/>
  <c r="E261"/>
  <c r="F261"/>
  <c r="G261"/>
  <c r="H261"/>
  <c r="E262"/>
  <c r="F262"/>
  <c r="G262"/>
  <c r="H262"/>
  <c r="E263"/>
  <c r="F263"/>
  <c r="G263"/>
  <c r="H263"/>
  <c r="E264"/>
  <c r="F264"/>
  <c r="G264"/>
  <c r="H264"/>
  <c r="E265"/>
  <c r="F265"/>
  <c r="G265"/>
  <c r="H265"/>
  <c r="E266"/>
  <c r="F266"/>
  <c r="G266"/>
  <c r="H266"/>
  <c r="E267"/>
  <c r="F267"/>
  <c r="G267"/>
  <c r="H267"/>
  <c r="E268"/>
  <c r="F268"/>
  <c r="G268"/>
  <c r="H268"/>
  <c r="E269"/>
  <c r="F269"/>
  <c r="G269"/>
  <c r="H269"/>
  <c r="E270"/>
  <c r="F270"/>
  <c r="G270"/>
  <c r="H270"/>
  <c r="E271"/>
  <c r="F271"/>
  <c r="G271"/>
  <c r="H271"/>
  <c r="E272"/>
  <c r="F272"/>
  <c r="G272"/>
  <c r="H272"/>
  <c r="E273"/>
  <c r="F273"/>
  <c r="G273"/>
  <c r="H273"/>
  <c r="E274"/>
  <c r="F274"/>
  <c r="G274"/>
  <c r="H274"/>
  <c r="E275"/>
  <c r="F275"/>
  <c r="G275"/>
  <c r="H275"/>
  <c r="E276"/>
  <c r="F276"/>
  <c r="G276"/>
  <c r="H276"/>
  <c r="E277"/>
  <c r="F277"/>
  <c r="G277"/>
  <c r="H277"/>
  <c r="E278"/>
  <c r="F278"/>
  <c r="G278"/>
  <c r="H278"/>
  <c r="E279"/>
  <c r="F279"/>
  <c r="G279"/>
  <c r="H279"/>
  <c r="E280"/>
  <c r="F280"/>
  <c r="G280"/>
  <c r="H280"/>
  <c r="E281"/>
  <c r="F281"/>
  <c r="G281"/>
  <c r="H281"/>
  <c r="E282"/>
  <c r="F282"/>
  <c r="G282"/>
  <c r="H282"/>
  <c r="E283"/>
  <c r="F283"/>
  <c r="G283"/>
  <c r="H283"/>
  <c r="E284"/>
  <c r="F284"/>
  <c r="G284"/>
  <c r="H284"/>
  <c r="E285"/>
  <c r="F285"/>
  <c r="G285"/>
  <c r="H285"/>
  <c r="E286"/>
  <c r="F286"/>
  <c r="G286"/>
  <c r="H286"/>
  <c r="E287"/>
  <c r="F287"/>
  <c r="G287"/>
  <c r="H287"/>
  <c r="E288"/>
  <c r="F288"/>
  <c r="G288"/>
  <c r="H288"/>
  <c r="E289"/>
  <c r="F289"/>
  <c r="G289"/>
  <c r="H289"/>
  <c r="E290"/>
  <c r="F290"/>
  <c r="G290"/>
  <c r="H290"/>
  <c r="E291"/>
  <c r="F291"/>
  <c r="G291"/>
  <c r="H291"/>
  <c r="E292"/>
  <c r="F292"/>
  <c r="G292"/>
  <c r="H292"/>
  <c r="E293"/>
  <c r="F293"/>
  <c r="G293"/>
  <c r="H293"/>
  <c r="E294"/>
  <c r="F294"/>
  <c r="G294"/>
  <c r="H294"/>
  <c r="E295"/>
  <c r="F295"/>
  <c r="G295"/>
  <c r="H295"/>
  <c r="E296"/>
  <c r="F296"/>
  <c r="G296"/>
  <c r="H296"/>
  <c r="E297"/>
  <c r="F297"/>
  <c r="G297"/>
  <c r="H297"/>
  <c r="E298"/>
  <c r="F298"/>
  <c r="G298"/>
  <c r="H298"/>
  <c r="E299"/>
  <c r="F299"/>
  <c r="G299"/>
  <c r="H299"/>
  <c r="E300"/>
  <c r="F300"/>
  <c r="G300"/>
  <c r="H300"/>
  <c r="E301"/>
  <c r="F301"/>
  <c r="G301"/>
  <c r="H301"/>
  <c r="E302"/>
  <c r="F302"/>
  <c r="G302"/>
  <c r="H302"/>
  <c r="E303"/>
  <c r="F303"/>
  <c r="G303"/>
  <c r="H303"/>
  <c r="E304"/>
  <c r="F304"/>
  <c r="G304"/>
  <c r="H304"/>
  <c r="E305"/>
  <c r="F305"/>
  <c r="G305"/>
  <c r="H305"/>
  <c r="E306"/>
  <c r="F306"/>
  <c r="G306"/>
  <c r="H306"/>
  <c r="E307"/>
  <c r="F307"/>
  <c r="G307"/>
  <c r="H307"/>
  <c r="E308"/>
  <c r="F308"/>
  <c r="G308"/>
  <c r="H308"/>
  <c r="E309"/>
  <c r="F309"/>
  <c r="G309"/>
  <c r="H309"/>
  <c r="E310"/>
  <c r="F310"/>
  <c r="G310"/>
  <c r="H310"/>
  <c r="E311"/>
  <c r="F311"/>
  <c r="G311"/>
  <c r="H311"/>
  <c r="E312"/>
  <c r="F312"/>
  <c r="G312"/>
  <c r="H312"/>
  <c r="E313"/>
  <c r="F313"/>
  <c r="G313"/>
  <c r="H313"/>
  <c r="E314"/>
  <c r="F314"/>
  <c r="G314"/>
  <c r="H314"/>
  <c r="E315"/>
  <c r="F315"/>
  <c r="G315"/>
  <c r="H315"/>
  <c r="E316"/>
  <c r="F316"/>
  <c r="G316"/>
  <c r="H316"/>
  <c r="E317"/>
  <c r="F317"/>
  <c r="G317"/>
  <c r="H317"/>
  <c r="E318"/>
  <c r="F318"/>
  <c r="G318"/>
  <c r="H318"/>
  <c r="E319"/>
  <c r="F319"/>
  <c r="G319"/>
  <c r="H319"/>
  <c r="E320"/>
  <c r="F320"/>
  <c r="G320"/>
  <c r="H320"/>
  <c r="E321"/>
  <c r="F321"/>
  <c r="G321"/>
  <c r="H321"/>
  <c r="E322"/>
  <c r="F322"/>
  <c r="G322"/>
  <c r="H322"/>
  <c r="E323"/>
  <c r="F323"/>
  <c r="G323"/>
  <c r="H323"/>
  <c r="E324"/>
  <c r="F324"/>
  <c r="G324"/>
  <c r="H324"/>
  <c r="E325"/>
  <c r="F325"/>
  <c r="G325"/>
  <c r="H325"/>
  <c r="E326"/>
  <c r="F326"/>
  <c r="G326"/>
  <c r="H326"/>
  <c r="E327"/>
  <c r="F327"/>
  <c r="G327"/>
  <c r="H327"/>
  <c r="E328"/>
  <c r="F328"/>
  <c r="G328"/>
  <c r="H328"/>
  <c r="E329"/>
  <c r="F329"/>
  <c r="G329"/>
  <c r="H329"/>
  <c r="E330"/>
  <c r="F330"/>
  <c r="G330"/>
  <c r="H330"/>
  <c r="E331"/>
  <c r="F331"/>
  <c r="G331"/>
  <c r="H331"/>
  <c r="E332"/>
  <c r="F332"/>
  <c r="G332"/>
  <c r="H332"/>
  <c r="E333"/>
  <c r="F333"/>
  <c r="G333"/>
  <c r="H333"/>
  <c r="E334"/>
  <c r="F334"/>
  <c r="G334"/>
  <c r="H334"/>
  <c r="E335"/>
  <c r="F335"/>
  <c r="G335"/>
  <c r="H335"/>
  <c r="E336"/>
  <c r="F336"/>
  <c r="G336"/>
  <c r="H336"/>
  <c r="E337"/>
  <c r="F337"/>
  <c r="G337"/>
  <c r="H337"/>
  <c r="E338"/>
  <c r="F338"/>
  <c r="G338"/>
  <c r="H338"/>
  <c r="E339"/>
  <c r="F339"/>
  <c r="G339"/>
  <c r="H339"/>
  <c r="E340"/>
  <c r="F340"/>
  <c r="G340"/>
  <c r="H340"/>
  <c r="E341"/>
  <c r="F341"/>
  <c r="G341"/>
  <c r="H341"/>
  <c r="E342"/>
  <c r="F342"/>
  <c r="G342"/>
  <c r="H342"/>
  <c r="E343"/>
  <c r="F343"/>
  <c r="G343"/>
  <c r="H343"/>
  <c r="E344"/>
  <c r="F344"/>
  <c r="G344"/>
  <c r="H344"/>
  <c r="E345"/>
  <c r="F345"/>
  <c r="G345"/>
  <c r="H345"/>
  <c r="E346"/>
  <c r="F346"/>
  <c r="G346"/>
  <c r="H346"/>
  <c r="E347"/>
  <c r="F347"/>
  <c r="G347"/>
  <c r="H347"/>
  <c r="E348"/>
  <c r="F348"/>
  <c r="G348"/>
  <c r="H348"/>
  <c r="E349"/>
  <c r="F349"/>
  <c r="G349"/>
  <c r="H349"/>
  <c r="E350"/>
  <c r="F350"/>
  <c r="G350"/>
  <c r="H350"/>
  <c r="E351"/>
  <c r="F351"/>
  <c r="G351"/>
  <c r="H351"/>
  <c r="E352"/>
  <c r="F352"/>
  <c r="G352"/>
  <c r="H352"/>
  <c r="E353"/>
  <c r="F353"/>
  <c r="G353"/>
  <c r="H353"/>
  <c r="E354"/>
  <c r="F354"/>
  <c r="G354"/>
  <c r="H354"/>
  <c r="E355"/>
  <c r="BJ355" s="1"/>
  <c r="F355"/>
  <c r="G355"/>
  <c r="H355"/>
  <c r="E356"/>
  <c r="F356"/>
  <c r="G356"/>
  <c r="H356"/>
  <c r="E357"/>
  <c r="F357"/>
  <c r="G357"/>
  <c r="H357"/>
  <c r="E358"/>
  <c r="F358"/>
  <c r="G358"/>
  <c r="H358"/>
  <c r="E359"/>
  <c r="F359"/>
  <c r="G359"/>
  <c r="H359"/>
  <c r="E360"/>
  <c r="BJ360" s="1"/>
  <c r="F360"/>
  <c r="G360"/>
  <c r="H360"/>
  <c r="E361"/>
  <c r="F361"/>
  <c r="G361"/>
  <c r="H361"/>
  <c r="E362"/>
  <c r="F362"/>
  <c r="G362"/>
  <c r="H362"/>
  <c r="E363"/>
  <c r="F363"/>
  <c r="G363"/>
  <c r="H363"/>
  <c r="E364"/>
  <c r="F364"/>
  <c r="G364"/>
  <c r="H364"/>
  <c r="E365"/>
  <c r="F365"/>
  <c r="G365"/>
  <c r="H365"/>
  <c r="E366"/>
  <c r="F366"/>
  <c r="G366"/>
  <c r="H366"/>
  <c r="E367"/>
  <c r="F367"/>
  <c r="G367"/>
  <c r="H367"/>
  <c r="E368"/>
  <c r="F368"/>
  <c r="G368"/>
  <c r="H368"/>
  <c r="E369"/>
  <c r="F369"/>
  <c r="G369"/>
  <c r="H369"/>
  <c r="E370"/>
  <c r="F370"/>
  <c r="G370"/>
  <c r="H370"/>
  <c r="E371"/>
  <c r="F371"/>
  <c r="G371"/>
  <c r="H371"/>
  <c r="E372"/>
  <c r="F372"/>
  <c r="G372"/>
  <c r="H372"/>
  <c r="E373"/>
  <c r="F373"/>
  <c r="G373"/>
  <c r="H373"/>
  <c r="E374"/>
  <c r="F374"/>
  <c r="G374"/>
  <c r="H374"/>
  <c r="E375"/>
  <c r="F375"/>
  <c r="G375"/>
  <c r="H375"/>
  <c r="E376"/>
  <c r="F376"/>
  <c r="G376"/>
  <c r="H376"/>
  <c r="E377"/>
  <c r="F377"/>
  <c r="G377"/>
  <c r="H377"/>
  <c r="E378"/>
  <c r="F378"/>
  <c r="G378"/>
  <c r="H378"/>
  <c r="E379"/>
  <c r="F379"/>
  <c r="G379"/>
  <c r="H379"/>
  <c r="E380"/>
  <c r="F380"/>
  <c r="G380"/>
  <c r="H380"/>
  <c r="E381"/>
  <c r="F381"/>
  <c r="G381"/>
  <c r="H381"/>
  <c r="E382"/>
  <c r="F382"/>
  <c r="G382"/>
  <c r="H382"/>
  <c r="E383"/>
  <c r="F383"/>
  <c r="G383"/>
  <c r="H383"/>
  <c r="E384"/>
  <c r="F384"/>
  <c r="G384"/>
  <c r="H384"/>
  <c r="E385"/>
  <c r="F385"/>
  <c r="G385"/>
  <c r="H385"/>
  <c r="E386"/>
  <c r="F386"/>
  <c r="G386"/>
  <c r="H386"/>
  <c r="E387"/>
  <c r="F387"/>
  <c r="G387"/>
  <c r="H387"/>
  <c r="E388"/>
  <c r="F388"/>
  <c r="G388"/>
  <c r="H388"/>
  <c r="E389"/>
  <c r="F389"/>
  <c r="G389"/>
  <c r="H389"/>
  <c r="E390"/>
  <c r="F390"/>
  <c r="G390"/>
  <c r="H390"/>
  <c r="E391"/>
  <c r="F391"/>
  <c r="G391"/>
  <c r="H391"/>
  <c r="E392"/>
  <c r="F392"/>
  <c r="G392"/>
  <c r="H392"/>
  <c r="E393"/>
  <c r="F393"/>
  <c r="G393"/>
  <c r="H393"/>
  <c r="E394"/>
  <c r="F394"/>
  <c r="G394"/>
  <c r="H394"/>
  <c r="E395"/>
  <c r="F395"/>
  <c r="G395"/>
  <c r="H395"/>
  <c r="E396"/>
  <c r="F396"/>
  <c r="G396"/>
  <c r="H396"/>
  <c r="E397"/>
  <c r="F397"/>
  <c r="G397"/>
  <c r="H397"/>
  <c r="E398"/>
  <c r="F398"/>
  <c r="G398"/>
  <c r="H398"/>
  <c r="E399"/>
  <c r="F399"/>
  <c r="G399"/>
  <c r="H399"/>
  <c r="E400"/>
  <c r="F400"/>
  <c r="G400"/>
  <c r="H400"/>
  <c r="E401"/>
  <c r="F401"/>
  <c r="G401"/>
  <c r="H401"/>
  <c r="E402"/>
  <c r="F402"/>
  <c r="G402"/>
  <c r="H402"/>
  <c r="E403"/>
  <c r="F403"/>
  <c r="G403"/>
  <c r="H403"/>
  <c r="E404"/>
  <c r="F404"/>
  <c r="G404"/>
  <c r="H404"/>
  <c r="E405"/>
  <c r="F405"/>
  <c r="G405"/>
  <c r="H405"/>
  <c r="E406"/>
  <c r="F406"/>
  <c r="G406"/>
  <c r="H406"/>
  <c r="E407"/>
  <c r="F407"/>
  <c r="G407"/>
  <c r="H407"/>
  <c r="E408"/>
  <c r="F408"/>
  <c r="G408"/>
  <c r="H408"/>
  <c r="E409"/>
  <c r="F409"/>
  <c r="G409"/>
  <c r="H409"/>
  <c r="E410"/>
  <c r="F410"/>
  <c r="G410"/>
  <c r="H410"/>
  <c r="E411"/>
  <c r="F411"/>
  <c r="G411"/>
  <c r="H411"/>
  <c r="E412"/>
  <c r="F412"/>
  <c r="G412"/>
  <c r="H412"/>
  <c r="E413"/>
  <c r="F413"/>
  <c r="G413"/>
  <c r="H413"/>
  <c r="E414"/>
  <c r="F414"/>
  <c r="G414"/>
  <c r="H414"/>
  <c r="E415"/>
  <c r="F415"/>
  <c r="G415"/>
  <c r="H415"/>
  <c r="E416"/>
  <c r="F416"/>
  <c r="G416"/>
  <c r="H416"/>
  <c r="E417"/>
  <c r="F417"/>
  <c r="G417"/>
  <c r="H417"/>
  <c r="E418"/>
  <c r="BJ418" s="1"/>
  <c r="F418"/>
  <c r="G418"/>
  <c r="H418"/>
  <c r="E419"/>
  <c r="F419"/>
  <c r="G419"/>
  <c r="H419"/>
  <c r="E420"/>
  <c r="F420"/>
  <c r="G420"/>
  <c r="H420"/>
  <c r="E421"/>
  <c r="F421"/>
  <c r="G421"/>
  <c r="H421"/>
  <c r="E422"/>
  <c r="F422"/>
  <c r="G422"/>
  <c r="H422"/>
  <c r="E423"/>
  <c r="F423"/>
  <c r="G423"/>
  <c r="H423"/>
  <c r="E424"/>
  <c r="F424"/>
  <c r="G424"/>
  <c r="H424"/>
  <c r="E425"/>
  <c r="F425"/>
  <c r="G425"/>
  <c r="H425"/>
  <c r="E426"/>
  <c r="F426"/>
  <c r="G426"/>
  <c r="H426"/>
  <c r="E427"/>
  <c r="F427"/>
  <c r="G427"/>
  <c r="H427"/>
  <c r="E428"/>
  <c r="F428"/>
  <c r="G428"/>
  <c r="H428"/>
  <c r="E429"/>
  <c r="F429"/>
  <c r="G429"/>
  <c r="H429"/>
  <c r="E430"/>
  <c r="F430"/>
  <c r="G430"/>
  <c r="H430"/>
  <c r="E431"/>
  <c r="F431"/>
  <c r="G431"/>
  <c r="H431"/>
  <c r="E432"/>
  <c r="F432"/>
  <c r="G432"/>
  <c r="H432"/>
  <c r="E433"/>
  <c r="F433"/>
  <c r="G433"/>
  <c r="H433"/>
  <c r="E434"/>
  <c r="F434"/>
  <c r="G434"/>
  <c r="H434"/>
  <c r="E435"/>
  <c r="F435"/>
  <c r="G435"/>
  <c r="H435"/>
  <c r="E436"/>
  <c r="F436"/>
  <c r="G436"/>
  <c r="H436"/>
  <c r="E437"/>
  <c r="F437"/>
  <c r="G437"/>
  <c r="H437"/>
  <c r="E438"/>
  <c r="F438"/>
  <c r="G438"/>
  <c r="H438"/>
  <c r="E439"/>
  <c r="F439"/>
  <c r="G439"/>
  <c r="H439"/>
  <c r="E440"/>
  <c r="F440"/>
  <c r="G440"/>
  <c r="H440"/>
  <c r="E441"/>
  <c r="F441"/>
  <c r="G441"/>
  <c r="H441"/>
  <c r="E442"/>
  <c r="F442"/>
  <c r="G442"/>
  <c r="H442"/>
  <c r="E443"/>
  <c r="F443"/>
  <c r="G443"/>
  <c r="H443"/>
  <c r="E444"/>
  <c r="F444"/>
  <c r="G444"/>
  <c r="H444"/>
  <c r="E445"/>
  <c r="F445"/>
  <c r="G445"/>
  <c r="H445"/>
  <c r="E446"/>
  <c r="F446"/>
  <c r="G446"/>
  <c r="H446"/>
  <c r="E447"/>
  <c r="F447"/>
  <c r="G447"/>
  <c r="H447"/>
  <c r="E448"/>
  <c r="F448"/>
  <c r="G448"/>
  <c r="H448"/>
  <c r="E449"/>
  <c r="F449"/>
  <c r="G449"/>
  <c r="H449"/>
  <c r="E450"/>
  <c r="F450"/>
  <c r="G450"/>
  <c r="H450"/>
  <c r="E451"/>
  <c r="F451"/>
  <c r="G451"/>
  <c r="H451"/>
  <c r="E452"/>
  <c r="F452"/>
  <c r="G452"/>
  <c r="H452"/>
  <c r="E453"/>
  <c r="F453"/>
  <c r="G453"/>
  <c r="H453"/>
  <c r="E454"/>
  <c r="F454"/>
  <c r="G454"/>
  <c r="H454"/>
  <c r="E455"/>
  <c r="F455"/>
  <c r="G455"/>
  <c r="H455"/>
  <c r="E456"/>
  <c r="F456"/>
  <c r="G456"/>
  <c r="H456"/>
  <c r="E457"/>
  <c r="F457"/>
  <c r="G457"/>
  <c r="H457"/>
  <c r="E458"/>
  <c r="F458"/>
  <c r="G458"/>
  <c r="H458"/>
  <c r="E459"/>
  <c r="F459"/>
  <c r="G459"/>
  <c r="H459"/>
  <c r="E460"/>
  <c r="F460"/>
  <c r="G460"/>
  <c r="H460"/>
  <c r="E461"/>
  <c r="F461"/>
  <c r="G461"/>
  <c r="H461"/>
  <c r="E462"/>
  <c r="F462"/>
  <c r="G462"/>
  <c r="H462"/>
  <c r="E463"/>
  <c r="F463"/>
  <c r="G463"/>
  <c r="H463"/>
  <c r="E464"/>
  <c r="F464"/>
  <c r="G464"/>
  <c r="H464"/>
  <c r="E465"/>
  <c r="F465"/>
  <c r="G465"/>
  <c r="H465"/>
  <c r="E466"/>
  <c r="F466"/>
  <c r="G466"/>
  <c r="H466"/>
  <c r="E467"/>
  <c r="F467"/>
  <c r="G467"/>
  <c r="H467"/>
  <c r="E468"/>
  <c r="F468"/>
  <c r="G468"/>
  <c r="H468"/>
  <c r="E469"/>
  <c r="F469"/>
  <c r="G469"/>
  <c r="H469"/>
  <c r="E470"/>
  <c r="F470"/>
  <c r="G470"/>
  <c r="H470"/>
  <c r="E471"/>
  <c r="F471"/>
  <c r="G471"/>
  <c r="H471"/>
  <c r="E472"/>
  <c r="F472"/>
  <c r="G472"/>
  <c r="H472"/>
  <c r="E473"/>
  <c r="F473"/>
  <c r="G473"/>
  <c r="H473"/>
  <c r="E474"/>
  <c r="F474"/>
  <c r="G474"/>
  <c r="H474"/>
  <c r="E475"/>
  <c r="F475"/>
  <c r="G475"/>
  <c r="H475"/>
  <c r="E476"/>
  <c r="F476"/>
  <c r="G476"/>
  <c r="H476"/>
  <c r="E477"/>
  <c r="F477"/>
  <c r="G477"/>
  <c r="H477"/>
  <c r="E478"/>
  <c r="F478"/>
  <c r="G478"/>
  <c r="H478"/>
  <c r="E479"/>
  <c r="F479"/>
  <c r="G479"/>
  <c r="H479"/>
  <c r="E480"/>
  <c r="F480"/>
  <c r="G480"/>
  <c r="H480"/>
  <c r="E481"/>
  <c r="F481"/>
  <c r="G481"/>
  <c r="H481"/>
  <c r="E482"/>
  <c r="F482"/>
  <c r="G482"/>
  <c r="H482"/>
  <c r="E483"/>
  <c r="F483"/>
  <c r="G483"/>
  <c r="H483"/>
  <c r="E484"/>
  <c r="F484"/>
  <c r="G484"/>
  <c r="H484"/>
  <c r="E485"/>
  <c r="F485"/>
  <c r="G485"/>
  <c r="H485"/>
  <c r="E486"/>
  <c r="F486"/>
  <c r="G486"/>
  <c r="H486"/>
  <c r="E487"/>
  <c r="F487"/>
  <c r="G487"/>
  <c r="H487"/>
  <c r="E488"/>
  <c r="F488"/>
  <c r="G488"/>
  <c r="H488"/>
  <c r="E489"/>
  <c r="F489"/>
  <c r="G489"/>
  <c r="H489"/>
  <c r="E490"/>
  <c r="F490"/>
  <c r="G490"/>
  <c r="H490"/>
  <c r="E491"/>
  <c r="F491"/>
  <c r="G491"/>
  <c r="H491"/>
  <c r="E492"/>
  <c r="F492"/>
  <c r="G492"/>
  <c r="H492"/>
  <c r="E493"/>
  <c r="F493"/>
  <c r="G493"/>
  <c r="H493"/>
  <c r="E494"/>
  <c r="F494"/>
  <c r="G494"/>
  <c r="H494"/>
  <c r="E495"/>
  <c r="F495"/>
  <c r="G495"/>
  <c r="H495"/>
  <c r="E496"/>
  <c r="F496"/>
  <c r="G496"/>
  <c r="H496"/>
  <c r="E497"/>
  <c r="F497"/>
  <c r="G497"/>
  <c r="H497"/>
  <c r="E498"/>
  <c r="F498"/>
  <c r="G498"/>
  <c r="H498"/>
  <c r="E499"/>
  <c r="F499"/>
  <c r="G499"/>
  <c r="H499"/>
  <c r="E500"/>
  <c r="BJ500" s="1"/>
  <c r="F500"/>
  <c r="G500"/>
  <c r="H500"/>
  <c r="E501"/>
  <c r="F501"/>
  <c r="G501"/>
  <c r="H501"/>
  <c r="E502"/>
  <c r="F502"/>
  <c r="G502"/>
  <c r="H502"/>
  <c r="E503"/>
  <c r="F503"/>
  <c r="G503"/>
  <c r="H503"/>
  <c r="E504"/>
  <c r="F504"/>
  <c r="G504"/>
  <c r="H504"/>
  <c r="E505"/>
  <c r="F505"/>
  <c r="G505"/>
  <c r="H505"/>
  <c r="E506"/>
  <c r="F506"/>
  <c r="G506"/>
  <c r="H506"/>
  <c r="E507"/>
  <c r="F507"/>
  <c r="G507"/>
  <c r="H507"/>
  <c r="E508"/>
  <c r="F508"/>
  <c r="G508"/>
  <c r="H508"/>
  <c r="E509"/>
  <c r="F509"/>
  <c r="G509"/>
  <c r="H509"/>
  <c r="E510"/>
  <c r="F510"/>
  <c r="G510"/>
  <c r="H510"/>
  <c r="E511"/>
  <c r="F511"/>
  <c r="G511"/>
  <c r="H511"/>
  <c r="E512"/>
  <c r="F512"/>
  <c r="G512"/>
  <c r="H512"/>
  <c r="E513"/>
  <c r="F513"/>
  <c r="G513"/>
  <c r="H513"/>
  <c r="E514"/>
  <c r="F514"/>
  <c r="G514"/>
  <c r="H514"/>
  <c r="E515"/>
  <c r="F515"/>
  <c r="G515"/>
  <c r="H515"/>
  <c r="E516"/>
  <c r="F516"/>
  <c r="G516"/>
  <c r="H516"/>
  <c r="E517"/>
  <c r="F517"/>
  <c r="G517"/>
  <c r="H517"/>
  <c r="E518"/>
  <c r="F518"/>
  <c r="G518"/>
  <c r="H518"/>
  <c r="E519"/>
  <c r="F519"/>
  <c r="G519"/>
  <c r="H519"/>
  <c r="E520"/>
  <c r="F520"/>
  <c r="G520"/>
  <c r="H520"/>
  <c r="E521"/>
  <c r="BJ521" s="1"/>
  <c r="F521"/>
  <c r="G521"/>
  <c r="H521"/>
  <c r="E522"/>
  <c r="F522"/>
  <c r="G522"/>
  <c r="H522"/>
  <c r="E523"/>
  <c r="F523"/>
  <c r="G523"/>
  <c r="H523"/>
  <c r="E524"/>
  <c r="F524"/>
  <c r="G524"/>
  <c r="H524"/>
  <c r="E525"/>
  <c r="F525"/>
  <c r="G525"/>
  <c r="H525"/>
  <c r="E526"/>
  <c r="F526"/>
  <c r="G526"/>
  <c r="H526"/>
  <c r="E527"/>
  <c r="F527"/>
  <c r="G527"/>
  <c r="H527"/>
  <c r="H3"/>
  <c r="G3"/>
  <c r="F3"/>
  <c r="E3"/>
  <c r="CA528" l="1"/>
  <c r="CB3"/>
  <c r="CA529"/>
  <c r="BQ355"/>
  <c r="BR355" s="1"/>
  <c r="BQ191"/>
  <c r="BR191" s="1"/>
  <c r="BQ500"/>
  <c r="BR500" s="1"/>
  <c r="BQ360"/>
  <c r="BR360" s="1"/>
  <c r="BQ140"/>
  <c r="BR140" s="1"/>
  <c r="BQ418"/>
  <c r="BR418" s="1"/>
  <c r="BQ521"/>
  <c r="BR521" s="1"/>
  <c r="BQ257"/>
  <c r="BR257" s="1"/>
  <c r="BQ65"/>
  <c r="BR65" s="1"/>
  <c r="BT191"/>
  <c r="BT140"/>
  <c r="BJ523"/>
  <c r="BT523"/>
  <c r="BJ501"/>
  <c r="BQ501" s="1"/>
  <c r="BR501" s="1"/>
  <c r="BT501"/>
  <c r="BJ471"/>
  <c r="BT471"/>
  <c r="BT521"/>
  <c r="BT65"/>
  <c r="BJ467"/>
  <c r="BQ467" s="1"/>
  <c r="BR467" s="1"/>
  <c r="BT467"/>
  <c r="BT500"/>
  <c r="BJ465"/>
  <c r="BQ465" s="1"/>
  <c r="BR465" s="1"/>
  <c r="BT465"/>
  <c r="BT418"/>
  <c r="BJ527"/>
  <c r="BQ527" s="1"/>
  <c r="BR527" s="1"/>
  <c r="BT527"/>
  <c r="BJ525"/>
  <c r="BQ525" s="1"/>
  <c r="BR525" s="1"/>
  <c r="BT525"/>
  <c r="BJ519"/>
  <c r="BQ519" s="1"/>
  <c r="BR519" s="1"/>
  <c r="BT519"/>
  <c r="BJ517"/>
  <c r="BQ517" s="1"/>
  <c r="BR517" s="1"/>
  <c r="BT517"/>
  <c r="BJ515"/>
  <c r="BQ515" s="1"/>
  <c r="BR515" s="1"/>
  <c r="BT515"/>
  <c r="BJ513"/>
  <c r="BQ513" s="1"/>
  <c r="BR513" s="1"/>
  <c r="BT513"/>
  <c r="BJ511"/>
  <c r="BT511"/>
  <c r="BJ509"/>
  <c r="BT509"/>
  <c r="BJ507"/>
  <c r="BQ507" s="1"/>
  <c r="BR507" s="1"/>
  <c r="BT507"/>
  <c r="BJ505"/>
  <c r="BT505"/>
  <c r="BJ503"/>
  <c r="BQ503" s="1"/>
  <c r="BR503" s="1"/>
  <c r="BT503"/>
  <c r="BJ499"/>
  <c r="BT499"/>
  <c r="BJ497"/>
  <c r="BQ497" s="1"/>
  <c r="BR497" s="1"/>
  <c r="BT497"/>
  <c r="BJ495"/>
  <c r="BT495"/>
  <c r="BJ493"/>
  <c r="BT493"/>
  <c r="BJ491"/>
  <c r="BQ491" s="1"/>
  <c r="BR491" s="1"/>
  <c r="BT491"/>
  <c r="BJ489"/>
  <c r="BQ489" s="1"/>
  <c r="BR489" s="1"/>
  <c r="BT489"/>
  <c r="BJ487"/>
  <c r="BT487"/>
  <c r="BJ485"/>
  <c r="BQ485" s="1"/>
  <c r="BR485" s="1"/>
  <c r="BT485"/>
  <c r="BJ483"/>
  <c r="BQ483" s="1"/>
  <c r="BR483" s="1"/>
  <c r="BT483"/>
  <c r="BJ481"/>
  <c r="BQ481" s="1"/>
  <c r="BR481" s="1"/>
  <c r="BT481"/>
  <c r="BJ479"/>
  <c r="BQ479" s="1"/>
  <c r="BR479" s="1"/>
  <c r="BT479"/>
  <c r="BJ477"/>
  <c r="BT477"/>
  <c r="BJ475"/>
  <c r="BQ475" s="1"/>
  <c r="BR475" s="1"/>
  <c r="BT475"/>
  <c r="BJ473"/>
  <c r="BQ473" s="1"/>
  <c r="BR473" s="1"/>
  <c r="BT473"/>
  <c r="BJ469"/>
  <c r="BQ469" s="1"/>
  <c r="BR469" s="1"/>
  <c r="BT469"/>
  <c r="BJ463"/>
  <c r="BQ463" s="1"/>
  <c r="BR463" s="1"/>
  <c r="BT463"/>
  <c r="BJ461"/>
  <c r="BQ461" s="1"/>
  <c r="BR461" s="1"/>
  <c r="BT461"/>
  <c r="BJ459"/>
  <c r="BQ459" s="1"/>
  <c r="BR459" s="1"/>
  <c r="BT459"/>
  <c r="BJ457"/>
  <c r="BQ457" s="1"/>
  <c r="BR457" s="1"/>
  <c r="BT457"/>
  <c r="BJ455"/>
  <c r="BQ455" s="1"/>
  <c r="BR455" s="1"/>
  <c r="BT455"/>
  <c r="BJ453"/>
  <c r="BT453"/>
  <c r="BJ451"/>
  <c r="BT451"/>
  <c r="BJ449"/>
  <c r="BQ449" s="1"/>
  <c r="BR449" s="1"/>
  <c r="BT449"/>
  <c r="BJ447"/>
  <c r="BT447"/>
  <c r="BJ445"/>
  <c r="BT445"/>
  <c r="BJ443"/>
  <c r="BQ443" s="1"/>
  <c r="BR443" s="1"/>
  <c r="BT443"/>
  <c r="BJ441"/>
  <c r="BQ441" s="1"/>
  <c r="BR441" s="1"/>
  <c r="BT441"/>
  <c r="BJ439"/>
  <c r="BQ439" s="1"/>
  <c r="BR439" s="1"/>
  <c r="BT439"/>
  <c r="BJ437"/>
  <c r="BT437"/>
  <c r="BJ435"/>
  <c r="BT435"/>
  <c r="BJ433"/>
  <c r="BT433"/>
  <c r="BJ431"/>
  <c r="BT431"/>
  <c r="BJ429"/>
  <c r="BT429"/>
  <c r="BJ427"/>
  <c r="BQ427" s="1"/>
  <c r="BR427" s="1"/>
  <c r="BT427"/>
  <c r="BJ425"/>
  <c r="BT425"/>
  <c r="BJ423"/>
  <c r="BT423"/>
  <c r="BJ421"/>
  <c r="BT421"/>
  <c r="BJ419"/>
  <c r="BQ419" s="1"/>
  <c r="BR419" s="1"/>
  <c r="BT419"/>
  <c r="BJ417"/>
  <c r="BT417"/>
  <c r="BJ415"/>
  <c r="BQ415" s="1"/>
  <c r="BR415" s="1"/>
  <c r="BT415"/>
  <c r="BJ413"/>
  <c r="BT413"/>
  <c r="BJ411"/>
  <c r="BQ411" s="1"/>
  <c r="BR411" s="1"/>
  <c r="BT411"/>
  <c r="BJ409"/>
  <c r="BQ409" s="1"/>
  <c r="BR409" s="1"/>
  <c r="BT409"/>
  <c r="BJ407"/>
  <c r="BT407"/>
  <c r="BJ405"/>
  <c r="BT405"/>
  <c r="BJ403"/>
  <c r="BQ403" s="1"/>
  <c r="BR403" s="1"/>
  <c r="BT403"/>
  <c r="BJ401"/>
  <c r="BQ401" s="1"/>
  <c r="BR401" s="1"/>
  <c r="BT401"/>
  <c r="BJ399"/>
  <c r="BQ399" s="1"/>
  <c r="BR399" s="1"/>
  <c r="BT399"/>
  <c r="BJ397"/>
  <c r="BT397"/>
  <c r="BJ395"/>
  <c r="BQ395" s="1"/>
  <c r="BR395" s="1"/>
  <c r="BT395"/>
  <c r="BJ393"/>
  <c r="BQ393" s="1"/>
  <c r="BR393" s="1"/>
  <c r="BT393"/>
  <c r="BJ391"/>
  <c r="BQ391" s="1"/>
  <c r="BR391" s="1"/>
  <c r="BT391"/>
  <c r="BJ389"/>
  <c r="BT389"/>
  <c r="BJ387"/>
  <c r="BT387"/>
  <c r="BJ385"/>
  <c r="BQ385" s="1"/>
  <c r="BR385" s="1"/>
  <c r="BT385"/>
  <c r="BJ383"/>
  <c r="BT383"/>
  <c r="BJ381"/>
  <c r="BQ381" s="1"/>
  <c r="BR381" s="1"/>
  <c r="BT381"/>
  <c r="BJ379"/>
  <c r="BQ379" s="1"/>
  <c r="BR379" s="1"/>
  <c r="BT379"/>
  <c r="BJ377"/>
  <c r="BQ377" s="1"/>
  <c r="BR377" s="1"/>
  <c r="BT377"/>
  <c r="BJ375"/>
  <c r="BQ375" s="1"/>
  <c r="BR375" s="1"/>
  <c r="BT375"/>
  <c r="BJ373"/>
  <c r="BQ373" s="1"/>
  <c r="BR373" s="1"/>
  <c r="BT373"/>
  <c r="BJ371"/>
  <c r="BQ371" s="1"/>
  <c r="BR371" s="1"/>
  <c r="BT371"/>
  <c r="BJ369"/>
  <c r="BQ369" s="1"/>
  <c r="BR369" s="1"/>
  <c r="BT369"/>
  <c r="BJ367"/>
  <c r="BT367"/>
  <c r="BJ365"/>
  <c r="BT365"/>
  <c r="BJ363"/>
  <c r="BQ363" s="1"/>
  <c r="BR363" s="1"/>
  <c r="BT363"/>
  <c r="BJ361"/>
  <c r="BQ361" s="1"/>
  <c r="BR361" s="1"/>
  <c r="BT361"/>
  <c r="BJ359"/>
  <c r="BQ359" s="1"/>
  <c r="BR359" s="1"/>
  <c r="BT359"/>
  <c r="BJ357"/>
  <c r="BT357"/>
  <c r="BJ353"/>
  <c r="BQ353" s="1"/>
  <c r="BR353" s="1"/>
  <c r="BT353"/>
  <c r="BJ351"/>
  <c r="BT351"/>
  <c r="BJ349"/>
  <c r="BT349"/>
  <c r="BJ347"/>
  <c r="BT347"/>
  <c r="BJ345"/>
  <c r="BQ345" s="1"/>
  <c r="BR345" s="1"/>
  <c r="BT345"/>
  <c r="BJ343"/>
  <c r="BQ343" s="1"/>
  <c r="BR343" s="1"/>
  <c r="BT343"/>
  <c r="BJ341"/>
  <c r="BT341"/>
  <c r="BJ339"/>
  <c r="BQ339" s="1"/>
  <c r="BR339" s="1"/>
  <c r="BT339"/>
  <c r="BJ337"/>
  <c r="BQ337" s="1"/>
  <c r="BR337" s="1"/>
  <c r="BT337"/>
  <c r="BJ335"/>
  <c r="BQ335" s="1"/>
  <c r="BR335" s="1"/>
  <c r="BT335"/>
  <c r="BJ333"/>
  <c r="BQ333" s="1"/>
  <c r="BR333" s="1"/>
  <c r="BT333"/>
  <c r="BJ331"/>
  <c r="BT331"/>
  <c r="BJ329"/>
  <c r="BQ329" s="1"/>
  <c r="BR329" s="1"/>
  <c r="BT329"/>
  <c r="BJ327"/>
  <c r="BT327"/>
  <c r="BJ325"/>
  <c r="BQ325" s="1"/>
  <c r="BR325" s="1"/>
  <c r="BT325"/>
  <c r="BJ323"/>
  <c r="BQ323" s="1"/>
  <c r="BR323" s="1"/>
  <c r="BT323"/>
  <c r="BJ321"/>
  <c r="BQ321" s="1"/>
  <c r="BR321" s="1"/>
  <c r="BT321"/>
  <c r="BJ319"/>
  <c r="BT319"/>
  <c r="BJ317"/>
  <c r="BQ317" s="1"/>
  <c r="BR317" s="1"/>
  <c r="BT317"/>
  <c r="BJ315"/>
  <c r="BQ315" s="1"/>
  <c r="BR315" s="1"/>
  <c r="BT315"/>
  <c r="BJ313"/>
  <c r="BQ313" s="1"/>
  <c r="BR313" s="1"/>
  <c r="BT313"/>
  <c r="BJ311"/>
  <c r="BQ311" s="1"/>
  <c r="BR311" s="1"/>
  <c r="BT311"/>
  <c r="BJ309"/>
  <c r="BQ309" s="1"/>
  <c r="BR309" s="1"/>
  <c r="BT309"/>
  <c r="BJ307"/>
  <c r="BT307"/>
  <c r="BJ305"/>
  <c r="BQ305" s="1"/>
  <c r="BR305" s="1"/>
  <c r="BT305"/>
  <c r="BJ303"/>
  <c r="BQ303" s="1"/>
  <c r="BR303" s="1"/>
  <c r="BT303"/>
  <c r="BJ301"/>
  <c r="BT301"/>
  <c r="BJ299"/>
  <c r="BQ299" s="1"/>
  <c r="BR299" s="1"/>
  <c r="BT299"/>
  <c r="BJ297"/>
  <c r="BQ297" s="1"/>
  <c r="BR297" s="1"/>
  <c r="BT297"/>
  <c r="BJ295"/>
  <c r="BT295"/>
  <c r="BJ293"/>
  <c r="BQ293" s="1"/>
  <c r="BR293" s="1"/>
  <c r="BT293"/>
  <c r="BJ291"/>
  <c r="BQ291" s="1"/>
  <c r="BR291" s="1"/>
  <c r="BT291"/>
  <c r="BJ289"/>
  <c r="BQ289" s="1"/>
  <c r="BR289" s="1"/>
  <c r="BT289"/>
  <c r="BJ287"/>
  <c r="BQ287" s="1"/>
  <c r="BR287" s="1"/>
  <c r="BT287"/>
  <c r="BJ285"/>
  <c r="BT285"/>
  <c r="BJ283"/>
  <c r="BQ283" s="1"/>
  <c r="BR283" s="1"/>
  <c r="BT283"/>
  <c r="BJ281"/>
  <c r="BQ281" s="1"/>
  <c r="BR281" s="1"/>
  <c r="BT281"/>
  <c r="BJ279"/>
  <c r="BQ279" s="1"/>
  <c r="BR279" s="1"/>
  <c r="BT279"/>
  <c r="BJ277"/>
  <c r="BT277"/>
  <c r="BJ275"/>
  <c r="BQ275" s="1"/>
  <c r="BR275" s="1"/>
  <c r="BT275"/>
  <c r="BJ273"/>
  <c r="BQ273" s="1"/>
  <c r="BR273" s="1"/>
  <c r="BT273"/>
  <c r="BJ271"/>
  <c r="BQ271" s="1"/>
  <c r="BR271" s="1"/>
  <c r="BT271"/>
  <c r="BJ269"/>
  <c r="BT269"/>
  <c r="BJ267"/>
  <c r="BT267"/>
  <c r="BJ265"/>
  <c r="BT265"/>
  <c r="BJ263"/>
  <c r="BT263"/>
  <c r="BJ261"/>
  <c r="BT261"/>
  <c r="BJ259"/>
  <c r="BQ259" s="1"/>
  <c r="BR259" s="1"/>
  <c r="BT259"/>
  <c r="BJ255"/>
  <c r="BQ255" s="1"/>
  <c r="BR255" s="1"/>
  <c r="BT255"/>
  <c r="BJ253"/>
  <c r="BQ253" s="1"/>
  <c r="BR253" s="1"/>
  <c r="BT253"/>
  <c r="BJ251"/>
  <c r="BQ251" s="1"/>
  <c r="BR251" s="1"/>
  <c r="BT251"/>
  <c r="BJ249"/>
  <c r="BT249"/>
  <c r="BJ247"/>
  <c r="BQ247" s="1"/>
  <c r="BR247" s="1"/>
  <c r="BT247"/>
  <c r="BJ245"/>
  <c r="BQ245" s="1"/>
  <c r="BR245" s="1"/>
  <c r="BT245"/>
  <c r="BJ243"/>
  <c r="BT243"/>
  <c r="BJ241"/>
  <c r="BT241"/>
  <c r="BJ239"/>
  <c r="BQ239" s="1"/>
  <c r="BR239" s="1"/>
  <c r="BT239"/>
  <c r="BJ237"/>
  <c r="BT237"/>
  <c r="BJ235"/>
  <c r="BQ235" s="1"/>
  <c r="BR235" s="1"/>
  <c r="BT235"/>
  <c r="BJ233"/>
  <c r="BQ233" s="1"/>
  <c r="BR233" s="1"/>
  <c r="BT233"/>
  <c r="BJ231"/>
  <c r="BQ231" s="1"/>
  <c r="BR231" s="1"/>
  <c r="BT231"/>
  <c r="BJ229"/>
  <c r="BQ229" s="1"/>
  <c r="BR229" s="1"/>
  <c r="BT229"/>
  <c r="BJ227"/>
  <c r="BQ227" s="1"/>
  <c r="BR227" s="1"/>
  <c r="BT227"/>
  <c r="BJ225"/>
  <c r="BT225"/>
  <c r="BJ223"/>
  <c r="BQ223" s="1"/>
  <c r="BR223" s="1"/>
  <c r="BT223"/>
  <c r="BJ221"/>
  <c r="BQ221" s="1"/>
  <c r="BR221" s="1"/>
  <c r="BT221"/>
  <c r="BJ219"/>
  <c r="BT219"/>
  <c r="BJ217"/>
  <c r="BQ217" s="1"/>
  <c r="BR217" s="1"/>
  <c r="BT217"/>
  <c r="BJ215"/>
  <c r="BQ215" s="1"/>
  <c r="BR215" s="1"/>
  <c r="BT215"/>
  <c r="BJ213"/>
  <c r="BQ213" s="1"/>
  <c r="BR213" s="1"/>
  <c r="BT213"/>
  <c r="BJ211"/>
  <c r="BT211"/>
  <c r="BJ209"/>
  <c r="BQ209" s="1"/>
  <c r="BR209" s="1"/>
  <c r="BT209"/>
  <c r="BJ207"/>
  <c r="BQ207" s="1"/>
  <c r="BR207" s="1"/>
  <c r="BT207"/>
  <c r="BJ205"/>
  <c r="BQ205" s="1"/>
  <c r="BR205" s="1"/>
  <c r="BT205"/>
  <c r="BJ203"/>
  <c r="BT203"/>
  <c r="BJ201"/>
  <c r="BT201"/>
  <c r="BJ199"/>
  <c r="BQ199" s="1"/>
  <c r="BR199" s="1"/>
  <c r="BT199"/>
  <c r="BJ197"/>
  <c r="BQ197" s="1"/>
  <c r="BR197" s="1"/>
  <c r="BT197"/>
  <c r="BJ195"/>
  <c r="BT195"/>
  <c r="BJ193"/>
  <c r="BT193"/>
  <c r="BJ189"/>
  <c r="BQ189" s="1"/>
  <c r="BR189" s="1"/>
  <c r="BT189"/>
  <c r="BJ187"/>
  <c r="BQ187" s="1"/>
  <c r="BR187" s="1"/>
  <c r="BT187"/>
  <c r="BJ185"/>
  <c r="BT185"/>
  <c r="BJ183"/>
  <c r="BT183"/>
  <c r="BJ181"/>
  <c r="BT181"/>
  <c r="BJ179"/>
  <c r="BQ179" s="1"/>
  <c r="BR179" s="1"/>
  <c r="BT179"/>
  <c r="BJ177"/>
  <c r="BQ177" s="1"/>
  <c r="BR177" s="1"/>
  <c r="BT177"/>
  <c r="BJ175"/>
  <c r="BQ175" s="1"/>
  <c r="BR175" s="1"/>
  <c r="BT175"/>
  <c r="BJ173"/>
  <c r="BQ173" s="1"/>
  <c r="BR173" s="1"/>
  <c r="BT173"/>
  <c r="BJ171"/>
  <c r="BQ171" s="1"/>
  <c r="BR171" s="1"/>
  <c r="BT171"/>
  <c r="BJ169"/>
  <c r="BQ169" s="1"/>
  <c r="BR169" s="1"/>
  <c r="BT169"/>
  <c r="BJ167"/>
  <c r="BQ167" s="1"/>
  <c r="BR167" s="1"/>
  <c r="BT167"/>
  <c r="BJ165"/>
  <c r="BT165"/>
  <c r="BJ163"/>
  <c r="BQ163" s="1"/>
  <c r="BR163" s="1"/>
  <c r="BT163"/>
  <c r="BJ161"/>
  <c r="BQ161" s="1"/>
  <c r="BR161" s="1"/>
  <c r="BT161"/>
  <c r="BJ159"/>
  <c r="BT159"/>
  <c r="BJ157"/>
  <c r="BQ157" s="1"/>
  <c r="BR157" s="1"/>
  <c r="BT157"/>
  <c r="BJ155"/>
  <c r="BQ155" s="1"/>
  <c r="BR155" s="1"/>
  <c r="BT155"/>
  <c r="BJ153"/>
  <c r="BT153"/>
  <c r="BJ151"/>
  <c r="BQ151" s="1"/>
  <c r="BR151" s="1"/>
  <c r="BT151"/>
  <c r="BJ149"/>
  <c r="BQ149" s="1"/>
  <c r="BR149" s="1"/>
  <c r="BT149"/>
  <c r="BJ147"/>
  <c r="BQ147" s="1"/>
  <c r="BR147" s="1"/>
  <c r="BT147"/>
  <c r="BJ145"/>
  <c r="BQ145" s="1"/>
  <c r="BR145" s="1"/>
  <c r="BT145"/>
  <c r="BJ143"/>
  <c r="BT143"/>
  <c r="BJ141"/>
  <c r="BQ141" s="1"/>
  <c r="BR141" s="1"/>
  <c r="BT141"/>
  <c r="BJ139"/>
  <c r="BT139"/>
  <c r="BJ137"/>
  <c r="BQ137" s="1"/>
  <c r="BR137" s="1"/>
  <c r="BT137"/>
  <c r="BJ135"/>
  <c r="BQ135" s="1"/>
  <c r="BR135" s="1"/>
  <c r="BT135"/>
  <c r="BJ133"/>
  <c r="BQ133" s="1"/>
  <c r="BR133" s="1"/>
  <c r="BT133"/>
  <c r="BJ131"/>
  <c r="BQ131" s="1"/>
  <c r="BR131" s="1"/>
  <c r="BT131"/>
  <c r="BJ129"/>
  <c r="BQ129" s="1"/>
  <c r="BR129" s="1"/>
  <c r="BT129"/>
  <c r="BJ127"/>
  <c r="BQ127" s="1"/>
  <c r="BR127" s="1"/>
  <c r="BT127"/>
  <c r="BJ125"/>
  <c r="BQ125" s="1"/>
  <c r="BR125" s="1"/>
  <c r="BT125"/>
  <c r="BJ123"/>
  <c r="BQ123" s="1"/>
  <c r="BR123" s="1"/>
  <c r="BT123"/>
  <c r="BJ121"/>
  <c r="BT121"/>
  <c r="BJ119"/>
  <c r="BT119"/>
  <c r="BJ117"/>
  <c r="BQ117" s="1"/>
  <c r="BR117" s="1"/>
  <c r="BT117"/>
  <c r="BJ115"/>
  <c r="BT115"/>
  <c r="BJ113"/>
  <c r="BQ113" s="1"/>
  <c r="BR113" s="1"/>
  <c r="BT113"/>
  <c r="BJ111"/>
  <c r="BQ111" s="1"/>
  <c r="BR111" s="1"/>
  <c r="BT111"/>
  <c r="BJ109"/>
  <c r="BQ109" s="1"/>
  <c r="BR109" s="1"/>
  <c r="BT109"/>
  <c r="BJ107"/>
  <c r="BT107"/>
  <c r="BJ105"/>
  <c r="BT105"/>
  <c r="BJ103"/>
  <c r="BT103"/>
  <c r="BJ101"/>
  <c r="BQ101" s="1"/>
  <c r="BR101" s="1"/>
  <c r="BT101"/>
  <c r="BJ99"/>
  <c r="BT99"/>
  <c r="BJ97"/>
  <c r="BT97"/>
  <c r="BJ95"/>
  <c r="BQ95" s="1"/>
  <c r="BR95" s="1"/>
  <c r="BT95"/>
  <c r="BJ93"/>
  <c r="BQ93" s="1"/>
  <c r="BR93" s="1"/>
  <c r="BT93"/>
  <c r="BJ91"/>
  <c r="BQ91" s="1"/>
  <c r="BR91" s="1"/>
  <c r="BT91"/>
  <c r="BJ89"/>
  <c r="BT89"/>
  <c r="BJ87"/>
  <c r="BQ87" s="1"/>
  <c r="BR87" s="1"/>
  <c r="BT87"/>
  <c r="BJ85"/>
  <c r="BQ85" s="1"/>
  <c r="BR85" s="1"/>
  <c r="BT85"/>
  <c r="BJ83"/>
  <c r="BQ83" s="1"/>
  <c r="BR83" s="1"/>
  <c r="BT83"/>
  <c r="BJ81"/>
  <c r="BT81"/>
  <c r="BJ79"/>
  <c r="BQ79" s="1"/>
  <c r="BR79" s="1"/>
  <c r="BT79"/>
  <c r="BJ77"/>
  <c r="BQ77" s="1"/>
  <c r="BR77" s="1"/>
  <c r="BT77"/>
  <c r="BJ75"/>
  <c r="BQ75" s="1"/>
  <c r="BR75" s="1"/>
  <c r="BT75"/>
  <c r="BJ73"/>
  <c r="BT73"/>
  <c r="BJ71"/>
  <c r="BQ71" s="1"/>
  <c r="BR71" s="1"/>
  <c r="BT71"/>
  <c r="BJ69"/>
  <c r="BQ69" s="1"/>
  <c r="BR69" s="1"/>
  <c r="BT69"/>
  <c r="BJ67"/>
  <c r="BQ67" s="1"/>
  <c r="BR67" s="1"/>
  <c r="BT67"/>
  <c r="BJ63"/>
  <c r="BQ63" s="1"/>
  <c r="BR63" s="1"/>
  <c r="BT63"/>
  <c r="BJ61"/>
  <c r="BQ61" s="1"/>
  <c r="BR61" s="1"/>
  <c r="BT61"/>
  <c r="BJ59"/>
  <c r="BQ59" s="1"/>
  <c r="BR59" s="1"/>
  <c r="BT59"/>
  <c r="BJ57"/>
  <c r="BT57"/>
  <c r="BJ55"/>
  <c r="BQ55" s="1"/>
  <c r="BR55" s="1"/>
  <c r="BT55"/>
  <c r="BJ53"/>
  <c r="BQ53" s="1"/>
  <c r="BR53" s="1"/>
  <c r="BT53"/>
  <c r="BJ51"/>
  <c r="BQ51" s="1"/>
  <c r="BR51" s="1"/>
  <c r="BT51"/>
  <c r="BJ49"/>
  <c r="BT49"/>
  <c r="BJ47"/>
  <c r="BQ47" s="1"/>
  <c r="BR47" s="1"/>
  <c r="BT47"/>
  <c r="BJ45"/>
  <c r="BQ45" s="1"/>
  <c r="BR45" s="1"/>
  <c r="BT45"/>
  <c r="BJ43"/>
  <c r="BQ43" s="1"/>
  <c r="BR43" s="1"/>
  <c r="BT43"/>
  <c r="BJ41"/>
  <c r="BT41"/>
  <c r="BJ39"/>
  <c r="BQ39" s="1"/>
  <c r="BR39" s="1"/>
  <c r="BT39"/>
  <c r="BJ37"/>
  <c r="BQ37" s="1"/>
  <c r="BR37" s="1"/>
  <c r="BT37"/>
  <c r="BJ35"/>
  <c r="BQ35" s="1"/>
  <c r="BR35" s="1"/>
  <c r="BT35"/>
  <c r="BJ33"/>
  <c r="BT33"/>
  <c r="BJ31"/>
  <c r="BQ31" s="1"/>
  <c r="BR31" s="1"/>
  <c r="BT31"/>
  <c r="BJ29"/>
  <c r="BQ29" s="1"/>
  <c r="BR29" s="1"/>
  <c r="BT29"/>
  <c r="BJ27"/>
  <c r="BQ27" s="1"/>
  <c r="BR27" s="1"/>
  <c r="BT27"/>
  <c r="BJ25"/>
  <c r="BT25"/>
  <c r="BJ23"/>
  <c r="BQ23" s="1"/>
  <c r="BR23" s="1"/>
  <c r="BT23"/>
  <c r="BJ21"/>
  <c r="BQ21" s="1"/>
  <c r="BR21" s="1"/>
  <c r="BT21"/>
  <c r="BJ19"/>
  <c r="BQ19" s="1"/>
  <c r="BR19" s="1"/>
  <c r="BT19"/>
  <c r="BJ17"/>
  <c r="BT17"/>
  <c r="BJ15"/>
  <c r="BQ15" s="1"/>
  <c r="BR15" s="1"/>
  <c r="BT15"/>
  <c r="BJ13"/>
  <c r="BQ13" s="1"/>
  <c r="BR13" s="1"/>
  <c r="BT13"/>
  <c r="BJ11"/>
  <c r="BQ11" s="1"/>
  <c r="BR11" s="1"/>
  <c r="BT11"/>
  <c r="BJ9"/>
  <c r="BT9"/>
  <c r="BJ7"/>
  <c r="BQ7" s="1"/>
  <c r="BR7" s="1"/>
  <c r="BT7"/>
  <c r="BJ5"/>
  <c r="BQ5" s="1"/>
  <c r="BR5" s="1"/>
  <c r="BT5"/>
  <c r="BJ3"/>
  <c r="BQ3" s="1"/>
  <c r="BT3"/>
  <c r="BT360"/>
  <c r="BJ524"/>
  <c r="BT524"/>
  <c r="BJ520"/>
  <c r="BT520"/>
  <c r="BJ516"/>
  <c r="BQ516" s="1"/>
  <c r="BR516" s="1"/>
  <c r="BT516"/>
  <c r="BJ510"/>
  <c r="BT510"/>
  <c r="BJ508"/>
  <c r="BQ508" s="1"/>
  <c r="BR508" s="1"/>
  <c r="BT508"/>
  <c r="BJ504"/>
  <c r="BT504"/>
  <c r="BJ496"/>
  <c r="BQ496" s="1"/>
  <c r="BR496" s="1"/>
  <c r="BT496"/>
  <c r="BJ492"/>
  <c r="BT492"/>
  <c r="BJ488"/>
  <c r="BT488"/>
  <c r="BJ484"/>
  <c r="BQ484" s="1"/>
  <c r="BR484" s="1"/>
  <c r="BT484"/>
  <c r="BJ478"/>
  <c r="BQ478" s="1"/>
  <c r="BR478" s="1"/>
  <c r="BT478"/>
  <c r="BJ474"/>
  <c r="BQ474" s="1"/>
  <c r="BR474" s="1"/>
  <c r="BT474"/>
  <c r="BJ470"/>
  <c r="BT470"/>
  <c r="BJ466"/>
  <c r="BQ466" s="1"/>
  <c r="BR466" s="1"/>
  <c r="BT466"/>
  <c r="BJ462"/>
  <c r="BT462"/>
  <c r="BJ458"/>
  <c r="BQ458" s="1"/>
  <c r="BR458" s="1"/>
  <c r="BT458"/>
  <c r="BJ454"/>
  <c r="BT454"/>
  <c r="BJ450"/>
  <c r="BQ450" s="1"/>
  <c r="BR450" s="1"/>
  <c r="BT450"/>
  <c r="BJ444"/>
  <c r="BT444"/>
  <c r="BJ440"/>
  <c r="BQ440" s="1"/>
  <c r="BR440" s="1"/>
  <c r="BT440"/>
  <c r="BJ436"/>
  <c r="BT436"/>
  <c r="BJ432"/>
  <c r="BQ432" s="1"/>
  <c r="BR432" s="1"/>
  <c r="BT432"/>
  <c r="BJ428"/>
  <c r="BT428"/>
  <c r="BJ424"/>
  <c r="BQ424" s="1"/>
  <c r="BR424" s="1"/>
  <c r="BT424"/>
  <c r="BJ420"/>
  <c r="BQ420" s="1"/>
  <c r="BR420" s="1"/>
  <c r="BT420"/>
  <c r="BJ416"/>
  <c r="BQ416" s="1"/>
  <c r="BR416" s="1"/>
  <c r="BT416"/>
  <c r="BJ410"/>
  <c r="BT410"/>
  <c r="BJ406"/>
  <c r="BT406"/>
  <c r="BJ402"/>
  <c r="BQ402" s="1"/>
  <c r="BR402" s="1"/>
  <c r="BT402"/>
  <c r="BJ398"/>
  <c r="BQ398" s="1"/>
  <c r="BR398" s="1"/>
  <c r="BT398"/>
  <c r="BJ394"/>
  <c r="BQ394" s="1"/>
  <c r="BR394" s="1"/>
  <c r="BT394"/>
  <c r="BJ390"/>
  <c r="BT390"/>
  <c r="BJ386"/>
  <c r="BT386"/>
  <c r="BJ382"/>
  <c r="BT382"/>
  <c r="BJ378"/>
  <c r="BQ378" s="1"/>
  <c r="BR378" s="1"/>
  <c r="BT378"/>
  <c r="BJ374"/>
  <c r="BQ374" s="1"/>
  <c r="BR374" s="1"/>
  <c r="BT374"/>
  <c r="BJ370"/>
  <c r="BT370"/>
  <c r="BJ366"/>
  <c r="BT366"/>
  <c r="BJ356"/>
  <c r="BQ356" s="1"/>
  <c r="BR356" s="1"/>
  <c r="BT356"/>
  <c r="BJ352"/>
  <c r="BQ352" s="1"/>
  <c r="BR352" s="1"/>
  <c r="BT352"/>
  <c r="BJ346"/>
  <c r="BQ346" s="1"/>
  <c r="BR346" s="1"/>
  <c r="BT346"/>
  <c r="BJ342"/>
  <c r="BQ342" s="1"/>
  <c r="BR342" s="1"/>
  <c r="BT342"/>
  <c r="BJ338"/>
  <c r="BQ338" s="1"/>
  <c r="BR338" s="1"/>
  <c r="BT338"/>
  <c r="BJ334"/>
  <c r="BQ334" s="1"/>
  <c r="BR334" s="1"/>
  <c r="BT334"/>
  <c r="BJ330"/>
  <c r="BQ330" s="1"/>
  <c r="BR330" s="1"/>
  <c r="BT330"/>
  <c r="BJ326"/>
  <c r="BQ326" s="1"/>
  <c r="BR326" s="1"/>
  <c r="BT326"/>
  <c r="BJ322"/>
  <c r="BT322"/>
  <c r="BJ318"/>
  <c r="BQ318" s="1"/>
  <c r="BR318" s="1"/>
  <c r="BT318"/>
  <c r="BJ314"/>
  <c r="BQ314" s="1"/>
  <c r="BR314" s="1"/>
  <c r="BT314"/>
  <c r="BJ310"/>
  <c r="BT310"/>
  <c r="BJ306"/>
  <c r="BT306"/>
  <c r="BJ302"/>
  <c r="BQ302" s="1"/>
  <c r="BR302" s="1"/>
  <c r="BT302"/>
  <c r="BJ298"/>
  <c r="BQ298" s="1"/>
  <c r="BR298" s="1"/>
  <c r="BT298"/>
  <c r="BJ294"/>
  <c r="BQ294" s="1"/>
  <c r="BR294" s="1"/>
  <c r="BT294"/>
  <c r="BJ290"/>
  <c r="BT290"/>
  <c r="BJ286"/>
  <c r="BT286"/>
  <c r="BJ280"/>
  <c r="BT280"/>
  <c r="BJ276"/>
  <c r="BQ276" s="1"/>
  <c r="BR276" s="1"/>
  <c r="BT276"/>
  <c r="BJ272"/>
  <c r="BT272"/>
  <c r="BJ268"/>
  <c r="BT268"/>
  <c r="BJ264"/>
  <c r="BQ264" s="1"/>
  <c r="BR264" s="1"/>
  <c r="BT264"/>
  <c r="BJ260"/>
  <c r="BQ260" s="1"/>
  <c r="BR260" s="1"/>
  <c r="BT260"/>
  <c r="BJ256"/>
  <c r="BQ256" s="1"/>
  <c r="BR256" s="1"/>
  <c r="BT256"/>
  <c r="BJ252"/>
  <c r="BQ252" s="1"/>
  <c r="BR252" s="1"/>
  <c r="BT252"/>
  <c r="BJ248"/>
  <c r="BQ248" s="1"/>
  <c r="BR248" s="1"/>
  <c r="BT248"/>
  <c r="BJ244"/>
  <c r="BQ244" s="1"/>
  <c r="BR244" s="1"/>
  <c r="BT244"/>
  <c r="BJ242"/>
  <c r="BT242"/>
  <c r="BJ238"/>
  <c r="BT238"/>
  <c r="BJ234"/>
  <c r="BT234"/>
  <c r="BJ230"/>
  <c r="BQ230" s="1"/>
  <c r="BR230" s="1"/>
  <c r="BT230"/>
  <c r="BJ226"/>
  <c r="BT226"/>
  <c r="BJ222"/>
  <c r="BQ222" s="1"/>
  <c r="BR222" s="1"/>
  <c r="BT222"/>
  <c r="BJ218"/>
  <c r="BQ218" s="1"/>
  <c r="BR218" s="1"/>
  <c r="BT218"/>
  <c r="BJ214"/>
  <c r="BQ214" s="1"/>
  <c r="BR214" s="1"/>
  <c r="BT214"/>
  <c r="BJ210"/>
  <c r="BQ210" s="1"/>
  <c r="BR210" s="1"/>
  <c r="BT210"/>
  <c r="BJ206"/>
  <c r="BQ206" s="1"/>
  <c r="BR206" s="1"/>
  <c r="BT206"/>
  <c r="BJ202"/>
  <c r="BQ202" s="1"/>
  <c r="BR202" s="1"/>
  <c r="BT202"/>
  <c r="BJ198"/>
  <c r="BT198"/>
  <c r="BJ194"/>
  <c r="BQ194" s="1"/>
  <c r="BR194" s="1"/>
  <c r="BT194"/>
  <c r="BJ188"/>
  <c r="BQ188" s="1"/>
  <c r="BR188" s="1"/>
  <c r="BT188"/>
  <c r="BJ184"/>
  <c r="BQ184" s="1"/>
  <c r="BR184" s="1"/>
  <c r="BT184"/>
  <c r="BJ180"/>
  <c r="BT180"/>
  <c r="BJ176"/>
  <c r="BQ176" s="1"/>
  <c r="BR176" s="1"/>
  <c r="BT176"/>
  <c r="BJ172"/>
  <c r="BQ172" s="1"/>
  <c r="BR172" s="1"/>
  <c r="BT172"/>
  <c r="BJ168"/>
  <c r="BQ168" s="1"/>
  <c r="BR168" s="1"/>
  <c r="BT168"/>
  <c r="BJ164"/>
  <c r="BT164"/>
  <c r="BJ160"/>
  <c r="BT160"/>
  <c r="BJ154"/>
  <c r="BQ154" s="1"/>
  <c r="BR154" s="1"/>
  <c r="BT154"/>
  <c r="BJ126"/>
  <c r="BQ126" s="1"/>
  <c r="BR126" s="1"/>
  <c r="BT126"/>
  <c r="BJ124"/>
  <c r="BT124"/>
  <c r="BJ122"/>
  <c r="BT122"/>
  <c r="BJ120"/>
  <c r="BQ120" s="1"/>
  <c r="BR120" s="1"/>
  <c r="BT120"/>
  <c r="BJ118"/>
  <c r="BQ118" s="1"/>
  <c r="BR118" s="1"/>
  <c r="BT118"/>
  <c r="BJ116"/>
  <c r="BT116"/>
  <c r="BJ114"/>
  <c r="BT114"/>
  <c r="BJ112"/>
  <c r="BQ112" s="1"/>
  <c r="BR112" s="1"/>
  <c r="BT112"/>
  <c r="BJ110"/>
  <c r="BT110"/>
  <c r="BJ108"/>
  <c r="BQ108" s="1"/>
  <c r="BR108" s="1"/>
  <c r="BT108"/>
  <c r="BJ106"/>
  <c r="BT106"/>
  <c r="BJ104"/>
  <c r="BQ104" s="1"/>
  <c r="BR104" s="1"/>
  <c r="BT104"/>
  <c r="BJ102"/>
  <c r="BQ102" s="1"/>
  <c r="BR102" s="1"/>
  <c r="BT102"/>
  <c r="BJ100"/>
  <c r="BT100"/>
  <c r="BJ98"/>
  <c r="BQ98" s="1"/>
  <c r="BR98" s="1"/>
  <c r="BT98"/>
  <c r="BJ96"/>
  <c r="BQ96" s="1"/>
  <c r="BR96" s="1"/>
  <c r="BT96"/>
  <c r="BJ94"/>
  <c r="BQ94" s="1"/>
  <c r="BR94" s="1"/>
  <c r="BT94"/>
  <c r="BJ92"/>
  <c r="BT92"/>
  <c r="BJ90"/>
  <c r="BQ90" s="1"/>
  <c r="BR90" s="1"/>
  <c r="BT90"/>
  <c r="BJ88"/>
  <c r="BQ88" s="1"/>
  <c r="BR88" s="1"/>
  <c r="BT88"/>
  <c r="BJ86"/>
  <c r="BT86"/>
  <c r="BJ84"/>
  <c r="BT84"/>
  <c r="BJ82"/>
  <c r="BT82"/>
  <c r="BJ80"/>
  <c r="BQ80" s="1"/>
  <c r="BR80" s="1"/>
  <c r="BT80"/>
  <c r="BJ78"/>
  <c r="BT78"/>
  <c r="BJ76"/>
  <c r="BT76"/>
  <c r="BJ74"/>
  <c r="BQ74" s="1"/>
  <c r="BR74" s="1"/>
  <c r="BT74"/>
  <c r="BJ72"/>
  <c r="BQ72" s="1"/>
  <c r="BR72" s="1"/>
  <c r="BT72"/>
  <c r="BJ70"/>
  <c r="BT70"/>
  <c r="BJ68"/>
  <c r="BT68"/>
  <c r="BJ62"/>
  <c r="BT62"/>
  <c r="BJ58"/>
  <c r="BQ58" s="1"/>
  <c r="BR58" s="1"/>
  <c r="BT58"/>
  <c r="BJ56"/>
  <c r="BQ56" s="1"/>
  <c r="BR56" s="1"/>
  <c r="BT56"/>
  <c r="BJ54"/>
  <c r="BQ54" s="1"/>
  <c r="BR54" s="1"/>
  <c r="BT54"/>
  <c r="BJ50"/>
  <c r="BT50"/>
  <c r="BJ44"/>
  <c r="BT44"/>
  <c r="BJ40"/>
  <c r="BQ40" s="1"/>
  <c r="BR40" s="1"/>
  <c r="BT40"/>
  <c r="BJ36"/>
  <c r="BT36"/>
  <c r="BJ32"/>
  <c r="BQ32" s="1"/>
  <c r="BR32" s="1"/>
  <c r="BT32"/>
  <c r="BJ28"/>
  <c r="BQ28" s="1"/>
  <c r="BR28" s="1"/>
  <c r="BT28"/>
  <c r="BJ24"/>
  <c r="BT24"/>
  <c r="BJ20"/>
  <c r="BQ20" s="1"/>
  <c r="BR20" s="1"/>
  <c r="BT20"/>
  <c r="BJ16"/>
  <c r="BT16"/>
  <c r="BJ14"/>
  <c r="BQ14" s="1"/>
  <c r="BR14" s="1"/>
  <c r="BT14"/>
  <c r="BJ10"/>
  <c r="BQ10" s="1"/>
  <c r="BR10" s="1"/>
  <c r="BT10"/>
  <c r="BJ4"/>
  <c r="BT4"/>
  <c r="BT355"/>
  <c r="BJ526"/>
  <c r="BQ526" s="1"/>
  <c r="BR526" s="1"/>
  <c r="BT526"/>
  <c r="BJ522"/>
  <c r="BQ522" s="1"/>
  <c r="BR522" s="1"/>
  <c r="BT522"/>
  <c r="BJ518"/>
  <c r="BT518"/>
  <c r="BJ514"/>
  <c r="BT514"/>
  <c r="BJ512"/>
  <c r="BQ512" s="1"/>
  <c r="BR512" s="1"/>
  <c r="BT512"/>
  <c r="BJ506"/>
  <c r="BQ506" s="1"/>
  <c r="BR506" s="1"/>
  <c r="BT506"/>
  <c r="BJ502"/>
  <c r="BT502"/>
  <c r="BJ498"/>
  <c r="BQ498" s="1"/>
  <c r="BR498" s="1"/>
  <c r="BT498"/>
  <c r="BJ494"/>
  <c r="BT494"/>
  <c r="BJ490"/>
  <c r="BQ490" s="1"/>
  <c r="BR490" s="1"/>
  <c r="BT490"/>
  <c r="BJ486"/>
  <c r="BQ486" s="1"/>
  <c r="BR486" s="1"/>
  <c r="BT486"/>
  <c r="BJ482"/>
  <c r="BT482"/>
  <c r="BJ480"/>
  <c r="BQ480" s="1"/>
  <c r="BR480" s="1"/>
  <c r="BT480"/>
  <c r="BJ476"/>
  <c r="BQ476" s="1"/>
  <c r="BR476" s="1"/>
  <c r="BT476"/>
  <c r="BJ472"/>
  <c r="BT472"/>
  <c r="BJ468"/>
  <c r="BT468"/>
  <c r="BJ464"/>
  <c r="BQ464" s="1"/>
  <c r="BR464" s="1"/>
  <c r="BT464"/>
  <c r="BJ460"/>
  <c r="BT460"/>
  <c r="BJ456"/>
  <c r="BQ456" s="1"/>
  <c r="BR456" s="1"/>
  <c r="BT456"/>
  <c r="BJ452"/>
  <c r="BQ452" s="1"/>
  <c r="BR452" s="1"/>
  <c r="BT452"/>
  <c r="BJ448"/>
  <c r="BQ448" s="1"/>
  <c r="BR448" s="1"/>
  <c r="BT448"/>
  <c r="BJ446"/>
  <c r="BQ446" s="1"/>
  <c r="BR446" s="1"/>
  <c r="BT446"/>
  <c r="BJ442"/>
  <c r="BQ442" s="1"/>
  <c r="BR442" s="1"/>
  <c r="BT442"/>
  <c r="BJ438"/>
  <c r="BT438"/>
  <c r="BJ434"/>
  <c r="BQ434" s="1"/>
  <c r="BR434" s="1"/>
  <c r="BT434"/>
  <c r="BJ430"/>
  <c r="BT430"/>
  <c r="BJ426"/>
  <c r="BQ426" s="1"/>
  <c r="BR426" s="1"/>
  <c r="BT426"/>
  <c r="BJ422"/>
  <c r="BT422"/>
  <c r="BJ414"/>
  <c r="BT414"/>
  <c r="BJ412"/>
  <c r="BT412"/>
  <c r="BJ408"/>
  <c r="BQ408" s="1"/>
  <c r="BR408" s="1"/>
  <c r="BT408"/>
  <c r="BJ404"/>
  <c r="BT404"/>
  <c r="BJ400"/>
  <c r="BQ400" s="1"/>
  <c r="BR400" s="1"/>
  <c r="BT400"/>
  <c r="BJ396"/>
  <c r="BQ396" s="1"/>
  <c r="BR396" s="1"/>
  <c r="BT396"/>
  <c r="BJ392"/>
  <c r="BQ392" s="1"/>
  <c r="BR392" s="1"/>
  <c r="BT392"/>
  <c r="BJ388"/>
  <c r="BQ388" s="1"/>
  <c r="BR388" s="1"/>
  <c r="BT388"/>
  <c r="BJ384"/>
  <c r="BT384"/>
  <c r="BJ380"/>
  <c r="BT380"/>
  <c r="BJ376"/>
  <c r="BT376"/>
  <c r="BJ372"/>
  <c r="BT372"/>
  <c r="BJ368"/>
  <c r="BT368"/>
  <c r="BJ364"/>
  <c r="BQ364" s="1"/>
  <c r="BR364" s="1"/>
  <c r="BT364"/>
  <c r="BJ362"/>
  <c r="BQ362" s="1"/>
  <c r="BR362" s="1"/>
  <c r="BT362"/>
  <c r="BJ358"/>
  <c r="BT358"/>
  <c r="BJ354"/>
  <c r="BT354"/>
  <c r="BJ350"/>
  <c r="BT350"/>
  <c r="BJ348"/>
  <c r="BT348"/>
  <c r="BJ344"/>
  <c r="BT344"/>
  <c r="BJ340"/>
  <c r="BT340"/>
  <c r="BJ336"/>
  <c r="BQ336" s="1"/>
  <c r="BR336" s="1"/>
  <c r="BT336"/>
  <c r="BJ332"/>
  <c r="BQ332" s="1"/>
  <c r="BR332" s="1"/>
  <c r="BT332"/>
  <c r="BJ328"/>
  <c r="BT328"/>
  <c r="BJ324"/>
  <c r="BT324"/>
  <c r="BJ320"/>
  <c r="BQ320" s="1"/>
  <c r="BR320" s="1"/>
  <c r="BT320"/>
  <c r="BJ316"/>
  <c r="BQ316" s="1"/>
  <c r="BR316" s="1"/>
  <c r="BT316"/>
  <c r="BJ312"/>
  <c r="BQ312" s="1"/>
  <c r="BR312" s="1"/>
  <c r="BT312"/>
  <c r="BJ308"/>
  <c r="BT308"/>
  <c r="BJ304"/>
  <c r="BT304"/>
  <c r="BJ300"/>
  <c r="BQ300" s="1"/>
  <c r="BR300" s="1"/>
  <c r="BT300"/>
  <c r="BJ296"/>
  <c r="BQ296" s="1"/>
  <c r="BR296" s="1"/>
  <c r="BT296"/>
  <c r="BJ292"/>
  <c r="BT292"/>
  <c r="BJ288"/>
  <c r="BQ288" s="1"/>
  <c r="BR288" s="1"/>
  <c r="BT288"/>
  <c r="BJ284"/>
  <c r="BQ284" s="1"/>
  <c r="BR284" s="1"/>
  <c r="BT284"/>
  <c r="BJ282"/>
  <c r="BT282"/>
  <c r="BJ278"/>
  <c r="BQ278" s="1"/>
  <c r="BR278" s="1"/>
  <c r="BT278"/>
  <c r="BJ274"/>
  <c r="BQ274" s="1"/>
  <c r="BR274" s="1"/>
  <c r="BT274"/>
  <c r="BJ270"/>
  <c r="BT270"/>
  <c r="BJ266"/>
  <c r="BQ266" s="1"/>
  <c r="BR266" s="1"/>
  <c r="BT266"/>
  <c r="BJ262"/>
  <c r="BQ262" s="1"/>
  <c r="BR262" s="1"/>
  <c r="BT262"/>
  <c r="BJ258"/>
  <c r="BQ258" s="1"/>
  <c r="BR258" s="1"/>
  <c r="BT258"/>
  <c r="BJ254"/>
  <c r="BT254"/>
  <c r="BJ250"/>
  <c r="BQ250" s="1"/>
  <c r="BR250" s="1"/>
  <c r="BT250"/>
  <c r="BJ246"/>
  <c r="BT246"/>
  <c r="BJ240"/>
  <c r="BQ240" s="1"/>
  <c r="BR240" s="1"/>
  <c r="BT240"/>
  <c r="BJ236"/>
  <c r="BT236"/>
  <c r="BJ232"/>
  <c r="BT232"/>
  <c r="BJ228"/>
  <c r="BT228"/>
  <c r="BJ224"/>
  <c r="BQ224" s="1"/>
  <c r="BR224" s="1"/>
  <c r="BT224"/>
  <c r="BJ220"/>
  <c r="BT220"/>
  <c r="BJ216"/>
  <c r="BQ216" s="1"/>
  <c r="BR216" s="1"/>
  <c r="BT216"/>
  <c r="BJ212"/>
  <c r="BT212"/>
  <c r="BJ208"/>
  <c r="BT208"/>
  <c r="BJ204"/>
  <c r="BQ204" s="1"/>
  <c r="BR204" s="1"/>
  <c r="BT204"/>
  <c r="BJ200"/>
  <c r="BT200"/>
  <c r="BJ196"/>
  <c r="BQ196" s="1"/>
  <c r="BR196" s="1"/>
  <c r="BT196"/>
  <c r="BJ192"/>
  <c r="BT192"/>
  <c r="BJ190"/>
  <c r="BQ190" s="1"/>
  <c r="BR190" s="1"/>
  <c r="BT190"/>
  <c r="BJ186"/>
  <c r="BT186"/>
  <c r="BJ182"/>
  <c r="BT182"/>
  <c r="BJ178"/>
  <c r="BT178"/>
  <c r="BJ174"/>
  <c r="BQ174" s="1"/>
  <c r="BR174" s="1"/>
  <c r="BT174"/>
  <c r="BJ170"/>
  <c r="BT170"/>
  <c r="BJ166"/>
  <c r="BQ166" s="1"/>
  <c r="BR166" s="1"/>
  <c r="BT166"/>
  <c r="BJ162"/>
  <c r="BT162"/>
  <c r="BJ158"/>
  <c r="BQ158" s="1"/>
  <c r="BR158" s="1"/>
  <c r="BT158"/>
  <c r="BJ156"/>
  <c r="BT156"/>
  <c r="BJ152"/>
  <c r="BQ152" s="1"/>
  <c r="BR152" s="1"/>
  <c r="BT152"/>
  <c r="BJ150"/>
  <c r="BT150"/>
  <c r="BJ148"/>
  <c r="BQ148" s="1"/>
  <c r="BR148" s="1"/>
  <c r="BT148"/>
  <c r="BJ146"/>
  <c r="BQ146" s="1"/>
  <c r="BR146" s="1"/>
  <c r="BT146"/>
  <c r="BJ144"/>
  <c r="BQ144" s="1"/>
  <c r="BR144" s="1"/>
  <c r="BT144"/>
  <c r="BJ142"/>
  <c r="BT142"/>
  <c r="BJ138"/>
  <c r="BQ138" s="1"/>
  <c r="BR138" s="1"/>
  <c r="BT138"/>
  <c r="BJ136"/>
  <c r="BT136"/>
  <c r="BJ134"/>
  <c r="BT134"/>
  <c r="BJ132"/>
  <c r="BQ132" s="1"/>
  <c r="BR132" s="1"/>
  <c r="BT132"/>
  <c r="BJ130"/>
  <c r="BQ130" s="1"/>
  <c r="BR130" s="1"/>
  <c r="BT130"/>
  <c r="BJ128"/>
  <c r="BQ128" s="1"/>
  <c r="BR128" s="1"/>
  <c r="BT128"/>
  <c r="BJ66"/>
  <c r="BQ66" s="1"/>
  <c r="BR66" s="1"/>
  <c r="BT66"/>
  <c r="BJ64"/>
  <c r="BQ64" s="1"/>
  <c r="BR64" s="1"/>
  <c r="BT64"/>
  <c r="BJ60"/>
  <c r="BT60"/>
  <c r="BJ52"/>
  <c r="BT52"/>
  <c r="BJ48"/>
  <c r="BT48"/>
  <c r="BJ46"/>
  <c r="BQ46" s="1"/>
  <c r="BR46" s="1"/>
  <c r="BT46"/>
  <c r="BJ42"/>
  <c r="BQ42" s="1"/>
  <c r="BR42" s="1"/>
  <c r="BT42"/>
  <c r="BJ38"/>
  <c r="BQ38" s="1"/>
  <c r="BR38" s="1"/>
  <c r="BT38"/>
  <c r="BJ34"/>
  <c r="BT34"/>
  <c r="BJ30"/>
  <c r="BT30"/>
  <c r="BJ26"/>
  <c r="BQ26" s="1"/>
  <c r="BR26" s="1"/>
  <c r="BT26"/>
  <c r="BJ22"/>
  <c r="BT22"/>
  <c r="BJ18"/>
  <c r="BQ18" s="1"/>
  <c r="BR18" s="1"/>
  <c r="BT18"/>
  <c r="BJ12"/>
  <c r="BT12"/>
  <c r="BJ8"/>
  <c r="BQ8" s="1"/>
  <c r="BR8" s="1"/>
  <c r="BT8"/>
  <c r="BJ6"/>
  <c r="BQ6" s="1"/>
  <c r="BR6" s="1"/>
  <c r="BT6"/>
  <c r="BT257"/>
  <c r="AS505"/>
  <c r="AT505" s="1"/>
  <c r="AS465"/>
  <c r="AT465" s="1"/>
  <c r="AS457"/>
  <c r="AT457" s="1"/>
  <c r="AS401"/>
  <c r="AT401" s="1"/>
  <c r="AS377"/>
  <c r="AT377" s="1"/>
  <c r="AS337"/>
  <c r="AT337" s="1"/>
  <c r="AS313"/>
  <c r="AT313" s="1"/>
  <c r="AS273"/>
  <c r="AT273" s="1"/>
  <c r="AS249"/>
  <c r="AT249" s="1"/>
  <c r="AS209"/>
  <c r="AT209" s="1"/>
  <c r="AS145"/>
  <c r="AT145" s="1"/>
  <c r="AS121"/>
  <c r="AT121" s="1"/>
  <c r="AS81"/>
  <c r="AT81" s="1"/>
  <c r="AS57"/>
  <c r="AT57" s="1"/>
  <c r="AS33"/>
  <c r="AT33" s="1"/>
  <c r="AS25"/>
  <c r="AT25" s="1"/>
  <c r="AS17"/>
  <c r="AT17" s="1"/>
  <c r="AS526"/>
  <c r="AS524"/>
  <c r="AS520"/>
  <c r="AS514"/>
  <c r="AT514" s="1"/>
  <c r="AS510"/>
  <c r="AT510" s="1"/>
  <c r="AS508"/>
  <c r="AT508" s="1"/>
  <c r="AS506"/>
  <c r="AT506" s="1"/>
  <c r="AS504"/>
  <c r="AT504" s="1"/>
  <c r="AS502"/>
  <c r="AT502" s="1"/>
  <c r="AS500"/>
  <c r="AT500" s="1"/>
  <c r="AS498"/>
  <c r="AT498" s="1"/>
  <c r="AS494"/>
  <c r="AT494" s="1"/>
  <c r="AS492"/>
  <c r="AT492" s="1"/>
  <c r="AS490"/>
  <c r="AT490" s="1"/>
  <c r="AS488"/>
  <c r="AT488" s="1"/>
  <c r="AS486"/>
  <c r="AT486" s="1"/>
  <c r="AS484"/>
  <c r="AT484" s="1"/>
  <c r="AS482"/>
  <c r="AT482" s="1"/>
  <c r="AS478"/>
  <c r="AT478" s="1"/>
  <c r="AS476"/>
  <c r="AT476" s="1"/>
  <c r="AS474"/>
  <c r="AT474" s="1"/>
  <c r="AS472"/>
  <c r="AT472" s="1"/>
  <c r="AS468"/>
  <c r="AT468" s="1"/>
  <c r="AS466"/>
  <c r="AT466" s="1"/>
  <c r="AS464"/>
  <c r="AT464" s="1"/>
  <c r="AS462"/>
  <c r="AT462" s="1"/>
  <c r="AS460"/>
  <c r="AT460" s="1"/>
  <c r="AS458"/>
  <c r="AT458" s="1"/>
  <c r="AS456"/>
  <c r="AT456" s="1"/>
  <c r="AS454"/>
  <c r="AT454" s="1"/>
  <c r="AS452"/>
  <c r="AT452" s="1"/>
  <c r="AS450"/>
  <c r="AT450" s="1"/>
  <c r="AS448"/>
  <c r="AT448" s="1"/>
  <c r="AS446"/>
  <c r="AT446" s="1"/>
  <c r="AS444"/>
  <c r="AT444" s="1"/>
  <c r="AS442"/>
  <c r="AT442" s="1"/>
  <c r="AS440"/>
  <c r="AT440" s="1"/>
  <c r="AS438"/>
  <c r="AT438" s="1"/>
  <c r="AS436"/>
  <c r="AT436" s="1"/>
  <c r="AS434"/>
  <c r="AT434" s="1"/>
  <c r="AS432"/>
  <c r="AT432" s="1"/>
  <c r="AS430"/>
  <c r="AT430" s="1"/>
  <c r="AS428"/>
  <c r="AT428" s="1"/>
  <c r="AS426"/>
  <c r="AT426" s="1"/>
  <c r="AS424"/>
  <c r="AT424" s="1"/>
  <c r="AS422"/>
  <c r="AT422" s="1"/>
  <c r="AS420"/>
  <c r="AS418"/>
  <c r="AT418" s="1"/>
  <c r="AS416"/>
  <c r="AT416" s="1"/>
  <c r="AS414"/>
  <c r="AT414" s="1"/>
  <c r="AS412"/>
  <c r="AT412" s="1"/>
  <c r="AS410"/>
  <c r="AT410" s="1"/>
  <c r="AS408"/>
  <c r="AT408" s="1"/>
  <c r="AS406"/>
  <c r="AT406" s="1"/>
  <c r="AS404"/>
  <c r="AT404" s="1"/>
  <c r="AS402"/>
  <c r="AT402" s="1"/>
  <c r="AS400"/>
  <c r="AT400" s="1"/>
  <c r="AS398"/>
  <c r="AT398" s="1"/>
  <c r="AS396"/>
  <c r="AT396" s="1"/>
  <c r="AS394"/>
  <c r="AT394" s="1"/>
  <c r="AS392"/>
  <c r="AT392" s="1"/>
  <c r="AS390"/>
  <c r="AT390" s="1"/>
  <c r="AS388"/>
  <c r="AT388" s="1"/>
  <c r="AS386"/>
  <c r="AT386" s="1"/>
  <c r="AS384"/>
  <c r="AT384" s="1"/>
  <c r="AS382"/>
  <c r="AT382" s="1"/>
  <c r="AS380"/>
  <c r="AT380" s="1"/>
  <c r="AS378"/>
  <c r="AT378" s="1"/>
  <c r="AS376"/>
  <c r="AT376" s="1"/>
  <c r="AS374"/>
  <c r="AT374" s="1"/>
  <c r="AS372"/>
  <c r="AT372" s="1"/>
  <c r="AS370"/>
  <c r="AT370" s="1"/>
  <c r="AS368"/>
  <c r="AT368" s="1"/>
  <c r="AS366"/>
  <c r="AT366" s="1"/>
  <c r="AS364"/>
  <c r="AS362"/>
  <c r="AT362" s="1"/>
  <c r="AS360"/>
  <c r="AT360" s="1"/>
  <c r="AS358"/>
  <c r="AT358" s="1"/>
  <c r="AS356"/>
  <c r="AT356" s="1"/>
  <c r="AS354"/>
  <c r="AT354" s="1"/>
  <c r="AS352"/>
  <c r="AT352" s="1"/>
  <c r="AS350"/>
  <c r="AT350" s="1"/>
  <c r="AS348"/>
  <c r="AT348" s="1"/>
  <c r="AS346"/>
  <c r="AT346" s="1"/>
  <c r="AS344"/>
  <c r="AT344" s="1"/>
  <c r="AS342"/>
  <c r="AT342" s="1"/>
  <c r="AS340"/>
  <c r="AT340" s="1"/>
  <c r="AS338"/>
  <c r="AT338" s="1"/>
  <c r="AS336"/>
  <c r="AT336" s="1"/>
  <c r="AS334"/>
  <c r="AT334" s="1"/>
  <c r="AS332"/>
  <c r="AT332" s="1"/>
  <c r="AS330"/>
  <c r="AT330" s="1"/>
  <c r="AS328"/>
  <c r="AT328" s="1"/>
  <c r="AS326"/>
  <c r="AT326" s="1"/>
  <c r="AS324"/>
  <c r="AT324" s="1"/>
  <c r="AS322"/>
  <c r="AT322" s="1"/>
  <c r="AS320"/>
  <c r="AT320" s="1"/>
  <c r="AS318"/>
  <c r="AT318" s="1"/>
  <c r="AS316"/>
  <c r="AT316" s="1"/>
  <c r="AS314"/>
  <c r="AT314" s="1"/>
  <c r="AS312"/>
  <c r="AT312" s="1"/>
  <c r="AS310"/>
  <c r="AT310" s="1"/>
  <c r="AS308"/>
  <c r="AT308" s="1"/>
  <c r="AS306"/>
  <c r="AS304"/>
  <c r="AT304" s="1"/>
  <c r="AS302"/>
  <c r="AT302" s="1"/>
  <c r="AS300"/>
  <c r="AT300" s="1"/>
  <c r="AS298"/>
  <c r="AT298" s="1"/>
  <c r="AS296"/>
  <c r="AT296" s="1"/>
  <c r="AS294"/>
  <c r="AT294" s="1"/>
  <c r="AS292"/>
  <c r="AT292" s="1"/>
  <c r="AS290"/>
  <c r="AT290" s="1"/>
  <c r="AS288"/>
  <c r="AT288" s="1"/>
  <c r="AS286"/>
  <c r="AT286" s="1"/>
  <c r="AS284"/>
  <c r="AT284" s="1"/>
  <c r="AS282"/>
  <c r="AT282" s="1"/>
  <c r="AS280"/>
  <c r="AT280" s="1"/>
  <c r="AS278"/>
  <c r="AT278" s="1"/>
  <c r="AS276"/>
  <c r="AT276" s="1"/>
  <c r="AS274"/>
  <c r="AT274" s="1"/>
  <c r="AS272"/>
  <c r="AT272" s="1"/>
  <c r="AS270"/>
  <c r="AT270" s="1"/>
  <c r="AS268"/>
  <c r="AT268" s="1"/>
  <c r="AS266"/>
  <c r="AT266" s="1"/>
  <c r="AS264"/>
  <c r="AT264" s="1"/>
  <c r="AS262"/>
  <c r="AT262" s="1"/>
  <c r="AS260"/>
  <c r="AT260" s="1"/>
  <c r="AS258"/>
  <c r="AT258" s="1"/>
  <c r="AS256"/>
  <c r="AT256" s="1"/>
  <c r="AS254"/>
  <c r="AT254" s="1"/>
  <c r="AS252"/>
  <c r="AT252" s="1"/>
  <c r="AS250"/>
  <c r="AT250" s="1"/>
  <c r="AS248"/>
  <c r="AT248" s="1"/>
  <c r="AS246"/>
  <c r="AT246" s="1"/>
  <c r="AS244"/>
  <c r="AT244" s="1"/>
  <c r="AS242"/>
  <c r="AT242" s="1"/>
  <c r="AS240"/>
  <c r="AT240" s="1"/>
  <c r="AS238"/>
  <c r="AT238" s="1"/>
  <c r="AS236"/>
  <c r="AT236" s="1"/>
  <c r="AS234"/>
  <c r="AT234" s="1"/>
  <c r="AS232"/>
  <c r="AT232" s="1"/>
  <c r="AS230"/>
  <c r="AT230" s="1"/>
  <c r="AS228"/>
  <c r="AT228" s="1"/>
  <c r="AS226"/>
  <c r="AT226" s="1"/>
  <c r="AS224"/>
  <c r="AT224" s="1"/>
  <c r="AS222"/>
  <c r="AT222" s="1"/>
  <c r="AS220"/>
  <c r="AT220" s="1"/>
  <c r="AS218"/>
  <c r="AT218" s="1"/>
  <c r="AS216"/>
  <c r="AT216" s="1"/>
  <c r="AS214"/>
  <c r="AT214" s="1"/>
  <c r="AS212"/>
  <c r="AT212" s="1"/>
  <c r="AS210"/>
  <c r="AT210" s="1"/>
  <c r="AS208"/>
  <c r="AT208" s="1"/>
  <c r="AS206"/>
  <c r="AT206" s="1"/>
  <c r="AS204"/>
  <c r="AT204" s="1"/>
  <c r="AS202"/>
  <c r="AT202" s="1"/>
  <c r="AS200"/>
  <c r="AT200" s="1"/>
  <c r="AS198"/>
  <c r="AT198" s="1"/>
  <c r="AS196"/>
  <c r="AT196" s="1"/>
  <c r="AS194"/>
  <c r="AT194" s="1"/>
  <c r="AS192"/>
  <c r="AT192" s="1"/>
  <c r="AS190"/>
  <c r="AT190" s="1"/>
  <c r="AS188"/>
  <c r="AT188" s="1"/>
  <c r="AS186"/>
  <c r="AT186" s="1"/>
  <c r="AS184"/>
  <c r="AT184" s="1"/>
  <c r="AS182"/>
  <c r="AT182" s="1"/>
  <c r="AS180"/>
  <c r="AT180" s="1"/>
  <c r="AS178"/>
  <c r="AT178" s="1"/>
  <c r="AS176"/>
  <c r="AT176" s="1"/>
  <c r="AS174"/>
  <c r="AT174" s="1"/>
  <c r="AS172"/>
  <c r="AT172" s="1"/>
  <c r="AS170"/>
  <c r="AT170" s="1"/>
  <c r="AS168"/>
  <c r="AT168" s="1"/>
  <c r="AS166"/>
  <c r="AT166" s="1"/>
  <c r="AS164"/>
  <c r="AT164" s="1"/>
  <c r="AS162"/>
  <c r="AT162" s="1"/>
  <c r="AS160"/>
  <c r="AT160" s="1"/>
  <c r="AS158"/>
  <c r="AT158" s="1"/>
  <c r="AS156"/>
  <c r="AT156" s="1"/>
  <c r="AS154"/>
  <c r="AT154" s="1"/>
  <c r="AS152"/>
  <c r="AT152" s="1"/>
  <c r="AS150"/>
  <c r="AT150" s="1"/>
  <c r="AS148"/>
  <c r="AT148" s="1"/>
  <c r="AS146"/>
  <c r="AT146" s="1"/>
  <c r="AS144"/>
  <c r="AT144" s="1"/>
  <c r="AS142"/>
  <c r="AT142" s="1"/>
  <c r="AS140"/>
  <c r="AT140" s="1"/>
  <c r="AS138"/>
  <c r="AT138" s="1"/>
  <c r="AS136"/>
  <c r="AT136" s="1"/>
  <c r="AS134"/>
  <c r="AT134" s="1"/>
  <c r="AS132"/>
  <c r="AT132" s="1"/>
  <c r="AS130"/>
  <c r="AT130" s="1"/>
  <c r="AS128"/>
  <c r="AT128" s="1"/>
  <c r="AS126"/>
  <c r="AT126" s="1"/>
  <c r="AS124"/>
  <c r="AT124" s="1"/>
  <c r="AS122"/>
  <c r="AT122" s="1"/>
  <c r="AS120"/>
  <c r="AT120" s="1"/>
  <c r="AS118"/>
  <c r="AT118" s="1"/>
  <c r="AS116"/>
  <c r="AT116" s="1"/>
  <c r="AS114"/>
  <c r="AT114" s="1"/>
  <c r="AS112"/>
  <c r="AT112" s="1"/>
  <c r="AS110"/>
  <c r="AT110" s="1"/>
  <c r="AS108"/>
  <c r="AT108" s="1"/>
  <c r="AS106"/>
  <c r="AT106" s="1"/>
  <c r="AS104"/>
  <c r="AT104" s="1"/>
  <c r="AS102"/>
  <c r="AT102" s="1"/>
  <c r="AS100"/>
  <c r="AT100" s="1"/>
  <c r="AS98"/>
  <c r="AT98" s="1"/>
  <c r="AS96"/>
  <c r="AT96" s="1"/>
  <c r="AS94"/>
  <c r="AT94" s="1"/>
  <c r="AS92"/>
  <c r="AT92" s="1"/>
  <c r="AS90"/>
  <c r="AT90" s="1"/>
  <c r="AS88"/>
  <c r="AT88" s="1"/>
  <c r="AS86"/>
  <c r="AT86" s="1"/>
  <c r="AS84"/>
  <c r="AT84" s="1"/>
  <c r="AS82"/>
  <c r="AT82" s="1"/>
  <c r="AS80"/>
  <c r="AT80" s="1"/>
  <c r="AS78"/>
  <c r="AT78" s="1"/>
  <c r="AS76"/>
  <c r="AT76" s="1"/>
  <c r="AS74"/>
  <c r="AT74" s="1"/>
  <c r="AS72"/>
  <c r="AT72" s="1"/>
  <c r="AS70"/>
  <c r="AT70" s="1"/>
  <c r="AS68"/>
  <c r="AT68" s="1"/>
  <c r="AS66"/>
  <c r="AT66" s="1"/>
  <c r="AS64"/>
  <c r="AT64" s="1"/>
  <c r="AS62"/>
  <c r="AT62" s="1"/>
  <c r="AS60"/>
  <c r="AT60" s="1"/>
  <c r="AS58"/>
  <c r="AT58" s="1"/>
  <c r="AS56"/>
  <c r="AT56" s="1"/>
  <c r="AS54"/>
  <c r="AT54" s="1"/>
  <c r="AS52"/>
  <c r="AT52" s="1"/>
  <c r="AS50"/>
  <c r="AT50" s="1"/>
  <c r="AS48"/>
  <c r="AT48" s="1"/>
  <c r="AS46"/>
  <c r="AT46" s="1"/>
  <c r="AS44"/>
  <c r="AT44" s="1"/>
  <c r="AS42"/>
  <c r="AT42" s="1"/>
  <c r="AS40"/>
  <c r="AT40" s="1"/>
  <c r="AS38"/>
  <c r="AT38" s="1"/>
  <c r="AS36"/>
  <c r="AT36" s="1"/>
  <c r="AS34"/>
  <c r="AT34" s="1"/>
  <c r="AS32"/>
  <c r="AT32" s="1"/>
  <c r="AS30"/>
  <c r="AT30" s="1"/>
  <c r="AS28"/>
  <c r="AT28" s="1"/>
  <c r="AS26"/>
  <c r="AT26" s="1"/>
  <c r="AS24"/>
  <c r="AT24" s="1"/>
  <c r="AS22"/>
  <c r="AT22" s="1"/>
  <c r="AS20"/>
  <c r="AT20" s="1"/>
  <c r="AS18"/>
  <c r="AT18" s="1"/>
  <c r="AS16"/>
  <c r="AT16" s="1"/>
  <c r="AS14"/>
  <c r="AT14" s="1"/>
  <c r="AS12"/>
  <c r="AS10"/>
  <c r="AT10" s="1"/>
  <c r="AS8"/>
  <c r="AT8" s="1"/>
  <c r="AS6"/>
  <c r="AT6" s="1"/>
  <c r="AS4"/>
  <c r="AT4" s="1"/>
  <c r="AS496"/>
  <c r="AT496" s="1"/>
  <c r="AS480"/>
  <c r="AT480" s="1"/>
  <c r="AS470"/>
  <c r="AT470" s="1"/>
  <c r="AS3"/>
  <c r="AT3" s="1"/>
  <c r="AS516"/>
  <c r="AS522"/>
  <c r="AS518"/>
  <c r="AS512"/>
  <c r="AT512" s="1"/>
  <c r="AS527"/>
  <c r="AT527" s="1"/>
  <c r="AS525"/>
  <c r="AS523"/>
  <c r="AS521"/>
  <c r="AS519"/>
  <c r="AS517"/>
  <c r="AS515"/>
  <c r="AT515" s="1"/>
  <c r="AS513"/>
  <c r="AT513" s="1"/>
  <c r="AS511"/>
  <c r="AT511" s="1"/>
  <c r="AS509"/>
  <c r="AT509" s="1"/>
  <c r="AS507"/>
  <c r="AT507" s="1"/>
  <c r="AS503"/>
  <c r="AT503" s="1"/>
  <c r="AS501"/>
  <c r="AT501" s="1"/>
  <c r="AS499"/>
  <c r="AT499" s="1"/>
  <c r="AS497"/>
  <c r="AT497" s="1"/>
  <c r="AS495"/>
  <c r="AT495" s="1"/>
  <c r="AS493"/>
  <c r="AT493" s="1"/>
  <c r="AS491"/>
  <c r="AT491" s="1"/>
  <c r="AS489"/>
  <c r="AT489" s="1"/>
  <c r="AS487"/>
  <c r="AT487" s="1"/>
  <c r="AS485"/>
  <c r="AT485" s="1"/>
  <c r="AS483"/>
  <c r="AT483" s="1"/>
  <c r="AS481"/>
  <c r="AT481" s="1"/>
  <c r="AS479"/>
  <c r="AT479" s="1"/>
  <c r="AS477"/>
  <c r="AT477" s="1"/>
  <c r="AS475"/>
  <c r="AT475" s="1"/>
  <c r="AS473"/>
  <c r="AT473" s="1"/>
  <c r="AS471"/>
  <c r="AT471" s="1"/>
  <c r="AS469"/>
  <c r="AT469" s="1"/>
  <c r="AS467"/>
  <c r="AT467" s="1"/>
  <c r="AS463"/>
  <c r="AT463" s="1"/>
  <c r="AS461"/>
  <c r="AT461" s="1"/>
  <c r="AS459"/>
  <c r="AT459" s="1"/>
  <c r="AS455"/>
  <c r="AT455" s="1"/>
  <c r="AS453"/>
  <c r="AT453" s="1"/>
  <c r="AS451"/>
  <c r="AT451" s="1"/>
  <c r="AS449"/>
  <c r="AT449" s="1"/>
  <c r="AS447"/>
  <c r="AT447" s="1"/>
  <c r="AS445"/>
  <c r="AT445" s="1"/>
  <c r="AS443"/>
  <c r="AT443" s="1"/>
  <c r="AS439"/>
  <c r="AT439" s="1"/>
  <c r="AS437"/>
  <c r="AT437" s="1"/>
  <c r="AS435"/>
  <c r="AT435" s="1"/>
  <c r="AS433"/>
  <c r="AT433" s="1"/>
  <c r="AS431"/>
  <c r="AT431" s="1"/>
  <c r="AS429"/>
  <c r="AT429" s="1"/>
  <c r="AS427"/>
  <c r="AT427" s="1"/>
  <c r="AS425"/>
  <c r="AT425" s="1"/>
  <c r="AS423"/>
  <c r="AT423" s="1"/>
  <c r="AS421"/>
  <c r="AT421" s="1"/>
  <c r="AS419"/>
  <c r="AT419" s="1"/>
  <c r="AS417"/>
  <c r="AT417" s="1"/>
  <c r="AS415"/>
  <c r="AT415" s="1"/>
  <c r="AS413"/>
  <c r="AT413" s="1"/>
  <c r="AS411"/>
  <c r="AT411" s="1"/>
  <c r="AS409"/>
  <c r="AT409" s="1"/>
  <c r="AS407"/>
  <c r="AT407" s="1"/>
  <c r="AS405"/>
  <c r="AT405" s="1"/>
  <c r="AS403"/>
  <c r="AT403" s="1"/>
  <c r="AS399"/>
  <c r="AT399" s="1"/>
  <c r="AS397"/>
  <c r="AT397" s="1"/>
  <c r="AS395"/>
  <c r="AT395" s="1"/>
  <c r="AS393"/>
  <c r="AT393" s="1"/>
  <c r="AS391"/>
  <c r="AT391" s="1"/>
  <c r="AS389"/>
  <c r="AT389" s="1"/>
  <c r="AS387"/>
  <c r="AT387" s="1"/>
  <c r="AS385"/>
  <c r="AT385" s="1"/>
  <c r="AS383"/>
  <c r="AT383" s="1"/>
  <c r="AS381"/>
  <c r="AT381" s="1"/>
  <c r="AS379"/>
  <c r="AT379" s="1"/>
  <c r="AS375"/>
  <c r="AT375" s="1"/>
  <c r="AS373"/>
  <c r="AT373" s="1"/>
  <c r="AS371"/>
  <c r="AT371" s="1"/>
  <c r="AS369"/>
  <c r="AT369" s="1"/>
  <c r="AS367"/>
  <c r="AT367" s="1"/>
  <c r="AS365"/>
  <c r="AT365" s="1"/>
  <c r="AS363"/>
  <c r="AT363" s="1"/>
  <c r="AS361"/>
  <c r="AT361" s="1"/>
  <c r="AS359"/>
  <c r="AT359" s="1"/>
  <c r="AS357"/>
  <c r="AT357" s="1"/>
  <c r="AS355"/>
  <c r="AT355" s="1"/>
  <c r="AS353"/>
  <c r="AT353" s="1"/>
  <c r="AS351"/>
  <c r="AT351" s="1"/>
  <c r="AS349"/>
  <c r="AT349" s="1"/>
  <c r="AS347"/>
  <c r="AT347" s="1"/>
  <c r="AS345"/>
  <c r="AT345" s="1"/>
  <c r="AS343"/>
  <c r="AT343" s="1"/>
  <c r="AS341"/>
  <c r="AT341" s="1"/>
  <c r="AS339"/>
  <c r="AT339" s="1"/>
  <c r="AS335"/>
  <c r="AT335" s="1"/>
  <c r="AS333"/>
  <c r="AT333" s="1"/>
  <c r="AS331"/>
  <c r="AT331" s="1"/>
  <c r="AS329"/>
  <c r="AT329" s="1"/>
  <c r="AS327"/>
  <c r="AT327" s="1"/>
  <c r="AS325"/>
  <c r="AT325" s="1"/>
  <c r="AS323"/>
  <c r="AT323" s="1"/>
  <c r="AS321"/>
  <c r="AT321" s="1"/>
  <c r="AS319"/>
  <c r="AT319" s="1"/>
  <c r="AS317"/>
  <c r="AT317" s="1"/>
  <c r="AS315"/>
  <c r="AT315" s="1"/>
  <c r="AS311"/>
  <c r="AT311" s="1"/>
  <c r="AS309"/>
  <c r="AT309" s="1"/>
  <c r="AS307"/>
  <c r="AT307" s="1"/>
  <c r="AS305"/>
  <c r="AT305" s="1"/>
  <c r="AS303"/>
  <c r="AT303" s="1"/>
  <c r="AS301"/>
  <c r="AT301" s="1"/>
  <c r="AS299"/>
  <c r="AT299" s="1"/>
  <c r="AS297"/>
  <c r="AT297" s="1"/>
  <c r="AS295"/>
  <c r="AT295" s="1"/>
  <c r="AS293"/>
  <c r="AT293" s="1"/>
  <c r="AS291"/>
  <c r="AT291" s="1"/>
  <c r="AS289"/>
  <c r="AT289" s="1"/>
  <c r="AS287"/>
  <c r="AT287" s="1"/>
  <c r="AS285"/>
  <c r="AT285" s="1"/>
  <c r="AS283"/>
  <c r="AT283" s="1"/>
  <c r="AS281"/>
  <c r="AT281" s="1"/>
  <c r="AS279"/>
  <c r="AT279" s="1"/>
  <c r="AS277"/>
  <c r="AT277" s="1"/>
  <c r="AS275"/>
  <c r="AT275" s="1"/>
  <c r="AS271"/>
  <c r="AT271" s="1"/>
  <c r="AS269"/>
  <c r="AT269" s="1"/>
  <c r="AS267"/>
  <c r="AT267" s="1"/>
  <c r="AS265"/>
  <c r="AT265" s="1"/>
  <c r="AS263"/>
  <c r="AT263" s="1"/>
  <c r="AS261"/>
  <c r="AT261" s="1"/>
  <c r="AS259"/>
  <c r="AT259" s="1"/>
  <c r="AS257"/>
  <c r="AT257" s="1"/>
  <c r="AS255"/>
  <c r="AT255" s="1"/>
  <c r="AS253"/>
  <c r="AT253" s="1"/>
  <c r="AS251"/>
  <c r="AS247"/>
  <c r="AT247" s="1"/>
  <c r="AS245"/>
  <c r="AT245" s="1"/>
  <c r="AS243"/>
  <c r="AT243" s="1"/>
  <c r="AS241"/>
  <c r="AT241" s="1"/>
  <c r="AS239"/>
  <c r="AT239" s="1"/>
  <c r="AS237"/>
  <c r="AT237" s="1"/>
  <c r="AS235"/>
  <c r="AT235" s="1"/>
  <c r="AS233"/>
  <c r="AT233" s="1"/>
  <c r="AS231"/>
  <c r="AT231" s="1"/>
  <c r="AS229"/>
  <c r="AT229" s="1"/>
  <c r="AS227"/>
  <c r="AT227" s="1"/>
  <c r="AS225"/>
  <c r="AT225" s="1"/>
  <c r="AS223"/>
  <c r="AT223" s="1"/>
  <c r="AS221"/>
  <c r="AT221" s="1"/>
  <c r="AS219"/>
  <c r="AT219" s="1"/>
  <c r="AS217"/>
  <c r="AT217" s="1"/>
  <c r="AS215"/>
  <c r="AT215" s="1"/>
  <c r="AS213"/>
  <c r="AT213" s="1"/>
  <c r="AS211"/>
  <c r="AT211" s="1"/>
  <c r="AS207"/>
  <c r="AT207" s="1"/>
  <c r="AS205"/>
  <c r="AT205" s="1"/>
  <c r="AS203"/>
  <c r="AT203" s="1"/>
  <c r="AS201"/>
  <c r="AT201" s="1"/>
  <c r="AS199"/>
  <c r="AT199" s="1"/>
  <c r="AS197"/>
  <c r="AT197" s="1"/>
  <c r="AS195"/>
  <c r="AS193"/>
  <c r="AT193" s="1"/>
  <c r="AS191"/>
  <c r="AT191" s="1"/>
  <c r="AS189"/>
  <c r="AT189" s="1"/>
  <c r="AS187"/>
  <c r="AS183"/>
  <c r="AT183" s="1"/>
  <c r="AS181"/>
  <c r="AT181" s="1"/>
  <c r="AS179"/>
  <c r="AT179" s="1"/>
  <c r="AS177"/>
  <c r="AT177" s="1"/>
  <c r="AS175"/>
  <c r="AT175" s="1"/>
  <c r="AS173"/>
  <c r="AT173" s="1"/>
  <c r="AS171"/>
  <c r="AT171" s="1"/>
  <c r="AS169"/>
  <c r="AT169" s="1"/>
  <c r="AS167"/>
  <c r="AT167" s="1"/>
  <c r="AS165"/>
  <c r="AT165" s="1"/>
  <c r="AS163"/>
  <c r="AT163" s="1"/>
  <c r="AS161"/>
  <c r="AT161" s="1"/>
  <c r="AS159"/>
  <c r="AT159" s="1"/>
  <c r="AS157"/>
  <c r="AT157" s="1"/>
  <c r="AS155"/>
  <c r="AT155" s="1"/>
  <c r="AS153"/>
  <c r="AT153" s="1"/>
  <c r="AS151"/>
  <c r="AT151" s="1"/>
  <c r="AS149"/>
  <c r="AT149" s="1"/>
  <c r="AS147"/>
  <c r="AT147" s="1"/>
  <c r="AS143"/>
  <c r="AT143" s="1"/>
  <c r="AS141"/>
  <c r="AT141" s="1"/>
  <c r="AS139"/>
  <c r="AT139" s="1"/>
  <c r="AS137"/>
  <c r="AT137" s="1"/>
  <c r="AS135"/>
  <c r="AT135" s="1"/>
  <c r="AS133"/>
  <c r="AT133" s="1"/>
  <c r="AS131"/>
  <c r="AT131" s="1"/>
  <c r="AS129"/>
  <c r="AT129" s="1"/>
  <c r="AS127"/>
  <c r="AT127" s="1"/>
  <c r="AS125"/>
  <c r="AT125" s="1"/>
  <c r="AS123"/>
  <c r="AT123" s="1"/>
  <c r="AS119"/>
  <c r="AT119" s="1"/>
  <c r="AS117"/>
  <c r="AT117" s="1"/>
  <c r="AS115"/>
  <c r="AT115" s="1"/>
  <c r="AS113"/>
  <c r="AT113" s="1"/>
  <c r="AS111"/>
  <c r="AT111" s="1"/>
  <c r="AS109"/>
  <c r="AT109" s="1"/>
  <c r="AS107"/>
  <c r="AT107" s="1"/>
  <c r="AS105"/>
  <c r="AT105" s="1"/>
  <c r="AS103"/>
  <c r="AT103" s="1"/>
  <c r="AS101"/>
  <c r="AT101" s="1"/>
  <c r="AS99"/>
  <c r="AS97"/>
  <c r="AT97" s="1"/>
  <c r="AS95"/>
  <c r="AT95" s="1"/>
  <c r="AS93"/>
  <c r="AS91"/>
  <c r="AT91" s="1"/>
  <c r="AS89"/>
  <c r="AT89" s="1"/>
  <c r="AS87"/>
  <c r="AT87" s="1"/>
  <c r="AS85"/>
  <c r="AT85" s="1"/>
  <c r="AS83"/>
  <c r="AT83" s="1"/>
  <c r="AS79"/>
  <c r="AT79" s="1"/>
  <c r="AS77"/>
  <c r="AT77" s="1"/>
  <c r="AS75"/>
  <c r="AT75" s="1"/>
  <c r="AS73"/>
  <c r="AT73" s="1"/>
  <c r="AS71"/>
  <c r="AT71" s="1"/>
  <c r="AS69"/>
  <c r="AT69" s="1"/>
  <c r="AS67"/>
  <c r="AT67" s="1"/>
  <c r="AS65"/>
  <c r="AT65" s="1"/>
  <c r="AS63"/>
  <c r="AT63" s="1"/>
  <c r="AS61"/>
  <c r="AT61" s="1"/>
  <c r="AS59"/>
  <c r="AT59" s="1"/>
  <c r="AS55"/>
  <c r="AT55" s="1"/>
  <c r="AS53"/>
  <c r="AS51"/>
  <c r="AS49"/>
  <c r="AT49" s="1"/>
  <c r="AS47"/>
  <c r="AT47" s="1"/>
  <c r="AS45"/>
  <c r="AT45" s="1"/>
  <c r="AS43"/>
  <c r="AT43" s="1"/>
  <c r="AS41"/>
  <c r="AT41" s="1"/>
  <c r="AS39"/>
  <c r="AT39" s="1"/>
  <c r="AS37"/>
  <c r="AT37" s="1"/>
  <c r="AS35"/>
  <c r="AS31"/>
  <c r="AT31" s="1"/>
  <c r="AS29"/>
  <c r="AS27"/>
  <c r="AT27" s="1"/>
  <c r="AS23"/>
  <c r="AT23" s="1"/>
  <c r="AS21"/>
  <c r="AT21" s="1"/>
  <c r="AS19"/>
  <c r="AT19" s="1"/>
  <c r="AS15"/>
  <c r="AT15" s="1"/>
  <c r="AS13"/>
  <c r="AT13" s="1"/>
  <c r="AS11"/>
  <c r="AS7"/>
  <c r="AT7" s="1"/>
  <c r="AS5"/>
  <c r="AS441"/>
  <c r="AT441" s="1"/>
  <c r="AS185"/>
  <c r="AT185" s="1"/>
  <c r="AS9"/>
  <c r="AT9" s="1"/>
  <c r="CB529" l="1"/>
  <c r="CB530"/>
  <c r="CB528"/>
  <c r="BR3"/>
  <c r="BQ107"/>
  <c r="BR107" s="1"/>
  <c r="BQ12"/>
  <c r="BR12" s="1"/>
  <c r="BQ97"/>
  <c r="BR97" s="1"/>
  <c r="BQ265"/>
  <c r="BR265" s="1"/>
  <c r="BQ387"/>
  <c r="BR387" s="1"/>
  <c r="BQ390"/>
  <c r="BR390" s="1"/>
  <c r="BQ468"/>
  <c r="BR468" s="1"/>
  <c r="BQ405"/>
  <c r="BR405" s="1"/>
  <c r="BQ181"/>
  <c r="BR181" s="1"/>
  <c r="BQ277"/>
  <c r="BR277" s="1"/>
  <c r="BQ423"/>
  <c r="BR423" s="1"/>
  <c r="BQ50"/>
  <c r="BR50" s="1"/>
  <c r="BQ170"/>
  <c r="BR170" s="1"/>
  <c r="BQ270"/>
  <c r="BR270" s="1"/>
  <c r="BQ404"/>
  <c r="BR404" s="1"/>
  <c r="BQ518"/>
  <c r="BR518" s="1"/>
  <c r="BQ492"/>
  <c r="BR492" s="1"/>
  <c r="BQ453"/>
  <c r="BR453" s="1"/>
  <c r="BQ9"/>
  <c r="BR9" s="1"/>
  <c r="BQ44"/>
  <c r="BR44" s="1"/>
  <c r="BQ201"/>
  <c r="BR201" s="1"/>
  <c r="BQ435"/>
  <c r="BR435" s="1"/>
  <c r="BQ60"/>
  <c r="BR60" s="1"/>
  <c r="BQ186"/>
  <c r="BR186" s="1"/>
  <c r="BQ524"/>
  <c r="BR524" s="1"/>
  <c r="BQ451"/>
  <c r="BR451" s="1"/>
  <c r="BQ82"/>
  <c r="BR82" s="1"/>
  <c r="BQ304"/>
  <c r="BR304" s="1"/>
  <c r="BQ428"/>
  <c r="BR428" s="1"/>
  <c r="BQ165"/>
  <c r="BR165" s="1"/>
  <c r="BQ25"/>
  <c r="BR25" s="1"/>
  <c r="BQ219"/>
  <c r="BR219" s="1"/>
  <c r="BQ301"/>
  <c r="BR301" s="1"/>
  <c r="BQ241"/>
  <c r="BR241" s="1"/>
  <c r="BQ139"/>
  <c r="BR139" s="1"/>
  <c r="BQ232"/>
  <c r="BR232" s="1"/>
  <c r="BQ348"/>
  <c r="BR348" s="1"/>
  <c r="BQ406"/>
  <c r="BR406" s="1"/>
  <c r="BQ41"/>
  <c r="BR41" s="1"/>
  <c r="BQ81"/>
  <c r="BR81" s="1"/>
  <c r="BQ237"/>
  <c r="BR237" s="1"/>
  <c r="BQ331"/>
  <c r="BR331" s="1"/>
  <c r="BQ238"/>
  <c r="BR238" s="1"/>
  <c r="BQ358"/>
  <c r="BR358" s="1"/>
  <c r="BQ472"/>
  <c r="BR472" s="1"/>
  <c r="BQ347"/>
  <c r="BR347" s="1"/>
  <c r="BQ159"/>
  <c r="BR159" s="1"/>
  <c r="BQ370"/>
  <c r="BR370" s="1"/>
  <c r="BQ367"/>
  <c r="BR367" s="1"/>
  <c r="BQ504"/>
  <c r="BR504" s="1"/>
  <c r="BQ76"/>
  <c r="BR76" s="1"/>
  <c r="BQ180"/>
  <c r="BR180" s="1"/>
  <c r="BQ340"/>
  <c r="BR340" s="1"/>
  <c r="BQ487"/>
  <c r="BR487" s="1"/>
  <c r="BQ493"/>
  <c r="BR493" s="1"/>
  <c r="BQ30"/>
  <c r="BR30" s="1"/>
  <c r="BQ183"/>
  <c r="BR183" s="1"/>
  <c r="BQ203"/>
  <c r="BR203" s="1"/>
  <c r="BQ397"/>
  <c r="BR397" s="1"/>
  <c r="BQ425"/>
  <c r="BR425" s="1"/>
  <c r="BQ62"/>
  <c r="BR62" s="1"/>
  <c r="BQ78"/>
  <c r="BR78" s="1"/>
  <c r="BQ114"/>
  <c r="BR114" s="1"/>
  <c r="BQ182"/>
  <c r="BR182" s="1"/>
  <c r="BQ198"/>
  <c r="BR198" s="1"/>
  <c r="BQ234"/>
  <c r="BR234" s="1"/>
  <c r="BQ254"/>
  <c r="BR254" s="1"/>
  <c r="BQ272"/>
  <c r="BR272" s="1"/>
  <c r="BQ290"/>
  <c r="BR290" s="1"/>
  <c r="BQ306"/>
  <c r="BR306" s="1"/>
  <c r="BQ430"/>
  <c r="BR430" s="1"/>
  <c r="BQ460"/>
  <c r="BR460" s="1"/>
  <c r="BQ322"/>
  <c r="BR322" s="1"/>
  <c r="BQ349"/>
  <c r="BR349" s="1"/>
  <c r="BQ495"/>
  <c r="BR495" s="1"/>
  <c r="BQ520"/>
  <c r="BR520" s="1"/>
  <c r="BQ92"/>
  <c r="BR92" s="1"/>
  <c r="BQ164"/>
  <c r="BR164" s="1"/>
  <c r="BQ212"/>
  <c r="BR212" s="1"/>
  <c r="BQ324"/>
  <c r="BR324" s="1"/>
  <c r="BQ433"/>
  <c r="BR433" s="1"/>
  <c r="BQ110"/>
  <c r="BR110" s="1"/>
  <c r="BQ454"/>
  <c r="BR454" s="1"/>
  <c r="BQ488"/>
  <c r="BR488" s="1"/>
  <c r="BQ16"/>
  <c r="BR16" s="1"/>
  <c r="BQ48"/>
  <c r="BR48" s="1"/>
  <c r="BQ143"/>
  <c r="BR143" s="1"/>
  <c r="BQ185"/>
  <c r="BR185" s="1"/>
  <c r="BQ225"/>
  <c r="BR225" s="1"/>
  <c r="BQ243"/>
  <c r="BR243" s="1"/>
  <c r="BQ263"/>
  <c r="BR263" s="1"/>
  <c r="BQ407"/>
  <c r="BR407" s="1"/>
  <c r="BQ429"/>
  <c r="BR429" s="1"/>
  <c r="BQ523"/>
  <c r="BR523" s="1"/>
  <c r="BQ116"/>
  <c r="BR116" s="1"/>
  <c r="BQ150"/>
  <c r="BR150" s="1"/>
  <c r="BQ200"/>
  <c r="BR200" s="1"/>
  <c r="BQ236"/>
  <c r="BR236" s="1"/>
  <c r="BQ292"/>
  <c r="BR292" s="1"/>
  <c r="BQ308"/>
  <c r="BR308" s="1"/>
  <c r="BQ328"/>
  <c r="BR328" s="1"/>
  <c r="BQ344"/>
  <c r="BR344" s="1"/>
  <c r="BQ366"/>
  <c r="BR366" s="1"/>
  <c r="BQ436"/>
  <c r="BR436" s="1"/>
  <c r="BQ470"/>
  <c r="BR470" s="1"/>
  <c r="BQ494"/>
  <c r="BR494" s="1"/>
  <c r="BQ438"/>
  <c r="BR438" s="1"/>
  <c r="BQ153"/>
  <c r="BR153" s="1"/>
  <c r="BQ261"/>
  <c r="BR261" s="1"/>
  <c r="BQ365"/>
  <c r="BR365" s="1"/>
  <c r="BQ445"/>
  <c r="BR445" s="1"/>
  <c r="BQ384"/>
  <c r="BR384" s="1"/>
  <c r="BQ17"/>
  <c r="BR17" s="1"/>
  <c r="BQ33"/>
  <c r="BR33" s="1"/>
  <c r="BQ4"/>
  <c r="BR4" s="1"/>
  <c r="BQ36"/>
  <c r="BR36" s="1"/>
  <c r="BQ99"/>
  <c r="BR99" s="1"/>
  <c r="BQ115"/>
  <c r="BR115" s="1"/>
  <c r="BQ211"/>
  <c r="BR211" s="1"/>
  <c r="BQ267"/>
  <c r="BR267" s="1"/>
  <c r="BQ285"/>
  <c r="BR285" s="1"/>
  <c r="BQ437"/>
  <c r="BR437" s="1"/>
  <c r="BQ499"/>
  <c r="BR499" s="1"/>
  <c r="BQ52"/>
  <c r="BR52" s="1"/>
  <c r="BQ68"/>
  <c r="BR68" s="1"/>
  <c r="BQ84"/>
  <c r="BR84" s="1"/>
  <c r="BQ100"/>
  <c r="BR100" s="1"/>
  <c r="BQ136"/>
  <c r="BR136" s="1"/>
  <c r="BQ280"/>
  <c r="BR280" s="1"/>
  <c r="BQ350"/>
  <c r="BR350" s="1"/>
  <c r="BQ414"/>
  <c r="BR414" s="1"/>
  <c r="BQ502"/>
  <c r="BR502" s="1"/>
  <c r="BQ372"/>
  <c r="BR372" s="1"/>
  <c r="BQ295"/>
  <c r="BR295" s="1"/>
  <c r="BQ413"/>
  <c r="BR413" s="1"/>
  <c r="BQ511"/>
  <c r="BR511" s="1"/>
  <c r="BQ319"/>
  <c r="BR319" s="1"/>
  <c r="BQ22"/>
  <c r="BR22" s="1"/>
  <c r="BQ195"/>
  <c r="BR195" s="1"/>
  <c r="BQ249"/>
  <c r="BR249" s="1"/>
  <c r="BQ269"/>
  <c r="BR269" s="1"/>
  <c r="BQ351"/>
  <c r="BR351" s="1"/>
  <c r="BQ505"/>
  <c r="BR505" s="1"/>
  <c r="BQ70"/>
  <c r="BR70" s="1"/>
  <c r="BQ86"/>
  <c r="BR86" s="1"/>
  <c r="BQ122"/>
  <c r="BR122" s="1"/>
  <c r="BQ156"/>
  <c r="BR156" s="1"/>
  <c r="BQ226"/>
  <c r="BR226" s="1"/>
  <c r="BQ242"/>
  <c r="BR242" s="1"/>
  <c r="BQ282"/>
  <c r="BR282" s="1"/>
  <c r="BQ444"/>
  <c r="BR444" s="1"/>
  <c r="BQ376"/>
  <c r="BR376" s="1"/>
  <c r="BQ412"/>
  <c r="BR412" s="1"/>
  <c r="BQ193"/>
  <c r="BR193" s="1"/>
  <c r="BQ34"/>
  <c r="BR34" s="1"/>
  <c r="BQ134"/>
  <c r="BR134" s="1"/>
  <c r="BQ410"/>
  <c r="BR410" s="1"/>
  <c r="BQ24"/>
  <c r="BR24" s="1"/>
  <c r="BQ103"/>
  <c r="BR103" s="1"/>
  <c r="BQ119"/>
  <c r="BR119" s="1"/>
  <c r="BQ307"/>
  <c r="BR307" s="1"/>
  <c r="BQ327"/>
  <c r="BR327" s="1"/>
  <c r="BQ417"/>
  <c r="BR417" s="1"/>
  <c r="BQ447"/>
  <c r="BR447" s="1"/>
  <c r="BQ471"/>
  <c r="BR471" s="1"/>
  <c r="BQ106"/>
  <c r="BR106" s="1"/>
  <c r="BQ124"/>
  <c r="BR124" s="1"/>
  <c r="BQ142"/>
  <c r="BR142" s="1"/>
  <c r="BQ160"/>
  <c r="BR160" s="1"/>
  <c r="BQ192"/>
  <c r="BR192" s="1"/>
  <c r="BQ208"/>
  <c r="BR208" s="1"/>
  <c r="BQ228"/>
  <c r="BR228" s="1"/>
  <c r="BQ246"/>
  <c r="BR246" s="1"/>
  <c r="BQ354"/>
  <c r="BR354" s="1"/>
  <c r="BQ382"/>
  <c r="BR382" s="1"/>
  <c r="BQ482"/>
  <c r="BR482" s="1"/>
  <c r="BQ510"/>
  <c r="BR510" s="1"/>
  <c r="BQ380"/>
  <c r="BR380" s="1"/>
  <c r="BQ462"/>
  <c r="BR462" s="1"/>
  <c r="BQ383"/>
  <c r="BR383" s="1"/>
  <c r="BQ368"/>
  <c r="BR368" s="1"/>
  <c r="BQ49"/>
  <c r="BR49" s="1"/>
  <c r="BQ310"/>
  <c r="BR310" s="1"/>
  <c r="BQ220"/>
  <c r="BR220" s="1"/>
  <c r="BQ389"/>
  <c r="BR389" s="1"/>
  <c r="BQ509"/>
  <c r="BR509" s="1"/>
  <c r="BQ57"/>
  <c r="BR57" s="1"/>
  <c r="BQ73"/>
  <c r="BR73" s="1"/>
  <c r="BQ89"/>
  <c r="BR89" s="1"/>
  <c r="BQ105"/>
  <c r="BR105" s="1"/>
  <c r="BQ121"/>
  <c r="BR121" s="1"/>
  <c r="BQ357"/>
  <c r="BR357" s="1"/>
  <c r="BQ421"/>
  <c r="BR421" s="1"/>
  <c r="BQ162"/>
  <c r="BR162" s="1"/>
  <c r="BQ178"/>
  <c r="BR178" s="1"/>
  <c r="BQ268"/>
  <c r="BR268" s="1"/>
  <c r="BQ286"/>
  <c r="BR286" s="1"/>
  <c r="BQ386"/>
  <c r="BR386" s="1"/>
  <c r="BQ422"/>
  <c r="BR422" s="1"/>
  <c r="BQ514"/>
  <c r="BR514" s="1"/>
  <c r="BQ341"/>
  <c r="BR341" s="1"/>
  <c r="BQ431"/>
  <c r="BR431" s="1"/>
  <c r="BQ477"/>
  <c r="BR477" s="1"/>
  <c r="AX141"/>
  <c r="AX143"/>
  <c r="AX130"/>
  <c r="AX132"/>
  <c r="AX460"/>
  <c r="AX87"/>
  <c r="AX82"/>
  <c r="AX378"/>
  <c r="AX215"/>
  <c r="AX146"/>
  <c r="AX385"/>
  <c r="AX6"/>
  <c r="AX231"/>
  <c r="AX332"/>
  <c r="AX401"/>
  <c r="AX462"/>
  <c r="AX269"/>
  <c r="AX273"/>
  <c r="AX166"/>
  <c r="AX403"/>
  <c r="AX275"/>
  <c r="AX66"/>
  <c r="AX180"/>
  <c r="AX451"/>
  <c r="AX69"/>
  <c r="AX68"/>
  <c r="AX254"/>
  <c r="AX481"/>
  <c r="AT516"/>
  <c r="AX8"/>
  <c r="AX280"/>
  <c r="AT520"/>
  <c r="AX3"/>
  <c r="AX360"/>
  <c r="AX184"/>
  <c r="AX284"/>
  <c r="AX412"/>
  <c r="AX478"/>
  <c r="AX311"/>
  <c r="AT523"/>
  <c r="AT524"/>
  <c r="AX243"/>
  <c r="AX313"/>
  <c r="AX89"/>
  <c r="AX163"/>
  <c r="AX299"/>
  <c r="AX84"/>
  <c r="AX148"/>
  <c r="AX366"/>
  <c r="AX198"/>
  <c r="AX312"/>
  <c r="AX75"/>
  <c r="AX494"/>
  <c r="AX417"/>
  <c r="AX483"/>
  <c r="AX467"/>
  <c r="AT525"/>
  <c r="AT526"/>
  <c r="AX281"/>
  <c r="AX351"/>
  <c r="AX107"/>
  <c r="AX177"/>
  <c r="AX34"/>
  <c r="AX98"/>
  <c r="AX228"/>
  <c r="AX396"/>
  <c r="AX200"/>
  <c r="AX316"/>
  <c r="AX323"/>
  <c r="AX512"/>
  <c r="AX419"/>
  <c r="AX497"/>
  <c r="AT517"/>
  <c r="AX328"/>
  <c r="AX71"/>
  <c r="AX408"/>
  <c r="AX161"/>
  <c r="AX317"/>
  <c r="AX357"/>
  <c r="AX109"/>
  <c r="AX179"/>
  <c r="AX36"/>
  <c r="AX100"/>
  <c r="AX260"/>
  <c r="AX398"/>
  <c r="AX216"/>
  <c r="AX344"/>
  <c r="AX347"/>
  <c r="AX514"/>
  <c r="AX433"/>
  <c r="AX499"/>
  <c r="AT522"/>
  <c r="AT521"/>
  <c r="AX31"/>
  <c r="AX355"/>
  <c r="AX37"/>
  <c r="AX123"/>
  <c r="AX197"/>
  <c r="AX50"/>
  <c r="AX114"/>
  <c r="AX290"/>
  <c r="AX426"/>
  <c r="AX222"/>
  <c r="AX348"/>
  <c r="AX442"/>
  <c r="AX454"/>
  <c r="AX435"/>
  <c r="AX513"/>
  <c r="AT519"/>
  <c r="AT518"/>
  <c r="AX33"/>
  <c r="AX359"/>
  <c r="AX43"/>
  <c r="AX125"/>
  <c r="AX213"/>
  <c r="AX52"/>
  <c r="AX116"/>
  <c r="AX294"/>
  <c r="AX164"/>
  <c r="AX250"/>
  <c r="AX374"/>
  <c r="AX444"/>
  <c r="AX476"/>
  <c r="AX449"/>
  <c r="AX515"/>
  <c r="AT5"/>
  <c r="AX5"/>
  <c r="AT251"/>
  <c r="AX251"/>
  <c r="AX256"/>
  <c r="AX199"/>
  <c r="AX432"/>
  <c r="AX133"/>
  <c r="AT11"/>
  <c r="AX11"/>
  <c r="AT187"/>
  <c r="AX187"/>
  <c r="AT420"/>
  <c r="AX420"/>
  <c r="AX7"/>
  <c r="AX39"/>
  <c r="AX10"/>
  <c r="AX253"/>
  <c r="AX289"/>
  <c r="AX329"/>
  <c r="AX363"/>
  <c r="AX279"/>
  <c r="AX319"/>
  <c r="AX361"/>
  <c r="AX45"/>
  <c r="AX73"/>
  <c r="AX91"/>
  <c r="AX111"/>
  <c r="AX127"/>
  <c r="AX145"/>
  <c r="AX165"/>
  <c r="AX181"/>
  <c r="AX201"/>
  <c r="AX217"/>
  <c r="AX235"/>
  <c r="AX325"/>
  <c r="AX4"/>
  <c r="AX38"/>
  <c r="AX54"/>
  <c r="AX70"/>
  <c r="AX86"/>
  <c r="AX102"/>
  <c r="AX118"/>
  <c r="AX134"/>
  <c r="AX150"/>
  <c r="AX232"/>
  <c r="AX266"/>
  <c r="AX298"/>
  <c r="AX336"/>
  <c r="AX370"/>
  <c r="AX402"/>
  <c r="AX434"/>
  <c r="AX168"/>
  <c r="AX186"/>
  <c r="AX202"/>
  <c r="AX226"/>
  <c r="AX258"/>
  <c r="AX288"/>
  <c r="AX320"/>
  <c r="AX350"/>
  <c r="AX382"/>
  <c r="AX416"/>
  <c r="AX151"/>
  <c r="AX353"/>
  <c r="AX446"/>
  <c r="AX464"/>
  <c r="AX482"/>
  <c r="AX500"/>
  <c r="AX516"/>
  <c r="AX498"/>
  <c r="AX389"/>
  <c r="AX405"/>
  <c r="AX421"/>
  <c r="AX437"/>
  <c r="AX453"/>
  <c r="AX469"/>
  <c r="AX485"/>
  <c r="AX501"/>
  <c r="AX517"/>
  <c r="AT99"/>
  <c r="AX99"/>
  <c r="AT35"/>
  <c r="AX35"/>
  <c r="AT51"/>
  <c r="AX51"/>
  <c r="AX9"/>
  <c r="AX41"/>
  <c r="AX14"/>
  <c r="AX257"/>
  <c r="AX293"/>
  <c r="AX333"/>
  <c r="AX367"/>
  <c r="AX287"/>
  <c r="AX327"/>
  <c r="AX365"/>
  <c r="AX59"/>
  <c r="AX77"/>
  <c r="AX95"/>
  <c r="AX113"/>
  <c r="AX129"/>
  <c r="AX147"/>
  <c r="AX167"/>
  <c r="AX183"/>
  <c r="AX203"/>
  <c r="AX221"/>
  <c r="AX237"/>
  <c r="AX20"/>
  <c r="AX40"/>
  <c r="AX56"/>
  <c r="AX72"/>
  <c r="AX88"/>
  <c r="AX104"/>
  <c r="AX120"/>
  <c r="AX136"/>
  <c r="AX152"/>
  <c r="AX236"/>
  <c r="AX270"/>
  <c r="AX302"/>
  <c r="AX338"/>
  <c r="AX376"/>
  <c r="AX406"/>
  <c r="AX154"/>
  <c r="AX170"/>
  <c r="AX188"/>
  <c r="AX204"/>
  <c r="AX230"/>
  <c r="AX262"/>
  <c r="AX292"/>
  <c r="AX324"/>
  <c r="AX354"/>
  <c r="AX388"/>
  <c r="AX422"/>
  <c r="AX155"/>
  <c r="AX369"/>
  <c r="AX448"/>
  <c r="AX466"/>
  <c r="AX484"/>
  <c r="AX502"/>
  <c r="AX518"/>
  <c r="AX522"/>
  <c r="AX391"/>
  <c r="AX407"/>
  <c r="AX423"/>
  <c r="AX439"/>
  <c r="AX455"/>
  <c r="AX471"/>
  <c r="AX487"/>
  <c r="AX503"/>
  <c r="AX519"/>
  <c r="AT53"/>
  <c r="AX53"/>
  <c r="AX15"/>
  <c r="AX47"/>
  <c r="AX16"/>
  <c r="AX263"/>
  <c r="AX297"/>
  <c r="AX335"/>
  <c r="AX245"/>
  <c r="AX291"/>
  <c r="AX331"/>
  <c r="AX13"/>
  <c r="AX61"/>
  <c r="AX79"/>
  <c r="AX97"/>
  <c r="AX115"/>
  <c r="AX131"/>
  <c r="AX149"/>
  <c r="AX169"/>
  <c r="AX185"/>
  <c r="AX205"/>
  <c r="AX223"/>
  <c r="AX239"/>
  <c r="AX26"/>
  <c r="AX42"/>
  <c r="AX58"/>
  <c r="AX74"/>
  <c r="AX90"/>
  <c r="AX106"/>
  <c r="AX122"/>
  <c r="AX138"/>
  <c r="AX182"/>
  <c r="AX240"/>
  <c r="AX274"/>
  <c r="AX310"/>
  <c r="AX342"/>
  <c r="AX380"/>
  <c r="AX410"/>
  <c r="AX156"/>
  <c r="AX172"/>
  <c r="AX190"/>
  <c r="AX206"/>
  <c r="AX234"/>
  <c r="AX264"/>
  <c r="AX296"/>
  <c r="AX326"/>
  <c r="AX358"/>
  <c r="AX390"/>
  <c r="AX428"/>
  <c r="AX219"/>
  <c r="AX371"/>
  <c r="AX450"/>
  <c r="AX468"/>
  <c r="AX486"/>
  <c r="AX504"/>
  <c r="AX520"/>
  <c r="AX377"/>
  <c r="AX393"/>
  <c r="AX409"/>
  <c r="AX425"/>
  <c r="AX441"/>
  <c r="AX457"/>
  <c r="AX473"/>
  <c r="AX489"/>
  <c r="AX505"/>
  <c r="AX521"/>
  <c r="AX224"/>
  <c r="AT29"/>
  <c r="AX29"/>
  <c r="AX285"/>
  <c r="AX480"/>
  <c r="AX17"/>
  <c r="AX49"/>
  <c r="AX18"/>
  <c r="AX267"/>
  <c r="AX301"/>
  <c r="AX341"/>
  <c r="AX255"/>
  <c r="AX295"/>
  <c r="AX337"/>
  <c r="AX19"/>
  <c r="AX63"/>
  <c r="AX81"/>
  <c r="AX101"/>
  <c r="AX117"/>
  <c r="AX135"/>
  <c r="AX153"/>
  <c r="AX171"/>
  <c r="AX189"/>
  <c r="AX207"/>
  <c r="AX225"/>
  <c r="AX241"/>
  <c r="AX28"/>
  <c r="AX44"/>
  <c r="AX60"/>
  <c r="AX76"/>
  <c r="AX92"/>
  <c r="AX108"/>
  <c r="AX124"/>
  <c r="AX140"/>
  <c r="AX212"/>
  <c r="AX244"/>
  <c r="AX278"/>
  <c r="AX314"/>
  <c r="AX346"/>
  <c r="AX384"/>
  <c r="AX414"/>
  <c r="AX158"/>
  <c r="AX174"/>
  <c r="AX192"/>
  <c r="AX208"/>
  <c r="AX238"/>
  <c r="AX268"/>
  <c r="AX300"/>
  <c r="AX330"/>
  <c r="AX362"/>
  <c r="AX394"/>
  <c r="AX430"/>
  <c r="AX259"/>
  <c r="AX373"/>
  <c r="AX452"/>
  <c r="AX470"/>
  <c r="AX488"/>
  <c r="AX506"/>
  <c r="AX524"/>
  <c r="AX379"/>
  <c r="AX395"/>
  <c r="AX411"/>
  <c r="AX427"/>
  <c r="AX443"/>
  <c r="AX459"/>
  <c r="AX475"/>
  <c r="AX491"/>
  <c r="AX507"/>
  <c r="AX523"/>
  <c r="AX465"/>
  <c r="AX233"/>
  <c r="AX496"/>
  <c r="AT93"/>
  <c r="AX93"/>
  <c r="AT195"/>
  <c r="AX195"/>
  <c r="AT12"/>
  <c r="AX12"/>
  <c r="AT364"/>
  <c r="AX364"/>
  <c r="AX23"/>
  <c r="AX55"/>
  <c r="AX22"/>
  <c r="AX271"/>
  <c r="AX305"/>
  <c r="AX345"/>
  <c r="AX261"/>
  <c r="AX303"/>
  <c r="AX339"/>
  <c r="AX21"/>
  <c r="AX65"/>
  <c r="AX83"/>
  <c r="AX103"/>
  <c r="AX119"/>
  <c r="AX137"/>
  <c r="AX157"/>
  <c r="AX173"/>
  <c r="AX191"/>
  <c r="AX209"/>
  <c r="AX227"/>
  <c r="AX247"/>
  <c r="AX30"/>
  <c r="AX46"/>
  <c r="AX62"/>
  <c r="AX78"/>
  <c r="AX94"/>
  <c r="AX110"/>
  <c r="AX126"/>
  <c r="AX142"/>
  <c r="AX218"/>
  <c r="AX248"/>
  <c r="AX282"/>
  <c r="AX318"/>
  <c r="AX352"/>
  <c r="AX386"/>
  <c r="AX418"/>
  <c r="AX160"/>
  <c r="AX176"/>
  <c r="AX194"/>
  <c r="AX210"/>
  <c r="AX242"/>
  <c r="AX272"/>
  <c r="AX304"/>
  <c r="AX334"/>
  <c r="AX368"/>
  <c r="AX400"/>
  <c r="AX436"/>
  <c r="AX283"/>
  <c r="AX375"/>
  <c r="AX456"/>
  <c r="AX472"/>
  <c r="AX490"/>
  <c r="AX508"/>
  <c r="AX526"/>
  <c r="AX381"/>
  <c r="AX397"/>
  <c r="AX413"/>
  <c r="AX429"/>
  <c r="AX445"/>
  <c r="AX461"/>
  <c r="AX477"/>
  <c r="AX493"/>
  <c r="AX509"/>
  <c r="AX525"/>
  <c r="AT306"/>
  <c r="AX306"/>
  <c r="AX321"/>
  <c r="AX387"/>
  <c r="AX25"/>
  <c r="AX57"/>
  <c r="AX24"/>
  <c r="AX277"/>
  <c r="AX309"/>
  <c r="AX349"/>
  <c r="AX265"/>
  <c r="AX307"/>
  <c r="AX343"/>
  <c r="AX27"/>
  <c r="AX67"/>
  <c r="AX85"/>
  <c r="AX105"/>
  <c r="AX121"/>
  <c r="AX139"/>
  <c r="AX159"/>
  <c r="AX175"/>
  <c r="AX193"/>
  <c r="AX211"/>
  <c r="AX229"/>
  <c r="AX249"/>
  <c r="AX32"/>
  <c r="AX48"/>
  <c r="AX64"/>
  <c r="AX80"/>
  <c r="AX96"/>
  <c r="AX112"/>
  <c r="AX128"/>
  <c r="AX144"/>
  <c r="AX220"/>
  <c r="AX252"/>
  <c r="AX286"/>
  <c r="AX322"/>
  <c r="AX356"/>
  <c r="AX392"/>
  <c r="AX424"/>
  <c r="AX162"/>
  <c r="AX178"/>
  <c r="AX196"/>
  <c r="AX214"/>
  <c r="AX246"/>
  <c r="AX276"/>
  <c r="AX308"/>
  <c r="AX340"/>
  <c r="AX372"/>
  <c r="AX404"/>
  <c r="AX315"/>
  <c r="AX440"/>
  <c r="AX458"/>
  <c r="AX474"/>
  <c r="AX492"/>
  <c r="AX510"/>
  <c r="AX438"/>
  <c r="AX383"/>
  <c r="AX399"/>
  <c r="AX415"/>
  <c r="AX431"/>
  <c r="AX447"/>
  <c r="AX463"/>
  <c r="AX479"/>
  <c r="AX495"/>
  <c r="AX511"/>
  <c r="AX527"/>
  <c r="BQ529" l="1"/>
  <c r="BQ530"/>
  <c r="BQ528"/>
  <c r="BR530"/>
  <c r="BR528"/>
  <c r="BR529"/>
  <c r="AT528"/>
  <c r="AX528"/>
  <c r="Q4"/>
  <c r="BK4" s="1"/>
  <c r="BL4" s="1"/>
  <c r="R4"/>
  <c r="S4"/>
  <c r="BU4" s="1"/>
  <c r="BV4" s="1"/>
  <c r="T4"/>
  <c r="U4"/>
  <c r="BM4" s="1"/>
  <c r="BN4" s="1"/>
  <c r="V4"/>
  <c r="W4"/>
  <c r="BW4" s="1"/>
  <c r="BX4" s="1"/>
  <c r="X4"/>
  <c r="Y4"/>
  <c r="BO4" s="1"/>
  <c r="BP4" s="1"/>
  <c r="Z4"/>
  <c r="AA4"/>
  <c r="BY4" s="1"/>
  <c r="BZ4" s="1"/>
  <c r="AB4"/>
  <c r="Q5"/>
  <c r="BK5" s="1"/>
  <c r="BL5" s="1"/>
  <c r="R5"/>
  <c r="S5"/>
  <c r="BU5" s="1"/>
  <c r="BV5" s="1"/>
  <c r="T5"/>
  <c r="U5"/>
  <c r="BM5" s="1"/>
  <c r="BN5" s="1"/>
  <c r="V5"/>
  <c r="W5"/>
  <c r="BW5" s="1"/>
  <c r="BX5" s="1"/>
  <c r="X5"/>
  <c r="Y5"/>
  <c r="BO5" s="1"/>
  <c r="BP5" s="1"/>
  <c r="Z5"/>
  <c r="AA5"/>
  <c r="BY5" s="1"/>
  <c r="BZ5" s="1"/>
  <c r="AB5"/>
  <c r="Q6"/>
  <c r="BK6" s="1"/>
  <c r="BL6" s="1"/>
  <c r="R6"/>
  <c r="S6"/>
  <c r="BU6" s="1"/>
  <c r="BV6" s="1"/>
  <c r="T6"/>
  <c r="U6"/>
  <c r="BM6" s="1"/>
  <c r="BN6" s="1"/>
  <c r="V6"/>
  <c r="W6"/>
  <c r="BW6" s="1"/>
  <c r="BX6" s="1"/>
  <c r="X6"/>
  <c r="Y6"/>
  <c r="BO6" s="1"/>
  <c r="BP6" s="1"/>
  <c r="Z6"/>
  <c r="AA6"/>
  <c r="BY6" s="1"/>
  <c r="BZ6" s="1"/>
  <c r="AB6"/>
  <c r="Q7"/>
  <c r="BK7" s="1"/>
  <c r="BL7" s="1"/>
  <c r="R7"/>
  <c r="S7"/>
  <c r="BU7" s="1"/>
  <c r="BV7" s="1"/>
  <c r="T7"/>
  <c r="U7"/>
  <c r="BM7" s="1"/>
  <c r="BN7" s="1"/>
  <c r="V7"/>
  <c r="W7"/>
  <c r="BW7" s="1"/>
  <c r="BX7" s="1"/>
  <c r="X7"/>
  <c r="Y7"/>
  <c r="BO7" s="1"/>
  <c r="BP7" s="1"/>
  <c r="Z7"/>
  <c r="AA7"/>
  <c r="BY7" s="1"/>
  <c r="BZ7" s="1"/>
  <c r="AB7"/>
  <c r="Q8"/>
  <c r="BK8" s="1"/>
  <c r="BL8" s="1"/>
  <c r="R8"/>
  <c r="S8"/>
  <c r="BU8" s="1"/>
  <c r="BV8" s="1"/>
  <c r="T8"/>
  <c r="U8"/>
  <c r="BM8" s="1"/>
  <c r="BN8" s="1"/>
  <c r="V8"/>
  <c r="W8"/>
  <c r="BW8" s="1"/>
  <c r="BX8" s="1"/>
  <c r="X8"/>
  <c r="Y8"/>
  <c r="BO8" s="1"/>
  <c r="BP8" s="1"/>
  <c r="Z8"/>
  <c r="AA8"/>
  <c r="BY8" s="1"/>
  <c r="BZ8" s="1"/>
  <c r="AB8"/>
  <c r="Q9"/>
  <c r="BK9" s="1"/>
  <c r="BL9" s="1"/>
  <c r="R9"/>
  <c r="S9"/>
  <c r="BU9" s="1"/>
  <c r="BV9" s="1"/>
  <c r="T9"/>
  <c r="U9"/>
  <c r="BM9" s="1"/>
  <c r="BN9" s="1"/>
  <c r="V9"/>
  <c r="W9"/>
  <c r="BW9" s="1"/>
  <c r="BX9" s="1"/>
  <c r="X9"/>
  <c r="Y9"/>
  <c r="BO9" s="1"/>
  <c r="BP9" s="1"/>
  <c r="Z9"/>
  <c r="AA9"/>
  <c r="BY9" s="1"/>
  <c r="BZ9" s="1"/>
  <c r="AB9"/>
  <c r="Q10"/>
  <c r="BK10" s="1"/>
  <c r="BL10" s="1"/>
  <c r="R10"/>
  <c r="S10"/>
  <c r="BU10" s="1"/>
  <c r="BV10" s="1"/>
  <c r="T10"/>
  <c r="U10"/>
  <c r="BM10" s="1"/>
  <c r="BN10" s="1"/>
  <c r="V10"/>
  <c r="W10"/>
  <c r="BW10" s="1"/>
  <c r="BX10" s="1"/>
  <c r="X10"/>
  <c r="Y10"/>
  <c r="BO10" s="1"/>
  <c r="BP10" s="1"/>
  <c r="Z10"/>
  <c r="AA10"/>
  <c r="BY10" s="1"/>
  <c r="BZ10" s="1"/>
  <c r="AB10"/>
  <c r="Q11"/>
  <c r="BK11" s="1"/>
  <c r="BL11" s="1"/>
  <c r="R11"/>
  <c r="S11"/>
  <c r="BU11" s="1"/>
  <c r="BV11" s="1"/>
  <c r="T11"/>
  <c r="U11"/>
  <c r="BM11" s="1"/>
  <c r="BN11" s="1"/>
  <c r="V11"/>
  <c r="W11"/>
  <c r="BW11" s="1"/>
  <c r="BX11" s="1"/>
  <c r="X11"/>
  <c r="Y11"/>
  <c r="BO11" s="1"/>
  <c r="BP11" s="1"/>
  <c r="Z11"/>
  <c r="AA11"/>
  <c r="BY11" s="1"/>
  <c r="BZ11" s="1"/>
  <c r="AB11"/>
  <c r="Q12"/>
  <c r="BK12" s="1"/>
  <c r="BL12" s="1"/>
  <c r="R12"/>
  <c r="S12"/>
  <c r="BU12" s="1"/>
  <c r="BV12" s="1"/>
  <c r="T12"/>
  <c r="U12"/>
  <c r="BM12" s="1"/>
  <c r="BN12" s="1"/>
  <c r="V12"/>
  <c r="W12"/>
  <c r="BW12" s="1"/>
  <c r="BX12" s="1"/>
  <c r="X12"/>
  <c r="Y12"/>
  <c r="BO12" s="1"/>
  <c r="BP12" s="1"/>
  <c r="Z12"/>
  <c r="AA12"/>
  <c r="BY12" s="1"/>
  <c r="BZ12" s="1"/>
  <c r="AB12"/>
  <c r="Q13"/>
  <c r="BK13" s="1"/>
  <c r="BL13" s="1"/>
  <c r="R13"/>
  <c r="S13"/>
  <c r="BU13" s="1"/>
  <c r="BV13" s="1"/>
  <c r="T13"/>
  <c r="U13"/>
  <c r="BM13" s="1"/>
  <c r="BN13" s="1"/>
  <c r="V13"/>
  <c r="W13"/>
  <c r="BW13" s="1"/>
  <c r="BX13" s="1"/>
  <c r="X13"/>
  <c r="Y13"/>
  <c r="BO13" s="1"/>
  <c r="BP13" s="1"/>
  <c r="Z13"/>
  <c r="AA13"/>
  <c r="BY13" s="1"/>
  <c r="BZ13" s="1"/>
  <c r="AB13"/>
  <c r="Q14"/>
  <c r="BK14" s="1"/>
  <c r="BL14" s="1"/>
  <c r="R14"/>
  <c r="S14"/>
  <c r="BU14" s="1"/>
  <c r="BV14" s="1"/>
  <c r="T14"/>
  <c r="U14"/>
  <c r="BM14" s="1"/>
  <c r="BN14" s="1"/>
  <c r="V14"/>
  <c r="W14"/>
  <c r="BW14" s="1"/>
  <c r="BX14" s="1"/>
  <c r="X14"/>
  <c r="Y14"/>
  <c r="BO14" s="1"/>
  <c r="BP14" s="1"/>
  <c r="Z14"/>
  <c r="AA14"/>
  <c r="BY14" s="1"/>
  <c r="BZ14" s="1"/>
  <c r="AB14"/>
  <c r="Q15"/>
  <c r="BK15" s="1"/>
  <c r="BL15" s="1"/>
  <c r="R15"/>
  <c r="S15"/>
  <c r="BU15" s="1"/>
  <c r="BV15" s="1"/>
  <c r="T15"/>
  <c r="U15"/>
  <c r="BM15" s="1"/>
  <c r="BN15" s="1"/>
  <c r="V15"/>
  <c r="W15"/>
  <c r="BW15" s="1"/>
  <c r="BX15" s="1"/>
  <c r="X15"/>
  <c r="Y15"/>
  <c r="BO15" s="1"/>
  <c r="BP15" s="1"/>
  <c r="Z15"/>
  <c r="AA15"/>
  <c r="BY15" s="1"/>
  <c r="BZ15" s="1"/>
  <c r="AB15"/>
  <c r="Q16"/>
  <c r="BK16" s="1"/>
  <c r="BL16" s="1"/>
  <c r="R16"/>
  <c r="S16"/>
  <c r="BU16" s="1"/>
  <c r="BV16" s="1"/>
  <c r="T16"/>
  <c r="U16"/>
  <c r="BM16" s="1"/>
  <c r="BN16" s="1"/>
  <c r="V16"/>
  <c r="W16"/>
  <c r="BW16" s="1"/>
  <c r="BX16" s="1"/>
  <c r="X16"/>
  <c r="Y16"/>
  <c r="BO16" s="1"/>
  <c r="BP16" s="1"/>
  <c r="Z16"/>
  <c r="AA16"/>
  <c r="BY16" s="1"/>
  <c r="BZ16" s="1"/>
  <c r="AB16"/>
  <c r="Q17"/>
  <c r="BK17" s="1"/>
  <c r="BL17" s="1"/>
  <c r="R17"/>
  <c r="S17"/>
  <c r="BU17" s="1"/>
  <c r="BV17" s="1"/>
  <c r="T17"/>
  <c r="U17"/>
  <c r="BM17" s="1"/>
  <c r="BN17" s="1"/>
  <c r="V17"/>
  <c r="W17"/>
  <c r="BW17" s="1"/>
  <c r="BX17" s="1"/>
  <c r="X17"/>
  <c r="Y17"/>
  <c r="BO17" s="1"/>
  <c r="BP17" s="1"/>
  <c r="Z17"/>
  <c r="AA17"/>
  <c r="BY17" s="1"/>
  <c r="BZ17" s="1"/>
  <c r="AB17"/>
  <c r="Q18"/>
  <c r="BK18" s="1"/>
  <c r="BL18" s="1"/>
  <c r="R18"/>
  <c r="S18"/>
  <c r="BU18" s="1"/>
  <c r="BV18" s="1"/>
  <c r="T18"/>
  <c r="U18"/>
  <c r="BM18" s="1"/>
  <c r="BN18" s="1"/>
  <c r="V18"/>
  <c r="W18"/>
  <c r="BW18" s="1"/>
  <c r="BX18" s="1"/>
  <c r="X18"/>
  <c r="Y18"/>
  <c r="BO18" s="1"/>
  <c r="BP18" s="1"/>
  <c r="Z18"/>
  <c r="AA18"/>
  <c r="BY18" s="1"/>
  <c r="BZ18" s="1"/>
  <c r="AB18"/>
  <c r="Q19"/>
  <c r="BK19" s="1"/>
  <c r="BL19" s="1"/>
  <c r="R19"/>
  <c r="S19"/>
  <c r="BU19" s="1"/>
  <c r="BV19" s="1"/>
  <c r="T19"/>
  <c r="U19"/>
  <c r="BM19" s="1"/>
  <c r="BN19" s="1"/>
  <c r="V19"/>
  <c r="W19"/>
  <c r="BW19" s="1"/>
  <c r="BX19" s="1"/>
  <c r="X19"/>
  <c r="Y19"/>
  <c r="BO19" s="1"/>
  <c r="BP19" s="1"/>
  <c r="Z19"/>
  <c r="AA19"/>
  <c r="BY19" s="1"/>
  <c r="BZ19" s="1"/>
  <c r="AB19"/>
  <c r="Q20"/>
  <c r="BK20" s="1"/>
  <c r="BL20" s="1"/>
  <c r="R20"/>
  <c r="S20"/>
  <c r="BU20" s="1"/>
  <c r="BV20" s="1"/>
  <c r="T20"/>
  <c r="U20"/>
  <c r="BM20" s="1"/>
  <c r="BN20" s="1"/>
  <c r="V20"/>
  <c r="W20"/>
  <c r="BW20" s="1"/>
  <c r="BX20" s="1"/>
  <c r="X20"/>
  <c r="Y20"/>
  <c r="BO20" s="1"/>
  <c r="BP20" s="1"/>
  <c r="Z20"/>
  <c r="AA20"/>
  <c r="BY20" s="1"/>
  <c r="BZ20" s="1"/>
  <c r="AB20"/>
  <c r="Q21"/>
  <c r="BK21" s="1"/>
  <c r="BL21" s="1"/>
  <c r="R21"/>
  <c r="S21"/>
  <c r="BU21" s="1"/>
  <c r="BV21" s="1"/>
  <c r="T21"/>
  <c r="U21"/>
  <c r="BM21" s="1"/>
  <c r="BN21" s="1"/>
  <c r="V21"/>
  <c r="W21"/>
  <c r="BW21" s="1"/>
  <c r="BX21" s="1"/>
  <c r="X21"/>
  <c r="Y21"/>
  <c r="BO21" s="1"/>
  <c r="BP21" s="1"/>
  <c r="Z21"/>
  <c r="AA21"/>
  <c r="BY21" s="1"/>
  <c r="BZ21" s="1"/>
  <c r="AB21"/>
  <c r="Q22"/>
  <c r="BK22" s="1"/>
  <c r="BL22" s="1"/>
  <c r="R22"/>
  <c r="S22"/>
  <c r="BU22" s="1"/>
  <c r="BV22" s="1"/>
  <c r="T22"/>
  <c r="U22"/>
  <c r="BM22" s="1"/>
  <c r="BN22" s="1"/>
  <c r="V22"/>
  <c r="W22"/>
  <c r="BW22" s="1"/>
  <c r="BX22" s="1"/>
  <c r="X22"/>
  <c r="Y22"/>
  <c r="BO22" s="1"/>
  <c r="BP22" s="1"/>
  <c r="Z22"/>
  <c r="AA22"/>
  <c r="BY22" s="1"/>
  <c r="BZ22" s="1"/>
  <c r="AB22"/>
  <c r="Q23"/>
  <c r="BK23" s="1"/>
  <c r="BL23" s="1"/>
  <c r="R23"/>
  <c r="S23"/>
  <c r="BU23" s="1"/>
  <c r="BV23" s="1"/>
  <c r="T23"/>
  <c r="U23"/>
  <c r="BM23" s="1"/>
  <c r="BN23" s="1"/>
  <c r="V23"/>
  <c r="W23"/>
  <c r="BW23" s="1"/>
  <c r="BX23" s="1"/>
  <c r="X23"/>
  <c r="Y23"/>
  <c r="BO23" s="1"/>
  <c r="BP23" s="1"/>
  <c r="Z23"/>
  <c r="AA23"/>
  <c r="BY23" s="1"/>
  <c r="BZ23" s="1"/>
  <c r="AB23"/>
  <c r="Q24"/>
  <c r="BK24" s="1"/>
  <c r="BL24" s="1"/>
  <c r="R24"/>
  <c r="S24"/>
  <c r="BU24" s="1"/>
  <c r="BV24" s="1"/>
  <c r="T24"/>
  <c r="U24"/>
  <c r="BM24" s="1"/>
  <c r="BN24" s="1"/>
  <c r="V24"/>
  <c r="W24"/>
  <c r="BW24" s="1"/>
  <c r="BX24" s="1"/>
  <c r="X24"/>
  <c r="Y24"/>
  <c r="BO24" s="1"/>
  <c r="BP24" s="1"/>
  <c r="Z24"/>
  <c r="AA24"/>
  <c r="BY24" s="1"/>
  <c r="BZ24" s="1"/>
  <c r="AB24"/>
  <c r="Q25"/>
  <c r="BK25" s="1"/>
  <c r="BL25" s="1"/>
  <c r="R25"/>
  <c r="S25"/>
  <c r="BU25" s="1"/>
  <c r="BV25" s="1"/>
  <c r="T25"/>
  <c r="U25"/>
  <c r="BM25" s="1"/>
  <c r="BN25" s="1"/>
  <c r="V25"/>
  <c r="W25"/>
  <c r="BW25" s="1"/>
  <c r="BX25" s="1"/>
  <c r="X25"/>
  <c r="Y25"/>
  <c r="BO25" s="1"/>
  <c r="BP25" s="1"/>
  <c r="Z25"/>
  <c r="AA25"/>
  <c r="BY25" s="1"/>
  <c r="BZ25" s="1"/>
  <c r="AB25"/>
  <c r="Q26"/>
  <c r="BK26" s="1"/>
  <c r="BL26" s="1"/>
  <c r="R26"/>
  <c r="S26"/>
  <c r="BU26" s="1"/>
  <c r="BV26" s="1"/>
  <c r="T26"/>
  <c r="U26"/>
  <c r="BM26" s="1"/>
  <c r="BN26" s="1"/>
  <c r="V26"/>
  <c r="W26"/>
  <c r="BW26" s="1"/>
  <c r="BX26" s="1"/>
  <c r="X26"/>
  <c r="Y26"/>
  <c r="BO26" s="1"/>
  <c r="BP26" s="1"/>
  <c r="Z26"/>
  <c r="AA26"/>
  <c r="BY26" s="1"/>
  <c r="BZ26" s="1"/>
  <c r="AB26"/>
  <c r="Q27"/>
  <c r="BK27" s="1"/>
  <c r="BL27" s="1"/>
  <c r="R27"/>
  <c r="S27"/>
  <c r="BU27" s="1"/>
  <c r="BV27" s="1"/>
  <c r="T27"/>
  <c r="U27"/>
  <c r="BM27" s="1"/>
  <c r="BN27" s="1"/>
  <c r="V27"/>
  <c r="W27"/>
  <c r="BW27" s="1"/>
  <c r="BX27" s="1"/>
  <c r="X27"/>
  <c r="Y27"/>
  <c r="BO27" s="1"/>
  <c r="BP27" s="1"/>
  <c r="Z27"/>
  <c r="AA27"/>
  <c r="BY27" s="1"/>
  <c r="BZ27" s="1"/>
  <c r="AB27"/>
  <c r="Q28"/>
  <c r="BK28" s="1"/>
  <c r="BL28" s="1"/>
  <c r="R28"/>
  <c r="S28"/>
  <c r="BU28" s="1"/>
  <c r="BV28" s="1"/>
  <c r="T28"/>
  <c r="U28"/>
  <c r="BM28" s="1"/>
  <c r="BN28" s="1"/>
  <c r="V28"/>
  <c r="W28"/>
  <c r="BW28" s="1"/>
  <c r="BX28" s="1"/>
  <c r="X28"/>
  <c r="Y28"/>
  <c r="BO28" s="1"/>
  <c r="BP28" s="1"/>
  <c r="Z28"/>
  <c r="AA28"/>
  <c r="BY28" s="1"/>
  <c r="BZ28" s="1"/>
  <c r="AB28"/>
  <c r="Q29"/>
  <c r="BK29" s="1"/>
  <c r="BL29" s="1"/>
  <c r="R29"/>
  <c r="S29"/>
  <c r="BU29" s="1"/>
  <c r="BV29" s="1"/>
  <c r="T29"/>
  <c r="U29"/>
  <c r="BM29" s="1"/>
  <c r="BN29" s="1"/>
  <c r="V29"/>
  <c r="W29"/>
  <c r="BW29" s="1"/>
  <c r="BX29" s="1"/>
  <c r="X29"/>
  <c r="Y29"/>
  <c r="BO29" s="1"/>
  <c r="BP29" s="1"/>
  <c r="Z29"/>
  <c r="AA29"/>
  <c r="BY29" s="1"/>
  <c r="BZ29" s="1"/>
  <c r="AB29"/>
  <c r="Q30"/>
  <c r="BK30" s="1"/>
  <c r="BL30" s="1"/>
  <c r="R30"/>
  <c r="S30"/>
  <c r="BU30" s="1"/>
  <c r="BV30" s="1"/>
  <c r="T30"/>
  <c r="U30"/>
  <c r="BM30" s="1"/>
  <c r="BN30" s="1"/>
  <c r="V30"/>
  <c r="W30"/>
  <c r="BW30" s="1"/>
  <c r="BX30" s="1"/>
  <c r="X30"/>
  <c r="Y30"/>
  <c r="BO30" s="1"/>
  <c r="BP30" s="1"/>
  <c r="Z30"/>
  <c r="AA30"/>
  <c r="BY30" s="1"/>
  <c r="BZ30" s="1"/>
  <c r="AB30"/>
  <c r="Q31"/>
  <c r="BK31" s="1"/>
  <c r="BL31" s="1"/>
  <c r="R31"/>
  <c r="S31"/>
  <c r="BU31" s="1"/>
  <c r="BV31" s="1"/>
  <c r="T31"/>
  <c r="U31"/>
  <c r="BM31" s="1"/>
  <c r="BN31" s="1"/>
  <c r="V31"/>
  <c r="W31"/>
  <c r="BW31" s="1"/>
  <c r="BX31" s="1"/>
  <c r="X31"/>
  <c r="Y31"/>
  <c r="BO31" s="1"/>
  <c r="BP31" s="1"/>
  <c r="Z31"/>
  <c r="AA31"/>
  <c r="BY31" s="1"/>
  <c r="BZ31" s="1"/>
  <c r="AB31"/>
  <c r="Q32"/>
  <c r="BK32" s="1"/>
  <c r="BL32" s="1"/>
  <c r="R32"/>
  <c r="S32"/>
  <c r="BU32" s="1"/>
  <c r="BV32" s="1"/>
  <c r="T32"/>
  <c r="U32"/>
  <c r="BM32" s="1"/>
  <c r="BN32" s="1"/>
  <c r="V32"/>
  <c r="W32"/>
  <c r="BW32" s="1"/>
  <c r="BX32" s="1"/>
  <c r="X32"/>
  <c r="Y32"/>
  <c r="BO32" s="1"/>
  <c r="BP32" s="1"/>
  <c r="Z32"/>
  <c r="AA32"/>
  <c r="BY32" s="1"/>
  <c r="BZ32" s="1"/>
  <c r="AB32"/>
  <c r="Q33"/>
  <c r="BK33" s="1"/>
  <c r="BL33" s="1"/>
  <c r="R33"/>
  <c r="S33"/>
  <c r="BU33" s="1"/>
  <c r="BV33" s="1"/>
  <c r="T33"/>
  <c r="U33"/>
  <c r="BM33" s="1"/>
  <c r="BN33" s="1"/>
  <c r="V33"/>
  <c r="W33"/>
  <c r="BW33" s="1"/>
  <c r="BX33" s="1"/>
  <c r="X33"/>
  <c r="Y33"/>
  <c r="BO33" s="1"/>
  <c r="BP33" s="1"/>
  <c r="Z33"/>
  <c r="AA33"/>
  <c r="BY33" s="1"/>
  <c r="BZ33" s="1"/>
  <c r="AB33"/>
  <c r="Q34"/>
  <c r="BK34" s="1"/>
  <c r="BL34" s="1"/>
  <c r="R34"/>
  <c r="S34"/>
  <c r="BU34" s="1"/>
  <c r="BV34" s="1"/>
  <c r="T34"/>
  <c r="U34"/>
  <c r="BM34" s="1"/>
  <c r="BN34" s="1"/>
  <c r="V34"/>
  <c r="W34"/>
  <c r="BW34" s="1"/>
  <c r="BX34" s="1"/>
  <c r="X34"/>
  <c r="Y34"/>
  <c r="BO34" s="1"/>
  <c r="BP34" s="1"/>
  <c r="Z34"/>
  <c r="AA34"/>
  <c r="BY34" s="1"/>
  <c r="BZ34" s="1"/>
  <c r="AB34"/>
  <c r="Q35"/>
  <c r="BK35" s="1"/>
  <c r="BL35" s="1"/>
  <c r="R35"/>
  <c r="S35"/>
  <c r="BU35" s="1"/>
  <c r="BV35" s="1"/>
  <c r="T35"/>
  <c r="U35"/>
  <c r="BM35" s="1"/>
  <c r="BN35" s="1"/>
  <c r="V35"/>
  <c r="W35"/>
  <c r="BW35" s="1"/>
  <c r="BX35" s="1"/>
  <c r="X35"/>
  <c r="Y35"/>
  <c r="BO35" s="1"/>
  <c r="BP35" s="1"/>
  <c r="Z35"/>
  <c r="AA35"/>
  <c r="BY35" s="1"/>
  <c r="BZ35" s="1"/>
  <c r="AB35"/>
  <c r="Q36"/>
  <c r="BK36" s="1"/>
  <c r="BL36" s="1"/>
  <c r="R36"/>
  <c r="S36"/>
  <c r="BU36" s="1"/>
  <c r="BV36" s="1"/>
  <c r="T36"/>
  <c r="U36"/>
  <c r="BM36" s="1"/>
  <c r="BN36" s="1"/>
  <c r="V36"/>
  <c r="W36"/>
  <c r="BW36" s="1"/>
  <c r="BX36" s="1"/>
  <c r="X36"/>
  <c r="Y36"/>
  <c r="BO36" s="1"/>
  <c r="BP36" s="1"/>
  <c r="Z36"/>
  <c r="AA36"/>
  <c r="BY36" s="1"/>
  <c r="BZ36" s="1"/>
  <c r="AB36"/>
  <c r="Q37"/>
  <c r="BK37" s="1"/>
  <c r="BL37" s="1"/>
  <c r="R37"/>
  <c r="S37"/>
  <c r="BU37" s="1"/>
  <c r="BV37" s="1"/>
  <c r="T37"/>
  <c r="U37"/>
  <c r="BM37" s="1"/>
  <c r="BN37" s="1"/>
  <c r="V37"/>
  <c r="W37"/>
  <c r="BW37" s="1"/>
  <c r="BX37" s="1"/>
  <c r="X37"/>
  <c r="Y37"/>
  <c r="BO37" s="1"/>
  <c r="BP37" s="1"/>
  <c r="Z37"/>
  <c r="AA37"/>
  <c r="BY37" s="1"/>
  <c r="BZ37" s="1"/>
  <c r="AB37"/>
  <c r="Q38"/>
  <c r="BK38" s="1"/>
  <c r="BL38" s="1"/>
  <c r="R38"/>
  <c r="S38"/>
  <c r="BU38" s="1"/>
  <c r="BV38" s="1"/>
  <c r="T38"/>
  <c r="U38"/>
  <c r="BM38" s="1"/>
  <c r="BN38" s="1"/>
  <c r="V38"/>
  <c r="W38"/>
  <c r="BW38" s="1"/>
  <c r="BX38" s="1"/>
  <c r="X38"/>
  <c r="Y38"/>
  <c r="BO38" s="1"/>
  <c r="BP38" s="1"/>
  <c r="Z38"/>
  <c r="AA38"/>
  <c r="BY38" s="1"/>
  <c r="BZ38" s="1"/>
  <c r="AB38"/>
  <c r="Q39"/>
  <c r="BK39" s="1"/>
  <c r="BL39" s="1"/>
  <c r="R39"/>
  <c r="S39"/>
  <c r="BU39" s="1"/>
  <c r="BV39" s="1"/>
  <c r="T39"/>
  <c r="U39"/>
  <c r="BM39" s="1"/>
  <c r="BN39" s="1"/>
  <c r="V39"/>
  <c r="W39"/>
  <c r="BW39" s="1"/>
  <c r="BX39" s="1"/>
  <c r="X39"/>
  <c r="Y39"/>
  <c r="BO39" s="1"/>
  <c r="BP39" s="1"/>
  <c r="Z39"/>
  <c r="AA39"/>
  <c r="BY39" s="1"/>
  <c r="BZ39" s="1"/>
  <c r="AB39"/>
  <c r="Q40"/>
  <c r="BK40" s="1"/>
  <c r="BL40" s="1"/>
  <c r="R40"/>
  <c r="S40"/>
  <c r="BU40" s="1"/>
  <c r="BV40" s="1"/>
  <c r="T40"/>
  <c r="U40"/>
  <c r="BM40" s="1"/>
  <c r="BN40" s="1"/>
  <c r="V40"/>
  <c r="W40"/>
  <c r="BW40" s="1"/>
  <c r="BX40" s="1"/>
  <c r="X40"/>
  <c r="Y40"/>
  <c r="BO40" s="1"/>
  <c r="BP40" s="1"/>
  <c r="Z40"/>
  <c r="AA40"/>
  <c r="BY40" s="1"/>
  <c r="BZ40" s="1"/>
  <c r="AB40"/>
  <c r="Q41"/>
  <c r="BK41" s="1"/>
  <c r="BL41" s="1"/>
  <c r="R41"/>
  <c r="S41"/>
  <c r="BU41" s="1"/>
  <c r="BV41" s="1"/>
  <c r="T41"/>
  <c r="U41"/>
  <c r="BM41" s="1"/>
  <c r="BN41" s="1"/>
  <c r="V41"/>
  <c r="W41"/>
  <c r="BW41" s="1"/>
  <c r="BX41" s="1"/>
  <c r="X41"/>
  <c r="Y41"/>
  <c r="BO41" s="1"/>
  <c r="BP41" s="1"/>
  <c r="Z41"/>
  <c r="AA41"/>
  <c r="BY41" s="1"/>
  <c r="BZ41" s="1"/>
  <c r="AB41"/>
  <c r="Q42"/>
  <c r="BK42" s="1"/>
  <c r="BL42" s="1"/>
  <c r="R42"/>
  <c r="S42"/>
  <c r="BU42" s="1"/>
  <c r="BV42" s="1"/>
  <c r="T42"/>
  <c r="U42"/>
  <c r="BM42" s="1"/>
  <c r="BN42" s="1"/>
  <c r="V42"/>
  <c r="W42"/>
  <c r="BW42" s="1"/>
  <c r="BX42" s="1"/>
  <c r="X42"/>
  <c r="Y42"/>
  <c r="BO42" s="1"/>
  <c r="BP42" s="1"/>
  <c r="Z42"/>
  <c r="AA42"/>
  <c r="BY42" s="1"/>
  <c r="BZ42" s="1"/>
  <c r="AB42"/>
  <c r="Q43"/>
  <c r="BK43" s="1"/>
  <c r="BL43" s="1"/>
  <c r="R43"/>
  <c r="S43"/>
  <c r="BU43" s="1"/>
  <c r="BV43" s="1"/>
  <c r="T43"/>
  <c r="U43"/>
  <c r="BM43" s="1"/>
  <c r="BN43" s="1"/>
  <c r="V43"/>
  <c r="W43"/>
  <c r="BW43" s="1"/>
  <c r="BX43" s="1"/>
  <c r="X43"/>
  <c r="Y43"/>
  <c r="BO43" s="1"/>
  <c r="BP43" s="1"/>
  <c r="Z43"/>
  <c r="AA43"/>
  <c r="BY43" s="1"/>
  <c r="BZ43" s="1"/>
  <c r="AB43"/>
  <c r="Q44"/>
  <c r="BK44" s="1"/>
  <c r="BL44" s="1"/>
  <c r="R44"/>
  <c r="S44"/>
  <c r="BU44" s="1"/>
  <c r="BV44" s="1"/>
  <c r="T44"/>
  <c r="U44"/>
  <c r="BM44" s="1"/>
  <c r="BN44" s="1"/>
  <c r="V44"/>
  <c r="W44"/>
  <c r="BW44" s="1"/>
  <c r="BX44" s="1"/>
  <c r="X44"/>
  <c r="Y44"/>
  <c r="BO44" s="1"/>
  <c r="BP44" s="1"/>
  <c r="Z44"/>
  <c r="AA44"/>
  <c r="BY44" s="1"/>
  <c r="BZ44" s="1"/>
  <c r="AB44"/>
  <c r="Q45"/>
  <c r="BK45" s="1"/>
  <c r="BL45" s="1"/>
  <c r="R45"/>
  <c r="S45"/>
  <c r="BU45" s="1"/>
  <c r="BV45" s="1"/>
  <c r="T45"/>
  <c r="U45"/>
  <c r="BM45" s="1"/>
  <c r="BN45" s="1"/>
  <c r="V45"/>
  <c r="W45"/>
  <c r="BW45" s="1"/>
  <c r="BX45" s="1"/>
  <c r="X45"/>
  <c r="Y45"/>
  <c r="BO45" s="1"/>
  <c r="BP45" s="1"/>
  <c r="Z45"/>
  <c r="AA45"/>
  <c r="BY45" s="1"/>
  <c r="BZ45" s="1"/>
  <c r="AB45"/>
  <c r="Q46"/>
  <c r="BK46" s="1"/>
  <c r="BL46" s="1"/>
  <c r="R46"/>
  <c r="S46"/>
  <c r="BU46" s="1"/>
  <c r="BV46" s="1"/>
  <c r="T46"/>
  <c r="U46"/>
  <c r="BM46" s="1"/>
  <c r="BN46" s="1"/>
  <c r="V46"/>
  <c r="W46"/>
  <c r="BW46" s="1"/>
  <c r="BX46" s="1"/>
  <c r="X46"/>
  <c r="Y46"/>
  <c r="BO46" s="1"/>
  <c r="BP46" s="1"/>
  <c r="Z46"/>
  <c r="AA46"/>
  <c r="BY46" s="1"/>
  <c r="BZ46" s="1"/>
  <c r="AB46"/>
  <c r="Q47"/>
  <c r="BK47" s="1"/>
  <c r="BL47" s="1"/>
  <c r="R47"/>
  <c r="S47"/>
  <c r="BU47" s="1"/>
  <c r="BV47" s="1"/>
  <c r="T47"/>
  <c r="U47"/>
  <c r="BM47" s="1"/>
  <c r="BN47" s="1"/>
  <c r="V47"/>
  <c r="W47"/>
  <c r="BW47" s="1"/>
  <c r="BX47" s="1"/>
  <c r="X47"/>
  <c r="Y47"/>
  <c r="BO47" s="1"/>
  <c r="BP47" s="1"/>
  <c r="Z47"/>
  <c r="AA47"/>
  <c r="BY47" s="1"/>
  <c r="BZ47" s="1"/>
  <c r="AB47"/>
  <c r="Q48"/>
  <c r="BK48" s="1"/>
  <c r="BL48" s="1"/>
  <c r="R48"/>
  <c r="S48"/>
  <c r="BU48" s="1"/>
  <c r="BV48" s="1"/>
  <c r="T48"/>
  <c r="U48"/>
  <c r="BM48" s="1"/>
  <c r="BN48" s="1"/>
  <c r="V48"/>
  <c r="W48"/>
  <c r="BW48" s="1"/>
  <c r="BX48" s="1"/>
  <c r="X48"/>
  <c r="Y48"/>
  <c r="BO48" s="1"/>
  <c r="BP48" s="1"/>
  <c r="Z48"/>
  <c r="AA48"/>
  <c r="BY48" s="1"/>
  <c r="BZ48" s="1"/>
  <c r="AB48"/>
  <c r="Q49"/>
  <c r="BK49" s="1"/>
  <c r="BL49" s="1"/>
  <c r="R49"/>
  <c r="S49"/>
  <c r="BU49" s="1"/>
  <c r="BV49" s="1"/>
  <c r="T49"/>
  <c r="U49"/>
  <c r="BM49" s="1"/>
  <c r="BN49" s="1"/>
  <c r="V49"/>
  <c r="W49"/>
  <c r="BW49" s="1"/>
  <c r="BX49" s="1"/>
  <c r="X49"/>
  <c r="Y49"/>
  <c r="BO49" s="1"/>
  <c r="BP49" s="1"/>
  <c r="Z49"/>
  <c r="AA49"/>
  <c r="BY49" s="1"/>
  <c r="BZ49" s="1"/>
  <c r="AB49"/>
  <c r="Q50"/>
  <c r="BK50" s="1"/>
  <c r="BL50" s="1"/>
  <c r="R50"/>
  <c r="S50"/>
  <c r="BU50" s="1"/>
  <c r="BV50" s="1"/>
  <c r="T50"/>
  <c r="U50"/>
  <c r="BM50" s="1"/>
  <c r="BN50" s="1"/>
  <c r="V50"/>
  <c r="W50"/>
  <c r="BW50" s="1"/>
  <c r="BX50" s="1"/>
  <c r="X50"/>
  <c r="Y50"/>
  <c r="BO50" s="1"/>
  <c r="BP50" s="1"/>
  <c r="Z50"/>
  <c r="AA50"/>
  <c r="BY50" s="1"/>
  <c r="BZ50" s="1"/>
  <c r="AB50"/>
  <c r="Q51"/>
  <c r="BK51" s="1"/>
  <c r="BL51" s="1"/>
  <c r="R51"/>
  <c r="S51"/>
  <c r="BU51" s="1"/>
  <c r="BV51" s="1"/>
  <c r="T51"/>
  <c r="U51"/>
  <c r="BM51" s="1"/>
  <c r="BN51" s="1"/>
  <c r="V51"/>
  <c r="W51"/>
  <c r="BW51" s="1"/>
  <c r="BX51" s="1"/>
  <c r="X51"/>
  <c r="Y51"/>
  <c r="BO51" s="1"/>
  <c r="BP51" s="1"/>
  <c r="Z51"/>
  <c r="AA51"/>
  <c r="BY51" s="1"/>
  <c r="BZ51" s="1"/>
  <c r="AB51"/>
  <c r="Q52"/>
  <c r="BK52" s="1"/>
  <c r="BL52" s="1"/>
  <c r="R52"/>
  <c r="S52"/>
  <c r="BU52" s="1"/>
  <c r="BV52" s="1"/>
  <c r="T52"/>
  <c r="U52"/>
  <c r="BM52" s="1"/>
  <c r="BN52" s="1"/>
  <c r="V52"/>
  <c r="W52"/>
  <c r="BW52" s="1"/>
  <c r="BX52" s="1"/>
  <c r="X52"/>
  <c r="Y52"/>
  <c r="BO52" s="1"/>
  <c r="BP52" s="1"/>
  <c r="Z52"/>
  <c r="AA52"/>
  <c r="BY52" s="1"/>
  <c r="BZ52" s="1"/>
  <c r="AB52"/>
  <c r="Q53"/>
  <c r="BK53" s="1"/>
  <c r="BL53" s="1"/>
  <c r="R53"/>
  <c r="S53"/>
  <c r="BU53" s="1"/>
  <c r="BV53" s="1"/>
  <c r="T53"/>
  <c r="U53"/>
  <c r="BM53" s="1"/>
  <c r="BN53" s="1"/>
  <c r="V53"/>
  <c r="W53"/>
  <c r="BW53" s="1"/>
  <c r="BX53" s="1"/>
  <c r="X53"/>
  <c r="Y53"/>
  <c r="BO53" s="1"/>
  <c r="BP53" s="1"/>
  <c r="Z53"/>
  <c r="AA53"/>
  <c r="BY53" s="1"/>
  <c r="BZ53" s="1"/>
  <c r="AB53"/>
  <c r="Q54"/>
  <c r="BK54" s="1"/>
  <c r="BL54" s="1"/>
  <c r="R54"/>
  <c r="S54"/>
  <c r="BU54" s="1"/>
  <c r="BV54" s="1"/>
  <c r="T54"/>
  <c r="U54"/>
  <c r="BM54" s="1"/>
  <c r="BN54" s="1"/>
  <c r="V54"/>
  <c r="W54"/>
  <c r="BW54" s="1"/>
  <c r="BX54" s="1"/>
  <c r="X54"/>
  <c r="Y54"/>
  <c r="BO54" s="1"/>
  <c r="BP54" s="1"/>
  <c r="Z54"/>
  <c r="AA54"/>
  <c r="BY54" s="1"/>
  <c r="BZ54" s="1"/>
  <c r="AB54"/>
  <c r="Q55"/>
  <c r="BK55" s="1"/>
  <c r="BL55" s="1"/>
  <c r="R55"/>
  <c r="S55"/>
  <c r="BU55" s="1"/>
  <c r="BV55" s="1"/>
  <c r="T55"/>
  <c r="U55"/>
  <c r="BM55" s="1"/>
  <c r="BN55" s="1"/>
  <c r="V55"/>
  <c r="W55"/>
  <c r="BW55" s="1"/>
  <c r="BX55" s="1"/>
  <c r="X55"/>
  <c r="Y55"/>
  <c r="BO55" s="1"/>
  <c r="BP55" s="1"/>
  <c r="Z55"/>
  <c r="AA55"/>
  <c r="BY55" s="1"/>
  <c r="BZ55" s="1"/>
  <c r="AB55"/>
  <c r="Q56"/>
  <c r="BK56" s="1"/>
  <c r="BL56" s="1"/>
  <c r="R56"/>
  <c r="S56"/>
  <c r="BU56" s="1"/>
  <c r="BV56" s="1"/>
  <c r="T56"/>
  <c r="U56"/>
  <c r="BM56" s="1"/>
  <c r="BN56" s="1"/>
  <c r="V56"/>
  <c r="W56"/>
  <c r="BW56" s="1"/>
  <c r="BX56" s="1"/>
  <c r="X56"/>
  <c r="Y56"/>
  <c r="BO56" s="1"/>
  <c r="BP56" s="1"/>
  <c r="Z56"/>
  <c r="AA56"/>
  <c r="BY56" s="1"/>
  <c r="BZ56" s="1"/>
  <c r="AB56"/>
  <c r="Q57"/>
  <c r="BK57" s="1"/>
  <c r="BL57" s="1"/>
  <c r="R57"/>
  <c r="S57"/>
  <c r="BU57" s="1"/>
  <c r="BV57" s="1"/>
  <c r="T57"/>
  <c r="U57"/>
  <c r="BM57" s="1"/>
  <c r="BN57" s="1"/>
  <c r="V57"/>
  <c r="W57"/>
  <c r="BW57" s="1"/>
  <c r="BX57" s="1"/>
  <c r="X57"/>
  <c r="Y57"/>
  <c r="BO57" s="1"/>
  <c r="BP57" s="1"/>
  <c r="Z57"/>
  <c r="AA57"/>
  <c r="BY57" s="1"/>
  <c r="BZ57" s="1"/>
  <c r="AB57"/>
  <c r="Q58"/>
  <c r="BK58" s="1"/>
  <c r="BL58" s="1"/>
  <c r="R58"/>
  <c r="S58"/>
  <c r="BU58" s="1"/>
  <c r="BV58" s="1"/>
  <c r="T58"/>
  <c r="U58"/>
  <c r="BM58" s="1"/>
  <c r="BN58" s="1"/>
  <c r="V58"/>
  <c r="W58"/>
  <c r="BW58" s="1"/>
  <c r="BX58" s="1"/>
  <c r="X58"/>
  <c r="Y58"/>
  <c r="BO58" s="1"/>
  <c r="BP58" s="1"/>
  <c r="Z58"/>
  <c r="AA58"/>
  <c r="BY58" s="1"/>
  <c r="BZ58" s="1"/>
  <c r="AB58"/>
  <c r="Q59"/>
  <c r="BK59" s="1"/>
  <c r="BL59" s="1"/>
  <c r="R59"/>
  <c r="S59"/>
  <c r="BU59" s="1"/>
  <c r="BV59" s="1"/>
  <c r="T59"/>
  <c r="U59"/>
  <c r="BM59" s="1"/>
  <c r="BN59" s="1"/>
  <c r="V59"/>
  <c r="W59"/>
  <c r="BW59" s="1"/>
  <c r="BX59" s="1"/>
  <c r="X59"/>
  <c r="Y59"/>
  <c r="BO59" s="1"/>
  <c r="BP59" s="1"/>
  <c r="Z59"/>
  <c r="AA59"/>
  <c r="BY59" s="1"/>
  <c r="BZ59" s="1"/>
  <c r="AB59"/>
  <c r="Q60"/>
  <c r="BK60" s="1"/>
  <c r="BL60" s="1"/>
  <c r="R60"/>
  <c r="S60"/>
  <c r="BU60" s="1"/>
  <c r="BV60" s="1"/>
  <c r="T60"/>
  <c r="U60"/>
  <c r="BM60" s="1"/>
  <c r="BN60" s="1"/>
  <c r="V60"/>
  <c r="W60"/>
  <c r="BW60" s="1"/>
  <c r="BX60" s="1"/>
  <c r="X60"/>
  <c r="Y60"/>
  <c r="BO60" s="1"/>
  <c r="BP60" s="1"/>
  <c r="Z60"/>
  <c r="AA60"/>
  <c r="BY60" s="1"/>
  <c r="BZ60" s="1"/>
  <c r="AB60"/>
  <c r="Q61"/>
  <c r="BK61" s="1"/>
  <c r="BL61" s="1"/>
  <c r="R61"/>
  <c r="S61"/>
  <c r="BU61" s="1"/>
  <c r="BV61" s="1"/>
  <c r="T61"/>
  <c r="U61"/>
  <c r="BM61" s="1"/>
  <c r="BN61" s="1"/>
  <c r="V61"/>
  <c r="W61"/>
  <c r="BW61" s="1"/>
  <c r="BX61" s="1"/>
  <c r="X61"/>
  <c r="Y61"/>
  <c r="BO61" s="1"/>
  <c r="BP61" s="1"/>
  <c r="Z61"/>
  <c r="AA61"/>
  <c r="BY61" s="1"/>
  <c r="BZ61" s="1"/>
  <c r="AB61"/>
  <c r="Q62"/>
  <c r="BK62" s="1"/>
  <c r="BL62" s="1"/>
  <c r="R62"/>
  <c r="S62"/>
  <c r="BU62" s="1"/>
  <c r="BV62" s="1"/>
  <c r="T62"/>
  <c r="U62"/>
  <c r="BM62" s="1"/>
  <c r="BN62" s="1"/>
  <c r="V62"/>
  <c r="W62"/>
  <c r="BW62" s="1"/>
  <c r="BX62" s="1"/>
  <c r="X62"/>
  <c r="Y62"/>
  <c r="BO62" s="1"/>
  <c r="BP62" s="1"/>
  <c r="Z62"/>
  <c r="AA62"/>
  <c r="BY62" s="1"/>
  <c r="BZ62" s="1"/>
  <c r="AB62"/>
  <c r="Q63"/>
  <c r="BK63" s="1"/>
  <c r="BL63" s="1"/>
  <c r="R63"/>
  <c r="S63"/>
  <c r="BU63" s="1"/>
  <c r="BV63" s="1"/>
  <c r="T63"/>
  <c r="U63"/>
  <c r="BM63" s="1"/>
  <c r="BN63" s="1"/>
  <c r="V63"/>
  <c r="W63"/>
  <c r="BW63" s="1"/>
  <c r="BX63" s="1"/>
  <c r="X63"/>
  <c r="Y63"/>
  <c r="BO63" s="1"/>
  <c r="BP63" s="1"/>
  <c r="Z63"/>
  <c r="AA63"/>
  <c r="BY63" s="1"/>
  <c r="BZ63" s="1"/>
  <c r="AB63"/>
  <c r="Q64"/>
  <c r="BK64" s="1"/>
  <c r="BL64" s="1"/>
  <c r="R64"/>
  <c r="S64"/>
  <c r="BU64" s="1"/>
  <c r="BV64" s="1"/>
  <c r="T64"/>
  <c r="U64"/>
  <c r="BM64" s="1"/>
  <c r="BN64" s="1"/>
  <c r="V64"/>
  <c r="W64"/>
  <c r="BW64" s="1"/>
  <c r="BX64" s="1"/>
  <c r="X64"/>
  <c r="Y64"/>
  <c r="BO64" s="1"/>
  <c r="BP64" s="1"/>
  <c r="Z64"/>
  <c r="AA64"/>
  <c r="BY64" s="1"/>
  <c r="BZ64" s="1"/>
  <c r="AB64"/>
  <c r="Q65"/>
  <c r="BK65" s="1"/>
  <c r="BL65" s="1"/>
  <c r="R65"/>
  <c r="S65"/>
  <c r="BU65" s="1"/>
  <c r="BV65" s="1"/>
  <c r="T65"/>
  <c r="U65"/>
  <c r="BM65" s="1"/>
  <c r="BN65" s="1"/>
  <c r="V65"/>
  <c r="W65"/>
  <c r="BW65" s="1"/>
  <c r="BX65" s="1"/>
  <c r="X65"/>
  <c r="Y65"/>
  <c r="BO65" s="1"/>
  <c r="BP65" s="1"/>
  <c r="Z65"/>
  <c r="AA65"/>
  <c r="BY65" s="1"/>
  <c r="BZ65" s="1"/>
  <c r="AB65"/>
  <c r="Q66"/>
  <c r="BK66" s="1"/>
  <c r="BL66" s="1"/>
  <c r="R66"/>
  <c r="S66"/>
  <c r="BU66" s="1"/>
  <c r="BV66" s="1"/>
  <c r="T66"/>
  <c r="U66"/>
  <c r="BM66" s="1"/>
  <c r="BN66" s="1"/>
  <c r="V66"/>
  <c r="W66"/>
  <c r="BW66" s="1"/>
  <c r="BX66" s="1"/>
  <c r="X66"/>
  <c r="Y66"/>
  <c r="BO66" s="1"/>
  <c r="BP66" s="1"/>
  <c r="Z66"/>
  <c r="AA66"/>
  <c r="BY66" s="1"/>
  <c r="BZ66" s="1"/>
  <c r="AB66"/>
  <c r="Q67"/>
  <c r="BK67" s="1"/>
  <c r="BL67" s="1"/>
  <c r="R67"/>
  <c r="S67"/>
  <c r="BU67" s="1"/>
  <c r="BV67" s="1"/>
  <c r="T67"/>
  <c r="U67"/>
  <c r="BM67" s="1"/>
  <c r="BN67" s="1"/>
  <c r="V67"/>
  <c r="W67"/>
  <c r="BW67" s="1"/>
  <c r="BX67" s="1"/>
  <c r="X67"/>
  <c r="Y67"/>
  <c r="BO67" s="1"/>
  <c r="BP67" s="1"/>
  <c r="Z67"/>
  <c r="AA67"/>
  <c r="BY67" s="1"/>
  <c r="BZ67" s="1"/>
  <c r="AB67"/>
  <c r="Q68"/>
  <c r="BK68" s="1"/>
  <c r="BL68" s="1"/>
  <c r="R68"/>
  <c r="S68"/>
  <c r="BU68" s="1"/>
  <c r="BV68" s="1"/>
  <c r="T68"/>
  <c r="U68"/>
  <c r="BM68" s="1"/>
  <c r="BN68" s="1"/>
  <c r="V68"/>
  <c r="W68"/>
  <c r="BW68" s="1"/>
  <c r="BX68" s="1"/>
  <c r="X68"/>
  <c r="Y68"/>
  <c r="BO68" s="1"/>
  <c r="BP68" s="1"/>
  <c r="Z68"/>
  <c r="AA68"/>
  <c r="BY68" s="1"/>
  <c r="BZ68" s="1"/>
  <c r="AB68"/>
  <c r="Q69"/>
  <c r="BK69" s="1"/>
  <c r="BL69" s="1"/>
  <c r="R69"/>
  <c r="S69"/>
  <c r="BU69" s="1"/>
  <c r="BV69" s="1"/>
  <c r="T69"/>
  <c r="U69"/>
  <c r="BM69" s="1"/>
  <c r="BN69" s="1"/>
  <c r="V69"/>
  <c r="W69"/>
  <c r="BW69" s="1"/>
  <c r="BX69" s="1"/>
  <c r="X69"/>
  <c r="Y69"/>
  <c r="BO69" s="1"/>
  <c r="BP69" s="1"/>
  <c r="Z69"/>
  <c r="AA69"/>
  <c r="BY69" s="1"/>
  <c r="BZ69" s="1"/>
  <c r="AB69"/>
  <c r="Q70"/>
  <c r="BK70" s="1"/>
  <c r="BL70" s="1"/>
  <c r="R70"/>
  <c r="S70"/>
  <c r="BU70" s="1"/>
  <c r="BV70" s="1"/>
  <c r="T70"/>
  <c r="U70"/>
  <c r="BM70" s="1"/>
  <c r="BN70" s="1"/>
  <c r="V70"/>
  <c r="W70"/>
  <c r="BW70" s="1"/>
  <c r="BX70" s="1"/>
  <c r="X70"/>
  <c r="Y70"/>
  <c r="BO70" s="1"/>
  <c r="BP70" s="1"/>
  <c r="Z70"/>
  <c r="AA70"/>
  <c r="BY70" s="1"/>
  <c r="BZ70" s="1"/>
  <c r="AB70"/>
  <c r="Q71"/>
  <c r="BK71" s="1"/>
  <c r="BL71" s="1"/>
  <c r="R71"/>
  <c r="S71"/>
  <c r="BU71" s="1"/>
  <c r="BV71" s="1"/>
  <c r="T71"/>
  <c r="U71"/>
  <c r="BM71" s="1"/>
  <c r="BN71" s="1"/>
  <c r="V71"/>
  <c r="W71"/>
  <c r="BW71" s="1"/>
  <c r="BX71" s="1"/>
  <c r="X71"/>
  <c r="Y71"/>
  <c r="BO71" s="1"/>
  <c r="BP71" s="1"/>
  <c r="Z71"/>
  <c r="AA71"/>
  <c r="BY71" s="1"/>
  <c r="BZ71" s="1"/>
  <c r="AB71"/>
  <c r="Q72"/>
  <c r="BK72" s="1"/>
  <c r="BL72" s="1"/>
  <c r="R72"/>
  <c r="S72"/>
  <c r="BU72" s="1"/>
  <c r="BV72" s="1"/>
  <c r="T72"/>
  <c r="U72"/>
  <c r="BM72" s="1"/>
  <c r="BN72" s="1"/>
  <c r="V72"/>
  <c r="W72"/>
  <c r="BW72" s="1"/>
  <c r="BX72" s="1"/>
  <c r="X72"/>
  <c r="Y72"/>
  <c r="BO72" s="1"/>
  <c r="BP72" s="1"/>
  <c r="Z72"/>
  <c r="AA72"/>
  <c r="BY72" s="1"/>
  <c r="BZ72" s="1"/>
  <c r="AB72"/>
  <c r="Q73"/>
  <c r="BK73" s="1"/>
  <c r="BL73" s="1"/>
  <c r="R73"/>
  <c r="S73"/>
  <c r="BU73" s="1"/>
  <c r="BV73" s="1"/>
  <c r="T73"/>
  <c r="U73"/>
  <c r="BM73" s="1"/>
  <c r="BN73" s="1"/>
  <c r="V73"/>
  <c r="W73"/>
  <c r="BW73" s="1"/>
  <c r="BX73" s="1"/>
  <c r="X73"/>
  <c r="Y73"/>
  <c r="BO73" s="1"/>
  <c r="BP73" s="1"/>
  <c r="Z73"/>
  <c r="AA73"/>
  <c r="BY73" s="1"/>
  <c r="BZ73" s="1"/>
  <c r="AB73"/>
  <c r="Q74"/>
  <c r="BK74" s="1"/>
  <c r="BL74" s="1"/>
  <c r="R74"/>
  <c r="S74"/>
  <c r="BU74" s="1"/>
  <c r="BV74" s="1"/>
  <c r="T74"/>
  <c r="U74"/>
  <c r="BM74" s="1"/>
  <c r="BN74" s="1"/>
  <c r="V74"/>
  <c r="W74"/>
  <c r="BW74" s="1"/>
  <c r="BX74" s="1"/>
  <c r="X74"/>
  <c r="Y74"/>
  <c r="BO74" s="1"/>
  <c r="BP74" s="1"/>
  <c r="Z74"/>
  <c r="AA74"/>
  <c r="BY74" s="1"/>
  <c r="BZ74" s="1"/>
  <c r="AB74"/>
  <c r="Q75"/>
  <c r="BK75" s="1"/>
  <c r="BL75" s="1"/>
  <c r="R75"/>
  <c r="S75"/>
  <c r="BU75" s="1"/>
  <c r="BV75" s="1"/>
  <c r="T75"/>
  <c r="U75"/>
  <c r="BM75" s="1"/>
  <c r="BN75" s="1"/>
  <c r="V75"/>
  <c r="W75"/>
  <c r="BW75" s="1"/>
  <c r="BX75" s="1"/>
  <c r="X75"/>
  <c r="Y75"/>
  <c r="BO75" s="1"/>
  <c r="BP75" s="1"/>
  <c r="Z75"/>
  <c r="AA75"/>
  <c r="BY75" s="1"/>
  <c r="BZ75" s="1"/>
  <c r="AB75"/>
  <c r="Q76"/>
  <c r="BK76" s="1"/>
  <c r="BL76" s="1"/>
  <c r="R76"/>
  <c r="S76"/>
  <c r="BU76" s="1"/>
  <c r="BV76" s="1"/>
  <c r="T76"/>
  <c r="U76"/>
  <c r="BM76" s="1"/>
  <c r="BN76" s="1"/>
  <c r="V76"/>
  <c r="W76"/>
  <c r="BW76" s="1"/>
  <c r="BX76" s="1"/>
  <c r="X76"/>
  <c r="Y76"/>
  <c r="BO76" s="1"/>
  <c r="BP76" s="1"/>
  <c r="Z76"/>
  <c r="AA76"/>
  <c r="BY76" s="1"/>
  <c r="BZ76" s="1"/>
  <c r="AB76"/>
  <c r="Q77"/>
  <c r="BK77" s="1"/>
  <c r="BL77" s="1"/>
  <c r="R77"/>
  <c r="S77"/>
  <c r="BU77" s="1"/>
  <c r="BV77" s="1"/>
  <c r="T77"/>
  <c r="U77"/>
  <c r="BM77" s="1"/>
  <c r="BN77" s="1"/>
  <c r="V77"/>
  <c r="W77"/>
  <c r="BW77" s="1"/>
  <c r="BX77" s="1"/>
  <c r="X77"/>
  <c r="Y77"/>
  <c r="BO77" s="1"/>
  <c r="BP77" s="1"/>
  <c r="Z77"/>
  <c r="AA77"/>
  <c r="BY77" s="1"/>
  <c r="BZ77" s="1"/>
  <c r="AB77"/>
  <c r="Q78"/>
  <c r="BK78" s="1"/>
  <c r="BL78" s="1"/>
  <c r="R78"/>
  <c r="S78"/>
  <c r="BU78" s="1"/>
  <c r="BV78" s="1"/>
  <c r="T78"/>
  <c r="U78"/>
  <c r="BM78" s="1"/>
  <c r="BN78" s="1"/>
  <c r="V78"/>
  <c r="W78"/>
  <c r="BW78" s="1"/>
  <c r="BX78" s="1"/>
  <c r="X78"/>
  <c r="Y78"/>
  <c r="BO78" s="1"/>
  <c r="BP78" s="1"/>
  <c r="Z78"/>
  <c r="AA78"/>
  <c r="BY78" s="1"/>
  <c r="BZ78" s="1"/>
  <c r="AB78"/>
  <c r="Q79"/>
  <c r="BK79" s="1"/>
  <c r="BL79" s="1"/>
  <c r="R79"/>
  <c r="S79"/>
  <c r="BU79" s="1"/>
  <c r="BV79" s="1"/>
  <c r="T79"/>
  <c r="U79"/>
  <c r="BM79" s="1"/>
  <c r="BN79" s="1"/>
  <c r="V79"/>
  <c r="W79"/>
  <c r="BW79" s="1"/>
  <c r="BX79" s="1"/>
  <c r="X79"/>
  <c r="Y79"/>
  <c r="BO79" s="1"/>
  <c r="BP79" s="1"/>
  <c r="Z79"/>
  <c r="AA79"/>
  <c r="BY79" s="1"/>
  <c r="BZ79" s="1"/>
  <c r="AB79"/>
  <c r="Q80"/>
  <c r="BK80" s="1"/>
  <c r="BL80" s="1"/>
  <c r="R80"/>
  <c r="S80"/>
  <c r="BU80" s="1"/>
  <c r="BV80" s="1"/>
  <c r="T80"/>
  <c r="U80"/>
  <c r="BM80" s="1"/>
  <c r="BN80" s="1"/>
  <c r="V80"/>
  <c r="W80"/>
  <c r="BW80" s="1"/>
  <c r="BX80" s="1"/>
  <c r="X80"/>
  <c r="Y80"/>
  <c r="BO80" s="1"/>
  <c r="BP80" s="1"/>
  <c r="Z80"/>
  <c r="AA80"/>
  <c r="BY80" s="1"/>
  <c r="BZ80" s="1"/>
  <c r="AB80"/>
  <c r="Q81"/>
  <c r="BK81" s="1"/>
  <c r="BL81" s="1"/>
  <c r="R81"/>
  <c r="S81"/>
  <c r="BU81" s="1"/>
  <c r="BV81" s="1"/>
  <c r="T81"/>
  <c r="U81"/>
  <c r="BM81" s="1"/>
  <c r="BN81" s="1"/>
  <c r="V81"/>
  <c r="W81"/>
  <c r="BW81" s="1"/>
  <c r="BX81" s="1"/>
  <c r="X81"/>
  <c r="Y81"/>
  <c r="BO81" s="1"/>
  <c r="BP81" s="1"/>
  <c r="Z81"/>
  <c r="AA81"/>
  <c r="BY81" s="1"/>
  <c r="BZ81" s="1"/>
  <c r="AB81"/>
  <c r="Q82"/>
  <c r="BK82" s="1"/>
  <c r="BL82" s="1"/>
  <c r="R82"/>
  <c r="S82"/>
  <c r="BU82" s="1"/>
  <c r="BV82" s="1"/>
  <c r="T82"/>
  <c r="U82"/>
  <c r="BM82" s="1"/>
  <c r="BN82" s="1"/>
  <c r="V82"/>
  <c r="W82"/>
  <c r="BW82" s="1"/>
  <c r="BX82" s="1"/>
  <c r="X82"/>
  <c r="Y82"/>
  <c r="BO82" s="1"/>
  <c r="BP82" s="1"/>
  <c r="Z82"/>
  <c r="AA82"/>
  <c r="BY82" s="1"/>
  <c r="BZ82" s="1"/>
  <c r="AB82"/>
  <c r="Q83"/>
  <c r="BK83" s="1"/>
  <c r="BL83" s="1"/>
  <c r="R83"/>
  <c r="S83"/>
  <c r="BU83" s="1"/>
  <c r="BV83" s="1"/>
  <c r="T83"/>
  <c r="U83"/>
  <c r="BM83" s="1"/>
  <c r="BN83" s="1"/>
  <c r="V83"/>
  <c r="W83"/>
  <c r="BW83" s="1"/>
  <c r="BX83" s="1"/>
  <c r="X83"/>
  <c r="Y83"/>
  <c r="BO83" s="1"/>
  <c r="BP83" s="1"/>
  <c r="Z83"/>
  <c r="AA83"/>
  <c r="BY83" s="1"/>
  <c r="BZ83" s="1"/>
  <c r="AB83"/>
  <c r="Q84"/>
  <c r="BK84" s="1"/>
  <c r="BL84" s="1"/>
  <c r="R84"/>
  <c r="S84"/>
  <c r="BU84" s="1"/>
  <c r="BV84" s="1"/>
  <c r="T84"/>
  <c r="U84"/>
  <c r="BM84" s="1"/>
  <c r="BN84" s="1"/>
  <c r="V84"/>
  <c r="W84"/>
  <c r="BW84" s="1"/>
  <c r="BX84" s="1"/>
  <c r="X84"/>
  <c r="Y84"/>
  <c r="BO84" s="1"/>
  <c r="BP84" s="1"/>
  <c r="Z84"/>
  <c r="AA84"/>
  <c r="BY84" s="1"/>
  <c r="BZ84" s="1"/>
  <c r="AB84"/>
  <c r="Q85"/>
  <c r="BK85" s="1"/>
  <c r="BL85" s="1"/>
  <c r="R85"/>
  <c r="S85"/>
  <c r="BU85" s="1"/>
  <c r="BV85" s="1"/>
  <c r="T85"/>
  <c r="U85"/>
  <c r="BM85" s="1"/>
  <c r="BN85" s="1"/>
  <c r="V85"/>
  <c r="W85"/>
  <c r="BW85" s="1"/>
  <c r="BX85" s="1"/>
  <c r="X85"/>
  <c r="Y85"/>
  <c r="BO85" s="1"/>
  <c r="BP85" s="1"/>
  <c r="Z85"/>
  <c r="AA85"/>
  <c r="BY85" s="1"/>
  <c r="BZ85" s="1"/>
  <c r="AB85"/>
  <c r="Q86"/>
  <c r="BK86" s="1"/>
  <c r="BL86" s="1"/>
  <c r="R86"/>
  <c r="S86"/>
  <c r="BU86" s="1"/>
  <c r="BV86" s="1"/>
  <c r="T86"/>
  <c r="U86"/>
  <c r="BM86" s="1"/>
  <c r="BN86" s="1"/>
  <c r="V86"/>
  <c r="W86"/>
  <c r="BW86" s="1"/>
  <c r="BX86" s="1"/>
  <c r="X86"/>
  <c r="Y86"/>
  <c r="BO86" s="1"/>
  <c r="BP86" s="1"/>
  <c r="Z86"/>
  <c r="AA86"/>
  <c r="BY86" s="1"/>
  <c r="BZ86" s="1"/>
  <c r="AB86"/>
  <c r="Q87"/>
  <c r="BK87" s="1"/>
  <c r="BL87" s="1"/>
  <c r="R87"/>
  <c r="S87"/>
  <c r="BU87" s="1"/>
  <c r="BV87" s="1"/>
  <c r="T87"/>
  <c r="U87"/>
  <c r="BM87" s="1"/>
  <c r="BN87" s="1"/>
  <c r="V87"/>
  <c r="W87"/>
  <c r="BW87" s="1"/>
  <c r="BX87" s="1"/>
  <c r="X87"/>
  <c r="Y87"/>
  <c r="BO87" s="1"/>
  <c r="BP87" s="1"/>
  <c r="Z87"/>
  <c r="AA87"/>
  <c r="BY87" s="1"/>
  <c r="BZ87" s="1"/>
  <c r="AB87"/>
  <c r="Q88"/>
  <c r="BK88" s="1"/>
  <c r="BL88" s="1"/>
  <c r="R88"/>
  <c r="S88"/>
  <c r="BU88" s="1"/>
  <c r="BV88" s="1"/>
  <c r="T88"/>
  <c r="U88"/>
  <c r="BM88" s="1"/>
  <c r="BN88" s="1"/>
  <c r="V88"/>
  <c r="W88"/>
  <c r="BW88" s="1"/>
  <c r="BX88" s="1"/>
  <c r="X88"/>
  <c r="Y88"/>
  <c r="BO88" s="1"/>
  <c r="BP88" s="1"/>
  <c r="Z88"/>
  <c r="AA88"/>
  <c r="BY88" s="1"/>
  <c r="BZ88" s="1"/>
  <c r="AB88"/>
  <c r="Q89"/>
  <c r="BK89" s="1"/>
  <c r="BL89" s="1"/>
  <c r="R89"/>
  <c r="S89"/>
  <c r="BU89" s="1"/>
  <c r="BV89" s="1"/>
  <c r="T89"/>
  <c r="U89"/>
  <c r="BM89" s="1"/>
  <c r="BN89" s="1"/>
  <c r="V89"/>
  <c r="W89"/>
  <c r="BW89" s="1"/>
  <c r="BX89" s="1"/>
  <c r="X89"/>
  <c r="Y89"/>
  <c r="BO89" s="1"/>
  <c r="BP89" s="1"/>
  <c r="Z89"/>
  <c r="AA89"/>
  <c r="BY89" s="1"/>
  <c r="BZ89" s="1"/>
  <c r="AB89"/>
  <c r="Q90"/>
  <c r="BK90" s="1"/>
  <c r="BL90" s="1"/>
  <c r="R90"/>
  <c r="S90"/>
  <c r="BU90" s="1"/>
  <c r="BV90" s="1"/>
  <c r="T90"/>
  <c r="U90"/>
  <c r="BM90" s="1"/>
  <c r="BN90" s="1"/>
  <c r="V90"/>
  <c r="W90"/>
  <c r="BW90" s="1"/>
  <c r="BX90" s="1"/>
  <c r="X90"/>
  <c r="Y90"/>
  <c r="BO90" s="1"/>
  <c r="BP90" s="1"/>
  <c r="Z90"/>
  <c r="AA90"/>
  <c r="BY90" s="1"/>
  <c r="BZ90" s="1"/>
  <c r="AB90"/>
  <c r="Q91"/>
  <c r="BK91" s="1"/>
  <c r="BL91" s="1"/>
  <c r="R91"/>
  <c r="S91"/>
  <c r="BU91" s="1"/>
  <c r="BV91" s="1"/>
  <c r="T91"/>
  <c r="U91"/>
  <c r="BM91" s="1"/>
  <c r="BN91" s="1"/>
  <c r="V91"/>
  <c r="W91"/>
  <c r="BW91" s="1"/>
  <c r="BX91" s="1"/>
  <c r="X91"/>
  <c r="Y91"/>
  <c r="BO91" s="1"/>
  <c r="BP91" s="1"/>
  <c r="Z91"/>
  <c r="AA91"/>
  <c r="BY91" s="1"/>
  <c r="BZ91" s="1"/>
  <c r="AB91"/>
  <c r="Q92"/>
  <c r="BK92" s="1"/>
  <c r="BL92" s="1"/>
  <c r="R92"/>
  <c r="S92"/>
  <c r="BU92" s="1"/>
  <c r="BV92" s="1"/>
  <c r="T92"/>
  <c r="U92"/>
  <c r="BM92" s="1"/>
  <c r="BN92" s="1"/>
  <c r="V92"/>
  <c r="W92"/>
  <c r="BW92" s="1"/>
  <c r="BX92" s="1"/>
  <c r="X92"/>
  <c r="Y92"/>
  <c r="BO92" s="1"/>
  <c r="BP92" s="1"/>
  <c r="Z92"/>
  <c r="AA92"/>
  <c r="BY92" s="1"/>
  <c r="BZ92" s="1"/>
  <c r="AB92"/>
  <c r="Q93"/>
  <c r="BK93" s="1"/>
  <c r="BL93" s="1"/>
  <c r="R93"/>
  <c r="S93"/>
  <c r="BU93" s="1"/>
  <c r="BV93" s="1"/>
  <c r="T93"/>
  <c r="U93"/>
  <c r="BM93" s="1"/>
  <c r="BN93" s="1"/>
  <c r="V93"/>
  <c r="W93"/>
  <c r="BW93" s="1"/>
  <c r="BX93" s="1"/>
  <c r="X93"/>
  <c r="Y93"/>
  <c r="BO93" s="1"/>
  <c r="BP93" s="1"/>
  <c r="Z93"/>
  <c r="AA93"/>
  <c r="BY93" s="1"/>
  <c r="BZ93" s="1"/>
  <c r="AB93"/>
  <c r="Q94"/>
  <c r="BK94" s="1"/>
  <c r="BL94" s="1"/>
  <c r="R94"/>
  <c r="S94"/>
  <c r="BU94" s="1"/>
  <c r="BV94" s="1"/>
  <c r="T94"/>
  <c r="U94"/>
  <c r="BM94" s="1"/>
  <c r="BN94" s="1"/>
  <c r="V94"/>
  <c r="W94"/>
  <c r="BW94" s="1"/>
  <c r="BX94" s="1"/>
  <c r="X94"/>
  <c r="Y94"/>
  <c r="BO94" s="1"/>
  <c r="BP94" s="1"/>
  <c r="Z94"/>
  <c r="AA94"/>
  <c r="BY94" s="1"/>
  <c r="BZ94" s="1"/>
  <c r="AB94"/>
  <c r="Q95"/>
  <c r="BK95" s="1"/>
  <c r="BL95" s="1"/>
  <c r="R95"/>
  <c r="S95"/>
  <c r="BU95" s="1"/>
  <c r="BV95" s="1"/>
  <c r="T95"/>
  <c r="U95"/>
  <c r="BM95" s="1"/>
  <c r="BN95" s="1"/>
  <c r="V95"/>
  <c r="W95"/>
  <c r="BW95" s="1"/>
  <c r="BX95" s="1"/>
  <c r="X95"/>
  <c r="Y95"/>
  <c r="BO95" s="1"/>
  <c r="BP95" s="1"/>
  <c r="Z95"/>
  <c r="AA95"/>
  <c r="BY95" s="1"/>
  <c r="BZ95" s="1"/>
  <c r="AB95"/>
  <c r="Q96"/>
  <c r="BK96" s="1"/>
  <c r="BL96" s="1"/>
  <c r="R96"/>
  <c r="S96"/>
  <c r="BU96" s="1"/>
  <c r="BV96" s="1"/>
  <c r="T96"/>
  <c r="U96"/>
  <c r="BM96" s="1"/>
  <c r="BN96" s="1"/>
  <c r="V96"/>
  <c r="W96"/>
  <c r="BW96" s="1"/>
  <c r="BX96" s="1"/>
  <c r="X96"/>
  <c r="Y96"/>
  <c r="BO96" s="1"/>
  <c r="BP96" s="1"/>
  <c r="Z96"/>
  <c r="AA96"/>
  <c r="BY96" s="1"/>
  <c r="BZ96" s="1"/>
  <c r="AB96"/>
  <c r="Q97"/>
  <c r="BK97" s="1"/>
  <c r="BL97" s="1"/>
  <c r="R97"/>
  <c r="S97"/>
  <c r="BU97" s="1"/>
  <c r="BV97" s="1"/>
  <c r="T97"/>
  <c r="U97"/>
  <c r="BM97" s="1"/>
  <c r="BN97" s="1"/>
  <c r="V97"/>
  <c r="W97"/>
  <c r="BW97" s="1"/>
  <c r="BX97" s="1"/>
  <c r="X97"/>
  <c r="Y97"/>
  <c r="BO97" s="1"/>
  <c r="BP97" s="1"/>
  <c r="Z97"/>
  <c r="AA97"/>
  <c r="BY97" s="1"/>
  <c r="BZ97" s="1"/>
  <c r="AB97"/>
  <c r="Q98"/>
  <c r="BK98" s="1"/>
  <c r="BL98" s="1"/>
  <c r="R98"/>
  <c r="S98"/>
  <c r="BU98" s="1"/>
  <c r="BV98" s="1"/>
  <c r="T98"/>
  <c r="U98"/>
  <c r="BM98" s="1"/>
  <c r="BN98" s="1"/>
  <c r="V98"/>
  <c r="W98"/>
  <c r="BW98" s="1"/>
  <c r="BX98" s="1"/>
  <c r="X98"/>
  <c r="Y98"/>
  <c r="BO98" s="1"/>
  <c r="BP98" s="1"/>
  <c r="Z98"/>
  <c r="AA98"/>
  <c r="BY98" s="1"/>
  <c r="BZ98" s="1"/>
  <c r="AB98"/>
  <c r="Q99"/>
  <c r="BK99" s="1"/>
  <c r="BL99" s="1"/>
  <c r="R99"/>
  <c r="S99"/>
  <c r="BU99" s="1"/>
  <c r="BV99" s="1"/>
  <c r="T99"/>
  <c r="U99"/>
  <c r="BM99" s="1"/>
  <c r="BN99" s="1"/>
  <c r="V99"/>
  <c r="W99"/>
  <c r="BW99" s="1"/>
  <c r="BX99" s="1"/>
  <c r="X99"/>
  <c r="Y99"/>
  <c r="BO99" s="1"/>
  <c r="BP99" s="1"/>
  <c r="Z99"/>
  <c r="AA99"/>
  <c r="BY99" s="1"/>
  <c r="BZ99" s="1"/>
  <c r="AB99"/>
  <c r="Q100"/>
  <c r="BK100" s="1"/>
  <c r="BL100" s="1"/>
  <c r="R100"/>
  <c r="S100"/>
  <c r="BU100" s="1"/>
  <c r="BV100" s="1"/>
  <c r="T100"/>
  <c r="U100"/>
  <c r="BM100" s="1"/>
  <c r="BN100" s="1"/>
  <c r="V100"/>
  <c r="W100"/>
  <c r="BW100" s="1"/>
  <c r="BX100" s="1"/>
  <c r="X100"/>
  <c r="Y100"/>
  <c r="BO100" s="1"/>
  <c r="BP100" s="1"/>
  <c r="Z100"/>
  <c r="AA100"/>
  <c r="BY100" s="1"/>
  <c r="BZ100" s="1"/>
  <c r="AB100"/>
  <c r="Q101"/>
  <c r="BK101" s="1"/>
  <c r="BL101" s="1"/>
  <c r="R101"/>
  <c r="S101"/>
  <c r="BU101" s="1"/>
  <c r="BV101" s="1"/>
  <c r="T101"/>
  <c r="U101"/>
  <c r="BM101" s="1"/>
  <c r="BN101" s="1"/>
  <c r="V101"/>
  <c r="W101"/>
  <c r="BW101" s="1"/>
  <c r="BX101" s="1"/>
  <c r="X101"/>
  <c r="Y101"/>
  <c r="BO101" s="1"/>
  <c r="BP101" s="1"/>
  <c r="Z101"/>
  <c r="AA101"/>
  <c r="BY101" s="1"/>
  <c r="BZ101" s="1"/>
  <c r="AB101"/>
  <c r="Q102"/>
  <c r="BK102" s="1"/>
  <c r="BL102" s="1"/>
  <c r="R102"/>
  <c r="S102"/>
  <c r="BU102" s="1"/>
  <c r="BV102" s="1"/>
  <c r="T102"/>
  <c r="U102"/>
  <c r="BM102" s="1"/>
  <c r="BN102" s="1"/>
  <c r="V102"/>
  <c r="W102"/>
  <c r="BW102" s="1"/>
  <c r="BX102" s="1"/>
  <c r="X102"/>
  <c r="Y102"/>
  <c r="BO102" s="1"/>
  <c r="BP102" s="1"/>
  <c r="Z102"/>
  <c r="AA102"/>
  <c r="BY102" s="1"/>
  <c r="BZ102" s="1"/>
  <c r="AB102"/>
  <c r="Q103"/>
  <c r="BK103" s="1"/>
  <c r="BL103" s="1"/>
  <c r="R103"/>
  <c r="S103"/>
  <c r="BU103" s="1"/>
  <c r="BV103" s="1"/>
  <c r="T103"/>
  <c r="U103"/>
  <c r="BM103" s="1"/>
  <c r="BN103" s="1"/>
  <c r="V103"/>
  <c r="W103"/>
  <c r="BW103" s="1"/>
  <c r="BX103" s="1"/>
  <c r="X103"/>
  <c r="Y103"/>
  <c r="BO103" s="1"/>
  <c r="BP103" s="1"/>
  <c r="Z103"/>
  <c r="AA103"/>
  <c r="BY103" s="1"/>
  <c r="BZ103" s="1"/>
  <c r="AB103"/>
  <c r="Q104"/>
  <c r="BK104" s="1"/>
  <c r="BL104" s="1"/>
  <c r="R104"/>
  <c r="S104"/>
  <c r="BU104" s="1"/>
  <c r="BV104" s="1"/>
  <c r="T104"/>
  <c r="U104"/>
  <c r="BM104" s="1"/>
  <c r="BN104" s="1"/>
  <c r="V104"/>
  <c r="W104"/>
  <c r="BW104" s="1"/>
  <c r="BX104" s="1"/>
  <c r="X104"/>
  <c r="Y104"/>
  <c r="BO104" s="1"/>
  <c r="BP104" s="1"/>
  <c r="Z104"/>
  <c r="AA104"/>
  <c r="BY104" s="1"/>
  <c r="BZ104" s="1"/>
  <c r="AB104"/>
  <c r="Q105"/>
  <c r="BK105" s="1"/>
  <c r="BL105" s="1"/>
  <c r="R105"/>
  <c r="S105"/>
  <c r="BU105" s="1"/>
  <c r="BV105" s="1"/>
  <c r="T105"/>
  <c r="U105"/>
  <c r="BM105" s="1"/>
  <c r="BN105" s="1"/>
  <c r="V105"/>
  <c r="W105"/>
  <c r="BW105" s="1"/>
  <c r="BX105" s="1"/>
  <c r="X105"/>
  <c r="Y105"/>
  <c r="BO105" s="1"/>
  <c r="BP105" s="1"/>
  <c r="Z105"/>
  <c r="AA105"/>
  <c r="BY105" s="1"/>
  <c r="BZ105" s="1"/>
  <c r="AB105"/>
  <c r="Q106"/>
  <c r="BK106" s="1"/>
  <c r="BL106" s="1"/>
  <c r="R106"/>
  <c r="S106"/>
  <c r="BU106" s="1"/>
  <c r="BV106" s="1"/>
  <c r="T106"/>
  <c r="U106"/>
  <c r="BM106" s="1"/>
  <c r="BN106" s="1"/>
  <c r="V106"/>
  <c r="W106"/>
  <c r="BW106" s="1"/>
  <c r="BX106" s="1"/>
  <c r="X106"/>
  <c r="Y106"/>
  <c r="BO106" s="1"/>
  <c r="BP106" s="1"/>
  <c r="Z106"/>
  <c r="AA106"/>
  <c r="BY106" s="1"/>
  <c r="BZ106" s="1"/>
  <c r="AB106"/>
  <c r="Q107"/>
  <c r="BK107" s="1"/>
  <c r="BL107" s="1"/>
  <c r="R107"/>
  <c r="S107"/>
  <c r="BU107" s="1"/>
  <c r="BV107" s="1"/>
  <c r="T107"/>
  <c r="U107"/>
  <c r="BM107" s="1"/>
  <c r="BN107" s="1"/>
  <c r="V107"/>
  <c r="W107"/>
  <c r="BW107" s="1"/>
  <c r="BX107" s="1"/>
  <c r="X107"/>
  <c r="Y107"/>
  <c r="BO107" s="1"/>
  <c r="BP107" s="1"/>
  <c r="Z107"/>
  <c r="AA107"/>
  <c r="BY107" s="1"/>
  <c r="BZ107" s="1"/>
  <c r="AB107"/>
  <c r="Q108"/>
  <c r="BK108" s="1"/>
  <c r="BL108" s="1"/>
  <c r="R108"/>
  <c r="S108"/>
  <c r="BU108" s="1"/>
  <c r="BV108" s="1"/>
  <c r="T108"/>
  <c r="U108"/>
  <c r="BM108" s="1"/>
  <c r="BN108" s="1"/>
  <c r="V108"/>
  <c r="W108"/>
  <c r="BW108" s="1"/>
  <c r="BX108" s="1"/>
  <c r="X108"/>
  <c r="Y108"/>
  <c r="BO108" s="1"/>
  <c r="BP108" s="1"/>
  <c r="Z108"/>
  <c r="AA108"/>
  <c r="BY108" s="1"/>
  <c r="BZ108" s="1"/>
  <c r="AB108"/>
  <c r="Q109"/>
  <c r="BK109" s="1"/>
  <c r="BL109" s="1"/>
  <c r="R109"/>
  <c r="S109"/>
  <c r="BU109" s="1"/>
  <c r="BV109" s="1"/>
  <c r="T109"/>
  <c r="U109"/>
  <c r="BM109" s="1"/>
  <c r="BN109" s="1"/>
  <c r="V109"/>
  <c r="W109"/>
  <c r="BW109" s="1"/>
  <c r="BX109" s="1"/>
  <c r="X109"/>
  <c r="Y109"/>
  <c r="BO109" s="1"/>
  <c r="BP109" s="1"/>
  <c r="Z109"/>
  <c r="AA109"/>
  <c r="BY109" s="1"/>
  <c r="BZ109" s="1"/>
  <c r="AB109"/>
  <c r="Q110"/>
  <c r="BK110" s="1"/>
  <c r="BL110" s="1"/>
  <c r="R110"/>
  <c r="S110"/>
  <c r="BU110" s="1"/>
  <c r="BV110" s="1"/>
  <c r="T110"/>
  <c r="U110"/>
  <c r="BM110" s="1"/>
  <c r="BN110" s="1"/>
  <c r="V110"/>
  <c r="W110"/>
  <c r="BW110" s="1"/>
  <c r="BX110" s="1"/>
  <c r="X110"/>
  <c r="Y110"/>
  <c r="BO110" s="1"/>
  <c r="BP110" s="1"/>
  <c r="Z110"/>
  <c r="AA110"/>
  <c r="BY110" s="1"/>
  <c r="BZ110" s="1"/>
  <c r="AB110"/>
  <c r="Q111"/>
  <c r="BK111" s="1"/>
  <c r="BL111" s="1"/>
  <c r="R111"/>
  <c r="S111"/>
  <c r="BU111" s="1"/>
  <c r="BV111" s="1"/>
  <c r="T111"/>
  <c r="U111"/>
  <c r="BM111" s="1"/>
  <c r="BN111" s="1"/>
  <c r="V111"/>
  <c r="W111"/>
  <c r="BW111" s="1"/>
  <c r="BX111" s="1"/>
  <c r="X111"/>
  <c r="Y111"/>
  <c r="BO111" s="1"/>
  <c r="BP111" s="1"/>
  <c r="Z111"/>
  <c r="AA111"/>
  <c r="BY111" s="1"/>
  <c r="BZ111" s="1"/>
  <c r="AB111"/>
  <c r="Q112"/>
  <c r="BK112" s="1"/>
  <c r="BL112" s="1"/>
  <c r="R112"/>
  <c r="S112"/>
  <c r="BU112" s="1"/>
  <c r="BV112" s="1"/>
  <c r="T112"/>
  <c r="U112"/>
  <c r="BM112" s="1"/>
  <c r="BN112" s="1"/>
  <c r="V112"/>
  <c r="W112"/>
  <c r="BW112" s="1"/>
  <c r="BX112" s="1"/>
  <c r="X112"/>
  <c r="Y112"/>
  <c r="BO112" s="1"/>
  <c r="BP112" s="1"/>
  <c r="Z112"/>
  <c r="AA112"/>
  <c r="BY112" s="1"/>
  <c r="BZ112" s="1"/>
  <c r="AB112"/>
  <c r="Q113"/>
  <c r="BK113" s="1"/>
  <c r="BL113" s="1"/>
  <c r="R113"/>
  <c r="S113"/>
  <c r="BU113" s="1"/>
  <c r="BV113" s="1"/>
  <c r="T113"/>
  <c r="U113"/>
  <c r="BM113" s="1"/>
  <c r="BN113" s="1"/>
  <c r="V113"/>
  <c r="W113"/>
  <c r="BW113" s="1"/>
  <c r="BX113" s="1"/>
  <c r="X113"/>
  <c r="Y113"/>
  <c r="BO113" s="1"/>
  <c r="BP113" s="1"/>
  <c r="Z113"/>
  <c r="AA113"/>
  <c r="BY113" s="1"/>
  <c r="BZ113" s="1"/>
  <c r="AB113"/>
  <c r="Q114"/>
  <c r="BK114" s="1"/>
  <c r="BL114" s="1"/>
  <c r="R114"/>
  <c r="S114"/>
  <c r="BU114" s="1"/>
  <c r="BV114" s="1"/>
  <c r="T114"/>
  <c r="U114"/>
  <c r="BM114" s="1"/>
  <c r="BN114" s="1"/>
  <c r="V114"/>
  <c r="W114"/>
  <c r="BW114" s="1"/>
  <c r="BX114" s="1"/>
  <c r="X114"/>
  <c r="Y114"/>
  <c r="BO114" s="1"/>
  <c r="BP114" s="1"/>
  <c r="Z114"/>
  <c r="AA114"/>
  <c r="BY114" s="1"/>
  <c r="BZ114" s="1"/>
  <c r="AB114"/>
  <c r="Q115"/>
  <c r="BK115" s="1"/>
  <c r="BL115" s="1"/>
  <c r="R115"/>
  <c r="S115"/>
  <c r="BU115" s="1"/>
  <c r="BV115" s="1"/>
  <c r="T115"/>
  <c r="U115"/>
  <c r="BM115" s="1"/>
  <c r="BN115" s="1"/>
  <c r="V115"/>
  <c r="W115"/>
  <c r="BW115" s="1"/>
  <c r="BX115" s="1"/>
  <c r="X115"/>
  <c r="Y115"/>
  <c r="BO115" s="1"/>
  <c r="BP115" s="1"/>
  <c r="Z115"/>
  <c r="AA115"/>
  <c r="BY115" s="1"/>
  <c r="BZ115" s="1"/>
  <c r="AB115"/>
  <c r="Q116"/>
  <c r="BK116" s="1"/>
  <c r="BL116" s="1"/>
  <c r="R116"/>
  <c r="S116"/>
  <c r="BU116" s="1"/>
  <c r="BV116" s="1"/>
  <c r="T116"/>
  <c r="U116"/>
  <c r="BM116" s="1"/>
  <c r="BN116" s="1"/>
  <c r="V116"/>
  <c r="W116"/>
  <c r="BW116" s="1"/>
  <c r="BX116" s="1"/>
  <c r="X116"/>
  <c r="Y116"/>
  <c r="BO116" s="1"/>
  <c r="BP116" s="1"/>
  <c r="Z116"/>
  <c r="AA116"/>
  <c r="BY116" s="1"/>
  <c r="BZ116" s="1"/>
  <c r="AB116"/>
  <c r="Q117"/>
  <c r="BK117" s="1"/>
  <c r="BL117" s="1"/>
  <c r="R117"/>
  <c r="S117"/>
  <c r="BU117" s="1"/>
  <c r="BV117" s="1"/>
  <c r="T117"/>
  <c r="U117"/>
  <c r="BM117" s="1"/>
  <c r="BN117" s="1"/>
  <c r="V117"/>
  <c r="W117"/>
  <c r="BW117" s="1"/>
  <c r="BX117" s="1"/>
  <c r="X117"/>
  <c r="Y117"/>
  <c r="BO117" s="1"/>
  <c r="BP117" s="1"/>
  <c r="Z117"/>
  <c r="AA117"/>
  <c r="BY117" s="1"/>
  <c r="BZ117" s="1"/>
  <c r="AB117"/>
  <c r="Q118"/>
  <c r="BK118" s="1"/>
  <c r="BL118" s="1"/>
  <c r="R118"/>
  <c r="S118"/>
  <c r="BU118" s="1"/>
  <c r="BV118" s="1"/>
  <c r="T118"/>
  <c r="U118"/>
  <c r="BM118" s="1"/>
  <c r="BN118" s="1"/>
  <c r="V118"/>
  <c r="W118"/>
  <c r="BW118" s="1"/>
  <c r="BX118" s="1"/>
  <c r="X118"/>
  <c r="Y118"/>
  <c r="BO118" s="1"/>
  <c r="BP118" s="1"/>
  <c r="Z118"/>
  <c r="AA118"/>
  <c r="BY118" s="1"/>
  <c r="BZ118" s="1"/>
  <c r="AB118"/>
  <c r="Q119"/>
  <c r="BK119" s="1"/>
  <c r="BL119" s="1"/>
  <c r="R119"/>
  <c r="S119"/>
  <c r="BU119" s="1"/>
  <c r="BV119" s="1"/>
  <c r="T119"/>
  <c r="U119"/>
  <c r="BM119" s="1"/>
  <c r="BN119" s="1"/>
  <c r="V119"/>
  <c r="W119"/>
  <c r="BW119" s="1"/>
  <c r="BX119" s="1"/>
  <c r="X119"/>
  <c r="Y119"/>
  <c r="BO119" s="1"/>
  <c r="BP119" s="1"/>
  <c r="Z119"/>
  <c r="AA119"/>
  <c r="BY119" s="1"/>
  <c r="BZ119" s="1"/>
  <c r="AB119"/>
  <c r="Q120"/>
  <c r="BK120" s="1"/>
  <c r="BL120" s="1"/>
  <c r="R120"/>
  <c r="S120"/>
  <c r="BU120" s="1"/>
  <c r="BV120" s="1"/>
  <c r="T120"/>
  <c r="U120"/>
  <c r="BM120" s="1"/>
  <c r="BN120" s="1"/>
  <c r="V120"/>
  <c r="W120"/>
  <c r="BW120" s="1"/>
  <c r="BX120" s="1"/>
  <c r="X120"/>
  <c r="Y120"/>
  <c r="BO120" s="1"/>
  <c r="BP120" s="1"/>
  <c r="Z120"/>
  <c r="AA120"/>
  <c r="BY120" s="1"/>
  <c r="BZ120" s="1"/>
  <c r="AB120"/>
  <c r="Q121"/>
  <c r="BK121" s="1"/>
  <c r="BL121" s="1"/>
  <c r="R121"/>
  <c r="S121"/>
  <c r="BU121" s="1"/>
  <c r="BV121" s="1"/>
  <c r="T121"/>
  <c r="U121"/>
  <c r="BM121" s="1"/>
  <c r="BN121" s="1"/>
  <c r="V121"/>
  <c r="W121"/>
  <c r="BW121" s="1"/>
  <c r="BX121" s="1"/>
  <c r="X121"/>
  <c r="Y121"/>
  <c r="BO121" s="1"/>
  <c r="BP121" s="1"/>
  <c r="Z121"/>
  <c r="AA121"/>
  <c r="BY121" s="1"/>
  <c r="BZ121" s="1"/>
  <c r="AB121"/>
  <c r="Q122"/>
  <c r="BK122" s="1"/>
  <c r="BL122" s="1"/>
  <c r="R122"/>
  <c r="S122"/>
  <c r="BU122" s="1"/>
  <c r="BV122" s="1"/>
  <c r="T122"/>
  <c r="U122"/>
  <c r="BM122" s="1"/>
  <c r="BN122" s="1"/>
  <c r="V122"/>
  <c r="W122"/>
  <c r="BW122" s="1"/>
  <c r="BX122" s="1"/>
  <c r="X122"/>
  <c r="Y122"/>
  <c r="BO122" s="1"/>
  <c r="BP122" s="1"/>
  <c r="Z122"/>
  <c r="AA122"/>
  <c r="BY122" s="1"/>
  <c r="BZ122" s="1"/>
  <c r="AB122"/>
  <c r="Q123"/>
  <c r="BK123" s="1"/>
  <c r="BL123" s="1"/>
  <c r="R123"/>
  <c r="S123"/>
  <c r="BU123" s="1"/>
  <c r="BV123" s="1"/>
  <c r="T123"/>
  <c r="U123"/>
  <c r="BM123" s="1"/>
  <c r="BN123" s="1"/>
  <c r="V123"/>
  <c r="W123"/>
  <c r="BW123" s="1"/>
  <c r="BX123" s="1"/>
  <c r="X123"/>
  <c r="Y123"/>
  <c r="BO123" s="1"/>
  <c r="BP123" s="1"/>
  <c r="Z123"/>
  <c r="AA123"/>
  <c r="BY123" s="1"/>
  <c r="BZ123" s="1"/>
  <c r="AB123"/>
  <c r="Q124"/>
  <c r="BK124" s="1"/>
  <c r="BL124" s="1"/>
  <c r="R124"/>
  <c r="S124"/>
  <c r="BU124" s="1"/>
  <c r="BV124" s="1"/>
  <c r="T124"/>
  <c r="U124"/>
  <c r="BM124" s="1"/>
  <c r="BN124" s="1"/>
  <c r="V124"/>
  <c r="W124"/>
  <c r="BW124" s="1"/>
  <c r="BX124" s="1"/>
  <c r="X124"/>
  <c r="Y124"/>
  <c r="BO124" s="1"/>
  <c r="BP124" s="1"/>
  <c r="Z124"/>
  <c r="AA124"/>
  <c r="BY124" s="1"/>
  <c r="BZ124" s="1"/>
  <c r="AB124"/>
  <c r="Q125"/>
  <c r="BK125" s="1"/>
  <c r="BL125" s="1"/>
  <c r="R125"/>
  <c r="S125"/>
  <c r="BU125" s="1"/>
  <c r="BV125" s="1"/>
  <c r="T125"/>
  <c r="U125"/>
  <c r="BM125" s="1"/>
  <c r="BN125" s="1"/>
  <c r="V125"/>
  <c r="W125"/>
  <c r="BW125" s="1"/>
  <c r="BX125" s="1"/>
  <c r="X125"/>
  <c r="Y125"/>
  <c r="BO125" s="1"/>
  <c r="BP125" s="1"/>
  <c r="Z125"/>
  <c r="AA125"/>
  <c r="BY125" s="1"/>
  <c r="BZ125" s="1"/>
  <c r="AB125"/>
  <c r="Q126"/>
  <c r="BK126" s="1"/>
  <c r="BL126" s="1"/>
  <c r="R126"/>
  <c r="S126"/>
  <c r="BU126" s="1"/>
  <c r="BV126" s="1"/>
  <c r="T126"/>
  <c r="U126"/>
  <c r="BM126" s="1"/>
  <c r="BN126" s="1"/>
  <c r="V126"/>
  <c r="W126"/>
  <c r="BW126" s="1"/>
  <c r="BX126" s="1"/>
  <c r="X126"/>
  <c r="Y126"/>
  <c r="BO126" s="1"/>
  <c r="BP126" s="1"/>
  <c r="Z126"/>
  <c r="AA126"/>
  <c r="BY126" s="1"/>
  <c r="BZ126" s="1"/>
  <c r="AB126"/>
  <c r="Q127"/>
  <c r="BK127" s="1"/>
  <c r="BL127" s="1"/>
  <c r="R127"/>
  <c r="S127"/>
  <c r="BU127" s="1"/>
  <c r="BV127" s="1"/>
  <c r="T127"/>
  <c r="U127"/>
  <c r="BM127" s="1"/>
  <c r="BN127" s="1"/>
  <c r="V127"/>
  <c r="W127"/>
  <c r="BW127" s="1"/>
  <c r="BX127" s="1"/>
  <c r="X127"/>
  <c r="Y127"/>
  <c r="BO127" s="1"/>
  <c r="BP127" s="1"/>
  <c r="Z127"/>
  <c r="AA127"/>
  <c r="BY127" s="1"/>
  <c r="BZ127" s="1"/>
  <c r="AB127"/>
  <c r="Q128"/>
  <c r="BK128" s="1"/>
  <c r="BL128" s="1"/>
  <c r="R128"/>
  <c r="S128"/>
  <c r="BU128" s="1"/>
  <c r="BV128" s="1"/>
  <c r="T128"/>
  <c r="U128"/>
  <c r="BM128" s="1"/>
  <c r="BN128" s="1"/>
  <c r="V128"/>
  <c r="W128"/>
  <c r="BW128" s="1"/>
  <c r="BX128" s="1"/>
  <c r="X128"/>
  <c r="Y128"/>
  <c r="BO128" s="1"/>
  <c r="BP128" s="1"/>
  <c r="Z128"/>
  <c r="AA128"/>
  <c r="BY128" s="1"/>
  <c r="BZ128" s="1"/>
  <c r="AB128"/>
  <c r="Q129"/>
  <c r="BK129" s="1"/>
  <c r="BL129" s="1"/>
  <c r="R129"/>
  <c r="S129"/>
  <c r="BU129" s="1"/>
  <c r="BV129" s="1"/>
  <c r="T129"/>
  <c r="U129"/>
  <c r="BM129" s="1"/>
  <c r="BN129" s="1"/>
  <c r="V129"/>
  <c r="W129"/>
  <c r="BW129" s="1"/>
  <c r="BX129" s="1"/>
  <c r="X129"/>
  <c r="Y129"/>
  <c r="BO129" s="1"/>
  <c r="BP129" s="1"/>
  <c r="Z129"/>
  <c r="AA129"/>
  <c r="BY129" s="1"/>
  <c r="BZ129" s="1"/>
  <c r="AB129"/>
  <c r="Q130"/>
  <c r="BK130" s="1"/>
  <c r="BL130" s="1"/>
  <c r="R130"/>
  <c r="S130"/>
  <c r="BU130" s="1"/>
  <c r="BV130" s="1"/>
  <c r="T130"/>
  <c r="U130"/>
  <c r="BM130" s="1"/>
  <c r="BN130" s="1"/>
  <c r="V130"/>
  <c r="W130"/>
  <c r="BW130" s="1"/>
  <c r="BX130" s="1"/>
  <c r="X130"/>
  <c r="Y130"/>
  <c r="BO130" s="1"/>
  <c r="BP130" s="1"/>
  <c r="Z130"/>
  <c r="AA130"/>
  <c r="BY130" s="1"/>
  <c r="BZ130" s="1"/>
  <c r="AB130"/>
  <c r="Q131"/>
  <c r="BK131" s="1"/>
  <c r="BL131" s="1"/>
  <c r="R131"/>
  <c r="S131"/>
  <c r="BU131" s="1"/>
  <c r="BV131" s="1"/>
  <c r="T131"/>
  <c r="U131"/>
  <c r="BM131" s="1"/>
  <c r="BN131" s="1"/>
  <c r="V131"/>
  <c r="W131"/>
  <c r="BW131" s="1"/>
  <c r="BX131" s="1"/>
  <c r="X131"/>
  <c r="Y131"/>
  <c r="BO131" s="1"/>
  <c r="BP131" s="1"/>
  <c r="Z131"/>
  <c r="AA131"/>
  <c r="BY131" s="1"/>
  <c r="BZ131" s="1"/>
  <c r="AB131"/>
  <c r="Q132"/>
  <c r="BK132" s="1"/>
  <c r="BL132" s="1"/>
  <c r="R132"/>
  <c r="S132"/>
  <c r="BU132" s="1"/>
  <c r="BV132" s="1"/>
  <c r="T132"/>
  <c r="U132"/>
  <c r="BM132" s="1"/>
  <c r="BN132" s="1"/>
  <c r="V132"/>
  <c r="W132"/>
  <c r="BW132" s="1"/>
  <c r="BX132" s="1"/>
  <c r="X132"/>
  <c r="Y132"/>
  <c r="BO132" s="1"/>
  <c r="BP132" s="1"/>
  <c r="Z132"/>
  <c r="AA132"/>
  <c r="BY132" s="1"/>
  <c r="BZ132" s="1"/>
  <c r="AB132"/>
  <c r="Q133"/>
  <c r="BK133" s="1"/>
  <c r="BL133" s="1"/>
  <c r="R133"/>
  <c r="S133"/>
  <c r="BU133" s="1"/>
  <c r="BV133" s="1"/>
  <c r="T133"/>
  <c r="U133"/>
  <c r="BM133" s="1"/>
  <c r="BN133" s="1"/>
  <c r="V133"/>
  <c r="W133"/>
  <c r="BW133" s="1"/>
  <c r="BX133" s="1"/>
  <c r="X133"/>
  <c r="Y133"/>
  <c r="BO133" s="1"/>
  <c r="BP133" s="1"/>
  <c r="Z133"/>
  <c r="AA133"/>
  <c r="BY133" s="1"/>
  <c r="BZ133" s="1"/>
  <c r="AB133"/>
  <c r="Q134"/>
  <c r="BK134" s="1"/>
  <c r="BL134" s="1"/>
  <c r="R134"/>
  <c r="S134"/>
  <c r="BU134" s="1"/>
  <c r="BV134" s="1"/>
  <c r="T134"/>
  <c r="U134"/>
  <c r="BM134" s="1"/>
  <c r="BN134" s="1"/>
  <c r="V134"/>
  <c r="W134"/>
  <c r="BW134" s="1"/>
  <c r="BX134" s="1"/>
  <c r="X134"/>
  <c r="Y134"/>
  <c r="BO134" s="1"/>
  <c r="BP134" s="1"/>
  <c r="Z134"/>
  <c r="AA134"/>
  <c r="BY134" s="1"/>
  <c r="BZ134" s="1"/>
  <c r="AB134"/>
  <c r="Q135"/>
  <c r="BK135" s="1"/>
  <c r="BL135" s="1"/>
  <c r="R135"/>
  <c r="S135"/>
  <c r="BU135" s="1"/>
  <c r="BV135" s="1"/>
  <c r="T135"/>
  <c r="U135"/>
  <c r="BM135" s="1"/>
  <c r="BN135" s="1"/>
  <c r="V135"/>
  <c r="W135"/>
  <c r="BW135" s="1"/>
  <c r="BX135" s="1"/>
  <c r="X135"/>
  <c r="Y135"/>
  <c r="BO135" s="1"/>
  <c r="BP135" s="1"/>
  <c r="Z135"/>
  <c r="AA135"/>
  <c r="BY135" s="1"/>
  <c r="BZ135" s="1"/>
  <c r="AB135"/>
  <c r="Q136"/>
  <c r="BK136" s="1"/>
  <c r="BL136" s="1"/>
  <c r="R136"/>
  <c r="S136"/>
  <c r="BU136" s="1"/>
  <c r="BV136" s="1"/>
  <c r="T136"/>
  <c r="U136"/>
  <c r="BM136" s="1"/>
  <c r="BN136" s="1"/>
  <c r="V136"/>
  <c r="W136"/>
  <c r="BW136" s="1"/>
  <c r="BX136" s="1"/>
  <c r="X136"/>
  <c r="Y136"/>
  <c r="BO136" s="1"/>
  <c r="BP136" s="1"/>
  <c r="Z136"/>
  <c r="AA136"/>
  <c r="BY136" s="1"/>
  <c r="BZ136" s="1"/>
  <c r="AB136"/>
  <c r="Q137"/>
  <c r="BK137" s="1"/>
  <c r="BL137" s="1"/>
  <c r="R137"/>
  <c r="S137"/>
  <c r="BU137" s="1"/>
  <c r="BV137" s="1"/>
  <c r="T137"/>
  <c r="U137"/>
  <c r="BM137" s="1"/>
  <c r="BN137" s="1"/>
  <c r="V137"/>
  <c r="W137"/>
  <c r="BW137" s="1"/>
  <c r="BX137" s="1"/>
  <c r="X137"/>
  <c r="Y137"/>
  <c r="BO137" s="1"/>
  <c r="BP137" s="1"/>
  <c r="Z137"/>
  <c r="AA137"/>
  <c r="BY137" s="1"/>
  <c r="BZ137" s="1"/>
  <c r="AB137"/>
  <c r="Q138"/>
  <c r="BK138" s="1"/>
  <c r="BL138" s="1"/>
  <c r="R138"/>
  <c r="S138"/>
  <c r="BU138" s="1"/>
  <c r="BV138" s="1"/>
  <c r="T138"/>
  <c r="U138"/>
  <c r="BM138" s="1"/>
  <c r="BN138" s="1"/>
  <c r="V138"/>
  <c r="W138"/>
  <c r="BW138" s="1"/>
  <c r="BX138" s="1"/>
  <c r="X138"/>
  <c r="Y138"/>
  <c r="BO138" s="1"/>
  <c r="BP138" s="1"/>
  <c r="Z138"/>
  <c r="AA138"/>
  <c r="BY138" s="1"/>
  <c r="BZ138" s="1"/>
  <c r="AB138"/>
  <c r="Q139"/>
  <c r="BK139" s="1"/>
  <c r="BL139" s="1"/>
  <c r="R139"/>
  <c r="S139"/>
  <c r="BU139" s="1"/>
  <c r="BV139" s="1"/>
  <c r="T139"/>
  <c r="U139"/>
  <c r="BM139" s="1"/>
  <c r="BN139" s="1"/>
  <c r="V139"/>
  <c r="W139"/>
  <c r="BW139" s="1"/>
  <c r="BX139" s="1"/>
  <c r="X139"/>
  <c r="Y139"/>
  <c r="BO139" s="1"/>
  <c r="BP139" s="1"/>
  <c r="Z139"/>
  <c r="AA139"/>
  <c r="BY139" s="1"/>
  <c r="BZ139" s="1"/>
  <c r="AB139"/>
  <c r="Q140"/>
  <c r="BK140" s="1"/>
  <c r="BL140" s="1"/>
  <c r="R140"/>
  <c r="S140"/>
  <c r="BU140" s="1"/>
  <c r="BV140" s="1"/>
  <c r="T140"/>
  <c r="U140"/>
  <c r="BM140" s="1"/>
  <c r="BN140" s="1"/>
  <c r="V140"/>
  <c r="W140"/>
  <c r="BW140" s="1"/>
  <c r="BX140" s="1"/>
  <c r="X140"/>
  <c r="Y140"/>
  <c r="BO140" s="1"/>
  <c r="BP140" s="1"/>
  <c r="Z140"/>
  <c r="AA140"/>
  <c r="BY140" s="1"/>
  <c r="BZ140" s="1"/>
  <c r="AB140"/>
  <c r="Q141"/>
  <c r="BK141" s="1"/>
  <c r="BL141" s="1"/>
  <c r="R141"/>
  <c r="S141"/>
  <c r="BU141" s="1"/>
  <c r="BV141" s="1"/>
  <c r="T141"/>
  <c r="U141"/>
  <c r="BM141" s="1"/>
  <c r="BN141" s="1"/>
  <c r="V141"/>
  <c r="W141"/>
  <c r="BW141" s="1"/>
  <c r="BX141" s="1"/>
  <c r="X141"/>
  <c r="Y141"/>
  <c r="BO141" s="1"/>
  <c r="BP141" s="1"/>
  <c r="Z141"/>
  <c r="AA141"/>
  <c r="BY141" s="1"/>
  <c r="BZ141" s="1"/>
  <c r="AB141"/>
  <c r="Q142"/>
  <c r="BK142" s="1"/>
  <c r="BL142" s="1"/>
  <c r="R142"/>
  <c r="S142"/>
  <c r="BU142" s="1"/>
  <c r="BV142" s="1"/>
  <c r="T142"/>
  <c r="U142"/>
  <c r="BM142" s="1"/>
  <c r="BN142" s="1"/>
  <c r="V142"/>
  <c r="W142"/>
  <c r="BW142" s="1"/>
  <c r="BX142" s="1"/>
  <c r="X142"/>
  <c r="Y142"/>
  <c r="BO142" s="1"/>
  <c r="BP142" s="1"/>
  <c r="Z142"/>
  <c r="AA142"/>
  <c r="BY142" s="1"/>
  <c r="BZ142" s="1"/>
  <c r="AB142"/>
  <c r="Q143"/>
  <c r="BK143" s="1"/>
  <c r="BL143" s="1"/>
  <c r="R143"/>
  <c r="S143"/>
  <c r="BU143" s="1"/>
  <c r="BV143" s="1"/>
  <c r="T143"/>
  <c r="U143"/>
  <c r="BM143" s="1"/>
  <c r="BN143" s="1"/>
  <c r="V143"/>
  <c r="W143"/>
  <c r="BW143" s="1"/>
  <c r="BX143" s="1"/>
  <c r="X143"/>
  <c r="Y143"/>
  <c r="BO143" s="1"/>
  <c r="BP143" s="1"/>
  <c r="Z143"/>
  <c r="AA143"/>
  <c r="BY143" s="1"/>
  <c r="BZ143" s="1"/>
  <c r="AB143"/>
  <c r="Q144"/>
  <c r="BK144" s="1"/>
  <c r="BL144" s="1"/>
  <c r="R144"/>
  <c r="S144"/>
  <c r="BU144" s="1"/>
  <c r="BV144" s="1"/>
  <c r="T144"/>
  <c r="U144"/>
  <c r="BM144" s="1"/>
  <c r="BN144" s="1"/>
  <c r="V144"/>
  <c r="W144"/>
  <c r="BW144" s="1"/>
  <c r="BX144" s="1"/>
  <c r="X144"/>
  <c r="Y144"/>
  <c r="BO144" s="1"/>
  <c r="BP144" s="1"/>
  <c r="Z144"/>
  <c r="AA144"/>
  <c r="BY144" s="1"/>
  <c r="BZ144" s="1"/>
  <c r="AB144"/>
  <c r="Q145"/>
  <c r="BK145" s="1"/>
  <c r="BL145" s="1"/>
  <c r="R145"/>
  <c r="S145"/>
  <c r="BU145" s="1"/>
  <c r="BV145" s="1"/>
  <c r="T145"/>
  <c r="U145"/>
  <c r="BM145" s="1"/>
  <c r="BN145" s="1"/>
  <c r="V145"/>
  <c r="W145"/>
  <c r="BW145" s="1"/>
  <c r="BX145" s="1"/>
  <c r="X145"/>
  <c r="Y145"/>
  <c r="BO145" s="1"/>
  <c r="BP145" s="1"/>
  <c r="Z145"/>
  <c r="AA145"/>
  <c r="BY145" s="1"/>
  <c r="BZ145" s="1"/>
  <c r="AB145"/>
  <c r="Q146"/>
  <c r="BK146" s="1"/>
  <c r="BL146" s="1"/>
  <c r="R146"/>
  <c r="S146"/>
  <c r="BU146" s="1"/>
  <c r="BV146" s="1"/>
  <c r="T146"/>
  <c r="U146"/>
  <c r="BM146" s="1"/>
  <c r="BN146" s="1"/>
  <c r="V146"/>
  <c r="W146"/>
  <c r="BW146" s="1"/>
  <c r="BX146" s="1"/>
  <c r="X146"/>
  <c r="Y146"/>
  <c r="BO146" s="1"/>
  <c r="BP146" s="1"/>
  <c r="Z146"/>
  <c r="AA146"/>
  <c r="BY146" s="1"/>
  <c r="BZ146" s="1"/>
  <c r="AB146"/>
  <c r="Q147"/>
  <c r="BK147" s="1"/>
  <c r="BL147" s="1"/>
  <c r="R147"/>
  <c r="S147"/>
  <c r="BU147" s="1"/>
  <c r="BV147" s="1"/>
  <c r="T147"/>
  <c r="U147"/>
  <c r="BM147" s="1"/>
  <c r="BN147" s="1"/>
  <c r="V147"/>
  <c r="W147"/>
  <c r="BW147" s="1"/>
  <c r="BX147" s="1"/>
  <c r="X147"/>
  <c r="Y147"/>
  <c r="BO147" s="1"/>
  <c r="BP147" s="1"/>
  <c r="Z147"/>
  <c r="AA147"/>
  <c r="BY147" s="1"/>
  <c r="BZ147" s="1"/>
  <c r="AB147"/>
  <c r="Q148"/>
  <c r="BK148" s="1"/>
  <c r="BL148" s="1"/>
  <c r="R148"/>
  <c r="S148"/>
  <c r="BU148" s="1"/>
  <c r="BV148" s="1"/>
  <c r="T148"/>
  <c r="U148"/>
  <c r="BM148" s="1"/>
  <c r="BN148" s="1"/>
  <c r="V148"/>
  <c r="W148"/>
  <c r="BW148" s="1"/>
  <c r="BX148" s="1"/>
  <c r="X148"/>
  <c r="Y148"/>
  <c r="BO148" s="1"/>
  <c r="BP148" s="1"/>
  <c r="Z148"/>
  <c r="AA148"/>
  <c r="BY148" s="1"/>
  <c r="BZ148" s="1"/>
  <c r="AB148"/>
  <c r="Q149"/>
  <c r="BK149" s="1"/>
  <c r="BL149" s="1"/>
  <c r="R149"/>
  <c r="S149"/>
  <c r="BU149" s="1"/>
  <c r="BV149" s="1"/>
  <c r="T149"/>
  <c r="U149"/>
  <c r="BM149" s="1"/>
  <c r="BN149" s="1"/>
  <c r="V149"/>
  <c r="W149"/>
  <c r="BW149" s="1"/>
  <c r="BX149" s="1"/>
  <c r="X149"/>
  <c r="Y149"/>
  <c r="BO149" s="1"/>
  <c r="BP149" s="1"/>
  <c r="Z149"/>
  <c r="AA149"/>
  <c r="BY149" s="1"/>
  <c r="BZ149" s="1"/>
  <c r="AB149"/>
  <c r="Q150"/>
  <c r="BK150" s="1"/>
  <c r="BL150" s="1"/>
  <c r="R150"/>
  <c r="S150"/>
  <c r="BU150" s="1"/>
  <c r="BV150" s="1"/>
  <c r="T150"/>
  <c r="U150"/>
  <c r="BM150" s="1"/>
  <c r="BN150" s="1"/>
  <c r="V150"/>
  <c r="W150"/>
  <c r="BW150" s="1"/>
  <c r="BX150" s="1"/>
  <c r="X150"/>
  <c r="Y150"/>
  <c r="BO150" s="1"/>
  <c r="BP150" s="1"/>
  <c r="Z150"/>
  <c r="AA150"/>
  <c r="BY150" s="1"/>
  <c r="BZ150" s="1"/>
  <c r="AB150"/>
  <c r="Q151"/>
  <c r="BK151" s="1"/>
  <c r="BL151" s="1"/>
  <c r="R151"/>
  <c r="S151"/>
  <c r="BU151" s="1"/>
  <c r="BV151" s="1"/>
  <c r="T151"/>
  <c r="U151"/>
  <c r="BM151" s="1"/>
  <c r="BN151" s="1"/>
  <c r="V151"/>
  <c r="W151"/>
  <c r="BW151" s="1"/>
  <c r="BX151" s="1"/>
  <c r="X151"/>
  <c r="Y151"/>
  <c r="BO151" s="1"/>
  <c r="BP151" s="1"/>
  <c r="Z151"/>
  <c r="AA151"/>
  <c r="BY151" s="1"/>
  <c r="BZ151" s="1"/>
  <c r="AB151"/>
  <c r="Q152"/>
  <c r="BK152" s="1"/>
  <c r="BL152" s="1"/>
  <c r="R152"/>
  <c r="S152"/>
  <c r="BU152" s="1"/>
  <c r="BV152" s="1"/>
  <c r="T152"/>
  <c r="U152"/>
  <c r="BM152" s="1"/>
  <c r="BN152" s="1"/>
  <c r="V152"/>
  <c r="W152"/>
  <c r="BW152" s="1"/>
  <c r="BX152" s="1"/>
  <c r="X152"/>
  <c r="Y152"/>
  <c r="BO152" s="1"/>
  <c r="BP152" s="1"/>
  <c r="Z152"/>
  <c r="AA152"/>
  <c r="BY152" s="1"/>
  <c r="BZ152" s="1"/>
  <c r="AB152"/>
  <c r="Q153"/>
  <c r="BK153" s="1"/>
  <c r="BL153" s="1"/>
  <c r="R153"/>
  <c r="S153"/>
  <c r="BU153" s="1"/>
  <c r="BV153" s="1"/>
  <c r="T153"/>
  <c r="U153"/>
  <c r="BM153" s="1"/>
  <c r="BN153" s="1"/>
  <c r="V153"/>
  <c r="W153"/>
  <c r="BW153" s="1"/>
  <c r="BX153" s="1"/>
  <c r="X153"/>
  <c r="Y153"/>
  <c r="BO153" s="1"/>
  <c r="BP153" s="1"/>
  <c r="Z153"/>
  <c r="AA153"/>
  <c r="BY153" s="1"/>
  <c r="BZ153" s="1"/>
  <c r="AB153"/>
  <c r="Q154"/>
  <c r="BK154" s="1"/>
  <c r="BL154" s="1"/>
  <c r="R154"/>
  <c r="S154"/>
  <c r="BU154" s="1"/>
  <c r="BV154" s="1"/>
  <c r="T154"/>
  <c r="U154"/>
  <c r="BM154" s="1"/>
  <c r="BN154" s="1"/>
  <c r="V154"/>
  <c r="W154"/>
  <c r="BW154" s="1"/>
  <c r="BX154" s="1"/>
  <c r="X154"/>
  <c r="Y154"/>
  <c r="BO154" s="1"/>
  <c r="BP154" s="1"/>
  <c r="Z154"/>
  <c r="AA154"/>
  <c r="BY154" s="1"/>
  <c r="BZ154" s="1"/>
  <c r="AB154"/>
  <c r="Q155"/>
  <c r="BK155" s="1"/>
  <c r="BL155" s="1"/>
  <c r="R155"/>
  <c r="S155"/>
  <c r="BU155" s="1"/>
  <c r="BV155" s="1"/>
  <c r="T155"/>
  <c r="U155"/>
  <c r="BM155" s="1"/>
  <c r="BN155" s="1"/>
  <c r="V155"/>
  <c r="W155"/>
  <c r="BW155" s="1"/>
  <c r="BX155" s="1"/>
  <c r="X155"/>
  <c r="Y155"/>
  <c r="BO155" s="1"/>
  <c r="BP155" s="1"/>
  <c r="Z155"/>
  <c r="AA155"/>
  <c r="BY155" s="1"/>
  <c r="BZ155" s="1"/>
  <c r="AB155"/>
  <c r="Q156"/>
  <c r="BK156" s="1"/>
  <c r="BL156" s="1"/>
  <c r="R156"/>
  <c r="S156"/>
  <c r="BU156" s="1"/>
  <c r="BV156" s="1"/>
  <c r="T156"/>
  <c r="U156"/>
  <c r="BM156" s="1"/>
  <c r="BN156" s="1"/>
  <c r="V156"/>
  <c r="W156"/>
  <c r="BW156" s="1"/>
  <c r="BX156" s="1"/>
  <c r="X156"/>
  <c r="Y156"/>
  <c r="BO156" s="1"/>
  <c r="BP156" s="1"/>
  <c r="Z156"/>
  <c r="AA156"/>
  <c r="BY156" s="1"/>
  <c r="BZ156" s="1"/>
  <c r="AB156"/>
  <c r="Q157"/>
  <c r="BK157" s="1"/>
  <c r="BL157" s="1"/>
  <c r="R157"/>
  <c r="S157"/>
  <c r="BU157" s="1"/>
  <c r="BV157" s="1"/>
  <c r="T157"/>
  <c r="U157"/>
  <c r="BM157" s="1"/>
  <c r="BN157" s="1"/>
  <c r="V157"/>
  <c r="W157"/>
  <c r="BW157" s="1"/>
  <c r="BX157" s="1"/>
  <c r="X157"/>
  <c r="Y157"/>
  <c r="BO157" s="1"/>
  <c r="BP157" s="1"/>
  <c r="Z157"/>
  <c r="AA157"/>
  <c r="BY157" s="1"/>
  <c r="BZ157" s="1"/>
  <c r="AB157"/>
  <c r="Q158"/>
  <c r="BK158" s="1"/>
  <c r="BL158" s="1"/>
  <c r="R158"/>
  <c r="S158"/>
  <c r="BU158" s="1"/>
  <c r="BV158" s="1"/>
  <c r="T158"/>
  <c r="U158"/>
  <c r="BM158" s="1"/>
  <c r="BN158" s="1"/>
  <c r="V158"/>
  <c r="W158"/>
  <c r="BW158" s="1"/>
  <c r="BX158" s="1"/>
  <c r="X158"/>
  <c r="Y158"/>
  <c r="BO158" s="1"/>
  <c r="BP158" s="1"/>
  <c r="Z158"/>
  <c r="AA158"/>
  <c r="BY158" s="1"/>
  <c r="BZ158" s="1"/>
  <c r="AB158"/>
  <c r="Q159"/>
  <c r="BK159" s="1"/>
  <c r="BL159" s="1"/>
  <c r="R159"/>
  <c r="S159"/>
  <c r="BU159" s="1"/>
  <c r="BV159" s="1"/>
  <c r="T159"/>
  <c r="U159"/>
  <c r="BM159" s="1"/>
  <c r="BN159" s="1"/>
  <c r="V159"/>
  <c r="W159"/>
  <c r="BW159" s="1"/>
  <c r="BX159" s="1"/>
  <c r="X159"/>
  <c r="Y159"/>
  <c r="BO159" s="1"/>
  <c r="BP159" s="1"/>
  <c r="Z159"/>
  <c r="AA159"/>
  <c r="BY159" s="1"/>
  <c r="BZ159" s="1"/>
  <c r="AB159"/>
  <c r="Q160"/>
  <c r="BK160" s="1"/>
  <c r="BL160" s="1"/>
  <c r="R160"/>
  <c r="S160"/>
  <c r="BU160" s="1"/>
  <c r="BV160" s="1"/>
  <c r="T160"/>
  <c r="U160"/>
  <c r="BM160" s="1"/>
  <c r="BN160" s="1"/>
  <c r="V160"/>
  <c r="W160"/>
  <c r="BW160" s="1"/>
  <c r="BX160" s="1"/>
  <c r="X160"/>
  <c r="Y160"/>
  <c r="BO160" s="1"/>
  <c r="BP160" s="1"/>
  <c r="Z160"/>
  <c r="AA160"/>
  <c r="BY160" s="1"/>
  <c r="BZ160" s="1"/>
  <c r="AB160"/>
  <c r="Q161"/>
  <c r="BK161" s="1"/>
  <c r="BL161" s="1"/>
  <c r="R161"/>
  <c r="S161"/>
  <c r="BU161" s="1"/>
  <c r="BV161" s="1"/>
  <c r="T161"/>
  <c r="U161"/>
  <c r="BM161" s="1"/>
  <c r="BN161" s="1"/>
  <c r="V161"/>
  <c r="W161"/>
  <c r="BW161" s="1"/>
  <c r="BX161" s="1"/>
  <c r="X161"/>
  <c r="Y161"/>
  <c r="BO161" s="1"/>
  <c r="BP161" s="1"/>
  <c r="Z161"/>
  <c r="AA161"/>
  <c r="BY161" s="1"/>
  <c r="BZ161" s="1"/>
  <c r="AB161"/>
  <c r="Q162"/>
  <c r="BK162" s="1"/>
  <c r="BL162" s="1"/>
  <c r="R162"/>
  <c r="S162"/>
  <c r="BU162" s="1"/>
  <c r="BV162" s="1"/>
  <c r="T162"/>
  <c r="U162"/>
  <c r="BM162" s="1"/>
  <c r="BN162" s="1"/>
  <c r="V162"/>
  <c r="W162"/>
  <c r="BW162" s="1"/>
  <c r="BX162" s="1"/>
  <c r="X162"/>
  <c r="Y162"/>
  <c r="BO162" s="1"/>
  <c r="BP162" s="1"/>
  <c r="Z162"/>
  <c r="AA162"/>
  <c r="BY162" s="1"/>
  <c r="BZ162" s="1"/>
  <c r="AB162"/>
  <c r="Q163"/>
  <c r="BK163" s="1"/>
  <c r="BL163" s="1"/>
  <c r="R163"/>
  <c r="S163"/>
  <c r="BU163" s="1"/>
  <c r="BV163" s="1"/>
  <c r="T163"/>
  <c r="U163"/>
  <c r="BM163" s="1"/>
  <c r="BN163" s="1"/>
  <c r="V163"/>
  <c r="W163"/>
  <c r="BW163" s="1"/>
  <c r="BX163" s="1"/>
  <c r="X163"/>
  <c r="Y163"/>
  <c r="BO163" s="1"/>
  <c r="BP163" s="1"/>
  <c r="Z163"/>
  <c r="AA163"/>
  <c r="BY163" s="1"/>
  <c r="BZ163" s="1"/>
  <c r="AB163"/>
  <c r="Q164"/>
  <c r="BK164" s="1"/>
  <c r="BL164" s="1"/>
  <c r="R164"/>
  <c r="S164"/>
  <c r="BU164" s="1"/>
  <c r="BV164" s="1"/>
  <c r="T164"/>
  <c r="U164"/>
  <c r="BM164" s="1"/>
  <c r="BN164" s="1"/>
  <c r="V164"/>
  <c r="W164"/>
  <c r="BW164" s="1"/>
  <c r="BX164" s="1"/>
  <c r="X164"/>
  <c r="Y164"/>
  <c r="BO164" s="1"/>
  <c r="BP164" s="1"/>
  <c r="Z164"/>
  <c r="AA164"/>
  <c r="BY164" s="1"/>
  <c r="BZ164" s="1"/>
  <c r="AB164"/>
  <c r="Q165"/>
  <c r="BK165" s="1"/>
  <c r="BL165" s="1"/>
  <c r="R165"/>
  <c r="S165"/>
  <c r="BU165" s="1"/>
  <c r="BV165" s="1"/>
  <c r="T165"/>
  <c r="U165"/>
  <c r="BM165" s="1"/>
  <c r="BN165" s="1"/>
  <c r="V165"/>
  <c r="W165"/>
  <c r="BW165" s="1"/>
  <c r="BX165" s="1"/>
  <c r="X165"/>
  <c r="Y165"/>
  <c r="BO165" s="1"/>
  <c r="BP165" s="1"/>
  <c r="Z165"/>
  <c r="AA165"/>
  <c r="BY165" s="1"/>
  <c r="BZ165" s="1"/>
  <c r="AB165"/>
  <c r="Q166"/>
  <c r="BK166" s="1"/>
  <c r="BL166" s="1"/>
  <c r="R166"/>
  <c r="S166"/>
  <c r="BU166" s="1"/>
  <c r="BV166" s="1"/>
  <c r="T166"/>
  <c r="U166"/>
  <c r="BM166" s="1"/>
  <c r="BN166" s="1"/>
  <c r="V166"/>
  <c r="W166"/>
  <c r="BW166" s="1"/>
  <c r="BX166" s="1"/>
  <c r="X166"/>
  <c r="Y166"/>
  <c r="BO166" s="1"/>
  <c r="BP166" s="1"/>
  <c r="Z166"/>
  <c r="AA166"/>
  <c r="BY166" s="1"/>
  <c r="BZ166" s="1"/>
  <c r="AB166"/>
  <c r="Q167"/>
  <c r="BK167" s="1"/>
  <c r="BL167" s="1"/>
  <c r="R167"/>
  <c r="S167"/>
  <c r="BU167" s="1"/>
  <c r="BV167" s="1"/>
  <c r="T167"/>
  <c r="U167"/>
  <c r="BM167" s="1"/>
  <c r="BN167" s="1"/>
  <c r="V167"/>
  <c r="W167"/>
  <c r="BW167" s="1"/>
  <c r="BX167" s="1"/>
  <c r="X167"/>
  <c r="Y167"/>
  <c r="BO167" s="1"/>
  <c r="BP167" s="1"/>
  <c r="Z167"/>
  <c r="AA167"/>
  <c r="BY167" s="1"/>
  <c r="BZ167" s="1"/>
  <c r="AB167"/>
  <c r="Q168"/>
  <c r="BK168" s="1"/>
  <c r="BL168" s="1"/>
  <c r="R168"/>
  <c r="S168"/>
  <c r="BU168" s="1"/>
  <c r="BV168" s="1"/>
  <c r="T168"/>
  <c r="U168"/>
  <c r="BM168" s="1"/>
  <c r="BN168" s="1"/>
  <c r="V168"/>
  <c r="W168"/>
  <c r="BW168" s="1"/>
  <c r="BX168" s="1"/>
  <c r="X168"/>
  <c r="Y168"/>
  <c r="BO168" s="1"/>
  <c r="BP168" s="1"/>
  <c r="Z168"/>
  <c r="AA168"/>
  <c r="BY168" s="1"/>
  <c r="BZ168" s="1"/>
  <c r="AB168"/>
  <c r="Q169"/>
  <c r="BK169" s="1"/>
  <c r="BL169" s="1"/>
  <c r="R169"/>
  <c r="S169"/>
  <c r="BU169" s="1"/>
  <c r="BV169" s="1"/>
  <c r="T169"/>
  <c r="U169"/>
  <c r="BM169" s="1"/>
  <c r="BN169" s="1"/>
  <c r="V169"/>
  <c r="W169"/>
  <c r="BW169" s="1"/>
  <c r="BX169" s="1"/>
  <c r="X169"/>
  <c r="Y169"/>
  <c r="BO169" s="1"/>
  <c r="BP169" s="1"/>
  <c r="Z169"/>
  <c r="AA169"/>
  <c r="BY169" s="1"/>
  <c r="BZ169" s="1"/>
  <c r="AB169"/>
  <c r="Q170"/>
  <c r="BK170" s="1"/>
  <c r="BL170" s="1"/>
  <c r="R170"/>
  <c r="S170"/>
  <c r="BU170" s="1"/>
  <c r="BV170" s="1"/>
  <c r="T170"/>
  <c r="U170"/>
  <c r="BM170" s="1"/>
  <c r="BN170" s="1"/>
  <c r="V170"/>
  <c r="W170"/>
  <c r="BW170" s="1"/>
  <c r="BX170" s="1"/>
  <c r="X170"/>
  <c r="Y170"/>
  <c r="BO170" s="1"/>
  <c r="BP170" s="1"/>
  <c r="Z170"/>
  <c r="AA170"/>
  <c r="BY170" s="1"/>
  <c r="BZ170" s="1"/>
  <c r="AB170"/>
  <c r="Q171"/>
  <c r="BK171" s="1"/>
  <c r="BL171" s="1"/>
  <c r="R171"/>
  <c r="S171"/>
  <c r="BU171" s="1"/>
  <c r="BV171" s="1"/>
  <c r="T171"/>
  <c r="U171"/>
  <c r="BM171" s="1"/>
  <c r="BN171" s="1"/>
  <c r="V171"/>
  <c r="W171"/>
  <c r="BW171" s="1"/>
  <c r="BX171" s="1"/>
  <c r="X171"/>
  <c r="Y171"/>
  <c r="BO171" s="1"/>
  <c r="BP171" s="1"/>
  <c r="Z171"/>
  <c r="AA171"/>
  <c r="BY171" s="1"/>
  <c r="BZ171" s="1"/>
  <c r="AB171"/>
  <c r="Q172"/>
  <c r="BK172" s="1"/>
  <c r="BL172" s="1"/>
  <c r="R172"/>
  <c r="S172"/>
  <c r="BU172" s="1"/>
  <c r="BV172" s="1"/>
  <c r="T172"/>
  <c r="U172"/>
  <c r="BM172" s="1"/>
  <c r="BN172" s="1"/>
  <c r="V172"/>
  <c r="W172"/>
  <c r="BW172" s="1"/>
  <c r="BX172" s="1"/>
  <c r="X172"/>
  <c r="Y172"/>
  <c r="BO172" s="1"/>
  <c r="BP172" s="1"/>
  <c r="Z172"/>
  <c r="AA172"/>
  <c r="BY172" s="1"/>
  <c r="BZ172" s="1"/>
  <c r="AB172"/>
  <c r="Q173"/>
  <c r="BK173" s="1"/>
  <c r="BL173" s="1"/>
  <c r="R173"/>
  <c r="S173"/>
  <c r="BU173" s="1"/>
  <c r="BV173" s="1"/>
  <c r="T173"/>
  <c r="U173"/>
  <c r="BM173" s="1"/>
  <c r="BN173" s="1"/>
  <c r="V173"/>
  <c r="W173"/>
  <c r="BW173" s="1"/>
  <c r="BX173" s="1"/>
  <c r="X173"/>
  <c r="Y173"/>
  <c r="BO173" s="1"/>
  <c r="BP173" s="1"/>
  <c r="Z173"/>
  <c r="AA173"/>
  <c r="BY173" s="1"/>
  <c r="BZ173" s="1"/>
  <c r="AB173"/>
  <c r="Q174"/>
  <c r="BK174" s="1"/>
  <c r="BL174" s="1"/>
  <c r="R174"/>
  <c r="S174"/>
  <c r="BU174" s="1"/>
  <c r="BV174" s="1"/>
  <c r="T174"/>
  <c r="U174"/>
  <c r="BM174" s="1"/>
  <c r="BN174" s="1"/>
  <c r="V174"/>
  <c r="W174"/>
  <c r="BW174" s="1"/>
  <c r="BX174" s="1"/>
  <c r="X174"/>
  <c r="Y174"/>
  <c r="BO174" s="1"/>
  <c r="BP174" s="1"/>
  <c r="Z174"/>
  <c r="AA174"/>
  <c r="BY174" s="1"/>
  <c r="BZ174" s="1"/>
  <c r="AB174"/>
  <c r="Q175"/>
  <c r="BK175" s="1"/>
  <c r="BL175" s="1"/>
  <c r="R175"/>
  <c r="S175"/>
  <c r="BU175" s="1"/>
  <c r="BV175" s="1"/>
  <c r="T175"/>
  <c r="U175"/>
  <c r="BM175" s="1"/>
  <c r="BN175" s="1"/>
  <c r="V175"/>
  <c r="W175"/>
  <c r="BW175" s="1"/>
  <c r="BX175" s="1"/>
  <c r="X175"/>
  <c r="Y175"/>
  <c r="BO175" s="1"/>
  <c r="BP175" s="1"/>
  <c r="Z175"/>
  <c r="AA175"/>
  <c r="BY175" s="1"/>
  <c r="BZ175" s="1"/>
  <c r="AB175"/>
  <c r="Q176"/>
  <c r="BK176" s="1"/>
  <c r="BL176" s="1"/>
  <c r="R176"/>
  <c r="S176"/>
  <c r="BU176" s="1"/>
  <c r="BV176" s="1"/>
  <c r="T176"/>
  <c r="U176"/>
  <c r="BM176" s="1"/>
  <c r="BN176" s="1"/>
  <c r="V176"/>
  <c r="W176"/>
  <c r="BW176" s="1"/>
  <c r="BX176" s="1"/>
  <c r="X176"/>
  <c r="Y176"/>
  <c r="BO176" s="1"/>
  <c r="BP176" s="1"/>
  <c r="Z176"/>
  <c r="AA176"/>
  <c r="BY176" s="1"/>
  <c r="BZ176" s="1"/>
  <c r="AB176"/>
  <c r="Q177"/>
  <c r="BK177" s="1"/>
  <c r="BL177" s="1"/>
  <c r="R177"/>
  <c r="S177"/>
  <c r="BU177" s="1"/>
  <c r="BV177" s="1"/>
  <c r="T177"/>
  <c r="U177"/>
  <c r="BM177" s="1"/>
  <c r="BN177" s="1"/>
  <c r="V177"/>
  <c r="W177"/>
  <c r="BW177" s="1"/>
  <c r="BX177" s="1"/>
  <c r="X177"/>
  <c r="Y177"/>
  <c r="BO177" s="1"/>
  <c r="BP177" s="1"/>
  <c r="Z177"/>
  <c r="AA177"/>
  <c r="BY177" s="1"/>
  <c r="BZ177" s="1"/>
  <c r="AB177"/>
  <c r="Q178"/>
  <c r="BK178" s="1"/>
  <c r="BL178" s="1"/>
  <c r="R178"/>
  <c r="S178"/>
  <c r="BU178" s="1"/>
  <c r="BV178" s="1"/>
  <c r="T178"/>
  <c r="U178"/>
  <c r="BM178" s="1"/>
  <c r="BN178" s="1"/>
  <c r="V178"/>
  <c r="W178"/>
  <c r="BW178" s="1"/>
  <c r="BX178" s="1"/>
  <c r="X178"/>
  <c r="Y178"/>
  <c r="BO178" s="1"/>
  <c r="BP178" s="1"/>
  <c r="Z178"/>
  <c r="AA178"/>
  <c r="BY178" s="1"/>
  <c r="BZ178" s="1"/>
  <c r="AB178"/>
  <c r="Q179"/>
  <c r="BK179" s="1"/>
  <c r="BL179" s="1"/>
  <c r="R179"/>
  <c r="S179"/>
  <c r="BU179" s="1"/>
  <c r="BV179" s="1"/>
  <c r="T179"/>
  <c r="U179"/>
  <c r="BM179" s="1"/>
  <c r="BN179" s="1"/>
  <c r="V179"/>
  <c r="W179"/>
  <c r="BW179" s="1"/>
  <c r="BX179" s="1"/>
  <c r="X179"/>
  <c r="Y179"/>
  <c r="BO179" s="1"/>
  <c r="BP179" s="1"/>
  <c r="Z179"/>
  <c r="AA179"/>
  <c r="BY179" s="1"/>
  <c r="BZ179" s="1"/>
  <c r="AB179"/>
  <c r="Q180"/>
  <c r="BK180" s="1"/>
  <c r="BL180" s="1"/>
  <c r="R180"/>
  <c r="S180"/>
  <c r="BU180" s="1"/>
  <c r="BV180" s="1"/>
  <c r="T180"/>
  <c r="U180"/>
  <c r="BM180" s="1"/>
  <c r="BN180" s="1"/>
  <c r="V180"/>
  <c r="W180"/>
  <c r="BW180" s="1"/>
  <c r="BX180" s="1"/>
  <c r="X180"/>
  <c r="Y180"/>
  <c r="BO180" s="1"/>
  <c r="BP180" s="1"/>
  <c r="Z180"/>
  <c r="AA180"/>
  <c r="BY180" s="1"/>
  <c r="BZ180" s="1"/>
  <c r="AB180"/>
  <c r="Q181"/>
  <c r="BK181" s="1"/>
  <c r="BL181" s="1"/>
  <c r="R181"/>
  <c r="S181"/>
  <c r="BU181" s="1"/>
  <c r="BV181" s="1"/>
  <c r="T181"/>
  <c r="U181"/>
  <c r="BM181" s="1"/>
  <c r="BN181" s="1"/>
  <c r="V181"/>
  <c r="W181"/>
  <c r="BW181" s="1"/>
  <c r="BX181" s="1"/>
  <c r="X181"/>
  <c r="Y181"/>
  <c r="BO181" s="1"/>
  <c r="BP181" s="1"/>
  <c r="Z181"/>
  <c r="AA181"/>
  <c r="BY181" s="1"/>
  <c r="BZ181" s="1"/>
  <c r="AB181"/>
  <c r="Q182"/>
  <c r="BK182" s="1"/>
  <c r="BL182" s="1"/>
  <c r="R182"/>
  <c r="S182"/>
  <c r="BU182" s="1"/>
  <c r="BV182" s="1"/>
  <c r="T182"/>
  <c r="U182"/>
  <c r="BM182" s="1"/>
  <c r="BN182" s="1"/>
  <c r="V182"/>
  <c r="W182"/>
  <c r="BW182" s="1"/>
  <c r="BX182" s="1"/>
  <c r="X182"/>
  <c r="Y182"/>
  <c r="BO182" s="1"/>
  <c r="BP182" s="1"/>
  <c r="Z182"/>
  <c r="AA182"/>
  <c r="BY182" s="1"/>
  <c r="BZ182" s="1"/>
  <c r="AB182"/>
  <c r="Q183"/>
  <c r="BK183" s="1"/>
  <c r="BL183" s="1"/>
  <c r="R183"/>
  <c r="S183"/>
  <c r="BU183" s="1"/>
  <c r="BV183" s="1"/>
  <c r="T183"/>
  <c r="U183"/>
  <c r="BM183" s="1"/>
  <c r="BN183" s="1"/>
  <c r="V183"/>
  <c r="W183"/>
  <c r="BW183" s="1"/>
  <c r="BX183" s="1"/>
  <c r="X183"/>
  <c r="Y183"/>
  <c r="BO183" s="1"/>
  <c r="BP183" s="1"/>
  <c r="Z183"/>
  <c r="AA183"/>
  <c r="BY183" s="1"/>
  <c r="BZ183" s="1"/>
  <c r="AB183"/>
  <c r="Q184"/>
  <c r="BK184" s="1"/>
  <c r="BL184" s="1"/>
  <c r="R184"/>
  <c r="S184"/>
  <c r="BU184" s="1"/>
  <c r="BV184" s="1"/>
  <c r="T184"/>
  <c r="U184"/>
  <c r="BM184" s="1"/>
  <c r="BN184" s="1"/>
  <c r="V184"/>
  <c r="W184"/>
  <c r="BW184" s="1"/>
  <c r="BX184" s="1"/>
  <c r="X184"/>
  <c r="Y184"/>
  <c r="BO184" s="1"/>
  <c r="BP184" s="1"/>
  <c r="Z184"/>
  <c r="AA184"/>
  <c r="BY184" s="1"/>
  <c r="BZ184" s="1"/>
  <c r="AB184"/>
  <c r="Q185"/>
  <c r="BK185" s="1"/>
  <c r="BL185" s="1"/>
  <c r="R185"/>
  <c r="S185"/>
  <c r="BU185" s="1"/>
  <c r="BV185" s="1"/>
  <c r="T185"/>
  <c r="U185"/>
  <c r="BM185" s="1"/>
  <c r="BN185" s="1"/>
  <c r="V185"/>
  <c r="W185"/>
  <c r="BW185" s="1"/>
  <c r="BX185" s="1"/>
  <c r="X185"/>
  <c r="Y185"/>
  <c r="BO185" s="1"/>
  <c r="BP185" s="1"/>
  <c r="Z185"/>
  <c r="AA185"/>
  <c r="BY185" s="1"/>
  <c r="BZ185" s="1"/>
  <c r="AB185"/>
  <c r="Q186"/>
  <c r="BK186" s="1"/>
  <c r="BL186" s="1"/>
  <c r="R186"/>
  <c r="S186"/>
  <c r="BU186" s="1"/>
  <c r="BV186" s="1"/>
  <c r="T186"/>
  <c r="U186"/>
  <c r="BM186" s="1"/>
  <c r="BN186" s="1"/>
  <c r="V186"/>
  <c r="W186"/>
  <c r="BW186" s="1"/>
  <c r="BX186" s="1"/>
  <c r="X186"/>
  <c r="Y186"/>
  <c r="BO186" s="1"/>
  <c r="BP186" s="1"/>
  <c r="Z186"/>
  <c r="AA186"/>
  <c r="BY186" s="1"/>
  <c r="BZ186" s="1"/>
  <c r="AB186"/>
  <c r="Q187"/>
  <c r="BK187" s="1"/>
  <c r="BL187" s="1"/>
  <c r="R187"/>
  <c r="S187"/>
  <c r="BU187" s="1"/>
  <c r="BV187" s="1"/>
  <c r="T187"/>
  <c r="U187"/>
  <c r="BM187" s="1"/>
  <c r="BN187" s="1"/>
  <c r="V187"/>
  <c r="W187"/>
  <c r="BW187" s="1"/>
  <c r="BX187" s="1"/>
  <c r="X187"/>
  <c r="Y187"/>
  <c r="BO187" s="1"/>
  <c r="BP187" s="1"/>
  <c r="Z187"/>
  <c r="AA187"/>
  <c r="BY187" s="1"/>
  <c r="BZ187" s="1"/>
  <c r="AB187"/>
  <c r="Q188"/>
  <c r="BK188" s="1"/>
  <c r="BL188" s="1"/>
  <c r="R188"/>
  <c r="S188"/>
  <c r="BU188" s="1"/>
  <c r="BV188" s="1"/>
  <c r="T188"/>
  <c r="U188"/>
  <c r="BM188" s="1"/>
  <c r="BN188" s="1"/>
  <c r="V188"/>
  <c r="W188"/>
  <c r="BW188" s="1"/>
  <c r="BX188" s="1"/>
  <c r="X188"/>
  <c r="Y188"/>
  <c r="BO188" s="1"/>
  <c r="BP188" s="1"/>
  <c r="Z188"/>
  <c r="AA188"/>
  <c r="BY188" s="1"/>
  <c r="BZ188" s="1"/>
  <c r="AB188"/>
  <c r="Q189"/>
  <c r="BK189" s="1"/>
  <c r="BL189" s="1"/>
  <c r="R189"/>
  <c r="S189"/>
  <c r="BU189" s="1"/>
  <c r="BV189" s="1"/>
  <c r="T189"/>
  <c r="U189"/>
  <c r="BM189" s="1"/>
  <c r="BN189" s="1"/>
  <c r="V189"/>
  <c r="W189"/>
  <c r="BW189" s="1"/>
  <c r="BX189" s="1"/>
  <c r="X189"/>
  <c r="Y189"/>
  <c r="BO189" s="1"/>
  <c r="BP189" s="1"/>
  <c r="Z189"/>
  <c r="AA189"/>
  <c r="BY189" s="1"/>
  <c r="BZ189" s="1"/>
  <c r="AB189"/>
  <c r="Q190"/>
  <c r="BK190" s="1"/>
  <c r="BL190" s="1"/>
  <c r="R190"/>
  <c r="S190"/>
  <c r="BU190" s="1"/>
  <c r="BV190" s="1"/>
  <c r="T190"/>
  <c r="U190"/>
  <c r="BM190" s="1"/>
  <c r="BN190" s="1"/>
  <c r="V190"/>
  <c r="W190"/>
  <c r="BW190" s="1"/>
  <c r="BX190" s="1"/>
  <c r="X190"/>
  <c r="Y190"/>
  <c r="BO190" s="1"/>
  <c r="BP190" s="1"/>
  <c r="Z190"/>
  <c r="AA190"/>
  <c r="BY190" s="1"/>
  <c r="BZ190" s="1"/>
  <c r="AB190"/>
  <c r="Q191"/>
  <c r="BK191" s="1"/>
  <c r="BL191" s="1"/>
  <c r="R191"/>
  <c r="S191"/>
  <c r="BU191" s="1"/>
  <c r="BV191" s="1"/>
  <c r="T191"/>
  <c r="U191"/>
  <c r="BM191" s="1"/>
  <c r="BN191" s="1"/>
  <c r="V191"/>
  <c r="W191"/>
  <c r="BW191" s="1"/>
  <c r="BX191" s="1"/>
  <c r="X191"/>
  <c r="Y191"/>
  <c r="BO191" s="1"/>
  <c r="BP191" s="1"/>
  <c r="Z191"/>
  <c r="AA191"/>
  <c r="BY191" s="1"/>
  <c r="BZ191" s="1"/>
  <c r="AB191"/>
  <c r="Q192"/>
  <c r="BK192" s="1"/>
  <c r="BL192" s="1"/>
  <c r="R192"/>
  <c r="S192"/>
  <c r="BU192" s="1"/>
  <c r="BV192" s="1"/>
  <c r="T192"/>
  <c r="U192"/>
  <c r="BM192" s="1"/>
  <c r="BN192" s="1"/>
  <c r="V192"/>
  <c r="W192"/>
  <c r="BW192" s="1"/>
  <c r="BX192" s="1"/>
  <c r="X192"/>
  <c r="Y192"/>
  <c r="BO192" s="1"/>
  <c r="BP192" s="1"/>
  <c r="Z192"/>
  <c r="AA192"/>
  <c r="BY192" s="1"/>
  <c r="BZ192" s="1"/>
  <c r="AB192"/>
  <c r="Q193"/>
  <c r="BK193" s="1"/>
  <c r="BL193" s="1"/>
  <c r="R193"/>
  <c r="S193"/>
  <c r="BU193" s="1"/>
  <c r="BV193" s="1"/>
  <c r="T193"/>
  <c r="U193"/>
  <c r="BM193" s="1"/>
  <c r="BN193" s="1"/>
  <c r="V193"/>
  <c r="W193"/>
  <c r="BW193" s="1"/>
  <c r="BX193" s="1"/>
  <c r="X193"/>
  <c r="Y193"/>
  <c r="BO193" s="1"/>
  <c r="BP193" s="1"/>
  <c r="Z193"/>
  <c r="AA193"/>
  <c r="BY193" s="1"/>
  <c r="BZ193" s="1"/>
  <c r="AB193"/>
  <c r="Q194"/>
  <c r="BK194" s="1"/>
  <c r="BL194" s="1"/>
  <c r="R194"/>
  <c r="S194"/>
  <c r="BU194" s="1"/>
  <c r="BV194" s="1"/>
  <c r="T194"/>
  <c r="U194"/>
  <c r="BM194" s="1"/>
  <c r="BN194" s="1"/>
  <c r="V194"/>
  <c r="W194"/>
  <c r="BW194" s="1"/>
  <c r="BX194" s="1"/>
  <c r="X194"/>
  <c r="Y194"/>
  <c r="BO194" s="1"/>
  <c r="BP194" s="1"/>
  <c r="Z194"/>
  <c r="AA194"/>
  <c r="BY194" s="1"/>
  <c r="BZ194" s="1"/>
  <c r="AB194"/>
  <c r="Q195"/>
  <c r="BK195" s="1"/>
  <c r="BL195" s="1"/>
  <c r="R195"/>
  <c r="S195"/>
  <c r="BU195" s="1"/>
  <c r="BV195" s="1"/>
  <c r="T195"/>
  <c r="U195"/>
  <c r="BM195" s="1"/>
  <c r="BN195" s="1"/>
  <c r="V195"/>
  <c r="W195"/>
  <c r="BW195" s="1"/>
  <c r="BX195" s="1"/>
  <c r="X195"/>
  <c r="Y195"/>
  <c r="BO195" s="1"/>
  <c r="BP195" s="1"/>
  <c r="Z195"/>
  <c r="AA195"/>
  <c r="BY195" s="1"/>
  <c r="BZ195" s="1"/>
  <c r="AB195"/>
  <c r="Q196"/>
  <c r="BK196" s="1"/>
  <c r="BL196" s="1"/>
  <c r="R196"/>
  <c r="S196"/>
  <c r="BU196" s="1"/>
  <c r="BV196" s="1"/>
  <c r="T196"/>
  <c r="U196"/>
  <c r="BM196" s="1"/>
  <c r="BN196" s="1"/>
  <c r="V196"/>
  <c r="W196"/>
  <c r="BW196" s="1"/>
  <c r="BX196" s="1"/>
  <c r="X196"/>
  <c r="Y196"/>
  <c r="BO196" s="1"/>
  <c r="BP196" s="1"/>
  <c r="Z196"/>
  <c r="AA196"/>
  <c r="BY196" s="1"/>
  <c r="BZ196" s="1"/>
  <c r="AB196"/>
  <c r="Q197"/>
  <c r="BK197" s="1"/>
  <c r="BL197" s="1"/>
  <c r="R197"/>
  <c r="S197"/>
  <c r="BU197" s="1"/>
  <c r="BV197" s="1"/>
  <c r="T197"/>
  <c r="U197"/>
  <c r="BM197" s="1"/>
  <c r="BN197" s="1"/>
  <c r="V197"/>
  <c r="W197"/>
  <c r="BW197" s="1"/>
  <c r="BX197" s="1"/>
  <c r="X197"/>
  <c r="Y197"/>
  <c r="BO197" s="1"/>
  <c r="BP197" s="1"/>
  <c r="Z197"/>
  <c r="AA197"/>
  <c r="BY197" s="1"/>
  <c r="BZ197" s="1"/>
  <c r="AB197"/>
  <c r="Q198"/>
  <c r="BK198" s="1"/>
  <c r="BL198" s="1"/>
  <c r="R198"/>
  <c r="S198"/>
  <c r="BU198" s="1"/>
  <c r="BV198" s="1"/>
  <c r="T198"/>
  <c r="U198"/>
  <c r="BM198" s="1"/>
  <c r="BN198" s="1"/>
  <c r="V198"/>
  <c r="W198"/>
  <c r="BW198" s="1"/>
  <c r="BX198" s="1"/>
  <c r="X198"/>
  <c r="Y198"/>
  <c r="BO198" s="1"/>
  <c r="BP198" s="1"/>
  <c r="Z198"/>
  <c r="AA198"/>
  <c r="BY198" s="1"/>
  <c r="BZ198" s="1"/>
  <c r="AB198"/>
  <c r="Q199"/>
  <c r="BK199" s="1"/>
  <c r="BL199" s="1"/>
  <c r="R199"/>
  <c r="S199"/>
  <c r="BU199" s="1"/>
  <c r="BV199" s="1"/>
  <c r="T199"/>
  <c r="U199"/>
  <c r="BM199" s="1"/>
  <c r="BN199" s="1"/>
  <c r="V199"/>
  <c r="W199"/>
  <c r="BW199" s="1"/>
  <c r="BX199" s="1"/>
  <c r="X199"/>
  <c r="Y199"/>
  <c r="BO199" s="1"/>
  <c r="BP199" s="1"/>
  <c r="Z199"/>
  <c r="AA199"/>
  <c r="BY199" s="1"/>
  <c r="BZ199" s="1"/>
  <c r="AB199"/>
  <c r="Q200"/>
  <c r="BK200" s="1"/>
  <c r="BL200" s="1"/>
  <c r="R200"/>
  <c r="S200"/>
  <c r="BU200" s="1"/>
  <c r="BV200" s="1"/>
  <c r="T200"/>
  <c r="U200"/>
  <c r="BM200" s="1"/>
  <c r="BN200" s="1"/>
  <c r="V200"/>
  <c r="W200"/>
  <c r="BW200" s="1"/>
  <c r="BX200" s="1"/>
  <c r="X200"/>
  <c r="Y200"/>
  <c r="BO200" s="1"/>
  <c r="BP200" s="1"/>
  <c r="Z200"/>
  <c r="AA200"/>
  <c r="BY200" s="1"/>
  <c r="BZ200" s="1"/>
  <c r="AB200"/>
  <c r="Q201"/>
  <c r="BK201" s="1"/>
  <c r="BL201" s="1"/>
  <c r="R201"/>
  <c r="S201"/>
  <c r="BU201" s="1"/>
  <c r="BV201" s="1"/>
  <c r="T201"/>
  <c r="U201"/>
  <c r="BM201" s="1"/>
  <c r="BN201" s="1"/>
  <c r="V201"/>
  <c r="W201"/>
  <c r="BW201" s="1"/>
  <c r="BX201" s="1"/>
  <c r="X201"/>
  <c r="Y201"/>
  <c r="BO201" s="1"/>
  <c r="BP201" s="1"/>
  <c r="Z201"/>
  <c r="AA201"/>
  <c r="BY201" s="1"/>
  <c r="BZ201" s="1"/>
  <c r="AB201"/>
  <c r="Q202"/>
  <c r="BK202" s="1"/>
  <c r="BL202" s="1"/>
  <c r="R202"/>
  <c r="S202"/>
  <c r="BU202" s="1"/>
  <c r="BV202" s="1"/>
  <c r="T202"/>
  <c r="U202"/>
  <c r="BM202" s="1"/>
  <c r="BN202" s="1"/>
  <c r="V202"/>
  <c r="W202"/>
  <c r="BW202" s="1"/>
  <c r="BX202" s="1"/>
  <c r="X202"/>
  <c r="Y202"/>
  <c r="BO202" s="1"/>
  <c r="BP202" s="1"/>
  <c r="Z202"/>
  <c r="AA202"/>
  <c r="BY202" s="1"/>
  <c r="BZ202" s="1"/>
  <c r="AB202"/>
  <c r="Q203"/>
  <c r="BK203" s="1"/>
  <c r="BL203" s="1"/>
  <c r="R203"/>
  <c r="S203"/>
  <c r="BU203" s="1"/>
  <c r="BV203" s="1"/>
  <c r="T203"/>
  <c r="U203"/>
  <c r="BM203" s="1"/>
  <c r="BN203" s="1"/>
  <c r="V203"/>
  <c r="W203"/>
  <c r="BW203" s="1"/>
  <c r="BX203" s="1"/>
  <c r="X203"/>
  <c r="Y203"/>
  <c r="BO203" s="1"/>
  <c r="BP203" s="1"/>
  <c r="Z203"/>
  <c r="AA203"/>
  <c r="BY203" s="1"/>
  <c r="BZ203" s="1"/>
  <c r="AB203"/>
  <c r="Q204"/>
  <c r="BK204" s="1"/>
  <c r="BL204" s="1"/>
  <c r="R204"/>
  <c r="S204"/>
  <c r="BU204" s="1"/>
  <c r="BV204" s="1"/>
  <c r="T204"/>
  <c r="U204"/>
  <c r="BM204" s="1"/>
  <c r="BN204" s="1"/>
  <c r="V204"/>
  <c r="W204"/>
  <c r="BW204" s="1"/>
  <c r="BX204" s="1"/>
  <c r="X204"/>
  <c r="Y204"/>
  <c r="BO204" s="1"/>
  <c r="BP204" s="1"/>
  <c r="Z204"/>
  <c r="AA204"/>
  <c r="BY204" s="1"/>
  <c r="BZ204" s="1"/>
  <c r="AB204"/>
  <c r="Q205"/>
  <c r="BK205" s="1"/>
  <c r="BL205" s="1"/>
  <c r="R205"/>
  <c r="S205"/>
  <c r="BU205" s="1"/>
  <c r="BV205" s="1"/>
  <c r="T205"/>
  <c r="U205"/>
  <c r="BM205" s="1"/>
  <c r="BN205" s="1"/>
  <c r="V205"/>
  <c r="W205"/>
  <c r="BW205" s="1"/>
  <c r="BX205" s="1"/>
  <c r="X205"/>
  <c r="Y205"/>
  <c r="BO205" s="1"/>
  <c r="BP205" s="1"/>
  <c r="Z205"/>
  <c r="AA205"/>
  <c r="BY205" s="1"/>
  <c r="BZ205" s="1"/>
  <c r="AB205"/>
  <c r="Q206"/>
  <c r="BK206" s="1"/>
  <c r="BL206" s="1"/>
  <c r="R206"/>
  <c r="S206"/>
  <c r="BU206" s="1"/>
  <c r="BV206" s="1"/>
  <c r="T206"/>
  <c r="U206"/>
  <c r="BM206" s="1"/>
  <c r="BN206" s="1"/>
  <c r="V206"/>
  <c r="W206"/>
  <c r="BW206" s="1"/>
  <c r="BX206" s="1"/>
  <c r="X206"/>
  <c r="Y206"/>
  <c r="BO206" s="1"/>
  <c r="BP206" s="1"/>
  <c r="Z206"/>
  <c r="AA206"/>
  <c r="BY206" s="1"/>
  <c r="BZ206" s="1"/>
  <c r="AB206"/>
  <c r="Q207"/>
  <c r="BK207" s="1"/>
  <c r="BL207" s="1"/>
  <c r="R207"/>
  <c r="S207"/>
  <c r="BU207" s="1"/>
  <c r="BV207" s="1"/>
  <c r="T207"/>
  <c r="U207"/>
  <c r="BM207" s="1"/>
  <c r="BN207" s="1"/>
  <c r="V207"/>
  <c r="W207"/>
  <c r="BW207" s="1"/>
  <c r="BX207" s="1"/>
  <c r="X207"/>
  <c r="Y207"/>
  <c r="BO207" s="1"/>
  <c r="BP207" s="1"/>
  <c r="Z207"/>
  <c r="AA207"/>
  <c r="BY207" s="1"/>
  <c r="BZ207" s="1"/>
  <c r="AB207"/>
  <c r="Q208"/>
  <c r="BK208" s="1"/>
  <c r="BL208" s="1"/>
  <c r="R208"/>
  <c r="S208"/>
  <c r="BU208" s="1"/>
  <c r="BV208" s="1"/>
  <c r="T208"/>
  <c r="U208"/>
  <c r="BM208" s="1"/>
  <c r="BN208" s="1"/>
  <c r="V208"/>
  <c r="W208"/>
  <c r="BW208" s="1"/>
  <c r="BX208" s="1"/>
  <c r="X208"/>
  <c r="Y208"/>
  <c r="BO208" s="1"/>
  <c r="BP208" s="1"/>
  <c r="Z208"/>
  <c r="AA208"/>
  <c r="BY208" s="1"/>
  <c r="BZ208" s="1"/>
  <c r="AB208"/>
  <c r="Q209"/>
  <c r="BK209" s="1"/>
  <c r="BL209" s="1"/>
  <c r="R209"/>
  <c r="S209"/>
  <c r="BU209" s="1"/>
  <c r="BV209" s="1"/>
  <c r="T209"/>
  <c r="U209"/>
  <c r="BM209" s="1"/>
  <c r="BN209" s="1"/>
  <c r="V209"/>
  <c r="W209"/>
  <c r="BW209" s="1"/>
  <c r="BX209" s="1"/>
  <c r="X209"/>
  <c r="Y209"/>
  <c r="BO209" s="1"/>
  <c r="BP209" s="1"/>
  <c r="Z209"/>
  <c r="AA209"/>
  <c r="BY209" s="1"/>
  <c r="BZ209" s="1"/>
  <c r="AB209"/>
  <c r="Q210"/>
  <c r="BK210" s="1"/>
  <c r="BL210" s="1"/>
  <c r="R210"/>
  <c r="S210"/>
  <c r="BU210" s="1"/>
  <c r="BV210" s="1"/>
  <c r="T210"/>
  <c r="U210"/>
  <c r="BM210" s="1"/>
  <c r="BN210" s="1"/>
  <c r="V210"/>
  <c r="W210"/>
  <c r="BW210" s="1"/>
  <c r="BX210" s="1"/>
  <c r="X210"/>
  <c r="Y210"/>
  <c r="BO210" s="1"/>
  <c r="BP210" s="1"/>
  <c r="Z210"/>
  <c r="AA210"/>
  <c r="BY210" s="1"/>
  <c r="BZ210" s="1"/>
  <c r="AB210"/>
  <c r="Q211"/>
  <c r="BK211" s="1"/>
  <c r="BL211" s="1"/>
  <c r="R211"/>
  <c r="S211"/>
  <c r="BU211" s="1"/>
  <c r="BV211" s="1"/>
  <c r="T211"/>
  <c r="U211"/>
  <c r="BM211" s="1"/>
  <c r="BN211" s="1"/>
  <c r="V211"/>
  <c r="W211"/>
  <c r="BW211" s="1"/>
  <c r="BX211" s="1"/>
  <c r="X211"/>
  <c r="Y211"/>
  <c r="BO211" s="1"/>
  <c r="BP211" s="1"/>
  <c r="Z211"/>
  <c r="AA211"/>
  <c r="BY211" s="1"/>
  <c r="BZ211" s="1"/>
  <c r="AB211"/>
  <c r="Q212"/>
  <c r="BK212" s="1"/>
  <c r="BL212" s="1"/>
  <c r="R212"/>
  <c r="S212"/>
  <c r="BU212" s="1"/>
  <c r="BV212" s="1"/>
  <c r="T212"/>
  <c r="U212"/>
  <c r="BM212" s="1"/>
  <c r="BN212" s="1"/>
  <c r="V212"/>
  <c r="W212"/>
  <c r="BW212" s="1"/>
  <c r="BX212" s="1"/>
  <c r="X212"/>
  <c r="Y212"/>
  <c r="BO212" s="1"/>
  <c r="BP212" s="1"/>
  <c r="Z212"/>
  <c r="AA212"/>
  <c r="BY212" s="1"/>
  <c r="BZ212" s="1"/>
  <c r="AB212"/>
  <c r="Q213"/>
  <c r="BK213" s="1"/>
  <c r="BL213" s="1"/>
  <c r="R213"/>
  <c r="S213"/>
  <c r="BU213" s="1"/>
  <c r="BV213" s="1"/>
  <c r="T213"/>
  <c r="U213"/>
  <c r="BM213" s="1"/>
  <c r="BN213" s="1"/>
  <c r="V213"/>
  <c r="W213"/>
  <c r="BW213" s="1"/>
  <c r="BX213" s="1"/>
  <c r="X213"/>
  <c r="Y213"/>
  <c r="BO213" s="1"/>
  <c r="BP213" s="1"/>
  <c r="Z213"/>
  <c r="AA213"/>
  <c r="BY213" s="1"/>
  <c r="BZ213" s="1"/>
  <c r="AB213"/>
  <c r="Q214"/>
  <c r="BK214" s="1"/>
  <c r="BL214" s="1"/>
  <c r="R214"/>
  <c r="S214"/>
  <c r="BU214" s="1"/>
  <c r="BV214" s="1"/>
  <c r="T214"/>
  <c r="U214"/>
  <c r="BM214" s="1"/>
  <c r="BN214" s="1"/>
  <c r="V214"/>
  <c r="W214"/>
  <c r="BW214" s="1"/>
  <c r="BX214" s="1"/>
  <c r="X214"/>
  <c r="Y214"/>
  <c r="BO214" s="1"/>
  <c r="BP214" s="1"/>
  <c r="Z214"/>
  <c r="AA214"/>
  <c r="BY214" s="1"/>
  <c r="BZ214" s="1"/>
  <c r="AB214"/>
  <c r="Q215"/>
  <c r="BK215" s="1"/>
  <c r="BL215" s="1"/>
  <c r="R215"/>
  <c r="S215"/>
  <c r="BU215" s="1"/>
  <c r="BV215" s="1"/>
  <c r="T215"/>
  <c r="U215"/>
  <c r="BM215" s="1"/>
  <c r="BN215" s="1"/>
  <c r="V215"/>
  <c r="W215"/>
  <c r="BW215" s="1"/>
  <c r="BX215" s="1"/>
  <c r="X215"/>
  <c r="Y215"/>
  <c r="BO215" s="1"/>
  <c r="BP215" s="1"/>
  <c r="Z215"/>
  <c r="AA215"/>
  <c r="BY215" s="1"/>
  <c r="BZ215" s="1"/>
  <c r="AB215"/>
  <c r="Q216"/>
  <c r="BK216" s="1"/>
  <c r="BL216" s="1"/>
  <c r="R216"/>
  <c r="S216"/>
  <c r="BU216" s="1"/>
  <c r="BV216" s="1"/>
  <c r="T216"/>
  <c r="U216"/>
  <c r="BM216" s="1"/>
  <c r="BN216" s="1"/>
  <c r="V216"/>
  <c r="W216"/>
  <c r="BW216" s="1"/>
  <c r="BX216" s="1"/>
  <c r="X216"/>
  <c r="Y216"/>
  <c r="BO216" s="1"/>
  <c r="BP216" s="1"/>
  <c r="Z216"/>
  <c r="AA216"/>
  <c r="BY216" s="1"/>
  <c r="BZ216" s="1"/>
  <c r="AB216"/>
  <c r="Q217"/>
  <c r="BK217" s="1"/>
  <c r="BL217" s="1"/>
  <c r="R217"/>
  <c r="S217"/>
  <c r="BU217" s="1"/>
  <c r="BV217" s="1"/>
  <c r="T217"/>
  <c r="U217"/>
  <c r="BM217" s="1"/>
  <c r="BN217" s="1"/>
  <c r="V217"/>
  <c r="W217"/>
  <c r="BW217" s="1"/>
  <c r="BX217" s="1"/>
  <c r="X217"/>
  <c r="Y217"/>
  <c r="BO217" s="1"/>
  <c r="BP217" s="1"/>
  <c r="Z217"/>
  <c r="AA217"/>
  <c r="BY217" s="1"/>
  <c r="BZ217" s="1"/>
  <c r="AB217"/>
  <c r="Q218"/>
  <c r="BK218" s="1"/>
  <c r="BL218" s="1"/>
  <c r="R218"/>
  <c r="S218"/>
  <c r="BU218" s="1"/>
  <c r="BV218" s="1"/>
  <c r="T218"/>
  <c r="U218"/>
  <c r="BM218" s="1"/>
  <c r="BN218" s="1"/>
  <c r="V218"/>
  <c r="W218"/>
  <c r="BW218" s="1"/>
  <c r="BX218" s="1"/>
  <c r="X218"/>
  <c r="Y218"/>
  <c r="BO218" s="1"/>
  <c r="BP218" s="1"/>
  <c r="Z218"/>
  <c r="AA218"/>
  <c r="BY218" s="1"/>
  <c r="BZ218" s="1"/>
  <c r="AB218"/>
  <c r="Q219"/>
  <c r="BK219" s="1"/>
  <c r="BL219" s="1"/>
  <c r="R219"/>
  <c r="S219"/>
  <c r="BU219" s="1"/>
  <c r="BV219" s="1"/>
  <c r="T219"/>
  <c r="U219"/>
  <c r="BM219" s="1"/>
  <c r="BN219" s="1"/>
  <c r="V219"/>
  <c r="W219"/>
  <c r="BW219" s="1"/>
  <c r="BX219" s="1"/>
  <c r="X219"/>
  <c r="Y219"/>
  <c r="BO219" s="1"/>
  <c r="BP219" s="1"/>
  <c r="Z219"/>
  <c r="AA219"/>
  <c r="BY219" s="1"/>
  <c r="BZ219" s="1"/>
  <c r="AB219"/>
  <c r="Q220"/>
  <c r="BK220" s="1"/>
  <c r="BL220" s="1"/>
  <c r="R220"/>
  <c r="S220"/>
  <c r="BU220" s="1"/>
  <c r="BV220" s="1"/>
  <c r="T220"/>
  <c r="U220"/>
  <c r="BM220" s="1"/>
  <c r="BN220" s="1"/>
  <c r="V220"/>
  <c r="W220"/>
  <c r="BW220" s="1"/>
  <c r="BX220" s="1"/>
  <c r="X220"/>
  <c r="Y220"/>
  <c r="BO220" s="1"/>
  <c r="BP220" s="1"/>
  <c r="Z220"/>
  <c r="AA220"/>
  <c r="BY220" s="1"/>
  <c r="BZ220" s="1"/>
  <c r="AB220"/>
  <c r="Q221"/>
  <c r="BK221" s="1"/>
  <c r="BL221" s="1"/>
  <c r="R221"/>
  <c r="S221"/>
  <c r="BU221" s="1"/>
  <c r="BV221" s="1"/>
  <c r="T221"/>
  <c r="U221"/>
  <c r="BM221" s="1"/>
  <c r="BN221" s="1"/>
  <c r="V221"/>
  <c r="W221"/>
  <c r="BW221" s="1"/>
  <c r="BX221" s="1"/>
  <c r="X221"/>
  <c r="Y221"/>
  <c r="BO221" s="1"/>
  <c r="BP221" s="1"/>
  <c r="Z221"/>
  <c r="AA221"/>
  <c r="BY221" s="1"/>
  <c r="BZ221" s="1"/>
  <c r="AB221"/>
  <c r="Q222"/>
  <c r="BK222" s="1"/>
  <c r="BL222" s="1"/>
  <c r="R222"/>
  <c r="S222"/>
  <c r="BU222" s="1"/>
  <c r="BV222" s="1"/>
  <c r="T222"/>
  <c r="U222"/>
  <c r="BM222" s="1"/>
  <c r="BN222" s="1"/>
  <c r="V222"/>
  <c r="W222"/>
  <c r="BW222" s="1"/>
  <c r="BX222" s="1"/>
  <c r="X222"/>
  <c r="Y222"/>
  <c r="BO222" s="1"/>
  <c r="BP222" s="1"/>
  <c r="Z222"/>
  <c r="AA222"/>
  <c r="BY222" s="1"/>
  <c r="BZ222" s="1"/>
  <c r="AB222"/>
  <c r="Q223"/>
  <c r="BK223" s="1"/>
  <c r="BL223" s="1"/>
  <c r="R223"/>
  <c r="S223"/>
  <c r="BU223" s="1"/>
  <c r="BV223" s="1"/>
  <c r="T223"/>
  <c r="U223"/>
  <c r="BM223" s="1"/>
  <c r="BN223" s="1"/>
  <c r="V223"/>
  <c r="W223"/>
  <c r="BW223" s="1"/>
  <c r="BX223" s="1"/>
  <c r="X223"/>
  <c r="Y223"/>
  <c r="BO223" s="1"/>
  <c r="BP223" s="1"/>
  <c r="Z223"/>
  <c r="AA223"/>
  <c r="BY223" s="1"/>
  <c r="BZ223" s="1"/>
  <c r="AB223"/>
  <c r="Q224"/>
  <c r="BK224" s="1"/>
  <c r="BL224" s="1"/>
  <c r="R224"/>
  <c r="S224"/>
  <c r="BU224" s="1"/>
  <c r="BV224" s="1"/>
  <c r="T224"/>
  <c r="U224"/>
  <c r="BM224" s="1"/>
  <c r="BN224" s="1"/>
  <c r="V224"/>
  <c r="W224"/>
  <c r="BW224" s="1"/>
  <c r="BX224" s="1"/>
  <c r="X224"/>
  <c r="Y224"/>
  <c r="BO224" s="1"/>
  <c r="BP224" s="1"/>
  <c r="Z224"/>
  <c r="AA224"/>
  <c r="BY224" s="1"/>
  <c r="BZ224" s="1"/>
  <c r="AB224"/>
  <c r="Q225"/>
  <c r="BK225" s="1"/>
  <c r="BL225" s="1"/>
  <c r="R225"/>
  <c r="S225"/>
  <c r="BU225" s="1"/>
  <c r="BV225" s="1"/>
  <c r="T225"/>
  <c r="U225"/>
  <c r="BM225" s="1"/>
  <c r="BN225" s="1"/>
  <c r="V225"/>
  <c r="W225"/>
  <c r="BW225" s="1"/>
  <c r="BX225" s="1"/>
  <c r="X225"/>
  <c r="Y225"/>
  <c r="BO225" s="1"/>
  <c r="BP225" s="1"/>
  <c r="Z225"/>
  <c r="AA225"/>
  <c r="BY225" s="1"/>
  <c r="BZ225" s="1"/>
  <c r="AB225"/>
  <c r="Q226"/>
  <c r="BK226" s="1"/>
  <c r="BL226" s="1"/>
  <c r="R226"/>
  <c r="S226"/>
  <c r="BU226" s="1"/>
  <c r="BV226" s="1"/>
  <c r="T226"/>
  <c r="U226"/>
  <c r="BM226" s="1"/>
  <c r="BN226" s="1"/>
  <c r="V226"/>
  <c r="W226"/>
  <c r="BW226" s="1"/>
  <c r="BX226" s="1"/>
  <c r="X226"/>
  <c r="Y226"/>
  <c r="BO226" s="1"/>
  <c r="BP226" s="1"/>
  <c r="Z226"/>
  <c r="AA226"/>
  <c r="BY226" s="1"/>
  <c r="BZ226" s="1"/>
  <c r="AB226"/>
  <c r="Q227"/>
  <c r="BK227" s="1"/>
  <c r="BL227" s="1"/>
  <c r="R227"/>
  <c r="S227"/>
  <c r="BU227" s="1"/>
  <c r="BV227" s="1"/>
  <c r="T227"/>
  <c r="U227"/>
  <c r="BM227" s="1"/>
  <c r="BN227" s="1"/>
  <c r="V227"/>
  <c r="W227"/>
  <c r="BW227" s="1"/>
  <c r="BX227" s="1"/>
  <c r="X227"/>
  <c r="Y227"/>
  <c r="BO227" s="1"/>
  <c r="BP227" s="1"/>
  <c r="Z227"/>
  <c r="AA227"/>
  <c r="BY227" s="1"/>
  <c r="BZ227" s="1"/>
  <c r="AB227"/>
  <c r="Q228"/>
  <c r="BK228" s="1"/>
  <c r="BL228" s="1"/>
  <c r="R228"/>
  <c r="S228"/>
  <c r="BU228" s="1"/>
  <c r="BV228" s="1"/>
  <c r="T228"/>
  <c r="U228"/>
  <c r="BM228" s="1"/>
  <c r="BN228" s="1"/>
  <c r="V228"/>
  <c r="W228"/>
  <c r="BW228" s="1"/>
  <c r="BX228" s="1"/>
  <c r="X228"/>
  <c r="Y228"/>
  <c r="BO228" s="1"/>
  <c r="BP228" s="1"/>
  <c r="Z228"/>
  <c r="AA228"/>
  <c r="BY228" s="1"/>
  <c r="BZ228" s="1"/>
  <c r="AB228"/>
  <c r="Q229"/>
  <c r="BK229" s="1"/>
  <c r="BL229" s="1"/>
  <c r="R229"/>
  <c r="S229"/>
  <c r="BU229" s="1"/>
  <c r="BV229" s="1"/>
  <c r="T229"/>
  <c r="U229"/>
  <c r="BM229" s="1"/>
  <c r="BN229" s="1"/>
  <c r="V229"/>
  <c r="W229"/>
  <c r="BW229" s="1"/>
  <c r="BX229" s="1"/>
  <c r="X229"/>
  <c r="Y229"/>
  <c r="BO229" s="1"/>
  <c r="BP229" s="1"/>
  <c r="Z229"/>
  <c r="AA229"/>
  <c r="BY229" s="1"/>
  <c r="BZ229" s="1"/>
  <c r="AB229"/>
  <c r="Q230"/>
  <c r="BK230" s="1"/>
  <c r="BL230" s="1"/>
  <c r="R230"/>
  <c r="S230"/>
  <c r="BU230" s="1"/>
  <c r="BV230" s="1"/>
  <c r="T230"/>
  <c r="U230"/>
  <c r="BM230" s="1"/>
  <c r="BN230" s="1"/>
  <c r="V230"/>
  <c r="W230"/>
  <c r="BW230" s="1"/>
  <c r="BX230" s="1"/>
  <c r="X230"/>
  <c r="Y230"/>
  <c r="BO230" s="1"/>
  <c r="BP230" s="1"/>
  <c r="Z230"/>
  <c r="AA230"/>
  <c r="BY230" s="1"/>
  <c r="BZ230" s="1"/>
  <c r="AB230"/>
  <c r="Q231"/>
  <c r="BK231" s="1"/>
  <c r="BL231" s="1"/>
  <c r="R231"/>
  <c r="S231"/>
  <c r="BU231" s="1"/>
  <c r="BV231" s="1"/>
  <c r="T231"/>
  <c r="U231"/>
  <c r="BM231" s="1"/>
  <c r="BN231" s="1"/>
  <c r="V231"/>
  <c r="W231"/>
  <c r="BW231" s="1"/>
  <c r="BX231" s="1"/>
  <c r="X231"/>
  <c r="Y231"/>
  <c r="BO231" s="1"/>
  <c r="BP231" s="1"/>
  <c r="Z231"/>
  <c r="AA231"/>
  <c r="BY231" s="1"/>
  <c r="BZ231" s="1"/>
  <c r="AB231"/>
  <c r="Q232"/>
  <c r="BK232" s="1"/>
  <c r="BL232" s="1"/>
  <c r="R232"/>
  <c r="S232"/>
  <c r="BU232" s="1"/>
  <c r="BV232" s="1"/>
  <c r="T232"/>
  <c r="U232"/>
  <c r="BM232" s="1"/>
  <c r="BN232" s="1"/>
  <c r="V232"/>
  <c r="W232"/>
  <c r="BW232" s="1"/>
  <c r="BX232" s="1"/>
  <c r="X232"/>
  <c r="Y232"/>
  <c r="BO232" s="1"/>
  <c r="BP232" s="1"/>
  <c r="Z232"/>
  <c r="AA232"/>
  <c r="BY232" s="1"/>
  <c r="BZ232" s="1"/>
  <c r="AB232"/>
  <c r="Q233"/>
  <c r="BK233" s="1"/>
  <c r="BL233" s="1"/>
  <c r="R233"/>
  <c r="S233"/>
  <c r="BU233" s="1"/>
  <c r="BV233" s="1"/>
  <c r="T233"/>
  <c r="U233"/>
  <c r="BM233" s="1"/>
  <c r="BN233" s="1"/>
  <c r="V233"/>
  <c r="W233"/>
  <c r="BW233" s="1"/>
  <c r="BX233" s="1"/>
  <c r="X233"/>
  <c r="Y233"/>
  <c r="BO233" s="1"/>
  <c r="BP233" s="1"/>
  <c r="Z233"/>
  <c r="AA233"/>
  <c r="BY233" s="1"/>
  <c r="BZ233" s="1"/>
  <c r="AB233"/>
  <c r="Q234"/>
  <c r="BK234" s="1"/>
  <c r="BL234" s="1"/>
  <c r="R234"/>
  <c r="S234"/>
  <c r="BU234" s="1"/>
  <c r="BV234" s="1"/>
  <c r="T234"/>
  <c r="U234"/>
  <c r="BM234" s="1"/>
  <c r="BN234" s="1"/>
  <c r="V234"/>
  <c r="W234"/>
  <c r="BW234" s="1"/>
  <c r="BX234" s="1"/>
  <c r="X234"/>
  <c r="Y234"/>
  <c r="BO234" s="1"/>
  <c r="BP234" s="1"/>
  <c r="Z234"/>
  <c r="AA234"/>
  <c r="BY234" s="1"/>
  <c r="BZ234" s="1"/>
  <c r="AB234"/>
  <c r="Q235"/>
  <c r="BK235" s="1"/>
  <c r="BL235" s="1"/>
  <c r="R235"/>
  <c r="S235"/>
  <c r="BU235" s="1"/>
  <c r="BV235" s="1"/>
  <c r="T235"/>
  <c r="U235"/>
  <c r="BM235" s="1"/>
  <c r="BN235" s="1"/>
  <c r="V235"/>
  <c r="W235"/>
  <c r="BW235" s="1"/>
  <c r="BX235" s="1"/>
  <c r="X235"/>
  <c r="Y235"/>
  <c r="BO235" s="1"/>
  <c r="BP235" s="1"/>
  <c r="Z235"/>
  <c r="AA235"/>
  <c r="BY235" s="1"/>
  <c r="BZ235" s="1"/>
  <c r="AB235"/>
  <c r="Q236"/>
  <c r="BK236" s="1"/>
  <c r="BL236" s="1"/>
  <c r="R236"/>
  <c r="S236"/>
  <c r="BU236" s="1"/>
  <c r="BV236" s="1"/>
  <c r="T236"/>
  <c r="U236"/>
  <c r="BM236" s="1"/>
  <c r="BN236" s="1"/>
  <c r="V236"/>
  <c r="W236"/>
  <c r="BW236" s="1"/>
  <c r="BX236" s="1"/>
  <c r="X236"/>
  <c r="Y236"/>
  <c r="BO236" s="1"/>
  <c r="BP236" s="1"/>
  <c r="Z236"/>
  <c r="AA236"/>
  <c r="BY236" s="1"/>
  <c r="BZ236" s="1"/>
  <c r="AB236"/>
  <c r="Q237"/>
  <c r="BK237" s="1"/>
  <c r="BL237" s="1"/>
  <c r="R237"/>
  <c r="S237"/>
  <c r="BU237" s="1"/>
  <c r="BV237" s="1"/>
  <c r="T237"/>
  <c r="U237"/>
  <c r="BM237" s="1"/>
  <c r="BN237" s="1"/>
  <c r="V237"/>
  <c r="W237"/>
  <c r="BW237" s="1"/>
  <c r="BX237" s="1"/>
  <c r="X237"/>
  <c r="Y237"/>
  <c r="BO237" s="1"/>
  <c r="BP237" s="1"/>
  <c r="Z237"/>
  <c r="AA237"/>
  <c r="BY237" s="1"/>
  <c r="BZ237" s="1"/>
  <c r="AB237"/>
  <c r="Q238"/>
  <c r="BK238" s="1"/>
  <c r="BL238" s="1"/>
  <c r="R238"/>
  <c r="S238"/>
  <c r="BU238" s="1"/>
  <c r="BV238" s="1"/>
  <c r="T238"/>
  <c r="U238"/>
  <c r="BM238" s="1"/>
  <c r="BN238" s="1"/>
  <c r="V238"/>
  <c r="W238"/>
  <c r="BW238" s="1"/>
  <c r="BX238" s="1"/>
  <c r="X238"/>
  <c r="Y238"/>
  <c r="BO238" s="1"/>
  <c r="BP238" s="1"/>
  <c r="Z238"/>
  <c r="AA238"/>
  <c r="BY238" s="1"/>
  <c r="BZ238" s="1"/>
  <c r="AB238"/>
  <c r="Q239"/>
  <c r="BK239" s="1"/>
  <c r="BL239" s="1"/>
  <c r="R239"/>
  <c r="S239"/>
  <c r="BU239" s="1"/>
  <c r="BV239" s="1"/>
  <c r="T239"/>
  <c r="U239"/>
  <c r="BM239" s="1"/>
  <c r="BN239" s="1"/>
  <c r="V239"/>
  <c r="W239"/>
  <c r="BW239" s="1"/>
  <c r="BX239" s="1"/>
  <c r="X239"/>
  <c r="Y239"/>
  <c r="BO239" s="1"/>
  <c r="BP239" s="1"/>
  <c r="Z239"/>
  <c r="AA239"/>
  <c r="BY239" s="1"/>
  <c r="BZ239" s="1"/>
  <c r="AB239"/>
  <c r="Q240"/>
  <c r="BK240" s="1"/>
  <c r="BL240" s="1"/>
  <c r="R240"/>
  <c r="S240"/>
  <c r="BU240" s="1"/>
  <c r="BV240" s="1"/>
  <c r="T240"/>
  <c r="U240"/>
  <c r="BM240" s="1"/>
  <c r="BN240" s="1"/>
  <c r="V240"/>
  <c r="W240"/>
  <c r="BW240" s="1"/>
  <c r="BX240" s="1"/>
  <c r="X240"/>
  <c r="Y240"/>
  <c r="BO240" s="1"/>
  <c r="BP240" s="1"/>
  <c r="Z240"/>
  <c r="AA240"/>
  <c r="BY240" s="1"/>
  <c r="BZ240" s="1"/>
  <c r="AB240"/>
  <c r="Q241"/>
  <c r="BK241" s="1"/>
  <c r="BL241" s="1"/>
  <c r="R241"/>
  <c r="S241"/>
  <c r="BU241" s="1"/>
  <c r="BV241" s="1"/>
  <c r="T241"/>
  <c r="U241"/>
  <c r="BM241" s="1"/>
  <c r="BN241" s="1"/>
  <c r="V241"/>
  <c r="W241"/>
  <c r="BW241" s="1"/>
  <c r="BX241" s="1"/>
  <c r="X241"/>
  <c r="Y241"/>
  <c r="BO241" s="1"/>
  <c r="BP241" s="1"/>
  <c r="Z241"/>
  <c r="AA241"/>
  <c r="BY241" s="1"/>
  <c r="BZ241" s="1"/>
  <c r="AB241"/>
  <c r="Q242"/>
  <c r="BK242" s="1"/>
  <c r="BL242" s="1"/>
  <c r="R242"/>
  <c r="S242"/>
  <c r="BU242" s="1"/>
  <c r="BV242" s="1"/>
  <c r="T242"/>
  <c r="U242"/>
  <c r="BM242" s="1"/>
  <c r="BN242" s="1"/>
  <c r="V242"/>
  <c r="W242"/>
  <c r="BW242" s="1"/>
  <c r="BX242" s="1"/>
  <c r="X242"/>
  <c r="Y242"/>
  <c r="BO242" s="1"/>
  <c r="BP242" s="1"/>
  <c r="Z242"/>
  <c r="AA242"/>
  <c r="BY242" s="1"/>
  <c r="BZ242" s="1"/>
  <c r="AB242"/>
  <c r="Q243"/>
  <c r="BK243" s="1"/>
  <c r="BL243" s="1"/>
  <c r="R243"/>
  <c r="S243"/>
  <c r="BU243" s="1"/>
  <c r="BV243" s="1"/>
  <c r="T243"/>
  <c r="U243"/>
  <c r="BM243" s="1"/>
  <c r="BN243" s="1"/>
  <c r="V243"/>
  <c r="W243"/>
  <c r="BW243" s="1"/>
  <c r="BX243" s="1"/>
  <c r="X243"/>
  <c r="Y243"/>
  <c r="BO243" s="1"/>
  <c r="BP243" s="1"/>
  <c r="Z243"/>
  <c r="AA243"/>
  <c r="BY243" s="1"/>
  <c r="BZ243" s="1"/>
  <c r="AB243"/>
  <c r="Q244"/>
  <c r="BK244" s="1"/>
  <c r="BL244" s="1"/>
  <c r="R244"/>
  <c r="S244"/>
  <c r="BU244" s="1"/>
  <c r="BV244" s="1"/>
  <c r="T244"/>
  <c r="U244"/>
  <c r="BM244" s="1"/>
  <c r="BN244" s="1"/>
  <c r="V244"/>
  <c r="W244"/>
  <c r="BW244" s="1"/>
  <c r="BX244" s="1"/>
  <c r="X244"/>
  <c r="Y244"/>
  <c r="BO244" s="1"/>
  <c r="BP244" s="1"/>
  <c r="Z244"/>
  <c r="AA244"/>
  <c r="BY244" s="1"/>
  <c r="BZ244" s="1"/>
  <c r="AB244"/>
  <c r="Q245"/>
  <c r="BK245" s="1"/>
  <c r="BL245" s="1"/>
  <c r="R245"/>
  <c r="S245"/>
  <c r="BU245" s="1"/>
  <c r="BV245" s="1"/>
  <c r="T245"/>
  <c r="U245"/>
  <c r="BM245" s="1"/>
  <c r="BN245" s="1"/>
  <c r="V245"/>
  <c r="W245"/>
  <c r="BW245" s="1"/>
  <c r="BX245" s="1"/>
  <c r="X245"/>
  <c r="Y245"/>
  <c r="BO245" s="1"/>
  <c r="BP245" s="1"/>
  <c r="Z245"/>
  <c r="AA245"/>
  <c r="BY245" s="1"/>
  <c r="BZ245" s="1"/>
  <c r="AB245"/>
  <c r="Q246"/>
  <c r="BK246" s="1"/>
  <c r="BL246" s="1"/>
  <c r="R246"/>
  <c r="S246"/>
  <c r="BU246" s="1"/>
  <c r="BV246" s="1"/>
  <c r="T246"/>
  <c r="U246"/>
  <c r="BM246" s="1"/>
  <c r="BN246" s="1"/>
  <c r="V246"/>
  <c r="W246"/>
  <c r="BW246" s="1"/>
  <c r="BX246" s="1"/>
  <c r="X246"/>
  <c r="Y246"/>
  <c r="BO246" s="1"/>
  <c r="BP246" s="1"/>
  <c r="Z246"/>
  <c r="AA246"/>
  <c r="BY246" s="1"/>
  <c r="BZ246" s="1"/>
  <c r="AB246"/>
  <c r="Q247"/>
  <c r="BK247" s="1"/>
  <c r="BL247" s="1"/>
  <c r="R247"/>
  <c r="S247"/>
  <c r="BU247" s="1"/>
  <c r="BV247" s="1"/>
  <c r="T247"/>
  <c r="U247"/>
  <c r="BM247" s="1"/>
  <c r="BN247" s="1"/>
  <c r="V247"/>
  <c r="W247"/>
  <c r="BW247" s="1"/>
  <c r="BX247" s="1"/>
  <c r="X247"/>
  <c r="Y247"/>
  <c r="BO247" s="1"/>
  <c r="BP247" s="1"/>
  <c r="Z247"/>
  <c r="AA247"/>
  <c r="BY247" s="1"/>
  <c r="BZ247" s="1"/>
  <c r="AB247"/>
  <c r="Q248"/>
  <c r="BK248" s="1"/>
  <c r="BL248" s="1"/>
  <c r="R248"/>
  <c r="S248"/>
  <c r="BU248" s="1"/>
  <c r="BV248" s="1"/>
  <c r="T248"/>
  <c r="U248"/>
  <c r="BM248" s="1"/>
  <c r="BN248" s="1"/>
  <c r="V248"/>
  <c r="W248"/>
  <c r="BW248" s="1"/>
  <c r="BX248" s="1"/>
  <c r="X248"/>
  <c r="Y248"/>
  <c r="BO248" s="1"/>
  <c r="BP248" s="1"/>
  <c r="Z248"/>
  <c r="AA248"/>
  <c r="BY248" s="1"/>
  <c r="BZ248" s="1"/>
  <c r="AB248"/>
  <c r="Q249"/>
  <c r="BK249" s="1"/>
  <c r="BL249" s="1"/>
  <c r="R249"/>
  <c r="S249"/>
  <c r="BU249" s="1"/>
  <c r="BV249" s="1"/>
  <c r="T249"/>
  <c r="U249"/>
  <c r="BM249" s="1"/>
  <c r="BN249" s="1"/>
  <c r="V249"/>
  <c r="W249"/>
  <c r="BW249" s="1"/>
  <c r="BX249" s="1"/>
  <c r="X249"/>
  <c r="Y249"/>
  <c r="BO249" s="1"/>
  <c r="BP249" s="1"/>
  <c r="Z249"/>
  <c r="AA249"/>
  <c r="BY249" s="1"/>
  <c r="BZ249" s="1"/>
  <c r="AB249"/>
  <c r="Q250"/>
  <c r="BK250" s="1"/>
  <c r="BL250" s="1"/>
  <c r="R250"/>
  <c r="S250"/>
  <c r="BU250" s="1"/>
  <c r="BV250" s="1"/>
  <c r="T250"/>
  <c r="U250"/>
  <c r="BM250" s="1"/>
  <c r="BN250" s="1"/>
  <c r="V250"/>
  <c r="W250"/>
  <c r="BW250" s="1"/>
  <c r="BX250" s="1"/>
  <c r="X250"/>
  <c r="Y250"/>
  <c r="BO250" s="1"/>
  <c r="BP250" s="1"/>
  <c r="Z250"/>
  <c r="AA250"/>
  <c r="BY250" s="1"/>
  <c r="BZ250" s="1"/>
  <c r="AB250"/>
  <c r="Q251"/>
  <c r="BK251" s="1"/>
  <c r="BL251" s="1"/>
  <c r="R251"/>
  <c r="S251"/>
  <c r="BU251" s="1"/>
  <c r="BV251" s="1"/>
  <c r="T251"/>
  <c r="U251"/>
  <c r="BM251" s="1"/>
  <c r="BN251" s="1"/>
  <c r="V251"/>
  <c r="W251"/>
  <c r="BW251" s="1"/>
  <c r="BX251" s="1"/>
  <c r="X251"/>
  <c r="Y251"/>
  <c r="BO251" s="1"/>
  <c r="BP251" s="1"/>
  <c r="Z251"/>
  <c r="AA251"/>
  <c r="BY251" s="1"/>
  <c r="BZ251" s="1"/>
  <c r="AB251"/>
  <c r="Q252"/>
  <c r="BK252" s="1"/>
  <c r="BL252" s="1"/>
  <c r="R252"/>
  <c r="S252"/>
  <c r="BU252" s="1"/>
  <c r="BV252" s="1"/>
  <c r="T252"/>
  <c r="U252"/>
  <c r="BM252" s="1"/>
  <c r="BN252" s="1"/>
  <c r="V252"/>
  <c r="W252"/>
  <c r="BW252" s="1"/>
  <c r="BX252" s="1"/>
  <c r="X252"/>
  <c r="Y252"/>
  <c r="BO252" s="1"/>
  <c r="BP252" s="1"/>
  <c r="Z252"/>
  <c r="AA252"/>
  <c r="BY252" s="1"/>
  <c r="BZ252" s="1"/>
  <c r="AB252"/>
  <c r="Q253"/>
  <c r="BK253" s="1"/>
  <c r="BL253" s="1"/>
  <c r="R253"/>
  <c r="S253"/>
  <c r="BU253" s="1"/>
  <c r="BV253" s="1"/>
  <c r="T253"/>
  <c r="U253"/>
  <c r="BM253" s="1"/>
  <c r="BN253" s="1"/>
  <c r="V253"/>
  <c r="W253"/>
  <c r="BW253" s="1"/>
  <c r="BX253" s="1"/>
  <c r="X253"/>
  <c r="Y253"/>
  <c r="BO253" s="1"/>
  <c r="BP253" s="1"/>
  <c r="Z253"/>
  <c r="AA253"/>
  <c r="BY253" s="1"/>
  <c r="BZ253" s="1"/>
  <c r="AB253"/>
  <c r="Q254"/>
  <c r="BK254" s="1"/>
  <c r="BL254" s="1"/>
  <c r="R254"/>
  <c r="S254"/>
  <c r="BU254" s="1"/>
  <c r="BV254" s="1"/>
  <c r="T254"/>
  <c r="U254"/>
  <c r="BM254" s="1"/>
  <c r="BN254" s="1"/>
  <c r="V254"/>
  <c r="W254"/>
  <c r="BW254" s="1"/>
  <c r="BX254" s="1"/>
  <c r="X254"/>
  <c r="Y254"/>
  <c r="BO254" s="1"/>
  <c r="BP254" s="1"/>
  <c r="Z254"/>
  <c r="AA254"/>
  <c r="BY254" s="1"/>
  <c r="BZ254" s="1"/>
  <c r="AB254"/>
  <c r="Q255"/>
  <c r="BK255" s="1"/>
  <c r="BL255" s="1"/>
  <c r="R255"/>
  <c r="S255"/>
  <c r="BU255" s="1"/>
  <c r="BV255" s="1"/>
  <c r="T255"/>
  <c r="U255"/>
  <c r="BM255" s="1"/>
  <c r="BN255" s="1"/>
  <c r="V255"/>
  <c r="W255"/>
  <c r="BW255" s="1"/>
  <c r="BX255" s="1"/>
  <c r="X255"/>
  <c r="Y255"/>
  <c r="BO255" s="1"/>
  <c r="BP255" s="1"/>
  <c r="Z255"/>
  <c r="AA255"/>
  <c r="BY255" s="1"/>
  <c r="BZ255" s="1"/>
  <c r="AB255"/>
  <c r="Q256"/>
  <c r="BK256" s="1"/>
  <c r="BL256" s="1"/>
  <c r="R256"/>
  <c r="S256"/>
  <c r="BU256" s="1"/>
  <c r="BV256" s="1"/>
  <c r="T256"/>
  <c r="U256"/>
  <c r="BM256" s="1"/>
  <c r="BN256" s="1"/>
  <c r="V256"/>
  <c r="W256"/>
  <c r="BW256" s="1"/>
  <c r="BX256" s="1"/>
  <c r="X256"/>
  <c r="Y256"/>
  <c r="BO256" s="1"/>
  <c r="BP256" s="1"/>
  <c r="Z256"/>
  <c r="AA256"/>
  <c r="BY256" s="1"/>
  <c r="BZ256" s="1"/>
  <c r="AB256"/>
  <c r="Q257"/>
  <c r="BK257" s="1"/>
  <c r="BL257" s="1"/>
  <c r="R257"/>
  <c r="S257"/>
  <c r="BU257" s="1"/>
  <c r="BV257" s="1"/>
  <c r="T257"/>
  <c r="U257"/>
  <c r="BM257" s="1"/>
  <c r="BN257" s="1"/>
  <c r="V257"/>
  <c r="W257"/>
  <c r="BW257" s="1"/>
  <c r="BX257" s="1"/>
  <c r="X257"/>
  <c r="Y257"/>
  <c r="BO257" s="1"/>
  <c r="BP257" s="1"/>
  <c r="Z257"/>
  <c r="AA257"/>
  <c r="BY257" s="1"/>
  <c r="BZ257" s="1"/>
  <c r="AB257"/>
  <c r="Q258"/>
  <c r="BK258" s="1"/>
  <c r="BL258" s="1"/>
  <c r="R258"/>
  <c r="S258"/>
  <c r="BU258" s="1"/>
  <c r="BV258" s="1"/>
  <c r="T258"/>
  <c r="U258"/>
  <c r="BM258" s="1"/>
  <c r="BN258" s="1"/>
  <c r="V258"/>
  <c r="W258"/>
  <c r="BW258" s="1"/>
  <c r="BX258" s="1"/>
  <c r="X258"/>
  <c r="Y258"/>
  <c r="BO258" s="1"/>
  <c r="BP258" s="1"/>
  <c r="Z258"/>
  <c r="AA258"/>
  <c r="BY258" s="1"/>
  <c r="BZ258" s="1"/>
  <c r="AB258"/>
  <c r="Q259"/>
  <c r="BK259" s="1"/>
  <c r="BL259" s="1"/>
  <c r="R259"/>
  <c r="S259"/>
  <c r="BU259" s="1"/>
  <c r="BV259" s="1"/>
  <c r="T259"/>
  <c r="U259"/>
  <c r="BM259" s="1"/>
  <c r="BN259" s="1"/>
  <c r="V259"/>
  <c r="W259"/>
  <c r="BW259" s="1"/>
  <c r="BX259" s="1"/>
  <c r="X259"/>
  <c r="Y259"/>
  <c r="BO259" s="1"/>
  <c r="BP259" s="1"/>
  <c r="Z259"/>
  <c r="AA259"/>
  <c r="BY259" s="1"/>
  <c r="BZ259" s="1"/>
  <c r="AB259"/>
  <c r="Q260"/>
  <c r="BK260" s="1"/>
  <c r="BL260" s="1"/>
  <c r="R260"/>
  <c r="S260"/>
  <c r="BU260" s="1"/>
  <c r="BV260" s="1"/>
  <c r="T260"/>
  <c r="U260"/>
  <c r="BM260" s="1"/>
  <c r="BN260" s="1"/>
  <c r="V260"/>
  <c r="W260"/>
  <c r="BW260" s="1"/>
  <c r="BX260" s="1"/>
  <c r="X260"/>
  <c r="Y260"/>
  <c r="BO260" s="1"/>
  <c r="BP260" s="1"/>
  <c r="Z260"/>
  <c r="AA260"/>
  <c r="BY260" s="1"/>
  <c r="BZ260" s="1"/>
  <c r="AB260"/>
  <c r="Q261"/>
  <c r="BK261" s="1"/>
  <c r="BL261" s="1"/>
  <c r="R261"/>
  <c r="S261"/>
  <c r="BU261" s="1"/>
  <c r="BV261" s="1"/>
  <c r="T261"/>
  <c r="U261"/>
  <c r="BM261" s="1"/>
  <c r="BN261" s="1"/>
  <c r="V261"/>
  <c r="W261"/>
  <c r="BW261" s="1"/>
  <c r="BX261" s="1"/>
  <c r="X261"/>
  <c r="Y261"/>
  <c r="BO261" s="1"/>
  <c r="BP261" s="1"/>
  <c r="Z261"/>
  <c r="AA261"/>
  <c r="BY261" s="1"/>
  <c r="BZ261" s="1"/>
  <c r="AB261"/>
  <c r="Q262"/>
  <c r="BK262" s="1"/>
  <c r="BL262" s="1"/>
  <c r="R262"/>
  <c r="S262"/>
  <c r="BU262" s="1"/>
  <c r="BV262" s="1"/>
  <c r="T262"/>
  <c r="U262"/>
  <c r="BM262" s="1"/>
  <c r="BN262" s="1"/>
  <c r="V262"/>
  <c r="W262"/>
  <c r="BW262" s="1"/>
  <c r="BX262" s="1"/>
  <c r="X262"/>
  <c r="Y262"/>
  <c r="BO262" s="1"/>
  <c r="BP262" s="1"/>
  <c r="Z262"/>
  <c r="AA262"/>
  <c r="BY262" s="1"/>
  <c r="BZ262" s="1"/>
  <c r="AB262"/>
  <c r="Q263"/>
  <c r="BK263" s="1"/>
  <c r="BL263" s="1"/>
  <c r="R263"/>
  <c r="S263"/>
  <c r="BU263" s="1"/>
  <c r="BV263" s="1"/>
  <c r="T263"/>
  <c r="U263"/>
  <c r="BM263" s="1"/>
  <c r="BN263" s="1"/>
  <c r="V263"/>
  <c r="W263"/>
  <c r="BW263" s="1"/>
  <c r="BX263" s="1"/>
  <c r="X263"/>
  <c r="Y263"/>
  <c r="BO263" s="1"/>
  <c r="BP263" s="1"/>
  <c r="Z263"/>
  <c r="AA263"/>
  <c r="BY263" s="1"/>
  <c r="BZ263" s="1"/>
  <c r="AB263"/>
  <c r="Q264"/>
  <c r="BK264" s="1"/>
  <c r="BL264" s="1"/>
  <c r="R264"/>
  <c r="S264"/>
  <c r="BU264" s="1"/>
  <c r="BV264" s="1"/>
  <c r="T264"/>
  <c r="U264"/>
  <c r="BM264" s="1"/>
  <c r="BN264" s="1"/>
  <c r="V264"/>
  <c r="W264"/>
  <c r="BW264" s="1"/>
  <c r="BX264" s="1"/>
  <c r="X264"/>
  <c r="Y264"/>
  <c r="BO264" s="1"/>
  <c r="BP264" s="1"/>
  <c r="Z264"/>
  <c r="AA264"/>
  <c r="BY264" s="1"/>
  <c r="BZ264" s="1"/>
  <c r="AB264"/>
  <c r="Q265"/>
  <c r="BK265" s="1"/>
  <c r="BL265" s="1"/>
  <c r="R265"/>
  <c r="S265"/>
  <c r="BU265" s="1"/>
  <c r="BV265" s="1"/>
  <c r="T265"/>
  <c r="U265"/>
  <c r="BM265" s="1"/>
  <c r="BN265" s="1"/>
  <c r="V265"/>
  <c r="W265"/>
  <c r="BW265" s="1"/>
  <c r="BX265" s="1"/>
  <c r="X265"/>
  <c r="Y265"/>
  <c r="BO265" s="1"/>
  <c r="BP265" s="1"/>
  <c r="Z265"/>
  <c r="AA265"/>
  <c r="BY265" s="1"/>
  <c r="BZ265" s="1"/>
  <c r="AB265"/>
  <c r="Q266"/>
  <c r="BK266" s="1"/>
  <c r="BL266" s="1"/>
  <c r="R266"/>
  <c r="S266"/>
  <c r="BU266" s="1"/>
  <c r="BV266" s="1"/>
  <c r="T266"/>
  <c r="U266"/>
  <c r="BM266" s="1"/>
  <c r="BN266" s="1"/>
  <c r="V266"/>
  <c r="W266"/>
  <c r="BW266" s="1"/>
  <c r="BX266" s="1"/>
  <c r="X266"/>
  <c r="Y266"/>
  <c r="BO266" s="1"/>
  <c r="BP266" s="1"/>
  <c r="Z266"/>
  <c r="AA266"/>
  <c r="BY266" s="1"/>
  <c r="BZ266" s="1"/>
  <c r="AB266"/>
  <c r="Q267"/>
  <c r="BK267" s="1"/>
  <c r="BL267" s="1"/>
  <c r="R267"/>
  <c r="S267"/>
  <c r="BU267" s="1"/>
  <c r="BV267" s="1"/>
  <c r="T267"/>
  <c r="U267"/>
  <c r="BM267" s="1"/>
  <c r="BN267" s="1"/>
  <c r="V267"/>
  <c r="W267"/>
  <c r="BW267" s="1"/>
  <c r="BX267" s="1"/>
  <c r="X267"/>
  <c r="Y267"/>
  <c r="BO267" s="1"/>
  <c r="BP267" s="1"/>
  <c r="Z267"/>
  <c r="AA267"/>
  <c r="BY267" s="1"/>
  <c r="BZ267" s="1"/>
  <c r="AB267"/>
  <c r="Q268"/>
  <c r="BK268" s="1"/>
  <c r="BL268" s="1"/>
  <c r="R268"/>
  <c r="S268"/>
  <c r="BU268" s="1"/>
  <c r="BV268" s="1"/>
  <c r="T268"/>
  <c r="U268"/>
  <c r="BM268" s="1"/>
  <c r="BN268" s="1"/>
  <c r="V268"/>
  <c r="W268"/>
  <c r="BW268" s="1"/>
  <c r="BX268" s="1"/>
  <c r="X268"/>
  <c r="Y268"/>
  <c r="BO268" s="1"/>
  <c r="BP268" s="1"/>
  <c r="Z268"/>
  <c r="AA268"/>
  <c r="BY268" s="1"/>
  <c r="BZ268" s="1"/>
  <c r="AB268"/>
  <c r="Q269"/>
  <c r="BK269" s="1"/>
  <c r="BL269" s="1"/>
  <c r="R269"/>
  <c r="S269"/>
  <c r="BU269" s="1"/>
  <c r="BV269" s="1"/>
  <c r="T269"/>
  <c r="U269"/>
  <c r="BM269" s="1"/>
  <c r="BN269" s="1"/>
  <c r="V269"/>
  <c r="W269"/>
  <c r="BW269" s="1"/>
  <c r="BX269" s="1"/>
  <c r="X269"/>
  <c r="Y269"/>
  <c r="BO269" s="1"/>
  <c r="BP269" s="1"/>
  <c r="Z269"/>
  <c r="AA269"/>
  <c r="BY269" s="1"/>
  <c r="BZ269" s="1"/>
  <c r="AB269"/>
  <c r="Q270"/>
  <c r="BK270" s="1"/>
  <c r="BL270" s="1"/>
  <c r="R270"/>
  <c r="S270"/>
  <c r="BU270" s="1"/>
  <c r="BV270" s="1"/>
  <c r="T270"/>
  <c r="U270"/>
  <c r="BM270" s="1"/>
  <c r="BN270" s="1"/>
  <c r="V270"/>
  <c r="W270"/>
  <c r="BW270" s="1"/>
  <c r="BX270" s="1"/>
  <c r="X270"/>
  <c r="Y270"/>
  <c r="BO270" s="1"/>
  <c r="BP270" s="1"/>
  <c r="Z270"/>
  <c r="AA270"/>
  <c r="BY270" s="1"/>
  <c r="BZ270" s="1"/>
  <c r="AB270"/>
  <c r="Q271"/>
  <c r="BK271" s="1"/>
  <c r="BL271" s="1"/>
  <c r="R271"/>
  <c r="S271"/>
  <c r="BU271" s="1"/>
  <c r="BV271" s="1"/>
  <c r="T271"/>
  <c r="U271"/>
  <c r="BM271" s="1"/>
  <c r="BN271" s="1"/>
  <c r="V271"/>
  <c r="W271"/>
  <c r="BW271" s="1"/>
  <c r="BX271" s="1"/>
  <c r="X271"/>
  <c r="Y271"/>
  <c r="BO271" s="1"/>
  <c r="BP271" s="1"/>
  <c r="Z271"/>
  <c r="AA271"/>
  <c r="BY271" s="1"/>
  <c r="BZ271" s="1"/>
  <c r="AB271"/>
  <c r="Q272"/>
  <c r="BK272" s="1"/>
  <c r="BL272" s="1"/>
  <c r="R272"/>
  <c r="S272"/>
  <c r="BU272" s="1"/>
  <c r="BV272" s="1"/>
  <c r="T272"/>
  <c r="U272"/>
  <c r="BM272" s="1"/>
  <c r="BN272" s="1"/>
  <c r="V272"/>
  <c r="W272"/>
  <c r="BW272" s="1"/>
  <c r="BX272" s="1"/>
  <c r="X272"/>
  <c r="Y272"/>
  <c r="BO272" s="1"/>
  <c r="BP272" s="1"/>
  <c r="Z272"/>
  <c r="AA272"/>
  <c r="BY272" s="1"/>
  <c r="BZ272" s="1"/>
  <c r="AB272"/>
  <c r="Q273"/>
  <c r="BK273" s="1"/>
  <c r="BL273" s="1"/>
  <c r="R273"/>
  <c r="S273"/>
  <c r="BU273" s="1"/>
  <c r="BV273" s="1"/>
  <c r="T273"/>
  <c r="U273"/>
  <c r="BM273" s="1"/>
  <c r="BN273" s="1"/>
  <c r="V273"/>
  <c r="W273"/>
  <c r="BW273" s="1"/>
  <c r="BX273" s="1"/>
  <c r="X273"/>
  <c r="Y273"/>
  <c r="BO273" s="1"/>
  <c r="BP273" s="1"/>
  <c r="Z273"/>
  <c r="AA273"/>
  <c r="BY273" s="1"/>
  <c r="BZ273" s="1"/>
  <c r="AB273"/>
  <c r="Q274"/>
  <c r="BK274" s="1"/>
  <c r="BL274" s="1"/>
  <c r="R274"/>
  <c r="S274"/>
  <c r="BU274" s="1"/>
  <c r="BV274" s="1"/>
  <c r="T274"/>
  <c r="U274"/>
  <c r="BM274" s="1"/>
  <c r="BN274" s="1"/>
  <c r="V274"/>
  <c r="W274"/>
  <c r="BW274" s="1"/>
  <c r="BX274" s="1"/>
  <c r="X274"/>
  <c r="Y274"/>
  <c r="BO274" s="1"/>
  <c r="BP274" s="1"/>
  <c r="Z274"/>
  <c r="AA274"/>
  <c r="BY274" s="1"/>
  <c r="BZ274" s="1"/>
  <c r="AB274"/>
  <c r="Q275"/>
  <c r="BK275" s="1"/>
  <c r="BL275" s="1"/>
  <c r="R275"/>
  <c r="S275"/>
  <c r="BU275" s="1"/>
  <c r="BV275" s="1"/>
  <c r="T275"/>
  <c r="U275"/>
  <c r="BM275" s="1"/>
  <c r="BN275" s="1"/>
  <c r="V275"/>
  <c r="W275"/>
  <c r="BW275" s="1"/>
  <c r="BX275" s="1"/>
  <c r="X275"/>
  <c r="Y275"/>
  <c r="BO275" s="1"/>
  <c r="BP275" s="1"/>
  <c r="Z275"/>
  <c r="AA275"/>
  <c r="BY275" s="1"/>
  <c r="BZ275" s="1"/>
  <c r="AB275"/>
  <c r="Q276"/>
  <c r="BK276" s="1"/>
  <c r="BL276" s="1"/>
  <c r="R276"/>
  <c r="S276"/>
  <c r="BU276" s="1"/>
  <c r="BV276" s="1"/>
  <c r="T276"/>
  <c r="U276"/>
  <c r="BM276" s="1"/>
  <c r="BN276" s="1"/>
  <c r="V276"/>
  <c r="W276"/>
  <c r="BW276" s="1"/>
  <c r="BX276" s="1"/>
  <c r="X276"/>
  <c r="Y276"/>
  <c r="BO276" s="1"/>
  <c r="BP276" s="1"/>
  <c r="Z276"/>
  <c r="AA276"/>
  <c r="BY276" s="1"/>
  <c r="BZ276" s="1"/>
  <c r="AB276"/>
  <c r="Q277"/>
  <c r="BK277" s="1"/>
  <c r="BL277" s="1"/>
  <c r="R277"/>
  <c r="S277"/>
  <c r="BU277" s="1"/>
  <c r="BV277" s="1"/>
  <c r="T277"/>
  <c r="U277"/>
  <c r="BM277" s="1"/>
  <c r="BN277" s="1"/>
  <c r="V277"/>
  <c r="W277"/>
  <c r="BW277" s="1"/>
  <c r="BX277" s="1"/>
  <c r="X277"/>
  <c r="Y277"/>
  <c r="BO277" s="1"/>
  <c r="BP277" s="1"/>
  <c r="Z277"/>
  <c r="AA277"/>
  <c r="BY277" s="1"/>
  <c r="BZ277" s="1"/>
  <c r="AB277"/>
  <c r="Q278"/>
  <c r="BK278" s="1"/>
  <c r="BL278" s="1"/>
  <c r="R278"/>
  <c r="S278"/>
  <c r="BU278" s="1"/>
  <c r="BV278" s="1"/>
  <c r="T278"/>
  <c r="U278"/>
  <c r="BM278" s="1"/>
  <c r="BN278" s="1"/>
  <c r="V278"/>
  <c r="W278"/>
  <c r="BW278" s="1"/>
  <c r="BX278" s="1"/>
  <c r="X278"/>
  <c r="Y278"/>
  <c r="BO278" s="1"/>
  <c r="BP278" s="1"/>
  <c r="Z278"/>
  <c r="AA278"/>
  <c r="BY278" s="1"/>
  <c r="BZ278" s="1"/>
  <c r="AB278"/>
  <c r="Q279"/>
  <c r="BK279" s="1"/>
  <c r="BL279" s="1"/>
  <c r="R279"/>
  <c r="S279"/>
  <c r="BU279" s="1"/>
  <c r="BV279" s="1"/>
  <c r="T279"/>
  <c r="U279"/>
  <c r="BM279" s="1"/>
  <c r="BN279" s="1"/>
  <c r="V279"/>
  <c r="W279"/>
  <c r="BW279" s="1"/>
  <c r="BX279" s="1"/>
  <c r="X279"/>
  <c r="Y279"/>
  <c r="BO279" s="1"/>
  <c r="BP279" s="1"/>
  <c r="Z279"/>
  <c r="AA279"/>
  <c r="BY279" s="1"/>
  <c r="BZ279" s="1"/>
  <c r="AB279"/>
  <c r="Q280"/>
  <c r="BK280" s="1"/>
  <c r="BL280" s="1"/>
  <c r="R280"/>
  <c r="S280"/>
  <c r="BU280" s="1"/>
  <c r="BV280" s="1"/>
  <c r="T280"/>
  <c r="U280"/>
  <c r="BM280" s="1"/>
  <c r="BN280" s="1"/>
  <c r="V280"/>
  <c r="W280"/>
  <c r="BW280" s="1"/>
  <c r="BX280" s="1"/>
  <c r="X280"/>
  <c r="Y280"/>
  <c r="BO280" s="1"/>
  <c r="BP280" s="1"/>
  <c r="Z280"/>
  <c r="AA280"/>
  <c r="BY280" s="1"/>
  <c r="BZ280" s="1"/>
  <c r="AB280"/>
  <c r="Q281"/>
  <c r="BK281" s="1"/>
  <c r="BL281" s="1"/>
  <c r="R281"/>
  <c r="S281"/>
  <c r="BU281" s="1"/>
  <c r="BV281" s="1"/>
  <c r="T281"/>
  <c r="U281"/>
  <c r="BM281" s="1"/>
  <c r="BN281" s="1"/>
  <c r="V281"/>
  <c r="W281"/>
  <c r="BW281" s="1"/>
  <c r="BX281" s="1"/>
  <c r="X281"/>
  <c r="Y281"/>
  <c r="BO281" s="1"/>
  <c r="BP281" s="1"/>
  <c r="Z281"/>
  <c r="AA281"/>
  <c r="BY281" s="1"/>
  <c r="BZ281" s="1"/>
  <c r="AB281"/>
  <c r="Q282"/>
  <c r="BK282" s="1"/>
  <c r="BL282" s="1"/>
  <c r="R282"/>
  <c r="S282"/>
  <c r="BU282" s="1"/>
  <c r="BV282" s="1"/>
  <c r="T282"/>
  <c r="U282"/>
  <c r="BM282" s="1"/>
  <c r="BN282" s="1"/>
  <c r="V282"/>
  <c r="W282"/>
  <c r="BW282" s="1"/>
  <c r="BX282" s="1"/>
  <c r="X282"/>
  <c r="Y282"/>
  <c r="BO282" s="1"/>
  <c r="BP282" s="1"/>
  <c r="Z282"/>
  <c r="AA282"/>
  <c r="BY282" s="1"/>
  <c r="BZ282" s="1"/>
  <c r="AB282"/>
  <c r="Q283"/>
  <c r="BK283" s="1"/>
  <c r="BL283" s="1"/>
  <c r="R283"/>
  <c r="S283"/>
  <c r="BU283" s="1"/>
  <c r="BV283" s="1"/>
  <c r="T283"/>
  <c r="U283"/>
  <c r="BM283" s="1"/>
  <c r="BN283" s="1"/>
  <c r="V283"/>
  <c r="W283"/>
  <c r="BW283" s="1"/>
  <c r="BX283" s="1"/>
  <c r="X283"/>
  <c r="Y283"/>
  <c r="BO283" s="1"/>
  <c r="BP283" s="1"/>
  <c r="Z283"/>
  <c r="AA283"/>
  <c r="BY283" s="1"/>
  <c r="BZ283" s="1"/>
  <c r="AB283"/>
  <c r="Q284"/>
  <c r="BK284" s="1"/>
  <c r="BL284" s="1"/>
  <c r="R284"/>
  <c r="S284"/>
  <c r="BU284" s="1"/>
  <c r="BV284" s="1"/>
  <c r="T284"/>
  <c r="U284"/>
  <c r="BM284" s="1"/>
  <c r="BN284" s="1"/>
  <c r="V284"/>
  <c r="W284"/>
  <c r="BW284" s="1"/>
  <c r="BX284" s="1"/>
  <c r="X284"/>
  <c r="Y284"/>
  <c r="BO284" s="1"/>
  <c r="BP284" s="1"/>
  <c r="Z284"/>
  <c r="AA284"/>
  <c r="BY284" s="1"/>
  <c r="BZ284" s="1"/>
  <c r="AB284"/>
  <c r="Q285"/>
  <c r="BK285" s="1"/>
  <c r="BL285" s="1"/>
  <c r="R285"/>
  <c r="S285"/>
  <c r="BU285" s="1"/>
  <c r="BV285" s="1"/>
  <c r="T285"/>
  <c r="U285"/>
  <c r="BM285" s="1"/>
  <c r="BN285" s="1"/>
  <c r="V285"/>
  <c r="W285"/>
  <c r="BW285" s="1"/>
  <c r="BX285" s="1"/>
  <c r="X285"/>
  <c r="Y285"/>
  <c r="BO285" s="1"/>
  <c r="BP285" s="1"/>
  <c r="Z285"/>
  <c r="AA285"/>
  <c r="BY285" s="1"/>
  <c r="BZ285" s="1"/>
  <c r="AB285"/>
  <c r="Q286"/>
  <c r="BK286" s="1"/>
  <c r="BL286" s="1"/>
  <c r="R286"/>
  <c r="S286"/>
  <c r="BU286" s="1"/>
  <c r="BV286" s="1"/>
  <c r="T286"/>
  <c r="U286"/>
  <c r="BM286" s="1"/>
  <c r="BN286" s="1"/>
  <c r="V286"/>
  <c r="W286"/>
  <c r="BW286" s="1"/>
  <c r="BX286" s="1"/>
  <c r="X286"/>
  <c r="Y286"/>
  <c r="BO286" s="1"/>
  <c r="BP286" s="1"/>
  <c r="Z286"/>
  <c r="AA286"/>
  <c r="BY286" s="1"/>
  <c r="BZ286" s="1"/>
  <c r="AB286"/>
  <c r="Q287"/>
  <c r="BK287" s="1"/>
  <c r="BL287" s="1"/>
  <c r="R287"/>
  <c r="S287"/>
  <c r="BU287" s="1"/>
  <c r="BV287" s="1"/>
  <c r="T287"/>
  <c r="U287"/>
  <c r="BM287" s="1"/>
  <c r="BN287" s="1"/>
  <c r="V287"/>
  <c r="W287"/>
  <c r="BW287" s="1"/>
  <c r="BX287" s="1"/>
  <c r="X287"/>
  <c r="Y287"/>
  <c r="BO287" s="1"/>
  <c r="BP287" s="1"/>
  <c r="Z287"/>
  <c r="AA287"/>
  <c r="BY287" s="1"/>
  <c r="BZ287" s="1"/>
  <c r="AB287"/>
  <c r="Q288"/>
  <c r="BK288" s="1"/>
  <c r="BL288" s="1"/>
  <c r="R288"/>
  <c r="S288"/>
  <c r="BU288" s="1"/>
  <c r="BV288" s="1"/>
  <c r="T288"/>
  <c r="U288"/>
  <c r="BM288" s="1"/>
  <c r="BN288" s="1"/>
  <c r="V288"/>
  <c r="W288"/>
  <c r="BW288" s="1"/>
  <c r="BX288" s="1"/>
  <c r="X288"/>
  <c r="Y288"/>
  <c r="BO288" s="1"/>
  <c r="BP288" s="1"/>
  <c r="Z288"/>
  <c r="AA288"/>
  <c r="BY288" s="1"/>
  <c r="BZ288" s="1"/>
  <c r="AB288"/>
  <c r="Q289"/>
  <c r="BK289" s="1"/>
  <c r="BL289" s="1"/>
  <c r="R289"/>
  <c r="S289"/>
  <c r="BU289" s="1"/>
  <c r="BV289" s="1"/>
  <c r="T289"/>
  <c r="U289"/>
  <c r="BM289" s="1"/>
  <c r="BN289" s="1"/>
  <c r="V289"/>
  <c r="W289"/>
  <c r="BW289" s="1"/>
  <c r="BX289" s="1"/>
  <c r="X289"/>
  <c r="Y289"/>
  <c r="BO289" s="1"/>
  <c r="BP289" s="1"/>
  <c r="Z289"/>
  <c r="AA289"/>
  <c r="BY289" s="1"/>
  <c r="BZ289" s="1"/>
  <c r="AB289"/>
  <c r="Q290"/>
  <c r="BK290" s="1"/>
  <c r="BL290" s="1"/>
  <c r="R290"/>
  <c r="S290"/>
  <c r="BU290" s="1"/>
  <c r="BV290" s="1"/>
  <c r="T290"/>
  <c r="U290"/>
  <c r="BM290" s="1"/>
  <c r="BN290" s="1"/>
  <c r="V290"/>
  <c r="W290"/>
  <c r="BW290" s="1"/>
  <c r="BX290" s="1"/>
  <c r="X290"/>
  <c r="Y290"/>
  <c r="BO290" s="1"/>
  <c r="BP290" s="1"/>
  <c r="Z290"/>
  <c r="AA290"/>
  <c r="BY290" s="1"/>
  <c r="BZ290" s="1"/>
  <c r="AB290"/>
  <c r="Q291"/>
  <c r="BK291" s="1"/>
  <c r="BL291" s="1"/>
  <c r="R291"/>
  <c r="S291"/>
  <c r="BU291" s="1"/>
  <c r="BV291" s="1"/>
  <c r="T291"/>
  <c r="U291"/>
  <c r="BM291" s="1"/>
  <c r="BN291" s="1"/>
  <c r="V291"/>
  <c r="W291"/>
  <c r="BW291" s="1"/>
  <c r="BX291" s="1"/>
  <c r="X291"/>
  <c r="Y291"/>
  <c r="BO291" s="1"/>
  <c r="BP291" s="1"/>
  <c r="Z291"/>
  <c r="AA291"/>
  <c r="BY291" s="1"/>
  <c r="BZ291" s="1"/>
  <c r="AB291"/>
  <c r="Q292"/>
  <c r="BK292" s="1"/>
  <c r="BL292" s="1"/>
  <c r="R292"/>
  <c r="S292"/>
  <c r="BU292" s="1"/>
  <c r="BV292" s="1"/>
  <c r="T292"/>
  <c r="U292"/>
  <c r="BM292" s="1"/>
  <c r="BN292" s="1"/>
  <c r="V292"/>
  <c r="W292"/>
  <c r="BW292" s="1"/>
  <c r="BX292" s="1"/>
  <c r="X292"/>
  <c r="Y292"/>
  <c r="BO292" s="1"/>
  <c r="BP292" s="1"/>
  <c r="Z292"/>
  <c r="AA292"/>
  <c r="BY292" s="1"/>
  <c r="BZ292" s="1"/>
  <c r="AB292"/>
  <c r="Q293"/>
  <c r="BK293" s="1"/>
  <c r="BL293" s="1"/>
  <c r="R293"/>
  <c r="S293"/>
  <c r="BU293" s="1"/>
  <c r="BV293" s="1"/>
  <c r="T293"/>
  <c r="U293"/>
  <c r="BM293" s="1"/>
  <c r="BN293" s="1"/>
  <c r="V293"/>
  <c r="W293"/>
  <c r="BW293" s="1"/>
  <c r="BX293" s="1"/>
  <c r="X293"/>
  <c r="Y293"/>
  <c r="BO293" s="1"/>
  <c r="BP293" s="1"/>
  <c r="Z293"/>
  <c r="AA293"/>
  <c r="BY293" s="1"/>
  <c r="BZ293" s="1"/>
  <c r="AB293"/>
  <c r="Q294"/>
  <c r="BK294" s="1"/>
  <c r="BL294" s="1"/>
  <c r="R294"/>
  <c r="S294"/>
  <c r="BU294" s="1"/>
  <c r="BV294" s="1"/>
  <c r="T294"/>
  <c r="U294"/>
  <c r="BM294" s="1"/>
  <c r="BN294" s="1"/>
  <c r="V294"/>
  <c r="W294"/>
  <c r="BW294" s="1"/>
  <c r="BX294" s="1"/>
  <c r="X294"/>
  <c r="Y294"/>
  <c r="BO294" s="1"/>
  <c r="BP294" s="1"/>
  <c r="Z294"/>
  <c r="AA294"/>
  <c r="BY294" s="1"/>
  <c r="BZ294" s="1"/>
  <c r="AB294"/>
  <c r="Q295"/>
  <c r="BK295" s="1"/>
  <c r="BL295" s="1"/>
  <c r="R295"/>
  <c r="S295"/>
  <c r="BU295" s="1"/>
  <c r="BV295" s="1"/>
  <c r="T295"/>
  <c r="U295"/>
  <c r="BM295" s="1"/>
  <c r="BN295" s="1"/>
  <c r="V295"/>
  <c r="W295"/>
  <c r="BW295" s="1"/>
  <c r="BX295" s="1"/>
  <c r="X295"/>
  <c r="Y295"/>
  <c r="BO295" s="1"/>
  <c r="BP295" s="1"/>
  <c r="Z295"/>
  <c r="AA295"/>
  <c r="BY295" s="1"/>
  <c r="BZ295" s="1"/>
  <c r="AB295"/>
  <c r="Q296"/>
  <c r="BK296" s="1"/>
  <c r="BL296" s="1"/>
  <c r="R296"/>
  <c r="S296"/>
  <c r="BU296" s="1"/>
  <c r="BV296" s="1"/>
  <c r="T296"/>
  <c r="U296"/>
  <c r="BM296" s="1"/>
  <c r="BN296" s="1"/>
  <c r="V296"/>
  <c r="W296"/>
  <c r="BW296" s="1"/>
  <c r="BX296" s="1"/>
  <c r="X296"/>
  <c r="Y296"/>
  <c r="BO296" s="1"/>
  <c r="BP296" s="1"/>
  <c r="Z296"/>
  <c r="AA296"/>
  <c r="BY296" s="1"/>
  <c r="BZ296" s="1"/>
  <c r="AB296"/>
  <c r="Q297"/>
  <c r="BK297" s="1"/>
  <c r="BL297" s="1"/>
  <c r="R297"/>
  <c r="S297"/>
  <c r="BU297" s="1"/>
  <c r="BV297" s="1"/>
  <c r="T297"/>
  <c r="U297"/>
  <c r="BM297" s="1"/>
  <c r="BN297" s="1"/>
  <c r="V297"/>
  <c r="W297"/>
  <c r="BW297" s="1"/>
  <c r="BX297" s="1"/>
  <c r="X297"/>
  <c r="Y297"/>
  <c r="BO297" s="1"/>
  <c r="BP297" s="1"/>
  <c r="Z297"/>
  <c r="AA297"/>
  <c r="BY297" s="1"/>
  <c r="BZ297" s="1"/>
  <c r="AB297"/>
  <c r="Q298"/>
  <c r="BK298" s="1"/>
  <c r="BL298" s="1"/>
  <c r="R298"/>
  <c r="S298"/>
  <c r="BU298" s="1"/>
  <c r="BV298" s="1"/>
  <c r="T298"/>
  <c r="U298"/>
  <c r="BM298" s="1"/>
  <c r="BN298" s="1"/>
  <c r="V298"/>
  <c r="W298"/>
  <c r="BW298" s="1"/>
  <c r="BX298" s="1"/>
  <c r="X298"/>
  <c r="Y298"/>
  <c r="BO298" s="1"/>
  <c r="BP298" s="1"/>
  <c r="Z298"/>
  <c r="AA298"/>
  <c r="BY298" s="1"/>
  <c r="BZ298" s="1"/>
  <c r="AB298"/>
  <c r="Q299"/>
  <c r="BK299" s="1"/>
  <c r="BL299" s="1"/>
  <c r="R299"/>
  <c r="S299"/>
  <c r="BU299" s="1"/>
  <c r="BV299" s="1"/>
  <c r="T299"/>
  <c r="U299"/>
  <c r="BM299" s="1"/>
  <c r="BN299" s="1"/>
  <c r="V299"/>
  <c r="W299"/>
  <c r="BW299" s="1"/>
  <c r="BX299" s="1"/>
  <c r="X299"/>
  <c r="Y299"/>
  <c r="BO299" s="1"/>
  <c r="BP299" s="1"/>
  <c r="Z299"/>
  <c r="AA299"/>
  <c r="BY299" s="1"/>
  <c r="BZ299" s="1"/>
  <c r="AB299"/>
  <c r="Q300"/>
  <c r="BK300" s="1"/>
  <c r="BL300" s="1"/>
  <c r="R300"/>
  <c r="S300"/>
  <c r="BU300" s="1"/>
  <c r="BV300" s="1"/>
  <c r="T300"/>
  <c r="U300"/>
  <c r="BM300" s="1"/>
  <c r="BN300" s="1"/>
  <c r="V300"/>
  <c r="W300"/>
  <c r="BW300" s="1"/>
  <c r="BX300" s="1"/>
  <c r="X300"/>
  <c r="Y300"/>
  <c r="BO300" s="1"/>
  <c r="BP300" s="1"/>
  <c r="Z300"/>
  <c r="AA300"/>
  <c r="BY300" s="1"/>
  <c r="BZ300" s="1"/>
  <c r="AB300"/>
  <c r="Q301"/>
  <c r="BK301" s="1"/>
  <c r="BL301" s="1"/>
  <c r="R301"/>
  <c r="S301"/>
  <c r="BU301" s="1"/>
  <c r="BV301" s="1"/>
  <c r="T301"/>
  <c r="U301"/>
  <c r="BM301" s="1"/>
  <c r="BN301" s="1"/>
  <c r="V301"/>
  <c r="W301"/>
  <c r="BW301" s="1"/>
  <c r="BX301" s="1"/>
  <c r="X301"/>
  <c r="Y301"/>
  <c r="BO301" s="1"/>
  <c r="BP301" s="1"/>
  <c r="Z301"/>
  <c r="AA301"/>
  <c r="BY301" s="1"/>
  <c r="BZ301" s="1"/>
  <c r="AB301"/>
  <c r="Q302"/>
  <c r="BK302" s="1"/>
  <c r="BL302" s="1"/>
  <c r="R302"/>
  <c r="S302"/>
  <c r="BU302" s="1"/>
  <c r="BV302" s="1"/>
  <c r="T302"/>
  <c r="U302"/>
  <c r="BM302" s="1"/>
  <c r="BN302" s="1"/>
  <c r="V302"/>
  <c r="W302"/>
  <c r="BW302" s="1"/>
  <c r="BX302" s="1"/>
  <c r="X302"/>
  <c r="Y302"/>
  <c r="BO302" s="1"/>
  <c r="BP302" s="1"/>
  <c r="Z302"/>
  <c r="AA302"/>
  <c r="BY302" s="1"/>
  <c r="BZ302" s="1"/>
  <c r="AB302"/>
  <c r="Q303"/>
  <c r="BK303" s="1"/>
  <c r="BL303" s="1"/>
  <c r="R303"/>
  <c r="S303"/>
  <c r="BU303" s="1"/>
  <c r="BV303" s="1"/>
  <c r="T303"/>
  <c r="U303"/>
  <c r="BM303" s="1"/>
  <c r="BN303" s="1"/>
  <c r="V303"/>
  <c r="W303"/>
  <c r="BW303" s="1"/>
  <c r="BX303" s="1"/>
  <c r="X303"/>
  <c r="Y303"/>
  <c r="BO303" s="1"/>
  <c r="BP303" s="1"/>
  <c r="Z303"/>
  <c r="AA303"/>
  <c r="BY303" s="1"/>
  <c r="BZ303" s="1"/>
  <c r="AB303"/>
  <c r="Q304"/>
  <c r="BK304" s="1"/>
  <c r="BL304" s="1"/>
  <c r="R304"/>
  <c r="S304"/>
  <c r="BU304" s="1"/>
  <c r="BV304" s="1"/>
  <c r="T304"/>
  <c r="U304"/>
  <c r="BM304" s="1"/>
  <c r="BN304" s="1"/>
  <c r="V304"/>
  <c r="W304"/>
  <c r="BW304" s="1"/>
  <c r="BX304" s="1"/>
  <c r="X304"/>
  <c r="Y304"/>
  <c r="BO304" s="1"/>
  <c r="BP304" s="1"/>
  <c r="Z304"/>
  <c r="AA304"/>
  <c r="BY304" s="1"/>
  <c r="BZ304" s="1"/>
  <c r="AB304"/>
  <c r="Q305"/>
  <c r="BK305" s="1"/>
  <c r="BL305" s="1"/>
  <c r="R305"/>
  <c r="S305"/>
  <c r="BU305" s="1"/>
  <c r="BV305" s="1"/>
  <c r="T305"/>
  <c r="U305"/>
  <c r="BM305" s="1"/>
  <c r="BN305" s="1"/>
  <c r="V305"/>
  <c r="W305"/>
  <c r="BW305" s="1"/>
  <c r="BX305" s="1"/>
  <c r="X305"/>
  <c r="Y305"/>
  <c r="BO305" s="1"/>
  <c r="BP305" s="1"/>
  <c r="Z305"/>
  <c r="AA305"/>
  <c r="BY305" s="1"/>
  <c r="BZ305" s="1"/>
  <c r="AB305"/>
  <c r="Q306"/>
  <c r="BK306" s="1"/>
  <c r="BL306" s="1"/>
  <c r="R306"/>
  <c r="S306"/>
  <c r="BU306" s="1"/>
  <c r="BV306" s="1"/>
  <c r="T306"/>
  <c r="U306"/>
  <c r="BM306" s="1"/>
  <c r="BN306" s="1"/>
  <c r="V306"/>
  <c r="W306"/>
  <c r="BW306" s="1"/>
  <c r="BX306" s="1"/>
  <c r="X306"/>
  <c r="Y306"/>
  <c r="BO306" s="1"/>
  <c r="BP306" s="1"/>
  <c r="Z306"/>
  <c r="AA306"/>
  <c r="BY306" s="1"/>
  <c r="BZ306" s="1"/>
  <c r="AB306"/>
  <c r="Q307"/>
  <c r="BK307" s="1"/>
  <c r="BL307" s="1"/>
  <c r="R307"/>
  <c r="S307"/>
  <c r="BU307" s="1"/>
  <c r="BV307" s="1"/>
  <c r="T307"/>
  <c r="U307"/>
  <c r="BM307" s="1"/>
  <c r="BN307" s="1"/>
  <c r="V307"/>
  <c r="W307"/>
  <c r="BW307" s="1"/>
  <c r="BX307" s="1"/>
  <c r="X307"/>
  <c r="Y307"/>
  <c r="BO307" s="1"/>
  <c r="BP307" s="1"/>
  <c r="Z307"/>
  <c r="AA307"/>
  <c r="BY307" s="1"/>
  <c r="BZ307" s="1"/>
  <c r="AB307"/>
  <c r="Q308"/>
  <c r="BK308" s="1"/>
  <c r="BL308" s="1"/>
  <c r="R308"/>
  <c r="S308"/>
  <c r="BU308" s="1"/>
  <c r="BV308" s="1"/>
  <c r="T308"/>
  <c r="U308"/>
  <c r="BM308" s="1"/>
  <c r="BN308" s="1"/>
  <c r="V308"/>
  <c r="W308"/>
  <c r="BW308" s="1"/>
  <c r="BX308" s="1"/>
  <c r="X308"/>
  <c r="Y308"/>
  <c r="BO308" s="1"/>
  <c r="BP308" s="1"/>
  <c r="Z308"/>
  <c r="AA308"/>
  <c r="BY308" s="1"/>
  <c r="BZ308" s="1"/>
  <c r="AB308"/>
  <c r="Q309"/>
  <c r="BK309" s="1"/>
  <c r="BL309" s="1"/>
  <c r="R309"/>
  <c r="S309"/>
  <c r="BU309" s="1"/>
  <c r="BV309" s="1"/>
  <c r="T309"/>
  <c r="U309"/>
  <c r="BM309" s="1"/>
  <c r="BN309" s="1"/>
  <c r="V309"/>
  <c r="W309"/>
  <c r="BW309" s="1"/>
  <c r="BX309" s="1"/>
  <c r="X309"/>
  <c r="Y309"/>
  <c r="BO309" s="1"/>
  <c r="BP309" s="1"/>
  <c r="Z309"/>
  <c r="AA309"/>
  <c r="BY309" s="1"/>
  <c r="BZ309" s="1"/>
  <c r="AB309"/>
  <c r="Q310"/>
  <c r="BK310" s="1"/>
  <c r="BL310" s="1"/>
  <c r="R310"/>
  <c r="S310"/>
  <c r="BU310" s="1"/>
  <c r="BV310" s="1"/>
  <c r="T310"/>
  <c r="U310"/>
  <c r="BM310" s="1"/>
  <c r="BN310" s="1"/>
  <c r="V310"/>
  <c r="W310"/>
  <c r="BW310" s="1"/>
  <c r="BX310" s="1"/>
  <c r="X310"/>
  <c r="Y310"/>
  <c r="BO310" s="1"/>
  <c r="BP310" s="1"/>
  <c r="Z310"/>
  <c r="AA310"/>
  <c r="BY310" s="1"/>
  <c r="BZ310" s="1"/>
  <c r="AB310"/>
  <c r="Q311"/>
  <c r="BK311" s="1"/>
  <c r="BL311" s="1"/>
  <c r="R311"/>
  <c r="S311"/>
  <c r="BU311" s="1"/>
  <c r="BV311" s="1"/>
  <c r="T311"/>
  <c r="U311"/>
  <c r="BM311" s="1"/>
  <c r="BN311" s="1"/>
  <c r="V311"/>
  <c r="W311"/>
  <c r="BW311" s="1"/>
  <c r="BX311" s="1"/>
  <c r="X311"/>
  <c r="Y311"/>
  <c r="BO311" s="1"/>
  <c r="BP311" s="1"/>
  <c r="Z311"/>
  <c r="AA311"/>
  <c r="BY311" s="1"/>
  <c r="BZ311" s="1"/>
  <c r="AB311"/>
  <c r="Q312"/>
  <c r="BK312" s="1"/>
  <c r="BL312" s="1"/>
  <c r="R312"/>
  <c r="S312"/>
  <c r="BU312" s="1"/>
  <c r="BV312" s="1"/>
  <c r="T312"/>
  <c r="U312"/>
  <c r="BM312" s="1"/>
  <c r="BN312" s="1"/>
  <c r="V312"/>
  <c r="W312"/>
  <c r="BW312" s="1"/>
  <c r="BX312" s="1"/>
  <c r="X312"/>
  <c r="Y312"/>
  <c r="BO312" s="1"/>
  <c r="BP312" s="1"/>
  <c r="Z312"/>
  <c r="AA312"/>
  <c r="BY312" s="1"/>
  <c r="BZ312" s="1"/>
  <c r="AB312"/>
  <c r="Q313"/>
  <c r="BK313" s="1"/>
  <c r="BL313" s="1"/>
  <c r="R313"/>
  <c r="S313"/>
  <c r="BU313" s="1"/>
  <c r="BV313" s="1"/>
  <c r="T313"/>
  <c r="U313"/>
  <c r="BM313" s="1"/>
  <c r="BN313" s="1"/>
  <c r="V313"/>
  <c r="W313"/>
  <c r="BW313" s="1"/>
  <c r="BX313" s="1"/>
  <c r="X313"/>
  <c r="Y313"/>
  <c r="BO313" s="1"/>
  <c r="BP313" s="1"/>
  <c r="Z313"/>
  <c r="AA313"/>
  <c r="BY313" s="1"/>
  <c r="BZ313" s="1"/>
  <c r="AB313"/>
  <c r="Q314"/>
  <c r="BK314" s="1"/>
  <c r="BL314" s="1"/>
  <c r="R314"/>
  <c r="S314"/>
  <c r="BU314" s="1"/>
  <c r="BV314" s="1"/>
  <c r="T314"/>
  <c r="U314"/>
  <c r="BM314" s="1"/>
  <c r="BN314" s="1"/>
  <c r="V314"/>
  <c r="W314"/>
  <c r="BW314" s="1"/>
  <c r="BX314" s="1"/>
  <c r="X314"/>
  <c r="Y314"/>
  <c r="BO314" s="1"/>
  <c r="BP314" s="1"/>
  <c r="Z314"/>
  <c r="AA314"/>
  <c r="BY314" s="1"/>
  <c r="BZ314" s="1"/>
  <c r="AB314"/>
  <c r="Q315"/>
  <c r="BK315" s="1"/>
  <c r="BL315" s="1"/>
  <c r="R315"/>
  <c r="S315"/>
  <c r="BU315" s="1"/>
  <c r="BV315" s="1"/>
  <c r="T315"/>
  <c r="U315"/>
  <c r="BM315" s="1"/>
  <c r="BN315" s="1"/>
  <c r="V315"/>
  <c r="W315"/>
  <c r="BW315" s="1"/>
  <c r="BX315" s="1"/>
  <c r="X315"/>
  <c r="Y315"/>
  <c r="BO315" s="1"/>
  <c r="BP315" s="1"/>
  <c r="Z315"/>
  <c r="AA315"/>
  <c r="BY315" s="1"/>
  <c r="BZ315" s="1"/>
  <c r="AB315"/>
  <c r="Q316"/>
  <c r="BK316" s="1"/>
  <c r="BL316" s="1"/>
  <c r="R316"/>
  <c r="S316"/>
  <c r="BU316" s="1"/>
  <c r="BV316" s="1"/>
  <c r="T316"/>
  <c r="U316"/>
  <c r="BM316" s="1"/>
  <c r="BN316" s="1"/>
  <c r="V316"/>
  <c r="W316"/>
  <c r="BW316" s="1"/>
  <c r="BX316" s="1"/>
  <c r="X316"/>
  <c r="Y316"/>
  <c r="BO316" s="1"/>
  <c r="BP316" s="1"/>
  <c r="Z316"/>
  <c r="AA316"/>
  <c r="BY316" s="1"/>
  <c r="BZ316" s="1"/>
  <c r="AB316"/>
  <c r="Q317"/>
  <c r="BK317" s="1"/>
  <c r="BL317" s="1"/>
  <c r="R317"/>
  <c r="S317"/>
  <c r="BU317" s="1"/>
  <c r="BV317" s="1"/>
  <c r="T317"/>
  <c r="U317"/>
  <c r="BM317" s="1"/>
  <c r="BN317" s="1"/>
  <c r="V317"/>
  <c r="W317"/>
  <c r="BW317" s="1"/>
  <c r="BX317" s="1"/>
  <c r="X317"/>
  <c r="Y317"/>
  <c r="BO317" s="1"/>
  <c r="BP317" s="1"/>
  <c r="Z317"/>
  <c r="AA317"/>
  <c r="BY317" s="1"/>
  <c r="BZ317" s="1"/>
  <c r="AB317"/>
  <c r="Q318"/>
  <c r="BK318" s="1"/>
  <c r="BL318" s="1"/>
  <c r="R318"/>
  <c r="S318"/>
  <c r="BU318" s="1"/>
  <c r="BV318" s="1"/>
  <c r="T318"/>
  <c r="U318"/>
  <c r="BM318" s="1"/>
  <c r="BN318" s="1"/>
  <c r="V318"/>
  <c r="W318"/>
  <c r="BW318" s="1"/>
  <c r="BX318" s="1"/>
  <c r="X318"/>
  <c r="Y318"/>
  <c r="BO318" s="1"/>
  <c r="BP318" s="1"/>
  <c r="Z318"/>
  <c r="AA318"/>
  <c r="BY318" s="1"/>
  <c r="BZ318" s="1"/>
  <c r="AB318"/>
  <c r="Q319"/>
  <c r="BK319" s="1"/>
  <c r="BL319" s="1"/>
  <c r="R319"/>
  <c r="S319"/>
  <c r="BU319" s="1"/>
  <c r="BV319" s="1"/>
  <c r="T319"/>
  <c r="U319"/>
  <c r="BM319" s="1"/>
  <c r="BN319" s="1"/>
  <c r="V319"/>
  <c r="W319"/>
  <c r="BW319" s="1"/>
  <c r="BX319" s="1"/>
  <c r="X319"/>
  <c r="Y319"/>
  <c r="BO319" s="1"/>
  <c r="BP319" s="1"/>
  <c r="Z319"/>
  <c r="AA319"/>
  <c r="BY319" s="1"/>
  <c r="BZ319" s="1"/>
  <c r="AB319"/>
  <c r="Q320"/>
  <c r="BK320" s="1"/>
  <c r="BL320" s="1"/>
  <c r="R320"/>
  <c r="S320"/>
  <c r="BU320" s="1"/>
  <c r="BV320" s="1"/>
  <c r="T320"/>
  <c r="U320"/>
  <c r="BM320" s="1"/>
  <c r="BN320" s="1"/>
  <c r="V320"/>
  <c r="W320"/>
  <c r="BW320" s="1"/>
  <c r="BX320" s="1"/>
  <c r="X320"/>
  <c r="Y320"/>
  <c r="BO320" s="1"/>
  <c r="BP320" s="1"/>
  <c r="Z320"/>
  <c r="AA320"/>
  <c r="BY320" s="1"/>
  <c r="BZ320" s="1"/>
  <c r="AB320"/>
  <c r="Q321"/>
  <c r="BK321" s="1"/>
  <c r="BL321" s="1"/>
  <c r="R321"/>
  <c r="S321"/>
  <c r="BU321" s="1"/>
  <c r="BV321" s="1"/>
  <c r="T321"/>
  <c r="U321"/>
  <c r="BM321" s="1"/>
  <c r="BN321" s="1"/>
  <c r="V321"/>
  <c r="W321"/>
  <c r="BW321" s="1"/>
  <c r="BX321" s="1"/>
  <c r="X321"/>
  <c r="Y321"/>
  <c r="BO321" s="1"/>
  <c r="BP321" s="1"/>
  <c r="Z321"/>
  <c r="AA321"/>
  <c r="BY321" s="1"/>
  <c r="BZ321" s="1"/>
  <c r="AB321"/>
  <c r="Q322"/>
  <c r="BK322" s="1"/>
  <c r="BL322" s="1"/>
  <c r="R322"/>
  <c r="S322"/>
  <c r="BU322" s="1"/>
  <c r="BV322" s="1"/>
  <c r="T322"/>
  <c r="U322"/>
  <c r="BM322" s="1"/>
  <c r="BN322" s="1"/>
  <c r="V322"/>
  <c r="W322"/>
  <c r="BW322" s="1"/>
  <c r="BX322" s="1"/>
  <c r="X322"/>
  <c r="Y322"/>
  <c r="BO322" s="1"/>
  <c r="BP322" s="1"/>
  <c r="Z322"/>
  <c r="AA322"/>
  <c r="BY322" s="1"/>
  <c r="BZ322" s="1"/>
  <c r="AB322"/>
  <c r="Q323"/>
  <c r="BK323" s="1"/>
  <c r="BL323" s="1"/>
  <c r="R323"/>
  <c r="S323"/>
  <c r="BU323" s="1"/>
  <c r="BV323" s="1"/>
  <c r="T323"/>
  <c r="U323"/>
  <c r="BM323" s="1"/>
  <c r="BN323" s="1"/>
  <c r="V323"/>
  <c r="W323"/>
  <c r="BW323" s="1"/>
  <c r="BX323" s="1"/>
  <c r="X323"/>
  <c r="Y323"/>
  <c r="BO323" s="1"/>
  <c r="BP323" s="1"/>
  <c r="Z323"/>
  <c r="AA323"/>
  <c r="BY323" s="1"/>
  <c r="BZ323" s="1"/>
  <c r="AB323"/>
  <c r="Q324"/>
  <c r="BK324" s="1"/>
  <c r="BL324" s="1"/>
  <c r="R324"/>
  <c r="S324"/>
  <c r="BU324" s="1"/>
  <c r="BV324" s="1"/>
  <c r="T324"/>
  <c r="U324"/>
  <c r="BM324" s="1"/>
  <c r="BN324" s="1"/>
  <c r="V324"/>
  <c r="W324"/>
  <c r="BW324" s="1"/>
  <c r="BX324" s="1"/>
  <c r="X324"/>
  <c r="Y324"/>
  <c r="BO324" s="1"/>
  <c r="BP324" s="1"/>
  <c r="Z324"/>
  <c r="AA324"/>
  <c r="BY324" s="1"/>
  <c r="BZ324" s="1"/>
  <c r="AB324"/>
  <c r="Q325"/>
  <c r="BK325" s="1"/>
  <c r="BL325" s="1"/>
  <c r="R325"/>
  <c r="S325"/>
  <c r="BU325" s="1"/>
  <c r="BV325" s="1"/>
  <c r="T325"/>
  <c r="U325"/>
  <c r="BM325" s="1"/>
  <c r="BN325" s="1"/>
  <c r="V325"/>
  <c r="W325"/>
  <c r="BW325" s="1"/>
  <c r="BX325" s="1"/>
  <c r="X325"/>
  <c r="Y325"/>
  <c r="BO325" s="1"/>
  <c r="BP325" s="1"/>
  <c r="Z325"/>
  <c r="AA325"/>
  <c r="BY325" s="1"/>
  <c r="BZ325" s="1"/>
  <c r="AB325"/>
  <c r="Q326"/>
  <c r="BK326" s="1"/>
  <c r="BL326" s="1"/>
  <c r="R326"/>
  <c r="S326"/>
  <c r="BU326" s="1"/>
  <c r="BV326" s="1"/>
  <c r="T326"/>
  <c r="U326"/>
  <c r="BM326" s="1"/>
  <c r="BN326" s="1"/>
  <c r="V326"/>
  <c r="W326"/>
  <c r="BW326" s="1"/>
  <c r="BX326" s="1"/>
  <c r="X326"/>
  <c r="Y326"/>
  <c r="BO326" s="1"/>
  <c r="BP326" s="1"/>
  <c r="Z326"/>
  <c r="AA326"/>
  <c r="BY326" s="1"/>
  <c r="BZ326" s="1"/>
  <c r="AB326"/>
  <c r="Q327"/>
  <c r="BK327" s="1"/>
  <c r="BL327" s="1"/>
  <c r="R327"/>
  <c r="S327"/>
  <c r="BU327" s="1"/>
  <c r="BV327" s="1"/>
  <c r="T327"/>
  <c r="U327"/>
  <c r="BM327" s="1"/>
  <c r="BN327" s="1"/>
  <c r="V327"/>
  <c r="W327"/>
  <c r="BW327" s="1"/>
  <c r="BX327" s="1"/>
  <c r="X327"/>
  <c r="Y327"/>
  <c r="BO327" s="1"/>
  <c r="BP327" s="1"/>
  <c r="Z327"/>
  <c r="AA327"/>
  <c r="BY327" s="1"/>
  <c r="BZ327" s="1"/>
  <c r="AB327"/>
  <c r="Q328"/>
  <c r="BK328" s="1"/>
  <c r="BL328" s="1"/>
  <c r="R328"/>
  <c r="S328"/>
  <c r="BU328" s="1"/>
  <c r="BV328" s="1"/>
  <c r="T328"/>
  <c r="U328"/>
  <c r="BM328" s="1"/>
  <c r="BN328" s="1"/>
  <c r="V328"/>
  <c r="W328"/>
  <c r="BW328" s="1"/>
  <c r="BX328" s="1"/>
  <c r="X328"/>
  <c r="Y328"/>
  <c r="BO328" s="1"/>
  <c r="BP328" s="1"/>
  <c r="Z328"/>
  <c r="AA328"/>
  <c r="BY328" s="1"/>
  <c r="BZ328" s="1"/>
  <c r="AB328"/>
  <c r="Q329"/>
  <c r="BK329" s="1"/>
  <c r="BL329" s="1"/>
  <c r="R329"/>
  <c r="S329"/>
  <c r="BU329" s="1"/>
  <c r="BV329" s="1"/>
  <c r="T329"/>
  <c r="U329"/>
  <c r="BM329" s="1"/>
  <c r="BN329" s="1"/>
  <c r="V329"/>
  <c r="W329"/>
  <c r="BW329" s="1"/>
  <c r="BX329" s="1"/>
  <c r="X329"/>
  <c r="Y329"/>
  <c r="BO329" s="1"/>
  <c r="BP329" s="1"/>
  <c r="Z329"/>
  <c r="AA329"/>
  <c r="BY329" s="1"/>
  <c r="BZ329" s="1"/>
  <c r="AB329"/>
  <c r="Q330"/>
  <c r="BK330" s="1"/>
  <c r="BL330" s="1"/>
  <c r="R330"/>
  <c r="S330"/>
  <c r="BU330" s="1"/>
  <c r="BV330" s="1"/>
  <c r="T330"/>
  <c r="U330"/>
  <c r="BM330" s="1"/>
  <c r="BN330" s="1"/>
  <c r="V330"/>
  <c r="W330"/>
  <c r="BW330" s="1"/>
  <c r="BX330" s="1"/>
  <c r="X330"/>
  <c r="Y330"/>
  <c r="BO330" s="1"/>
  <c r="BP330" s="1"/>
  <c r="Z330"/>
  <c r="AA330"/>
  <c r="BY330" s="1"/>
  <c r="BZ330" s="1"/>
  <c r="AB330"/>
  <c r="Q331"/>
  <c r="BK331" s="1"/>
  <c r="BL331" s="1"/>
  <c r="R331"/>
  <c r="S331"/>
  <c r="BU331" s="1"/>
  <c r="BV331" s="1"/>
  <c r="T331"/>
  <c r="U331"/>
  <c r="BM331" s="1"/>
  <c r="BN331" s="1"/>
  <c r="V331"/>
  <c r="W331"/>
  <c r="BW331" s="1"/>
  <c r="BX331" s="1"/>
  <c r="X331"/>
  <c r="Y331"/>
  <c r="BO331" s="1"/>
  <c r="BP331" s="1"/>
  <c r="Z331"/>
  <c r="AA331"/>
  <c r="BY331" s="1"/>
  <c r="BZ331" s="1"/>
  <c r="AB331"/>
  <c r="Q332"/>
  <c r="BK332" s="1"/>
  <c r="BL332" s="1"/>
  <c r="R332"/>
  <c r="S332"/>
  <c r="BU332" s="1"/>
  <c r="BV332" s="1"/>
  <c r="T332"/>
  <c r="U332"/>
  <c r="BM332" s="1"/>
  <c r="BN332" s="1"/>
  <c r="V332"/>
  <c r="W332"/>
  <c r="BW332" s="1"/>
  <c r="BX332" s="1"/>
  <c r="X332"/>
  <c r="Y332"/>
  <c r="BO332" s="1"/>
  <c r="BP332" s="1"/>
  <c r="Z332"/>
  <c r="AA332"/>
  <c r="BY332" s="1"/>
  <c r="BZ332" s="1"/>
  <c r="AB332"/>
  <c r="Q333"/>
  <c r="BK333" s="1"/>
  <c r="BL333" s="1"/>
  <c r="R333"/>
  <c r="S333"/>
  <c r="BU333" s="1"/>
  <c r="BV333" s="1"/>
  <c r="T333"/>
  <c r="U333"/>
  <c r="BM333" s="1"/>
  <c r="BN333" s="1"/>
  <c r="V333"/>
  <c r="W333"/>
  <c r="BW333" s="1"/>
  <c r="BX333" s="1"/>
  <c r="X333"/>
  <c r="Y333"/>
  <c r="BO333" s="1"/>
  <c r="BP333" s="1"/>
  <c r="Z333"/>
  <c r="AA333"/>
  <c r="BY333" s="1"/>
  <c r="BZ333" s="1"/>
  <c r="AB333"/>
  <c r="Q334"/>
  <c r="BK334" s="1"/>
  <c r="BL334" s="1"/>
  <c r="R334"/>
  <c r="S334"/>
  <c r="BU334" s="1"/>
  <c r="BV334" s="1"/>
  <c r="T334"/>
  <c r="U334"/>
  <c r="BM334" s="1"/>
  <c r="BN334" s="1"/>
  <c r="V334"/>
  <c r="W334"/>
  <c r="BW334" s="1"/>
  <c r="BX334" s="1"/>
  <c r="X334"/>
  <c r="Y334"/>
  <c r="BO334" s="1"/>
  <c r="BP334" s="1"/>
  <c r="Z334"/>
  <c r="AA334"/>
  <c r="BY334" s="1"/>
  <c r="BZ334" s="1"/>
  <c r="AB334"/>
  <c r="Q335"/>
  <c r="BK335" s="1"/>
  <c r="BL335" s="1"/>
  <c r="R335"/>
  <c r="S335"/>
  <c r="BU335" s="1"/>
  <c r="BV335" s="1"/>
  <c r="T335"/>
  <c r="U335"/>
  <c r="BM335" s="1"/>
  <c r="BN335" s="1"/>
  <c r="V335"/>
  <c r="W335"/>
  <c r="BW335" s="1"/>
  <c r="BX335" s="1"/>
  <c r="X335"/>
  <c r="Y335"/>
  <c r="BO335" s="1"/>
  <c r="BP335" s="1"/>
  <c r="Z335"/>
  <c r="AA335"/>
  <c r="BY335" s="1"/>
  <c r="BZ335" s="1"/>
  <c r="AB335"/>
  <c r="Q336"/>
  <c r="BK336" s="1"/>
  <c r="BL336" s="1"/>
  <c r="R336"/>
  <c r="S336"/>
  <c r="BU336" s="1"/>
  <c r="BV336" s="1"/>
  <c r="T336"/>
  <c r="U336"/>
  <c r="BM336" s="1"/>
  <c r="BN336" s="1"/>
  <c r="V336"/>
  <c r="W336"/>
  <c r="BW336" s="1"/>
  <c r="BX336" s="1"/>
  <c r="X336"/>
  <c r="Y336"/>
  <c r="BO336" s="1"/>
  <c r="BP336" s="1"/>
  <c r="Z336"/>
  <c r="AA336"/>
  <c r="BY336" s="1"/>
  <c r="BZ336" s="1"/>
  <c r="AB336"/>
  <c r="Q337"/>
  <c r="BK337" s="1"/>
  <c r="BL337" s="1"/>
  <c r="R337"/>
  <c r="S337"/>
  <c r="BU337" s="1"/>
  <c r="BV337" s="1"/>
  <c r="T337"/>
  <c r="U337"/>
  <c r="BM337" s="1"/>
  <c r="BN337" s="1"/>
  <c r="V337"/>
  <c r="W337"/>
  <c r="BW337" s="1"/>
  <c r="BX337" s="1"/>
  <c r="X337"/>
  <c r="Y337"/>
  <c r="BO337" s="1"/>
  <c r="BP337" s="1"/>
  <c r="Z337"/>
  <c r="AA337"/>
  <c r="BY337" s="1"/>
  <c r="BZ337" s="1"/>
  <c r="AB337"/>
  <c r="Q338"/>
  <c r="BK338" s="1"/>
  <c r="BL338" s="1"/>
  <c r="R338"/>
  <c r="S338"/>
  <c r="BU338" s="1"/>
  <c r="BV338" s="1"/>
  <c r="T338"/>
  <c r="U338"/>
  <c r="BM338" s="1"/>
  <c r="BN338" s="1"/>
  <c r="V338"/>
  <c r="W338"/>
  <c r="BW338" s="1"/>
  <c r="BX338" s="1"/>
  <c r="X338"/>
  <c r="Y338"/>
  <c r="BO338" s="1"/>
  <c r="BP338" s="1"/>
  <c r="Z338"/>
  <c r="AA338"/>
  <c r="BY338" s="1"/>
  <c r="BZ338" s="1"/>
  <c r="AB338"/>
  <c r="Q339"/>
  <c r="BK339" s="1"/>
  <c r="BL339" s="1"/>
  <c r="R339"/>
  <c r="S339"/>
  <c r="BU339" s="1"/>
  <c r="BV339" s="1"/>
  <c r="T339"/>
  <c r="U339"/>
  <c r="BM339" s="1"/>
  <c r="BN339" s="1"/>
  <c r="V339"/>
  <c r="W339"/>
  <c r="BW339" s="1"/>
  <c r="BX339" s="1"/>
  <c r="X339"/>
  <c r="Y339"/>
  <c r="BO339" s="1"/>
  <c r="BP339" s="1"/>
  <c r="Z339"/>
  <c r="AA339"/>
  <c r="BY339" s="1"/>
  <c r="BZ339" s="1"/>
  <c r="AB339"/>
  <c r="Q340"/>
  <c r="BK340" s="1"/>
  <c r="BL340" s="1"/>
  <c r="R340"/>
  <c r="S340"/>
  <c r="BU340" s="1"/>
  <c r="BV340" s="1"/>
  <c r="T340"/>
  <c r="U340"/>
  <c r="BM340" s="1"/>
  <c r="BN340" s="1"/>
  <c r="V340"/>
  <c r="W340"/>
  <c r="BW340" s="1"/>
  <c r="BX340" s="1"/>
  <c r="X340"/>
  <c r="Y340"/>
  <c r="BO340" s="1"/>
  <c r="BP340" s="1"/>
  <c r="Z340"/>
  <c r="AA340"/>
  <c r="BY340" s="1"/>
  <c r="BZ340" s="1"/>
  <c r="AB340"/>
  <c r="Q341"/>
  <c r="BK341" s="1"/>
  <c r="BL341" s="1"/>
  <c r="R341"/>
  <c r="S341"/>
  <c r="BU341" s="1"/>
  <c r="BV341" s="1"/>
  <c r="T341"/>
  <c r="U341"/>
  <c r="BM341" s="1"/>
  <c r="BN341" s="1"/>
  <c r="V341"/>
  <c r="W341"/>
  <c r="BW341" s="1"/>
  <c r="BX341" s="1"/>
  <c r="X341"/>
  <c r="Y341"/>
  <c r="BO341" s="1"/>
  <c r="BP341" s="1"/>
  <c r="Z341"/>
  <c r="AA341"/>
  <c r="BY341" s="1"/>
  <c r="BZ341" s="1"/>
  <c r="AB341"/>
  <c r="Q342"/>
  <c r="BK342" s="1"/>
  <c r="BL342" s="1"/>
  <c r="R342"/>
  <c r="S342"/>
  <c r="BU342" s="1"/>
  <c r="BV342" s="1"/>
  <c r="T342"/>
  <c r="U342"/>
  <c r="BM342" s="1"/>
  <c r="BN342" s="1"/>
  <c r="V342"/>
  <c r="W342"/>
  <c r="BW342" s="1"/>
  <c r="BX342" s="1"/>
  <c r="X342"/>
  <c r="Y342"/>
  <c r="BO342" s="1"/>
  <c r="BP342" s="1"/>
  <c r="Z342"/>
  <c r="AA342"/>
  <c r="BY342" s="1"/>
  <c r="BZ342" s="1"/>
  <c r="AB342"/>
  <c r="Q343"/>
  <c r="BK343" s="1"/>
  <c r="BL343" s="1"/>
  <c r="R343"/>
  <c r="S343"/>
  <c r="BU343" s="1"/>
  <c r="BV343" s="1"/>
  <c r="T343"/>
  <c r="U343"/>
  <c r="BM343" s="1"/>
  <c r="BN343" s="1"/>
  <c r="V343"/>
  <c r="W343"/>
  <c r="BW343" s="1"/>
  <c r="BX343" s="1"/>
  <c r="X343"/>
  <c r="Y343"/>
  <c r="BO343" s="1"/>
  <c r="BP343" s="1"/>
  <c r="Z343"/>
  <c r="AA343"/>
  <c r="BY343" s="1"/>
  <c r="BZ343" s="1"/>
  <c r="AB343"/>
  <c r="Q344"/>
  <c r="BK344" s="1"/>
  <c r="BL344" s="1"/>
  <c r="R344"/>
  <c r="S344"/>
  <c r="BU344" s="1"/>
  <c r="BV344" s="1"/>
  <c r="T344"/>
  <c r="U344"/>
  <c r="BM344" s="1"/>
  <c r="BN344" s="1"/>
  <c r="V344"/>
  <c r="W344"/>
  <c r="BW344" s="1"/>
  <c r="BX344" s="1"/>
  <c r="X344"/>
  <c r="Y344"/>
  <c r="BO344" s="1"/>
  <c r="BP344" s="1"/>
  <c r="Z344"/>
  <c r="AA344"/>
  <c r="BY344" s="1"/>
  <c r="BZ344" s="1"/>
  <c r="AB344"/>
  <c r="Q345"/>
  <c r="BK345" s="1"/>
  <c r="BL345" s="1"/>
  <c r="R345"/>
  <c r="S345"/>
  <c r="BU345" s="1"/>
  <c r="BV345" s="1"/>
  <c r="T345"/>
  <c r="U345"/>
  <c r="BM345" s="1"/>
  <c r="BN345" s="1"/>
  <c r="V345"/>
  <c r="W345"/>
  <c r="BW345" s="1"/>
  <c r="BX345" s="1"/>
  <c r="X345"/>
  <c r="Y345"/>
  <c r="BO345" s="1"/>
  <c r="BP345" s="1"/>
  <c r="Z345"/>
  <c r="AA345"/>
  <c r="BY345" s="1"/>
  <c r="BZ345" s="1"/>
  <c r="AB345"/>
  <c r="Q346"/>
  <c r="BK346" s="1"/>
  <c r="BL346" s="1"/>
  <c r="R346"/>
  <c r="S346"/>
  <c r="BU346" s="1"/>
  <c r="BV346" s="1"/>
  <c r="T346"/>
  <c r="U346"/>
  <c r="BM346" s="1"/>
  <c r="BN346" s="1"/>
  <c r="V346"/>
  <c r="W346"/>
  <c r="BW346" s="1"/>
  <c r="BX346" s="1"/>
  <c r="X346"/>
  <c r="Y346"/>
  <c r="BO346" s="1"/>
  <c r="BP346" s="1"/>
  <c r="Z346"/>
  <c r="AA346"/>
  <c r="BY346" s="1"/>
  <c r="BZ346" s="1"/>
  <c r="AB346"/>
  <c r="Q347"/>
  <c r="BK347" s="1"/>
  <c r="BL347" s="1"/>
  <c r="R347"/>
  <c r="S347"/>
  <c r="BU347" s="1"/>
  <c r="BV347" s="1"/>
  <c r="T347"/>
  <c r="U347"/>
  <c r="BM347" s="1"/>
  <c r="BN347" s="1"/>
  <c r="V347"/>
  <c r="W347"/>
  <c r="BW347" s="1"/>
  <c r="BX347" s="1"/>
  <c r="X347"/>
  <c r="Y347"/>
  <c r="BO347" s="1"/>
  <c r="BP347" s="1"/>
  <c r="Z347"/>
  <c r="AA347"/>
  <c r="BY347" s="1"/>
  <c r="BZ347" s="1"/>
  <c r="AB347"/>
  <c r="Q348"/>
  <c r="BK348" s="1"/>
  <c r="BL348" s="1"/>
  <c r="R348"/>
  <c r="S348"/>
  <c r="BU348" s="1"/>
  <c r="BV348" s="1"/>
  <c r="T348"/>
  <c r="U348"/>
  <c r="BM348" s="1"/>
  <c r="BN348" s="1"/>
  <c r="V348"/>
  <c r="W348"/>
  <c r="BW348" s="1"/>
  <c r="BX348" s="1"/>
  <c r="X348"/>
  <c r="Y348"/>
  <c r="BO348" s="1"/>
  <c r="BP348" s="1"/>
  <c r="Z348"/>
  <c r="AA348"/>
  <c r="BY348" s="1"/>
  <c r="BZ348" s="1"/>
  <c r="AB348"/>
  <c r="Q349"/>
  <c r="BK349" s="1"/>
  <c r="BL349" s="1"/>
  <c r="R349"/>
  <c r="S349"/>
  <c r="BU349" s="1"/>
  <c r="BV349" s="1"/>
  <c r="T349"/>
  <c r="U349"/>
  <c r="BM349" s="1"/>
  <c r="BN349" s="1"/>
  <c r="V349"/>
  <c r="W349"/>
  <c r="BW349" s="1"/>
  <c r="BX349" s="1"/>
  <c r="X349"/>
  <c r="Y349"/>
  <c r="BO349" s="1"/>
  <c r="BP349" s="1"/>
  <c r="Z349"/>
  <c r="AA349"/>
  <c r="BY349" s="1"/>
  <c r="BZ349" s="1"/>
  <c r="AB349"/>
  <c r="Q350"/>
  <c r="BK350" s="1"/>
  <c r="BL350" s="1"/>
  <c r="R350"/>
  <c r="S350"/>
  <c r="BU350" s="1"/>
  <c r="BV350" s="1"/>
  <c r="T350"/>
  <c r="U350"/>
  <c r="BM350" s="1"/>
  <c r="BN350" s="1"/>
  <c r="V350"/>
  <c r="W350"/>
  <c r="BW350" s="1"/>
  <c r="BX350" s="1"/>
  <c r="X350"/>
  <c r="Y350"/>
  <c r="BO350" s="1"/>
  <c r="BP350" s="1"/>
  <c r="Z350"/>
  <c r="AA350"/>
  <c r="BY350" s="1"/>
  <c r="BZ350" s="1"/>
  <c r="AB350"/>
  <c r="Q351"/>
  <c r="BK351" s="1"/>
  <c r="BL351" s="1"/>
  <c r="R351"/>
  <c r="S351"/>
  <c r="BU351" s="1"/>
  <c r="BV351" s="1"/>
  <c r="T351"/>
  <c r="U351"/>
  <c r="BM351" s="1"/>
  <c r="BN351" s="1"/>
  <c r="V351"/>
  <c r="W351"/>
  <c r="BW351" s="1"/>
  <c r="BX351" s="1"/>
  <c r="X351"/>
  <c r="Y351"/>
  <c r="BO351" s="1"/>
  <c r="BP351" s="1"/>
  <c r="Z351"/>
  <c r="AA351"/>
  <c r="BY351" s="1"/>
  <c r="BZ351" s="1"/>
  <c r="AB351"/>
  <c r="Q352"/>
  <c r="BK352" s="1"/>
  <c r="BL352" s="1"/>
  <c r="R352"/>
  <c r="S352"/>
  <c r="BU352" s="1"/>
  <c r="BV352" s="1"/>
  <c r="T352"/>
  <c r="U352"/>
  <c r="BM352" s="1"/>
  <c r="BN352" s="1"/>
  <c r="V352"/>
  <c r="W352"/>
  <c r="BW352" s="1"/>
  <c r="BX352" s="1"/>
  <c r="X352"/>
  <c r="Y352"/>
  <c r="BO352" s="1"/>
  <c r="BP352" s="1"/>
  <c r="Z352"/>
  <c r="AA352"/>
  <c r="BY352" s="1"/>
  <c r="BZ352" s="1"/>
  <c r="AB352"/>
  <c r="Q353"/>
  <c r="BK353" s="1"/>
  <c r="BL353" s="1"/>
  <c r="R353"/>
  <c r="S353"/>
  <c r="BU353" s="1"/>
  <c r="BV353" s="1"/>
  <c r="T353"/>
  <c r="U353"/>
  <c r="BM353" s="1"/>
  <c r="BN353" s="1"/>
  <c r="V353"/>
  <c r="W353"/>
  <c r="BW353" s="1"/>
  <c r="BX353" s="1"/>
  <c r="X353"/>
  <c r="Y353"/>
  <c r="BO353" s="1"/>
  <c r="BP353" s="1"/>
  <c r="Z353"/>
  <c r="AA353"/>
  <c r="BY353" s="1"/>
  <c r="BZ353" s="1"/>
  <c r="AB353"/>
  <c r="Q354"/>
  <c r="BK354" s="1"/>
  <c r="BL354" s="1"/>
  <c r="R354"/>
  <c r="S354"/>
  <c r="BU354" s="1"/>
  <c r="BV354" s="1"/>
  <c r="T354"/>
  <c r="U354"/>
  <c r="BM354" s="1"/>
  <c r="BN354" s="1"/>
  <c r="V354"/>
  <c r="W354"/>
  <c r="BW354" s="1"/>
  <c r="BX354" s="1"/>
  <c r="X354"/>
  <c r="Y354"/>
  <c r="BO354" s="1"/>
  <c r="BP354" s="1"/>
  <c r="Z354"/>
  <c r="AA354"/>
  <c r="BY354" s="1"/>
  <c r="BZ354" s="1"/>
  <c r="AB354"/>
  <c r="Q355"/>
  <c r="BK355" s="1"/>
  <c r="BL355" s="1"/>
  <c r="R355"/>
  <c r="S355"/>
  <c r="BU355" s="1"/>
  <c r="BV355" s="1"/>
  <c r="T355"/>
  <c r="U355"/>
  <c r="BM355" s="1"/>
  <c r="BN355" s="1"/>
  <c r="V355"/>
  <c r="W355"/>
  <c r="BW355" s="1"/>
  <c r="BX355" s="1"/>
  <c r="X355"/>
  <c r="Y355"/>
  <c r="BO355" s="1"/>
  <c r="BP355" s="1"/>
  <c r="Z355"/>
  <c r="AA355"/>
  <c r="BY355" s="1"/>
  <c r="BZ355" s="1"/>
  <c r="AB355"/>
  <c r="Q356"/>
  <c r="BK356" s="1"/>
  <c r="BL356" s="1"/>
  <c r="R356"/>
  <c r="S356"/>
  <c r="BU356" s="1"/>
  <c r="BV356" s="1"/>
  <c r="T356"/>
  <c r="U356"/>
  <c r="BM356" s="1"/>
  <c r="BN356" s="1"/>
  <c r="V356"/>
  <c r="W356"/>
  <c r="BW356" s="1"/>
  <c r="BX356" s="1"/>
  <c r="X356"/>
  <c r="Y356"/>
  <c r="BO356" s="1"/>
  <c r="BP356" s="1"/>
  <c r="Z356"/>
  <c r="AA356"/>
  <c r="BY356" s="1"/>
  <c r="BZ356" s="1"/>
  <c r="AB356"/>
  <c r="Q357"/>
  <c r="BK357" s="1"/>
  <c r="BL357" s="1"/>
  <c r="R357"/>
  <c r="S357"/>
  <c r="BU357" s="1"/>
  <c r="BV357" s="1"/>
  <c r="T357"/>
  <c r="U357"/>
  <c r="BM357" s="1"/>
  <c r="BN357" s="1"/>
  <c r="V357"/>
  <c r="W357"/>
  <c r="BW357" s="1"/>
  <c r="BX357" s="1"/>
  <c r="X357"/>
  <c r="Y357"/>
  <c r="BO357" s="1"/>
  <c r="BP357" s="1"/>
  <c r="Z357"/>
  <c r="AA357"/>
  <c r="BY357" s="1"/>
  <c r="BZ357" s="1"/>
  <c r="AB357"/>
  <c r="Q358"/>
  <c r="BK358" s="1"/>
  <c r="BL358" s="1"/>
  <c r="R358"/>
  <c r="S358"/>
  <c r="BU358" s="1"/>
  <c r="BV358" s="1"/>
  <c r="T358"/>
  <c r="U358"/>
  <c r="BM358" s="1"/>
  <c r="BN358" s="1"/>
  <c r="V358"/>
  <c r="W358"/>
  <c r="BW358" s="1"/>
  <c r="BX358" s="1"/>
  <c r="X358"/>
  <c r="Y358"/>
  <c r="BO358" s="1"/>
  <c r="BP358" s="1"/>
  <c r="Z358"/>
  <c r="AA358"/>
  <c r="BY358" s="1"/>
  <c r="BZ358" s="1"/>
  <c r="AB358"/>
  <c r="Q359"/>
  <c r="BK359" s="1"/>
  <c r="BL359" s="1"/>
  <c r="R359"/>
  <c r="S359"/>
  <c r="BU359" s="1"/>
  <c r="BV359" s="1"/>
  <c r="T359"/>
  <c r="U359"/>
  <c r="BM359" s="1"/>
  <c r="BN359" s="1"/>
  <c r="V359"/>
  <c r="W359"/>
  <c r="BW359" s="1"/>
  <c r="BX359" s="1"/>
  <c r="X359"/>
  <c r="Y359"/>
  <c r="BO359" s="1"/>
  <c r="BP359" s="1"/>
  <c r="Z359"/>
  <c r="AA359"/>
  <c r="BY359" s="1"/>
  <c r="BZ359" s="1"/>
  <c r="AB359"/>
  <c r="Q360"/>
  <c r="BK360" s="1"/>
  <c r="BL360" s="1"/>
  <c r="R360"/>
  <c r="S360"/>
  <c r="BU360" s="1"/>
  <c r="BV360" s="1"/>
  <c r="T360"/>
  <c r="U360"/>
  <c r="BM360" s="1"/>
  <c r="BN360" s="1"/>
  <c r="V360"/>
  <c r="W360"/>
  <c r="BW360" s="1"/>
  <c r="BX360" s="1"/>
  <c r="X360"/>
  <c r="Y360"/>
  <c r="BO360" s="1"/>
  <c r="BP360" s="1"/>
  <c r="Z360"/>
  <c r="AA360"/>
  <c r="BY360" s="1"/>
  <c r="BZ360" s="1"/>
  <c r="AB360"/>
  <c r="Q361"/>
  <c r="BK361" s="1"/>
  <c r="BL361" s="1"/>
  <c r="R361"/>
  <c r="S361"/>
  <c r="BU361" s="1"/>
  <c r="BV361" s="1"/>
  <c r="T361"/>
  <c r="U361"/>
  <c r="BM361" s="1"/>
  <c r="BN361" s="1"/>
  <c r="V361"/>
  <c r="W361"/>
  <c r="BW361" s="1"/>
  <c r="BX361" s="1"/>
  <c r="X361"/>
  <c r="Y361"/>
  <c r="BO361" s="1"/>
  <c r="BP361" s="1"/>
  <c r="Z361"/>
  <c r="AA361"/>
  <c r="BY361" s="1"/>
  <c r="BZ361" s="1"/>
  <c r="AB361"/>
  <c r="Q362"/>
  <c r="BK362" s="1"/>
  <c r="BL362" s="1"/>
  <c r="R362"/>
  <c r="S362"/>
  <c r="BU362" s="1"/>
  <c r="BV362" s="1"/>
  <c r="T362"/>
  <c r="U362"/>
  <c r="BM362" s="1"/>
  <c r="BN362" s="1"/>
  <c r="V362"/>
  <c r="W362"/>
  <c r="BW362" s="1"/>
  <c r="BX362" s="1"/>
  <c r="X362"/>
  <c r="Y362"/>
  <c r="BO362" s="1"/>
  <c r="BP362" s="1"/>
  <c r="Z362"/>
  <c r="AA362"/>
  <c r="BY362" s="1"/>
  <c r="BZ362" s="1"/>
  <c r="AB362"/>
  <c r="Q363"/>
  <c r="BK363" s="1"/>
  <c r="BL363" s="1"/>
  <c r="R363"/>
  <c r="S363"/>
  <c r="BU363" s="1"/>
  <c r="BV363" s="1"/>
  <c r="T363"/>
  <c r="U363"/>
  <c r="BM363" s="1"/>
  <c r="BN363" s="1"/>
  <c r="V363"/>
  <c r="W363"/>
  <c r="BW363" s="1"/>
  <c r="BX363" s="1"/>
  <c r="X363"/>
  <c r="Y363"/>
  <c r="BO363" s="1"/>
  <c r="BP363" s="1"/>
  <c r="Z363"/>
  <c r="AA363"/>
  <c r="BY363" s="1"/>
  <c r="BZ363" s="1"/>
  <c r="AB363"/>
  <c r="Q364"/>
  <c r="BK364" s="1"/>
  <c r="BL364" s="1"/>
  <c r="R364"/>
  <c r="S364"/>
  <c r="BU364" s="1"/>
  <c r="BV364" s="1"/>
  <c r="T364"/>
  <c r="U364"/>
  <c r="BM364" s="1"/>
  <c r="BN364" s="1"/>
  <c r="V364"/>
  <c r="W364"/>
  <c r="BW364" s="1"/>
  <c r="BX364" s="1"/>
  <c r="X364"/>
  <c r="Y364"/>
  <c r="BO364" s="1"/>
  <c r="BP364" s="1"/>
  <c r="Z364"/>
  <c r="AA364"/>
  <c r="BY364" s="1"/>
  <c r="BZ364" s="1"/>
  <c r="AB364"/>
  <c r="Q365"/>
  <c r="BK365" s="1"/>
  <c r="BL365" s="1"/>
  <c r="R365"/>
  <c r="S365"/>
  <c r="BU365" s="1"/>
  <c r="BV365" s="1"/>
  <c r="T365"/>
  <c r="U365"/>
  <c r="BM365" s="1"/>
  <c r="BN365" s="1"/>
  <c r="V365"/>
  <c r="W365"/>
  <c r="BW365" s="1"/>
  <c r="BX365" s="1"/>
  <c r="X365"/>
  <c r="Y365"/>
  <c r="BO365" s="1"/>
  <c r="BP365" s="1"/>
  <c r="Z365"/>
  <c r="AA365"/>
  <c r="BY365" s="1"/>
  <c r="BZ365" s="1"/>
  <c r="AB365"/>
  <c r="Q366"/>
  <c r="BK366" s="1"/>
  <c r="BL366" s="1"/>
  <c r="R366"/>
  <c r="S366"/>
  <c r="BU366" s="1"/>
  <c r="BV366" s="1"/>
  <c r="T366"/>
  <c r="U366"/>
  <c r="BM366" s="1"/>
  <c r="BN366" s="1"/>
  <c r="V366"/>
  <c r="W366"/>
  <c r="BW366" s="1"/>
  <c r="BX366" s="1"/>
  <c r="X366"/>
  <c r="Y366"/>
  <c r="BO366" s="1"/>
  <c r="BP366" s="1"/>
  <c r="Z366"/>
  <c r="AA366"/>
  <c r="BY366" s="1"/>
  <c r="BZ366" s="1"/>
  <c r="AB366"/>
  <c r="Q367"/>
  <c r="BK367" s="1"/>
  <c r="BL367" s="1"/>
  <c r="R367"/>
  <c r="S367"/>
  <c r="BU367" s="1"/>
  <c r="BV367" s="1"/>
  <c r="T367"/>
  <c r="U367"/>
  <c r="BM367" s="1"/>
  <c r="BN367" s="1"/>
  <c r="V367"/>
  <c r="W367"/>
  <c r="BW367" s="1"/>
  <c r="BX367" s="1"/>
  <c r="X367"/>
  <c r="Y367"/>
  <c r="BO367" s="1"/>
  <c r="BP367" s="1"/>
  <c r="Z367"/>
  <c r="AA367"/>
  <c r="BY367" s="1"/>
  <c r="BZ367" s="1"/>
  <c r="AB367"/>
  <c r="Q368"/>
  <c r="BK368" s="1"/>
  <c r="BL368" s="1"/>
  <c r="R368"/>
  <c r="S368"/>
  <c r="BU368" s="1"/>
  <c r="BV368" s="1"/>
  <c r="T368"/>
  <c r="U368"/>
  <c r="BM368" s="1"/>
  <c r="BN368" s="1"/>
  <c r="V368"/>
  <c r="W368"/>
  <c r="BW368" s="1"/>
  <c r="BX368" s="1"/>
  <c r="X368"/>
  <c r="Y368"/>
  <c r="BO368" s="1"/>
  <c r="BP368" s="1"/>
  <c r="Z368"/>
  <c r="AA368"/>
  <c r="BY368" s="1"/>
  <c r="BZ368" s="1"/>
  <c r="AB368"/>
  <c r="Q369"/>
  <c r="BK369" s="1"/>
  <c r="BL369" s="1"/>
  <c r="R369"/>
  <c r="S369"/>
  <c r="BU369" s="1"/>
  <c r="BV369" s="1"/>
  <c r="T369"/>
  <c r="U369"/>
  <c r="BM369" s="1"/>
  <c r="BN369" s="1"/>
  <c r="V369"/>
  <c r="W369"/>
  <c r="BW369" s="1"/>
  <c r="BX369" s="1"/>
  <c r="X369"/>
  <c r="Y369"/>
  <c r="BO369" s="1"/>
  <c r="BP369" s="1"/>
  <c r="Z369"/>
  <c r="AA369"/>
  <c r="BY369" s="1"/>
  <c r="BZ369" s="1"/>
  <c r="AB369"/>
  <c r="Q370"/>
  <c r="BK370" s="1"/>
  <c r="BL370" s="1"/>
  <c r="R370"/>
  <c r="S370"/>
  <c r="BU370" s="1"/>
  <c r="BV370" s="1"/>
  <c r="T370"/>
  <c r="U370"/>
  <c r="BM370" s="1"/>
  <c r="BN370" s="1"/>
  <c r="V370"/>
  <c r="W370"/>
  <c r="BW370" s="1"/>
  <c r="BX370" s="1"/>
  <c r="X370"/>
  <c r="Y370"/>
  <c r="BO370" s="1"/>
  <c r="BP370" s="1"/>
  <c r="Z370"/>
  <c r="AA370"/>
  <c r="BY370" s="1"/>
  <c r="BZ370" s="1"/>
  <c r="AB370"/>
  <c r="Q371"/>
  <c r="BK371" s="1"/>
  <c r="BL371" s="1"/>
  <c r="R371"/>
  <c r="S371"/>
  <c r="BU371" s="1"/>
  <c r="BV371" s="1"/>
  <c r="T371"/>
  <c r="U371"/>
  <c r="BM371" s="1"/>
  <c r="BN371" s="1"/>
  <c r="V371"/>
  <c r="W371"/>
  <c r="BW371" s="1"/>
  <c r="BX371" s="1"/>
  <c r="X371"/>
  <c r="Y371"/>
  <c r="BO371" s="1"/>
  <c r="BP371" s="1"/>
  <c r="Z371"/>
  <c r="AA371"/>
  <c r="BY371" s="1"/>
  <c r="BZ371" s="1"/>
  <c r="AB371"/>
  <c r="Q372"/>
  <c r="BK372" s="1"/>
  <c r="BL372" s="1"/>
  <c r="R372"/>
  <c r="S372"/>
  <c r="BU372" s="1"/>
  <c r="BV372" s="1"/>
  <c r="T372"/>
  <c r="U372"/>
  <c r="BM372" s="1"/>
  <c r="BN372" s="1"/>
  <c r="V372"/>
  <c r="W372"/>
  <c r="BW372" s="1"/>
  <c r="BX372" s="1"/>
  <c r="X372"/>
  <c r="Y372"/>
  <c r="BO372" s="1"/>
  <c r="BP372" s="1"/>
  <c r="Z372"/>
  <c r="AA372"/>
  <c r="BY372" s="1"/>
  <c r="BZ372" s="1"/>
  <c r="AB372"/>
  <c r="Q373"/>
  <c r="BK373" s="1"/>
  <c r="BL373" s="1"/>
  <c r="R373"/>
  <c r="S373"/>
  <c r="BU373" s="1"/>
  <c r="BV373" s="1"/>
  <c r="T373"/>
  <c r="U373"/>
  <c r="BM373" s="1"/>
  <c r="BN373" s="1"/>
  <c r="V373"/>
  <c r="W373"/>
  <c r="BW373" s="1"/>
  <c r="BX373" s="1"/>
  <c r="X373"/>
  <c r="Y373"/>
  <c r="BO373" s="1"/>
  <c r="BP373" s="1"/>
  <c r="Z373"/>
  <c r="AA373"/>
  <c r="BY373" s="1"/>
  <c r="BZ373" s="1"/>
  <c r="AB373"/>
  <c r="Q374"/>
  <c r="BK374" s="1"/>
  <c r="BL374" s="1"/>
  <c r="R374"/>
  <c r="S374"/>
  <c r="BU374" s="1"/>
  <c r="BV374" s="1"/>
  <c r="T374"/>
  <c r="U374"/>
  <c r="BM374" s="1"/>
  <c r="BN374" s="1"/>
  <c r="V374"/>
  <c r="W374"/>
  <c r="BW374" s="1"/>
  <c r="BX374" s="1"/>
  <c r="X374"/>
  <c r="Y374"/>
  <c r="BO374" s="1"/>
  <c r="BP374" s="1"/>
  <c r="Z374"/>
  <c r="AA374"/>
  <c r="BY374" s="1"/>
  <c r="BZ374" s="1"/>
  <c r="AB374"/>
  <c r="Q375"/>
  <c r="BK375" s="1"/>
  <c r="BL375" s="1"/>
  <c r="R375"/>
  <c r="S375"/>
  <c r="BU375" s="1"/>
  <c r="BV375" s="1"/>
  <c r="T375"/>
  <c r="U375"/>
  <c r="BM375" s="1"/>
  <c r="BN375" s="1"/>
  <c r="V375"/>
  <c r="W375"/>
  <c r="BW375" s="1"/>
  <c r="BX375" s="1"/>
  <c r="X375"/>
  <c r="Y375"/>
  <c r="BO375" s="1"/>
  <c r="BP375" s="1"/>
  <c r="Z375"/>
  <c r="AA375"/>
  <c r="BY375" s="1"/>
  <c r="BZ375" s="1"/>
  <c r="AB375"/>
  <c r="Q376"/>
  <c r="BK376" s="1"/>
  <c r="BL376" s="1"/>
  <c r="R376"/>
  <c r="S376"/>
  <c r="BU376" s="1"/>
  <c r="BV376" s="1"/>
  <c r="T376"/>
  <c r="U376"/>
  <c r="BM376" s="1"/>
  <c r="BN376" s="1"/>
  <c r="V376"/>
  <c r="W376"/>
  <c r="BW376" s="1"/>
  <c r="BX376" s="1"/>
  <c r="X376"/>
  <c r="Y376"/>
  <c r="BO376" s="1"/>
  <c r="BP376" s="1"/>
  <c r="Z376"/>
  <c r="AA376"/>
  <c r="BY376" s="1"/>
  <c r="BZ376" s="1"/>
  <c r="AB376"/>
  <c r="Q377"/>
  <c r="BK377" s="1"/>
  <c r="BL377" s="1"/>
  <c r="R377"/>
  <c r="S377"/>
  <c r="BU377" s="1"/>
  <c r="BV377" s="1"/>
  <c r="T377"/>
  <c r="U377"/>
  <c r="BM377" s="1"/>
  <c r="BN377" s="1"/>
  <c r="V377"/>
  <c r="W377"/>
  <c r="BW377" s="1"/>
  <c r="BX377" s="1"/>
  <c r="X377"/>
  <c r="Y377"/>
  <c r="BO377" s="1"/>
  <c r="BP377" s="1"/>
  <c r="Z377"/>
  <c r="AA377"/>
  <c r="BY377" s="1"/>
  <c r="BZ377" s="1"/>
  <c r="AB377"/>
  <c r="Q378"/>
  <c r="BK378" s="1"/>
  <c r="BL378" s="1"/>
  <c r="R378"/>
  <c r="S378"/>
  <c r="BU378" s="1"/>
  <c r="BV378" s="1"/>
  <c r="T378"/>
  <c r="U378"/>
  <c r="BM378" s="1"/>
  <c r="BN378" s="1"/>
  <c r="V378"/>
  <c r="W378"/>
  <c r="BW378" s="1"/>
  <c r="BX378" s="1"/>
  <c r="X378"/>
  <c r="Y378"/>
  <c r="BO378" s="1"/>
  <c r="BP378" s="1"/>
  <c r="Z378"/>
  <c r="AA378"/>
  <c r="BY378" s="1"/>
  <c r="BZ378" s="1"/>
  <c r="AB378"/>
  <c r="Q379"/>
  <c r="BK379" s="1"/>
  <c r="BL379" s="1"/>
  <c r="R379"/>
  <c r="S379"/>
  <c r="BU379" s="1"/>
  <c r="BV379" s="1"/>
  <c r="T379"/>
  <c r="U379"/>
  <c r="BM379" s="1"/>
  <c r="BN379" s="1"/>
  <c r="V379"/>
  <c r="W379"/>
  <c r="BW379" s="1"/>
  <c r="BX379" s="1"/>
  <c r="X379"/>
  <c r="Y379"/>
  <c r="BO379" s="1"/>
  <c r="BP379" s="1"/>
  <c r="Z379"/>
  <c r="AA379"/>
  <c r="BY379" s="1"/>
  <c r="BZ379" s="1"/>
  <c r="AB379"/>
  <c r="Q380"/>
  <c r="BK380" s="1"/>
  <c r="BL380" s="1"/>
  <c r="R380"/>
  <c r="S380"/>
  <c r="BU380" s="1"/>
  <c r="BV380" s="1"/>
  <c r="T380"/>
  <c r="U380"/>
  <c r="BM380" s="1"/>
  <c r="BN380" s="1"/>
  <c r="V380"/>
  <c r="W380"/>
  <c r="BW380" s="1"/>
  <c r="BX380" s="1"/>
  <c r="X380"/>
  <c r="Y380"/>
  <c r="BO380" s="1"/>
  <c r="BP380" s="1"/>
  <c r="Z380"/>
  <c r="AA380"/>
  <c r="BY380" s="1"/>
  <c r="BZ380" s="1"/>
  <c r="AB380"/>
  <c r="Q381"/>
  <c r="BK381" s="1"/>
  <c r="BL381" s="1"/>
  <c r="R381"/>
  <c r="S381"/>
  <c r="BU381" s="1"/>
  <c r="BV381" s="1"/>
  <c r="T381"/>
  <c r="U381"/>
  <c r="BM381" s="1"/>
  <c r="BN381" s="1"/>
  <c r="V381"/>
  <c r="W381"/>
  <c r="BW381" s="1"/>
  <c r="BX381" s="1"/>
  <c r="X381"/>
  <c r="Y381"/>
  <c r="BO381" s="1"/>
  <c r="BP381" s="1"/>
  <c r="Z381"/>
  <c r="AA381"/>
  <c r="BY381" s="1"/>
  <c r="BZ381" s="1"/>
  <c r="AB381"/>
  <c r="Q382"/>
  <c r="BK382" s="1"/>
  <c r="BL382" s="1"/>
  <c r="R382"/>
  <c r="S382"/>
  <c r="BU382" s="1"/>
  <c r="BV382" s="1"/>
  <c r="T382"/>
  <c r="U382"/>
  <c r="BM382" s="1"/>
  <c r="BN382" s="1"/>
  <c r="V382"/>
  <c r="W382"/>
  <c r="BW382" s="1"/>
  <c r="BX382" s="1"/>
  <c r="X382"/>
  <c r="Y382"/>
  <c r="BO382" s="1"/>
  <c r="BP382" s="1"/>
  <c r="Z382"/>
  <c r="AA382"/>
  <c r="BY382" s="1"/>
  <c r="BZ382" s="1"/>
  <c r="AB382"/>
  <c r="Q383"/>
  <c r="BK383" s="1"/>
  <c r="BL383" s="1"/>
  <c r="R383"/>
  <c r="S383"/>
  <c r="BU383" s="1"/>
  <c r="BV383" s="1"/>
  <c r="T383"/>
  <c r="U383"/>
  <c r="BM383" s="1"/>
  <c r="BN383" s="1"/>
  <c r="V383"/>
  <c r="W383"/>
  <c r="BW383" s="1"/>
  <c r="BX383" s="1"/>
  <c r="X383"/>
  <c r="Y383"/>
  <c r="BO383" s="1"/>
  <c r="BP383" s="1"/>
  <c r="Z383"/>
  <c r="AA383"/>
  <c r="BY383" s="1"/>
  <c r="BZ383" s="1"/>
  <c r="AB383"/>
  <c r="Q384"/>
  <c r="BK384" s="1"/>
  <c r="BL384" s="1"/>
  <c r="R384"/>
  <c r="S384"/>
  <c r="BU384" s="1"/>
  <c r="BV384" s="1"/>
  <c r="T384"/>
  <c r="U384"/>
  <c r="BM384" s="1"/>
  <c r="BN384" s="1"/>
  <c r="V384"/>
  <c r="W384"/>
  <c r="BW384" s="1"/>
  <c r="BX384" s="1"/>
  <c r="X384"/>
  <c r="Y384"/>
  <c r="BO384" s="1"/>
  <c r="BP384" s="1"/>
  <c r="Z384"/>
  <c r="AA384"/>
  <c r="BY384" s="1"/>
  <c r="BZ384" s="1"/>
  <c r="AB384"/>
  <c r="Q385"/>
  <c r="BK385" s="1"/>
  <c r="BL385" s="1"/>
  <c r="R385"/>
  <c r="S385"/>
  <c r="BU385" s="1"/>
  <c r="BV385" s="1"/>
  <c r="T385"/>
  <c r="U385"/>
  <c r="BM385" s="1"/>
  <c r="BN385" s="1"/>
  <c r="V385"/>
  <c r="W385"/>
  <c r="BW385" s="1"/>
  <c r="BX385" s="1"/>
  <c r="X385"/>
  <c r="Y385"/>
  <c r="BO385" s="1"/>
  <c r="BP385" s="1"/>
  <c r="Z385"/>
  <c r="AA385"/>
  <c r="BY385" s="1"/>
  <c r="BZ385" s="1"/>
  <c r="AB385"/>
  <c r="Q386"/>
  <c r="BK386" s="1"/>
  <c r="BL386" s="1"/>
  <c r="R386"/>
  <c r="S386"/>
  <c r="BU386" s="1"/>
  <c r="BV386" s="1"/>
  <c r="T386"/>
  <c r="U386"/>
  <c r="BM386" s="1"/>
  <c r="BN386" s="1"/>
  <c r="V386"/>
  <c r="W386"/>
  <c r="BW386" s="1"/>
  <c r="BX386" s="1"/>
  <c r="X386"/>
  <c r="Y386"/>
  <c r="BO386" s="1"/>
  <c r="BP386" s="1"/>
  <c r="Z386"/>
  <c r="AA386"/>
  <c r="BY386" s="1"/>
  <c r="BZ386" s="1"/>
  <c r="AB386"/>
  <c r="Q387"/>
  <c r="BK387" s="1"/>
  <c r="BL387" s="1"/>
  <c r="R387"/>
  <c r="S387"/>
  <c r="BU387" s="1"/>
  <c r="BV387" s="1"/>
  <c r="T387"/>
  <c r="U387"/>
  <c r="BM387" s="1"/>
  <c r="BN387" s="1"/>
  <c r="V387"/>
  <c r="W387"/>
  <c r="BW387" s="1"/>
  <c r="BX387" s="1"/>
  <c r="X387"/>
  <c r="Y387"/>
  <c r="BO387" s="1"/>
  <c r="BP387" s="1"/>
  <c r="Z387"/>
  <c r="AA387"/>
  <c r="BY387" s="1"/>
  <c r="BZ387" s="1"/>
  <c r="AB387"/>
  <c r="Q388"/>
  <c r="BK388" s="1"/>
  <c r="BL388" s="1"/>
  <c r="R388"/>
  <c r="S388"/>
  <c r="BU388" s="1"/>
  <c r="BV388" s="1"/>
  <c r="T388"/>
  <c r="U388"/>
  <c r="BM388" s="1"/>
  <c r="BN388" s="1"/>
  <c r="V388"/>
  <c r="W388"/>
  <c r="BW388" s="1"/>
  <c r="BX388" s="1"/>
  <c r="X388"/>
  <c r="Y388"/>
  <c r="BO388" s="1"/>
  <c r="BP388" s="1"/>
  <c r="Z388"/>
  <c r="AA388"/>
  <c r="BY388" s="1"/>
  <c r="BZ388" s="1"/>
  <c r="AB388"/>
  <c r="Q389"/>
  <c r="BK389" s="1"/>
  <c r="BL389" s="1"/>
  <c r="R389"/>
  <c r="S389"/>
  <c r="BU389" s="1"/>
  <c r="BV389" s="1"/>
  <c r="T389"/>
  <c r="U389"/>
  <c r="BM389" s="1"/>
  <c r="BN389" s="1"/>
  <c r="V389"/>
  <c r="W389"/>
  <c r="BW389" s="1"/>
  <c r="BX389" s="1"/>
  <c r="X389"/>
  <c r="Y389"/>
  <c r="BO389" s="1"/>
  <c r="BP389" s="1"/>
  <c r="Z389"/>
  <c r="AA389"/>
  <c r="BY389" s="1"/>
  <c r="BZ389" s="1"/>
  <c r="AB389"/>
  <c r="Q390"/>
  <c r="BK390" s="1"/>
  <c r="BL390" s="1"/>
  <c r="R390"/>
  <c r="S390"/>
  <c r="BU390" s="1"/>
  <c r="BV390" s="1"/>
  <c r="T390"/>
  <c r="U390"/>
  <c r="BM390" s="1"/>
  <c r="BN390" s="1"/>
  <c r="V390"/>
  <c r="W390"/>
  <c r="BW390" s="1"/>
  <c r="BX390" s="1"/>
  <c r="X390"/>
  <c r="Y390"/>
  <c r="BO390" s="1"/>
  <c r="BP390" s="1"/>
  <c r="Z390"/>
  <c r="AA390"/>
  <c r="BY390" s="1"/>
  <c r="BZ390" s="1"/>
  <c r="AB390"/>
  <c r="Q391"/>
  <c r="BK391" s="1"/>
  <c r="BL391" s="1"/>
  <c r="R391"/>
  <c r="S391"/>
  <c r="BU391" s="1"/>
  <c r="BV391" s="1"/>
  <c r="T391"/>
  <c r="U391"/>
  <c r="BM391" s="1"/>
  <c r="BN391" s="1"/>
  <c r="V391"/>
  <c r="W391"/>
  <c r="BW391" s="1"/>
  <c r="BX391" s="1"/>
  <c r="X391"/>
  <c r="Y391"/>
  <c r="BO391" s="1"/>
  <c r="BP391" s="1"/>
  <c r="Z391"/>
  <c r="AA391"/>
  <c r="BY391" s="1"/>
  <c r="BZ391" s="1"/>
  <c r="AB391"/>
  <c r="Q392"/>
  <c r="BK392" s="1"/>
  <c r="BL392" s="1"/>
  <c r="R392"/>
  <c r="S392"/>
  <c r="BU392" s="1"/>
  <c r="BV392" s="1"/>
  <c r="T392"/>
  <c r="U392"/>
  <c r="BM392" s="1"/>
  <c r="BN392" s="1"/>
  <c r="V392"/>
  <c r="W392"/>
  <c r="BW392" s="1"/>
  <c r="BX392" s="1"/>
  <c r="X392"/>
  <c r="Y392"/>
  <c r="BO392" s="1"/>
  <c r="BP392" s="1"/>
  <c r="Z392"/>
  <c r="AA392"/>
  <c r="BY392" s="1"/>
  <c r="BZ392" s="1"/>
  <c r="AB392"/>
  <c r="Q393"/>
  <c r="BK393" s="1"/>
  <c r="BL393" s="1"/>
  <c r="R393"/>
  <c r="S393"/>
  <c r="BU393" s="1"/>
  <c r="BV393" s="1"/>
  <c r="T393"/>
  <c r="U393"/>
  <c r="BM393" s="1"/>
  <c r="BN393" s="1"/>
  <c r="V393"/>
  <c r="W393"/>
  <c r="BW393" s="1"/>
  <c r="BX393" s="1"/>
  <c r="X393"/>
  <c r="Y393"/>
  <c r="BO393" s="1"/>
  <c r="BP393" s="1"/>
  <c r="Z393"/>
  <c r="AA393"/>
  <c r="BY393" s="1"/>
  <c r="BZ393" s="1"/>
  <c r="AB393"/>
  <c r="Q394"/>
  <c r="BK394" s="1"/>
  <c r="BL394" s="1"/>
  <c r="R394"/>
  <c r="S394"/>
  <c r="BU394" s="1"/>
  <c r="BV394" s="1"/>
  <c r="T394"/>
  <c r="U394"/>
  <c r="BM394" s="1"/>
  <c r="BN394" s="1"/>
  <c r="V394"/>
  <c r="W394"/>
  <c r="BW394" s="1"/>
  <c r="BX394" s="1"/>
  <c r="X394"/>
  <c r="Y394"/>
  <c r="BO394" s="1"/>
  <c r="BP394" s="1"/>
  <c r="Z394"/>
  <c r="AA394"/>
  <c r="BY394" s="1"/>
  <c r="BZ394" s="1"/>
  <c r="AB394"/>
  <c r="Q395"/>
  <c r="BK395" s="1"/>
  <c r="BL395" s="1"/>
  <c r="R395"/>
  <c r="S395"/>
  <c r="BU395" s="1"/>
  <c r="BV395" s="1"/>
  <c r="T395"/>
  <c r="U395"/>
  <c r="BM395" s="1"/>
  <c r="BN395" s="1"/>
  <c r="V395"/>
  <c r="W395"/>
  <c r="BW395" s="1"/>
  <c r="BX395" s="1"/>
  <c r="X395"/>
  <c r="Y395"/>
  <c r="BO395" s="1"/>
  <c r="BP395" s="1"/>
  <c r="Z395"/>
  <c r="AA395"/>
  <c r="BY395" s="1"/>
  <c r="BZ395" s="1"/>
  <c r="AB395"/>
  <c r="Q396"/>
  <c r="BK396" s="1"/>
  <c r="BL396" s="1"/>
  <c r="R396"/>
  <c r="S396"/>
  <c r="BU396" s="1"/>
  <c r="BV396" s="1"/>
  <c r="T396"/>
  <c r="U396"/>
  <c r="BM396" s="1"/>
  <c r="BN396" s="1"/>
  <c r="V396"/>
  <c r="W396"/>
  <c r="BW396" s="1"/>
  <c r="BX396" s="1"/>
  <c r="X396"/>
  <c r="Y396"/>
  <c r="BO396" s="1"/>
  <c r="BP396" s="1"/>
  <c r="Z396"/>
  <c r="AA396"/>
  <c r="BY396" s="1"/>
  <c r="BZ396" s="1"/>
  <c r="AB396"/>
  <c r="Q397"/>
  <c r="BK397" s="1"/>
  <c r="BL397" s="1"/>
  <c r="R397"/>
  <c r="S397"/>
  <c r="BU397" s="1"/>
  <c r="BV397" s="1"/>
  <c r="T397"/>
  <c r="U397"/>
  <c r="BM397" s="1"/>
  <c r="BN397" s="1"/>
  <c r="V397"/>
  <c r="W397"/>
  <c r="BW397" s="1"/>
  <c r="BX397" s="1"/>
  <c r="X397"/>
  <c r="Y397"/>
  <c r="BO397" s="1"/>
  <c r="BP397" s="1"/>
  <c r="Z397"/>
  <c r="AA397"/>
  <c r="BY397" s="1"/>
  <c r="BZ397" s="1"/>
  <c r="AB397"/>
  <c r="Q398"/>
  <c r="BK398" s="1"/>
  <c r="BL398" s="1"/>
  <c r="R398"/>
  <c r="S398"/>
  <c r="BU398" s="1"/>
  <c r="BV398" s="1"/>
  <c r="T398"/>
  <c r="U398"/>
  <c r="BM398" s="1"/>
  <c r="BN398" s="1"/>
  <c r="V398"/>
  <c r="W398"/>
  <c r="BW398" s="1"/>
  <c r="BX398" s="1"/>
  <c r="X398"/>
  <c r="Y398"/>
  <c r="BO398" s="1"/>
  <c r="BP398" s="1"/>
  <c r="Z398"/>
  <c r="AA398"/>
  <c r="BY398" s="1"/>
  <c r="BZ398" s="1"/>
  <c r="AB398"/>
  <c r="Q399"/>
  <c r="BK399" s="1"/>
  <c r="BL399" s="1"/>
  <c r="R399"/>
  <c r="S399"/>
  <c r="BU399" s="1"/>
  <c r="BV399" s="1"/>
  <c r="T399"/>
  <c r="U399"/>
  <c r="BM399" s="1"/>
  <c r="BN399" s="1"/>
  <c r="V399"/>
  <c r="W399"/>
  <c r="BW399" s="1"/>
  <c r="BX399" s="1"/>
  <c r="X399"/>
  <c r="Y399"/>
  <c r="BO399" s="1"/>
  <c r="BP399" s="1"/>
  <c r="Z399"/>
  <c r="AA399"/>
  <c r="BY399" s="1"/>
  <c r="BZ399" s="1"/>
  <c r="AB399"/>
  <c r="Q400"/>
  <c r="BK400" s="1"/>
  <c r="BL400" s="1"/>
  <c r="R400"/>
  <c r="S400"/>
  <c r="BU400" s="1"/>
  <c r="BV400" s="1"/>
  <c r="T400"/>
  <c r="U400"/>
  <c r="BM400" s="1"/>
  <c r="BN400" s="1"/>
  <c r="V400"/>
  <c r="W400"/>
  <c r="BW400" s="1"/>
  <c r="BX400" s="1"/>
  <c r="X400"/>
  <c r="Y400"/>
  <c r="BO400" s="1"/>
  <c r="BP400" s="1"/>
  <c r="Z400"/>
  <c r="AA400"/>
  <c r="BY400" s="1"/>
  <c r="BZ400" s="1"/>
  <c r="AB400"/>
  <c r="Q401"/>
  <c r="BK401" s="1"/>
  <c r="BL401" s="1"/>
  <c r="R401"/>
  <c r="S401"/>
  <c r="BU401" s="1"/>
  <c r="BV401" s="1"/>
  <c r="T401"/>
  <c r="U401"/>
  <c r="BM401" s="1"/>
  <c r="BN401" s="1"/>
  <c r="V401"/>
  <c r="W401"/>
  <c r="BW401" s="1"/>
  <c r="BX401" s="1"/>
  <c r="X401"/>
  <c r="Y401"/>
  <c r="BO401" s="1"/>
  <c r="BP401" s="1"/>
  <c r="Z401"/>
  <c r="AA401"/>
  <c r="BY401" s="1"/>
  <c r="BZ401" s="1"/>
  <c r="AB401"/>
  <c r="Q402"/>
  <c r="BK402" s="1"/>
  <c r="BL402" s="1"/>
  <c r="R402"/>
  <c r="S402"/>
  <c r="BU402" s="1"/>
  <c r="BV402" s="1"/>
  <c r="T402"/>
  <c r="U402"/>
  <c r="BM402" s="1"/>
  <c r="BN402" s="1"/>
  <c r="V402"/>
  <c r="W402"/>
  <c r="BW402" s="1"/>
  <c r="BX402" s="1"/>
  <c r="X402"/>
  <c r="Y402"/>
  <c r="BO402" s="1"/>
  <c r="BP402" s="1"/>
  <c r="Z402"/>
  <c r="AA402"/>
  <c r="BY402" s="1"/>
  <c r="BZ402" s="1"/>
  <c r="AB402"/>
  <c r="Q403"/>
  <c r="BK403" s="1"/>
  <c r="BL403" s="1"/>
  <c r="R403"/>
  <c r="S403"/>
  <c r="BU403" s="1"/>
  <c r="BV403" s="1"/>
  <c r="T403"/>
  <c r="U403"/>
  <c r="BM403" s="1"/>
  <c r="BN403" s="1"/>
  <c r="V403"/>
  <c r="W403"/>
  <c r="BW403" s="1"/>
  <c r="BX403" s="1"/>
  <c r="X403"/>
  <c r="Y403"/>
  <c r="BO403" s="1"/>
  <c r="BP403" s="1"/>
  <c r="Z403"/>
  <c r="AA403"/>
  <c r="BY403" s="1"/>
  <c r="BZ403" s="1"/>
  <c r="AB403"/>
  <c r="Q404"/>
  <c r="BK404" s="1"/>
  <c r="BL404" s="1"/>
  <c r="R404"/>
  <c r="S404"/>
  <c r="BU404" s="1"/>
  <c r="BV404" s="1"/>
  <c r="T404"/>
  <c r="U404"/>
  <c r="BM404" s="1"/>
  <c r="BN404" s="1"/>
  <c r="V404"/>
  <c r="W404"/>
  <c r="BW404" s="1"/>
  <c r="BX404" s="1"/>
  <c r="X404"/>
  <c r="Y404"/>
  <c r="BO404" s="1"/>
  <c r="BP404" s="1"/>
  <c r="Z404"/>
  <c r="AA404"/>
  <c r="BY404" s="1"/>
  <c r="BZ404" s="1"/>
  <c r="AB404"/>
  <c r="Q405"/>
  <c r="BK405" s="1"/>
  <c r="BL405" s="1"/>
  <c r="R405"/>
  <c r="S405"/>
  <c r="BU405" s="1"/>
  <c r="BV405" s="1"/>
  <c r="T405"/>
  <c r="U405"/>
  <c r="BM405" s="1"/>
  <c r="BN405" s="1"/>
  <c r="V405"/>
  <c r="W405"/>
  <c r="BW405" s="1"/>
  <c r="BX405" s="1"/>
  <c r="X405"/>
  <c r="Y405"/>
  <c r="BO405" s="1"/>
  <c r="BP405" s="1"/>
  <c r="Z405"/>
  <c r="AA405"/>
  <c r="BY405" s="1"/>
  <c r="BZ405" s="1"/>
  <c r="AB405"/>
  <c r="Q406"/>
  <c r="BK406" s="1"/>
  <c r="BL406" s="1"/>
  <c r="R406"/>
  <c r="S406"/>
  <c r="BU406" s="1"/>
  <c r="BV406" s="1"/>
  <c r="T406"/>
  <c r="U406"/>
  <c r="BM406" s="1"/>
  <c r="BN406" s="1"/>
  <c r="V406"/>
  <c r="W406"/>
  <c r="BW406" s="1"/>
  <c r="BX406" s="1"/>
  <c r="X406"/>
  <c r="Y406"/>
  <c r="BO406" s="1"/>
  <c r="BP406" s="1"/>
  <c r="Z406"/>
  <c r="AA406"/>
  <c r="BY406" s="1"/>
  <c r="BZ406" s="1"/>
  <c r="AB406"/>
  <c r="Q407"/>
  <c r="BK407" s="1"/>
  <c r="BL407" s="1"/>
  <c r="R407"/>
  <c r="S407"/>
  <c r="BU407" s="1"/>
  <c r="BV407" s="1"/>
  <c r="T407"/>
  <c r="U407"/>
  <c r="BM407" s="1"/>
  <c r="BN407" s="1"/>
  <c r="V407"/>
  <c r="W407"/>
  <c r="BW407" s="1"/>
  <c r="BX407" s="1"/>
  <c r="X407"/>
  <c r="Y407"/>
  <c r="BO407" s="1"/>
  <c r="BP407" s="1"/>
  <c r="Z407"/>
  <c r="AA407"/>
  <c r="BY407" s="1"/>
  <c r="BZ407" s="1"/>
  <c r="AB407"/>
  <c r="Q408"/>
  <c r="BK408" s="1"/>
  <c r="BL408" s="1"/>
  <c r="R408"/>
  <c r="S408"/>
  <c r="BU408" s="1"/>
  <c r="BV408" s="1"/>
  <c r="T408"/>
  <c r="U408"/>
  <c r="BM408" s="1"/>
  <c r="BN408" s="1"/>
  <c r="V408"/>
  <c r="W408"/>
  <c r="BW408" s="1"/>
  <c r="BX408" s="1"/>
  <c r="X408"/>
  <c r="Y408"/>
  <c r="BO408" s="1"/>
  <c r="BP408" s="1"/>
  <c r="Z408"/>
  <c r="AA408"/>
  <c r="BY408" s="1"/>
  <c r="BZ408" s="1"/>
  <c r="AB408"/>
  <c r="Q409"/>
  <c r="BK409" s="1"/>
  <c r="BL409" s="1"/>
  <c r="R409"/>
  <c r="S409"/>
  <c r="BU409" s="1"/>
  <c r="BV409" s="1"/>
  <c r="T409"/>
  <c r="U409"/>
  <c r="BM409" s="1"/>
  <c r="BN409" s="1"/>
  <c r="V409"/>
  <c r="W409"/>
  <c r="BW409" s="1"/>
  <c r="BX409" s="1"/>
  <c r="X409"/>
  <c r="Y409"/>
  <c r="BO409" s="1"/>
  <c r="BP409" s="1"/>
  <c r="Z409"/>
  <c r="AA409"/>
  <c r="BY409" s="1"/>
  <c r="BZ409" s="1"/>
  <c r="AB409"/>
  <c r="Q410"/>
  <c r="BK410" s="1"/>
  <c r="BL410" s="1"/>
  <c r="R410"/>
  <c r="S410"/>
  <c r="BU410" s="1"/>
  <c r="BV410" s="1"/>
  <c r="T410"/>
  <c r="U410"/>
  <c r="BM410" s="1"/>
  <c r="BN410" s="1"/>
  <c r="V410"/>
  <c r="W410"/>
  <c r="BW410" s="1"/>
  <c r="BX410" s="1"/>
  <c r="X410"/>
  <c r="Y410"/>
  <c r="BO410" s="1"/>
  <c r="BP410" s="1"/>
  <c r="Z410"/>
  <c r="AA410"/>
  <c r="BY410" s="1"/>
  <c r="BZ410" s="1"/>
  <c r="AB410"/>
  <c r="Q411"/>
  <c r="BK411" s="1"/>
  <c r="BL411" s="1"/>
  <c r="R411"/>
  <c r="S411"/>
  <c r="BU411" s="1"/>
  <c r="BV411" s="1"/>
  <c r="T411"/>
  <c r="U411"/>
  <c r="BM411" s="1"/>
  <c r="BN411" s="1"/>
  <c r="V411"/>
  <c r="W411"/>
  <c r="BW411" s="1"/>
  <c r="BX411" s="1"/>
  <c r="X411"/>
  <c r="Y411"/>
  <c r="BO411" s="1"/>
  <c r="BP411" s="1"/>
  <c r="Z411"/>
  <c r="AA411"/>
  <c r="BY411" s="1"/>
  <c r="BZ411" s="1"/>
  <c r="AB411"/>
  <c r="Q412"/>
  <c r="BK412" s="1"/>
  <c r="BL412" s="1"/>
  <c r="R412"/>
  <c r="S412"/>
  <c r="BU412" s="1"/>
  <c r="BV412" s="1"/>
  <c r="T412"/>
  <c r="U412"/>
  <c r="BM412" s="1"/>
  <c r="BN412" s="1"/>
  <c r="V412"/>
  <c r="W412"/>
  <c r="BW412" s="1"/>
  <c r="BX412" s="1"/>
  <c r="X412"/>
  <c r="Y412"/>
  <c r="BO412" s="1"/>
  <c r="BP412" s="1"/>
  <c r="Z412"/>
  <c r="AA412"/>
  <c r="BY412" s="1"/>
  <c r="BZ412" s="1"/>
  <c r="AB412"/>
  <c r="Q413"/>
  <c r="BK413" s="1"/>
  <c r="BL413" s="1"/>
  <c r="R413"/>
  <c r="S413"/>
  <c r="BU413" s="1"/>
  <c r="BV413" s="1"/>
  <c r="T413"/>
  <c r="U413"/>
  <c r="BM413" s="1"/>
  <c r="BN413" s="1"/>
  <c r="V413"/>
  <c r="W413"/>
  <c r="BW413" s="1"/>
  <c r="BX413" s="1"/>
  <c r="X413"/>
  <c r="Y413"/>
  <c r="BO413" s="1"/>
  <c r="BP413" s="1"/>
  <c r="Z413"/>
  <c r="AA413"/>
  <c r="BY413" s="1"/>
  <c r="BZ413" s="1"/>
  <c r="AB413"/>
  <c r="Q414"/>
  <c r="BK414" s="1"/>
  <c r="BL414" s="1"/>
  <c r="R414"/>
  <c r="S414"/>
  <c r="BU414" s="1"/>
  <c r="BV414" s="1"/>
  <c r="T414"/>
  <c r="U414"/>
  <c r="BM414" s="1"/>
  <c r="BN414" s="1"/>
  <c r="V414"/>
  <c r="W414"/>
  <c r="BW414" s="1"/>
  <c r="BX414" s="1"/>
  <c r="X414"/>
  <c r="Y414"/>
  <c r="BO414" s="1"/>
  <c r="BP414" s="1"/>
  <c r="Z414"/>
  <c r="AA414"/>
  <c r="BY414" s="1"/>
  <c r="BZ414" s="1"/>
  <c r="AB414"/>
  <c r="Q415"/>
  <c r="BK415" s="1"/>
  <c r="BL415" s="1"/>
  <c r="R415"/>
  <c r="S415"/>
  <c r="BU415" s="1"/>
  <c r="BV415" s="1"/>
  <c r="T415"/>
  <c r="U415"/>
  <c r="BM415" s="1"/>
  <c r="BN415" s="1"/>
  <c r="V415"/>
  <c r="W415"/>
  <c r="BW415" s="1"/>
  <c r="BX415" s="1"/>
  <c r="X415"/>
  <c r="Y415"/>
  <c r="BO415" s="1"/>
  <c r="BP415" s="1"/>
  <c r="Z415"/>
  <c r="AA415"/>
  <c r="BY415" s="1"/>
  <c r="BZ415" s="1"/>
  <c r="AB415"/>
  <c r="Q416"/>
  <c r="BK416" s="1"/>
  <c r="BL416" s="1"/>
  <c r="R416"/>
  <c r="S416"/>
  <c r="BU416" s="1"/>
  <c r="BV416" s="1"/>
  <c r="T416"/>
  <c r="U416"/>
  <c r="BM416" s="1"/>
  <c r="BN416" s="1"/>
  <c r="V416"/>
  <c r="W416"/>
  <c r="BW416" s="1"/>
  <c r="BX416" s="1"/>
  <c r="X416"/>
  <c r="Y416"/>
  <c r="BO416" s="1"/>
  <c r="BP416" s="1"/>
  <c r="Z416"/>
  <c r="AA416"/>
  <c r="BY416" s="1"/>
  <c r="BZ416" s="1"/>
  <c r="AB416"/>
  <c r="Q417"/>
  <c r="BK417" s="1"/>
  <c r="BL417" s="1"/>
  <c r="R417"/>
  <c r="S417"/>
  <c r="BU417" s="1"/>
  <c r="BV417" s="1"/>
  <c r="T417"/>
  <c r="U417"/>
  <c r="BM417" s="1"/>
  <c r="BN417" s="1"/>
  <c r="V417"/>
  <c r="W417"/>
  <c r="BW417" s="1"/>
  <c r="BX417" s="1"/>
  <c r="X417"/>
  <c r="Y417"/>
  <c r="BO417" s="1"/>
  <c r="BP417" s="1"/>
  <c r="Z417"/>
  <c r="AA417"/>
  <c r="BY417" s="1"/>
  <c r="BZ417" s="1"/>
  <c r="AB417"/>
  <c r="Q418"/>
  <c r="BK418" s="1"/>
  <c r="BL418" s="1"/>
  <c r="R418"/>
  <c r="S418"/>
  <c r="BU418" s="1"/>
  <c r="BV418" s="1"/>
  <c r="T418"/>
  <c r="U418"/>
  <c r="BM418" s="1"/>
  <c r="BN418" s="1"/>
  <c r="V418"/>
  <c r="W418"/>
  <c r="BW418" s="1"/>
  <c r="BX418" s="1"/>
  <c r="X418"/>
  <c r="Y418"/>
  <c r="BO418" s="1"/>
  <c r="BP418" s="1"/>
  <c r="Z418"/>
  <c r="AA418"/>
  <c r="BY418" s="1"/>
  <c r="BZ418" s="1"/>
  <c r="AB418"/>
  <c r="Q419"/>
  <c r="BK419" s="1"/>
  <c r="BL419" s="1"/>
  <c r="R419"/>
  <c r="S419"/>
  <c r="BU419" s="1"/>
  <c r="BV419" s="1"/>
  <c r="T419"/>
  <c r="U419"/>
  <c r="BM419" s="1"/>
  <c r="BN419" s="1"/>
  <c r="V419"/>
  <c r="W419"/>
  <c r="BW419" s="1"/>
  <c r="BX419" s="1"/>
  <c r="X419"/>
  <c r="Y419"/>
  <c r="BO419" s="1"/>
  <c r="BP419" s="1"/>
  <c r="Z419"/>
  <c r="AA419"/>
  <c r="BY419" s="1"/>
  <c r="BZ419" s="1"/>
  <c r="AB419"/>
  <c r="Q420"/>
  <c r="BK420" s="1"/>
  <c r="BL420" s="1"/>
  <c r="R420"/>
  <c r="S420"/>
  <c r="BU420" s="1"/>
  <c r="BV420" s="1"/>
  <c r="T420"/>
  <c r="U420"/>
  <c r="BM420" s="1"/>
  <c r="BN420" s="1"/>
  <c r="V420"/>
  <c r="W420"/>
  <c r="BW420" s="1"/>
  <c r="BX420" s="1"/>
  <c r="X420"/>
  <c r="Y420"/>
  <c r="BO420" s="1"/>
  <c r="BP420" s="1"/>
  <c r="Z420"/>
  <c r="AA420"/>
  <c r="BY420" s="1"/>
  <c r="BZ420" s="1"/>
  <c r="AB420"/>
  <c r="Q421"/>
  <c r="BK421" s="1"/>
  <c r="BL421" s="1"/>
  <c r="R421"/>
  <c r="S421"/>
  <c r="BU421" s="1"/>
  <c r="BV421" s="1"/>
  <c r="T421"/>
  <c r="U421"/>
  <c r="BM421" s="1"/>
  <c r="BN421" s="1"/>
  <c r="V421"/>
  <c r="W421"/>
  <c r="BW421" s="1"/>
  <c r="BX421" s="1"/>
  <c r="X421"/>
  <c r="Y421"/>
  <c r="BO421" s="1"/>
  <c r="BP421" s="1"/>
  <c r="Z421"/>
  <c r="AA421"/>
  <c r="BY421" s="1"/>
  <c r="BZ421" s="1"/>
  <c r="AB421"/>
  <c r="Q422"/>
  <c r="BK422" s="1"/>
  <c r="BL422" s="1"/>
  <c r="R422"/>
  <c r="S422"/>
  <c r="BU422" s="1"/>
  <c r="BV422" s="1"/>
  <c r="T422"/>
  <c r="U422"/>
  <c r="BM422" s="1"/>
  <c r="BN422" s="1"/>
  <c r="V422"/>
  <c r="W422"/>
  <c r="BW422" s="1"/>
  <c r="BX422" s="1"/>
  <c r="X422"/>
  <c r="Y422"/>
  <c r="BO422" s="1"/>
  <c r="BP422" s="1"/>
  <c r="Z422"/>
  <c r="AA422"/>
  <c r="BY422" s="1"/>
  <c r="BZ422" s="1"/>
  <c r="AB422"/>
  <c r="Q423"/>
  <c r="BK423" s="1"/>
  <c r="BL423" s="1"/>
  <c r="R423"/>
  <c r="S423"/>
  <c r="BU423" s="1"/>
  <c r="BV423" s="1"/>
  <c r="T423"/>
  <c r="U423"/>
  <c r="BM423" s="1"/>
  <c r="BN423" s="1"/>
  <c r="V423"/>
  <c r="W423"/>
  <c r="BW423" s="1"/>
  <c r="BX423" s="1"/>
  <c r="X423"/>
  <c r="Y423"/>
  <c r="BO423" s="1"/>
  <c r="BP423" s="1"/>
  <c r="Z423"/>
  <c r="AA423"/>
  <c r="BY423" s="1"/>
  <c r="BZ423" s="1"/>
  <c r="AB423"/>
  <c r="Q424"/>
  <c r="BK424" s="1"/>
  <c r="BL424" s="1"/>
  <c r="R424"/>
  <c r="S424"/>
  <c r="BU424" s="1"/>
  <c r="BV424" s="1"/>
  <c r="T424"/>
  <c r="U424"/>
  <c r="BM424" s="1"/>
  <c r="BN424" s="1"/>
  <c r="V424"/>
  <c r="W424"/>
  <c r="BW424" s="1"/>
  <c r="BX424" s="1"/>
  <c r="X424"/>
  <c r="Y424"/>
  <c r="BO424" s="1"/>
  <c r="BP424" s="1"/>
  <c r="Z424"/>
  <c r="AA424"/>
  <c r="BY424" s="1"/>
  <c r="BZ424" s="1"/>
  <c r="AB424"/>
  <c r="Q425"/>
  <c r="BK425" s="1"/>
  <c r="BL425" s="1"/>
  <c r="R425"/>
  <c r="S425"/>
  <c r="BU425" s="1"/>
  <c r="BV425" s="1"/>
  <c r="T425"/>
  <c r="U425"/>
  <c r="BM425" s="1"/>
  <c r="BN425" s="1"/>
  <c r="V425"/>
  <c r="W425"/>
  <c r="BW425" s="1"/>
  <c r="BX425" s="1"/>
  <c r="X425"/>
  <c r="Y425"/>
  <c r="BO425" s="1"/>
  <c r="BP425" s="1"/>
  <c r="Z425"/>
  <c r="AA425"/>
  <c r="BY425" s="1"/>
  <c r="BZ425" s="1"/>
  <c r="AB425"/>
  <c r="Q426"/>
  <c r="BK426" s="1"/>
  <c r="BL426" s="1"/>
  <c r="R426"/>
  <c r="S426"/>
  <c r="BU426" s="1"/>
  <c r="BV426" s="1"/>
  <c r="T426"/>
  <c r="U426"/>
  <c r="BM426" s="1"/>
  <c r="BN426" s="1"/>
  <c r="V426"/>
  <c r="W426"/>
  <c r="BW426" s="1"/>
  <c r="BX426" s="1"/>
  <c r="X426"/>
  <c r="Y426"/>
  <c r="BO426" s="1"/>
  <c r="BP426" s="1"/>
  <c r="Z426"/>
  <c r="AA426"/>
  <c r="BY426" s="1"/>
  <c r="BZ426" s="1"/>
  <c r="AB426"/>
  <c r="Q427"/>
  <c r="BK427" s="1"/>
  <c r="BL427" s="1"/>
  <c r="R427"/>
  <c r="S427"/>
  <c r="BU427" s="1"/>
  <c r="BV427" s="1"/>
  <c r="T427"/>
  <c r="U427"/>
  <c r="BM427" s="1"/>
  <c r="BN427" s="1"/>
  <c r="V427"/>
  <c r="W427"/>
  <c r="BW427" s="1"/>
  <c r="BX427" s="1"/>
  <c r="X427"/>
  <c r="Y427"/>
  <c r="BO427" s="1"/>
  <c r="BP427" s="1"/>
  <c r="Z427"/>
  <c r="AA427"/>
  <c r="BY427" s="1"/>
  <c r="BZ427" s="1"/>
  <c r="AB427"/>
  <c r="Q428"/>
  <c r="BK428" s="1"/>
  <c r="BL428" s="1"/>
  <c r="R428"/>
  <c r="S428"/>
  <c r="BU428" s="1"/>
  <c r="BV428" s="1"/>
  <c r="T428"/>
  <c r="U428"/>
  <c r="BM428" s="1"/>
  <c r="BN428" s="1"/>
  <c r="V428"/>
  <c r="W428"/>
  <c r="BW428" s="1"/>
  <c r="BX428" s="1"/>
  <c r="X428"/>
  <c r="Y428"/>
  <c r="BO428" s="1"/>
  <c r="BP428" s="1"/>
  <c r="Z428"/>
  <c r="AA428"/>
  <c r="BY428" s="1"/>
  <c r="BZ428" s="1"/>
  <c r="AB428"/>
  <c r="Q429"/>
  <c r="BK429" s="1"/>
  <c r="BL429" s="1"/>
  <c r="R429"/>
  <c r="S429"/>
  <c r="BU429" s="1"/>
  <c r="BV429" s="1"/>
  <c r="T429"/>
  <c r="U429"/>
  <c r="BM429" s="1"/>
  <c r="BN429" s="1"/>
  <c r="V429"/>
  <c r="W429"/>
  <c r="BW429" s="1"/>
  <c r="BX429" s="1"/>
  <c r="X429"/>
  <c r="Y429"/>
  <c r="BO429" s="1"/>
  <c r="BP429" s="1"/>
  <c r="Z429"/>
  <c r="AA429"/>
  <c r="BY429" s="1"/>
  <c r="BZ429" s="1"/>
  <c r="AB429"/>
  <c r="Q430"/>
  <c r="BK430" s="1"/>
  <c r="BL430" s="1"/>
  <c r="R430"/>
  <c r="S430"/>
  <c r="BU430" s="1"/>
  <c r="BV430" s="1"/>
  <c r="T430"/>
  <c r="U430"/>
  <c r="BM430" s="1"/>
  <c r="BN430" s="1"/>
  <c r="V430"/>
  <c r="W430"/>
  <c r="BW430" s="1"/>
  <c r="BX430" s="1"/>
  <c r="X430"/>
  <c r="Y430"/>
  <c r="BO430" s="1"/>
  <c r="BP430" s="1"/>
  <c r="Z430"/>
  <c r="AA430"/>
  <c r="BY430" s="1"/>
  <c r="BZ430" s="1"/>
  <c r="AB430"/>
  <c r="Q431"/>
  <c r="BK431" s="1"/>
  <c r="BL431" s="1"/>
  <c r="R431"/>
  <c r="S431"/>
  <c r="BU431" s="1"/>
  <c r="BV431" s="1"/>
  <c r="T431"/>
  <c r="U431"/>
  <c r="BM431" s="1"/>
  <c r="BN431" s="1"/>
  <c r="V431"/>
  <c r="W431"/>
  <c r="BW431" s="1"/>
  <c r="BX431" s="1"/>
  <c r="X431"/>
  <c r="Y431"/>
  <c r="BO431" s="1"/>
  <c r="BP431" s="1"/>
  <c r="Z431"/>
  <c r="AA431"/>
  <c r="BY431" s="1"/>
  <c r="BZ431" s="1"/>
  <c r="AB431"/>
  <c r="Q432"/>
  <c r="BK432" s="1"/>
  <c r="BL432" s="1"/>
  <c r="R432"/>
  <c r="S432"/>
  <c r="BU432" s="1"/>
  <c r="BV432" s="1"/>
  <c r="T432"/>
  <c r="U432"/>
  <c r="BM432" s="1"/>
  <c r="BN432" s="1"/>
  <c r="V432"/>
  <c r="W432"/>
  <c r="BW432" s="1"/>
  <c r="BX432" s="1"/>
  <c r="X432"/>
  <c r="Y432"/>
  <c r="BO432" s="1"/>
  <c r="BP432" s="1"/>
  <c r="Z432"/>
  <c r="AA432"/>
  <c r="BY432" s="1"/>
  <c r="BZ432" s="1"/>
  <c r="AB432"/>
  <c r="Q433"/>
  <c r="BK433" s="1"/>
  <c r="BL433" s="1"/>
  <c r="R433"/>
  <c r="S433"/>
  <c r="BU433" s="1"/>
  <c r="BV433" s="1"/>
  <c r="T433"/>
  <c r="U433"/>
  <c r="BM433" s="1"/>
  <c r="BN433" s="1"/>
  <c r="V433"/>
  <c r="W433"/>
  <c r="BW433" s="1"/>
  <c r="BX433" s="1"/>
  <c r="X433"/>
  <c r="Y433"/>
  <c r="BO433" s="1"/>
  <c r="BP433" s="1"/>
  <c r="Z433"/>
  <c r="AA433"/>
  <c r="BY433" s="1"/>
  <c r="BZ433" s="1"/>
  <c r="AB433"/>
  <c r="Q434"/>
  <c r="BK434" s="1"/>
  <c r="BL434" s="1"/>
  <c r="R434"/>
  <c r="S434"/>
  <c r="BU434" s="1"/>
  <c r="BV434" s="1"/>
  <c r="T434"/>
  <c r="U434"/>
  <c r="BM434" s="1"/>
  <c r="BN434" s="1"/>
  <c r="V434"/>
  <c r="W434"/>
  <c r="BW434" s="1"/>
  <c r="BX434" s="1"/>
  <c r="X434"/>
  <c r="Y434"/>
  <c r="BO434" s="1"/>
  <c r="BP434" s="1"/>
  <c r="Z434"/>
  <c r="AA434"/>
  <c r="BY434" s="1"/>
  <c r="BZ434" s="1"/>
  <c r="AB434"/>
  <c r="Q435"/>
  <c r="BK435" s="1"/>
  <c r="BL435" s="1"/>
  <c r="R435"/>
  <c r="S435"/>
  <c r="BU435" s="1"/>
  <c r="BV435" s="1"/>
  <c r="T435"/>
  <c r="U435"/>
  <c r="BM435" s="1"/>
  <c r="BN435" s="1"/>
  <c r="V435"/>
  <c r="W435"/>
  <c r="BW435" s="1"/>
  <c r="BX435" s="1"/>
  <c r="X435"/>
  <c r="Y435"/>
  <c r="BO435" s="1"/>
  <c r="BP435" s="1"/>
  <c r="Z435"/>
  <c r="AA435"/>
  <c r="BY435" s="1"/>
  <c r="BZ435" s="1"/>
  <c r="AB435"/>
  <c r="Q436"/>
  <c r="BK436" s="1"/>
  <c r="BL436" s="1"/>
  <c r="R436"/>
  <c r="S436"/>
  <c r="BU436" s="1"/>
  <c r="BV436" s="1"/>
  <c r="T436"/>
  <c r="U436"/>
  <c r="BM436" s="1"/>
  <c r="BN436" s="1"/>
  <c r="V436"/>
  <c r="W436"/>
  <c r="BW436" s="1"/>
  <c r="BX436" s="1"/>
  <c r="X436"/>
  <c r="Y436"/>
  <c r="BO436" s="1"/>
  <c r="BP436" s="1"/>
  <c r="Z436"/>
  <c r="AA436"/>
  <c r="BY436" s="1"/>
  <c r="BZ436" s="1"/>
  <c r="AB436"/>
  <c r="Q437"/>
  <c r="BK437" s="1"/>
  <c r="BL437" s="1"/>
  <c r="R437"/>
  <c r="S437"/>
  <c r="BU437" s="1"/>
  <c r="BV437" s="1"/>
  <c r="T437"/>
  <c r="U437"/>
  <c r="BM437" s="1"/>
  <c r="BN437" s="1"/>
  <c r="V437"/>
  <c r="W437"/>
  <c r="BW437" s="1"/>
  <c r="BX437" s="1"/>
  <c r="X437"/>
  <c r="Y437"/>
  <c r="BO437" s="1"/>
  <c r="BP437" s="1"/>
  <c r="Z437"/>
  <c r="AA437"/>
  <c r="BY437" s="1"/>
  <c r="BZ437" s="1"/>
  <c r="AB437"/>
  <c r="Q438"/>
  <c r="BK438" s="1"/>
  <c r="BL438" s="1"/>
  <c r="R438"/>
  <c r="S438"/>
  <c r="BU438" s="1"/>
  <c r="BV438" s="1"/>
  <c r="T438"/>
  <c r="U438"/>
  <c r="BM438" s="1"/>
  <c r="BN438" s="1"/>
  <c r="V438"/>
  <c r="W438"/>
  <c r="BW438" s="1"/>
  <c r="BX438" s="1"/>
  <c r="X438"/>
  <c r="Y438"/>
  <c r="BO438" s="1"/>
  <c r="BP438" s="1"/>
  <c r="Z438"/>
  <c r="AA438"/>
  <c r="BY438" s="1"/>
  <c r="BZ438" s="1"/>
  <c r="AB438"/>
  <c r="Q439"/>
  <c r="BK439" s="1"/>
  <c r="BL439" s="1"/>
  <c r="R439"/>
  <c r="S439"/>
  <c r="BU439" s="1"/>
  <c r="BV439" s="1"/>
  <c r="T439"/>
  <c r="U439"/>
  <c r="BM439" s="1"/>
  <c r="BN439" s="1"/>
  <c r="V439"/>
  <c r="W439"/>
  <c r="BW439" s="1"/>
  <c r="BX439" s="1"/>
  <c r="X439"/>
  <c r="Y439"/>
  <c r="BO439" s="1"/>
  <c r="BP439" s="1"/>
  <c r="Z439"/>
  <c r="AA439"/>
  <c r="BY439" s="1"/>
  <c r="BZ439" s="1"/>
  <c r="AB439"/>
  <c r="Q440"/>
  <c r="BK440" s="1"/>
  <c r="BL440" s="1"/>
  <c r="R440"/>
  <c r="S440"/>
  <c r="BU440" s="1"/>
  <c r="BV440" s="1"/>
  <c r="T440"/>
  <c r="U440"/>
  <c r="BM440" s="1"/>
  <c r="BN440" s="1"/>
  <c r="V440"/>
  <c r="W440"/>
  <c r="BW440" s="1"/>
  <c r="BX440" s="1"/>
  <c r="X440"/>
  <c r="Y440"/>
  <c r="BO440" s="1"/>
  <c r="BP440" s="1"/>
  <c r="Z440"/>
  <c r="AA440"/>
  <c r="BY440" s="1"/>
  <c r="BZ440" s="1"/>
  <c r="AB440"/>
  <c r="Q441"/>
  <c r="BK441" s="1"/>
  <c r="BL441" s="1"/>
  <c r="R441"/>
  <c r="S441"/>
  <c r="BU441" s="1"/>
  <c r="BV441" s="1"/>
  <c r="T441"/>
  <c r="U441"/>
  <c r="BM441" s="1"/>
  <c r="BN441" s="1"/>
  <c r="V441"/>
  <c r="W441"/>
  <c r="BW441" s="1"/>
  <c r="BX441" s="1"/>
  <c r="X441"/>
  <c r="Y441"/>
  <c r="BO441" s="1"/>
  <c r="BP441" s="1"/>
  <c r="Z441"/>
  <c r="AA441"/>
  <c r="BY441" s="1"/>
  <c r="BZ441" s="1"/>
  <c r="AB441"/>
  <c r="Q442"/>
  <c r="BK442" s="1"/>
  <c r="BL442" s="1"/>
  <c r="R442"/>
  <c r="S442"/>
  <c r="BU442" s="1"/>
  <c r="BV442" s="1"/>
  <c r="T442"/>
  <c r="U442"/>
  <c r="BM442" s="1"/>
  <c r="BN442" s="1"/>
  <c r="V442"/>
  <c r="W442"/>
  <c r="BW442" s="1"/>
  <c r="BX442" s="1"/>
  <c r="X442"/>
  <c r="Y442"/>
  <c r="BO442" s="1"/>
  <c r="BP442" s="1"/>
  <c r="Z442"/>
  <c r="AA442"/>
  <c r="BY442" s="1"/>
  <c r="BZ442" s="1"/>
  <c r="AB442"/>
  <c r="Q443"/>
  <c r="BK443" s="1"/>
  <c r="BL443" s="1"/>
  <c r="R443"/>
  <c r="S443"/>
  <c r="BU443" s="1"/>
  <c r="BV443" s="1"/>
  <c r="T443"/>
  <c r="U443"/>
  <c r="BM443" s="1"/>
  <c r="BN443" s="1"/>
  <c r="V443"/>
  <c r="W443"/>
  <c r="BW443" s="1"/>
  <c r="BX443" s="1"/>
  <c r="X443"/>
  <c r="Y443"/>
  <c r="BO443" s="1"/>
  <c r="BP443" s="1"/>
  <c r="Z443"/>
  <c r="AA443"/>
  <c r="BY443" s="1"/>
  <c r="BZ443" s="1"/>
  <c r="AB443"/>
  <c r="Q444"/>
  <c r="BK444" s="1"/>
  <c r="BL444" s="1"/>
  <c r="R444"/>
  <c r="S444"/>
  <c r="BU444" s="1"/>
  <c r="BV444" s="1"/>
  <c r="T444"/>
  <c r="U444"/>
  <c r="BM444" s="1"/>
  <c r="BN444" s="1"/>
  <c r="V444"/>
  <c r="W444"/>
  <c r="BW444" s="1"/>
  <c r="BX444" s="1"/>
  <c r="X444"/>
  <c r="Y444"/>
  <c r="BO444" s="1"/>
  <c r="BP444" s="1"/>
  <c r="Z444"/>
  <c r="AA444"/>
  <c r="BY444" s="1"/>
  <c r="BZ444" s="1"/>
  <c r="AB444"/>
  <c r="Q445"/>
  <c r="BK445" s="1"/>
  <c r="BL445" s="1"/>
  <c r="R445"/>
  <c r="S445"/>
  <c r="BU445" s="1"/>
  <c r="BV445" s="1"/>
  <c r="T445"/>
  <c r="U445"/>
  <c r="BM445" s="1"/>
  <c r="BN445" s="1"/>
  <c r="V445"/>
  <c r="W445"/>
  <c r="BW445" s="1"/>
  <c r="BX445" s="1"/>
  <c r="X445"/>
  <c r="Y445"/>
  <c r="BO445" s="1"/>
  <c r="BP445" s="1"/>
  <c r="Z445"/>
  <c r="AA445"/>
  <c r="BY445" s="1"/>
  <c r="BZ445" s="1"/>
  <c r="AB445"/>
  <c r="Q446"/>
  <c r="BK446" s="1"/>
  <c r="BL446" s="1"/>
  <c r="R446"/>
  <c r="S446"/>
  <c r="BU446" s="1"/>
  <c r="BV446" s="1"/>
  <c r="T446"/>
  <c r="U446"/>
  <c r="BM446" s="1"/>
  <c r="BN446" s="1"/>
  <c r="V446"/>
  <c r="W446"/>
  <c r="BW446" s="1"/>
  <c r="BX446" s="1"/>
  <c r="X446"/>
  <c r="Y446"/>
  <c r="BO446" s="1"/>
  <c r="BP446" s="1"/>
  <c r="Z446"/>
  <c r="AA446"/>
  <c r="BY446" s="1"/>
  <c r="BZ446" s="1"/>
  <c r="AB446"/>
  <c r="Q447"/>
  <c r="BK447" s="1"/>
  <c r="BL447" s="1"/>
  <c r="R447"/>
  <c r="S447"/>
  <c r="BU447" s="1"/>
  <c r="BV447" s="1"/>
  <c r="T447"/>
  <c r="U447"/>
  <c r="BM447" s="1"/>
  <c r="BN447" s="1"/>
  <c r="V447"/>
  <c r="W447"/>
  <c r="BW447" s="1"/>
  <c r="BX447" s="1"/>
  <c r="X447"/>
  <c r="Y447"/>
  <c r="BO447" s="1"/>
  <c r="BP447" s="1"/>
  <c r="Z447"/>
  <c r="AA447"/>
  <c r="BY447" s="1"/>
  <c r="BZ447" s="1"/>
  <c r="AB447"/>
  <c r="Q448"/>
  <c r="BK448" s="1"/>
  <c r="BL448" s="1"/>
  <c r="R448"/>
  <c r="S448"/>
  <c r="BU448" s="1"/>
  <c r="BV448" s="1"/>
  <c r="T448"/>
  <c r="U448"/>
  <c r="BM448" s="1"/>
  <c r="BN448" s="1"/>
  <c r="V448"/>
  <c r="W448"/>
  <c r="BW448" s="1"/>
  <c r="BX448" s="1"/>
  <c r="X448"/>
  <c r="Y448"/>
  <c r="BO448" s="1"/>
  <c r="BP448" s="1"/>
  <c r="Z448"/>
  <c r="AA448"/>
  <c r="BY448" s="1"/>
  <c r="BZ448" s="1"/>
  <c r="AB448"/>
  <c r="Q449"/>
  <c r="BK449" s="1"/>
  <c r="BL449" s="1"/>
  <c r="R449"/>
  <c r="S449"/>
  <c r="BU449" s="1"/>
  <c r="BV449" s="1"/>
  <c r="T449"/>
  <c r="U449"/>
  <c r="BM449" s="1"/>
  <c r="BN449" s="1"/>
  <c r="V449"/>
  <c r="W449"/>
  <c r="BW449" s="1"/>
  <c r="BX449" s="1"/>
  <c r="X449"/>
  <c r="Y449"/>
  <c r="BO449" s="1"/>
  <c r="BP449" s="1"/>
  <c r="Z449"/>
  <c r="AA449"/>
  <c r="BY449" s="1"/>
  <c r="BZ449" s="1"/>
  <c r="AB449"/>
  <c r="Q450"/>
  <c r="BK450" s="1"/>
  <c r="BL450" s="1"/>
  <c r="R450"/>
  <c r="S450"/>
  <c r="BU450" s="1"/>
  <c r="BV450" s="1"/>
  <c r="T450"/>
  <c r="U450"/>
  <c r="BM450" s="1"/>
  <c r="BN450" s="1"/>
  <c r="V450"/>
  <c r="W450"/>
  <c r="BW450" s="1"/>
  <c r="BX450" s="1"/>
  <c r="X450"/>
  <c r="Y450"/>
  <c r="BO450" s="1"/>
  <c r="BP450" s="1"/>
  <c r="Z450"/>
  <c r="AA450"/>
  <c r="BY450" s="1"/>
  <c r="BZ450" s="1"/>
  <c r="AB450"/>
  <c r="Q451"/>
  <c r="BK451" s="1"/>
  <c r="BL451" s="1"/>
  <c r="R451"/>
  <c r="S451"/>
  <c r="BU451" s="1"/>
  <c r="BV451" s="1"/>
  <c r="T451"/>
  <c r="U451"/>
  <c r="BM451" s="1"/>
  <c r="BN451" s="1"/>
  <c r="V451"/>
  <c r="W451"/>
  <c r="BW451" s="1"/>
  <c r="BX451" s="1"/>
  <c r="X451"/>
  <c r="Y451"/>
  <c r="BO451" s="1"/>
  <c r="BP451" s="1"/>
  <c r="Z451"/>
  <c r="AA451"/>
  <c r="BY451" s="1"/>
  <c r="BZ451" s="1"/>
  <c r="AB451"/>
  <c r="Q452"/>
  <c r="BK452" s="1"/>
  <c r="BL452" s="1"/>
  <c r="R452"/>
  <c r="S452"/>
  <c r="BU452" s="1"/>
  <c r="BV452" s="1"/>
  <c r="T452"/>
  <c r="U452"/>
  <c r="BM452" s="1"/>
  <c r="BN452" s="1"/>
  <c r="V452"/>
  <c r="W452"/>
  <c r="BW452" s="1"/>
  <c r="BX452" s="1"/>
  <c r="X452"/>
  <c r="Y452"/>
  <c r="BO452" s="1"/>
  <c r="BP452" s="1"/>
  <c r="Z452"/>
  <c r="AA452"/>
  <c r="BY452" s="1"/>
  <c r="BZ452" s="1"/>
  <c r="AB452"/>
  <c r="Q453"/>
  <c r="BK453" s="1"/>
  <c r="BL453" s="1"/>
  <c r="R453"/>
  <c r="S453"/>
  <c r="BU453" s="1"/>
  <c r="BV453" s="1"/>
  <c r="T453"/>
  <c r="U453"/>
  <c r="BM453" s="1"/>
  <c r="BN453" s="1"/>
  <c r="V453"/>
  <c r="W453"/>
  <c r="BW453" s="1"/>
  <c r="BX453" s="1"/>
  <c r="X453"/>
  <c r="Y453"/>
  <c r="BO453" s="1"/>
  <c r="BP453" s="1"/>
  <c r="Z453"/>
  <c r="AA453"/>
  <c r="BY453" s="1"/>
  <c r="BZ453" s="1"/>
  <c r="AB453"/>
  <c r="Q454"/>
  <c r="BK454" s="1"/>
  <c r="BL454" s="1"/>
  <c r="R454"/>
  <c r="S454"/>
  <c r="BU454" s="1"/>
  <c r="BV454" s="1"/>
  <c r="T454"/>
  <c r="U454"/>
  <c r="BM454" s="1"/>
  <c r="BN454" s="1"/>
  <c r="V454"/>
  <c r="W454"/>
  <c r="BW454" s="1"/>
  <c r="BX454" s="1"/>
  <c r="X454"/>
  <c r="Y454"/>
  <c r="BO454" s="1"/>
  <c r="BP454" s="1"/>
  <c r="Z454"/>
  <c r="AA454"/>
  <c r="BY454" s="1"/>
  <c r="BZ454" s="1"/>
  <c r="AB454"/>
  <c r="Q455"/>
  <c r="BK455" s="1"/>
  <c r="BL455" s="1"/>
  <c r="R455"/>
  <c r="S455"/>
  <c r="BU455" s="1"/>
  <c r="BV455" s="1"/>
  <c r="T455"/>
  <c r="U455"/>
  <c r="BM455" s="1"/>
  <c r="BN455" s="1"/>
  <c r="V455"/>
  <c r="W455"/>
  <c r="BW455" s="1"/>
  <c r="BX455" s="1"/>
  <c r="X455"/>
  <c r="Y455"/>
  <c r="BO455" s="1"/>
  <c r="BP455" s="1"/>
  <c r="Z455"/>
  <c r="AA455"/>
  <c r="BY455" s="1"/>
  <c r="BZ455" s="1"/>
  <c r="AB455"/>
  <c r="Q456"/>
  <c r="BK456" s="1"/>
  <c r="BL456" s="1"/>
  <c r="R456"/>
  <c r="S456"/>
  <c r="BU456" s="1"/>
  <c r="BV456" s="1"/>
  <c r="T456"/>
  <c r="U456"/>
  <c r="BM456" s="1"/>
  <c r="BN456" s="1"/>
  <c r="V456"/>
  <c r="W456"/>
  <c r="BW456" s="1"/>
  <c r="BX456" s="1"/>
  <c r="X456"/>
  <c r="Y456"/>
  <c r="BO456" s="1"/>
  <c r="BP456" s="1"/>
  <c r="Z456"/>
  <c r="AA456"/>
  <c r="BY456" s="1"/>
  <c r="BZ456" s="1"/>
  <c r="AB456"/>
  <c r="Q457"/>
  <c r="BK457" s="1"/>
  <c r="BL457" s="1"/>
  <c r="R457"/>
  <c r="S457"/>
  <c r="BU457" s="1"/>
  <c r="BV457" s="1"/>
  <c r="T457"/>
  <c r="U457"/>
  <c r="BM457" s="1"/>
  <c r="BN457" s="1"/>
  <c r="V457"/>
  <c r="W457"/>
  <c r="BW457" s="1"/>
  <c r="BX457" s="1"/>
  <c r="X457"/>
  <c r="Y457"/>
  <c r="BO457" s="1"/>
  <c r="BP457" s="1"/>
  <c r="Z457"/>
  <c r="AA457"/>
  <c r="BY457" s="1"/>
  <c r="BZ457" s="1"/>
  <c r="AB457"/>
  <c r="Q458"/>
  <c r="BK458" s="1"/>
  <c r="BL458" s="1"/>
  <c r="R458"/>
  <c r="S458"/>
  <c r="BU458" s="1"/>
  <c r="BV458" s="1"/>
  <c r="T458"/>
  <c r="U458"/>
  <c r="BM458" s="1"/>
  <c r="BN458" s="1"/>
  <c r="V458"/>
  <c r="W458"/>
  <c r="BW458" s="1"/>
  <c r="BX458" s="1"/>
  <c r="X458"/>
  <c r="Y458"/>
  <c r="BO458" s="1"/>
  <c r="BP458" s="1"/>
  <c r="Z458"/>
  <c r="AA458"/>
  <c r="BY458" s="1"/>
  <c r="BZ458" s="1"/>
  <c r="AB458"/>
  <c r="Q459"/>
  <c r="BK459" s="1"/>
  <c r="BL459" s="1"/>
  <c r="R459"/>
  <c r="S459"/>
  <c r="BU459" s="1"/>
  <c r="BV459" s="1"/>
  <c r="T459"/>
  <c r="U459"/>
  <c r="BM459" s="1"/>
  <c r="BN459" s="1"/>
  <c r="V459"/>
  <c r="W459"/>
  <c r="BW459" s="1"/>
  <c r="BX459" s="1"/>
  <c r="X459"/>
  <c r="Y459"/>
  <c r="BO459" s="1"/>
  <c r="BP459" s="1"/>
  <c r="Z459"/>
  <c r="AA459"/>
  <c r="BY459" s="1"/>
  <c r="BZ459" s="1"/>
  <c r="AB459"/>
  <c r="Q460"/>
  <c r="BK460" s="1"/>
  <c r="BL460" s="1"/>
  <c r="R460"/>
  <c r="S460"/>
  <c r="BU460" s="1"/>
  <c r="BV460" s="1"/>
  <c r="T460"/>
  <c r="U460"/>
  <c r="BM460" s="1"/>
  <c r="BN460" s="1"/>
  <c r="V460"/>
  <c r="W460"/>
  <c r="BW460" s="1"/>
  <c r="BX460" s="1"/>
  <c r="X460"/>
  <c r="Y460"/>
  <c r="BO460" s="1"/>
  <c r="BP460" s="1"/>
  <c r="Z460"/>
  <c r="AA460"/>
  <c r="BY460" s="1"/>
  <c r="BZ460" s="1"/>
  <c r="AB460"/>
  <c r="Q461"/>
  <c r="BK461" s="1"/>
  <c r="BL461" s="1"/>
  <c r="R461"/>
  <c r="S461"/>
  <c r="BU461" s="1"/>
  <c r="BV461" s="1"/>
  <c r="T461"/>
  <c r="U461"/>
  <c r="BM461" s="1"/>
  <c r="BN461" s="1"/>
  <c r="V461"/>
  <c r="W461"/>
  <c r="BW461" s="1"/>
  <c r="BX461" s="1"/>
  <c r="X461"/>
  <c r="Y461"/>
  <c r="BO461" s="1"/>
  <c r="BP461" s="1"/>
  <c r="Z461"/>
  <c r="AA461"/>
  <c r="BY461" s="1"/>
  <c r="BZ461" s="1"/>
  <c r="AB461"/>
  <c r="Q462"/>
  <c r="BK462" s="1"/>
  <c r="BL462" s="1"/>
  <c r="R462"/>
  <c r="S462"/>
  <c r="BU462" s="1"/>
  <c r="BV462" s="1"/>
  <c r="T462"/>
  <c r="U462"/>
  <c r="BM462" s="1"/>
  <c r="BN462" s="1"/>
  <c r="V462"/>
  <c r="W462"/>
  <c r="BW462" s="1"/>
  <c r="BX462" s="1"/>
  <c r="X462"/>
  <c r="Y462"/>
  <c r="BO462" s="1"/>
  <c r="BP462" s="1"/>
  <c r="Z462"/>
  <c r="AA462"/>
  <c r="BY462" s="1"/>
  <c r="BZ462" s="1"/>
  <c r="AB462"/>
  <c r="Q463"/>
  <c r="BK463" s="1"/>
  <c r="BL463" s="1"/>
  <c r="R463"/>
  <c r="S463"/>
  <c r="BU463" s="1"/>
  <c r="BV463" s="1"/>
  <c r="T463"/>
  <c r="U463"/>
  <c r="BM463" s="1"/>
  <c r="BN463" s="1"/>
  <c r="V463"/>
  <c r="W463"/>
  <c r="BW463" s="1"/>
  <c r="BX463" s="1"/>
  <c r="X463"/>
  <c r="Y463"/>
  <c r="BO463" s="1"/>
  <c r="BP463" s="1"/>
  <c r="Z463"/>
  <c r="AA463"/>
  <c r="BY463" s="1"/>
  <c r="BZ463" s="1"/>
  <c r="AB463"/>
  <c r="Q464"/>
  <c r="BK464" s="1"/>
  <c r="BL464" s="1"/>
  <c r="R464"/>
  <c r="S464"/>
  <c r="BU464" s="1"/>
  <c r="BV464" s="1"/>
  <c r="T464"/>
  <c r="U464"/>
  <c r="BM464" s="1"/>
  <c r="BN464" s="1"/>
  <c r="V464"/>
  <c r="W464"/>
  <c r="BW464" s="1"/>
  <c r="BX464" s="1"/>
  <c r="X464"/>
  <c r="Y464"/>
  <c r="BO464" s="1"/>
  <c r="BP464" s="1"/>
  <c r="Z464"/>
  <c r="AA464"/>
  <c r="BY464" s="1"/>
  <c r="BZ464" s="1"/>
  <c r="AB464"/>
  <c r="Q465"/>
  <c r="BK465" s="1"/>
  <c r="BL465" s="1"/>
  <c r="R465"/>
  <c r="S465"/>
  <c r="BU465" s="1"/>
  <c r="BV465" s="1"/>
  <c r="T465"/>
  <c r="U465"/>
  <c r="BM465" s="1"/>
  <c r="BN465" s="1"/>
  <c r="V465"/>
  <c r="W465"/>
  <c r="BW465" s="1"/>
  <c r="BX465" s="1"/>
  <c r="X465"/>
  <c r="Y465"/>
  <c r="BO465" s="1"/>
  <c r="BP465" s="1"/>
  <c r="Z465"/>
  <c r="AA465"/>
  <c r="BY465" s="1"/>
  <c r="BZ465" s="1"/>
  <c r="AB465"/>
  <c r="Q466"/>
  <c r="BK466" s="1"/>
  <c r="BL466" s="1"/>
  <c r="R466"/>
  <c r="S466"/>
  <c r="BU466" s="1"/>
  <c r="BV466" s="1"/>
  <c r="T466"/>
  <c r="U466"/>
  <c r="BM466" s="1"/>
  <c r="BN466" s="1"/>
  <c r="V466"/>
  <c r="W466"/>
  <c r="BW466" s="1"/>
  <c r="BX466" s="1"/>
  <c r="X466"/>
  <c r="Y466"/>
  <c r="BO466" s="1"/>
  <c r="BP466" s="1"/>
  <c r="Z466"/>
  <c r="AA466"/>
  <c r="BY466" s="1"/>
  <c r="BZ466" s="1"/>
  <c r="AB466"/>
  <c r="Q467"/>
  <c r="BK467" s="1"/>
  <c r="BL467" s="1"/>
  <c r="R467"/>
  <c r="S467"/>
  <c r="BU467" s="1"/>
  <c r="BV467" s="1"/>
  <c r="T467"/>
  <c r="U467"/>
  <c r="BM467" s="1"/>
  <c r="BN467" s="1"/>
  <c r="V467"/>
  <c r="W467"/>
  <c r="BW467" s="1"/>
  <c r="BX467" s="1"/>
  <c r="X467"/>
  <c r="Y467"/>
  <c r="BO467" s="1"/>
  <c r="BP467" s="1"/>
  <c r="Z467"/>
  <c r="AA467"/>
  <c r="BY467" s="1"/>
  <c r="BZ467" s="1"/>
  <c r="AB467"/>
  <c r="Q468"/>
  <c r="BK468" s="1"/>
  <c r="BL468" s="1"/>
  <c r="R468"/>
  <c r="S468"/>
  <c r="BU468" s="1"/>
  <c r="BV468" s="1"/>
  <c r="T468"/>
  <c r="U468"/>
  <c r="BM468" s="1"/>
  <c r="BN468" s="1"/>
  <c r="V468"/>
  <c r="W468"/>
  <c r="BW468" s="1"/>
  <c r="BX468" s="1"/>
  <c r="X468"/>
  <c r="Y468"/>
  <c r="BO468" s="1"/>
  <c r="BP468" s="1"/>
  <c r="Z468"/>
  <c r="AA468"/>
  <c r="BY468" s="1"/>
  <c r="BZ468" s="1"/>
  <c r="AB468"/>
  <c r="Q469"/>
  <c r="BK469" s="1"/>
  <c r="BL469" s="1"/>
  <c r="R469"/>
  <c r="S469"/>
  <c r="BU469" s="1"/>
  <c r="BV469" s="1"/>
  <c r="T469"/>
  <c r="U469"/>
  <c r="BM469" s="1"/>
  <c r="BN469" s="1"/>
  <c r="V469"/>
  <c r="W469"/>
  <c r="BW469" s="1"/>
  <c r="BX469" s="1"/>
  <c r="X469"/>
  <c r="Y469"/>
  <c r="BO469" s="1"/>
  <c r="BP469" s="1"/>
  <c r="Z469"/>
  <c r="AA469"/>
  <c r="BY469" s="1"/>
  <c r="BZ469" s="1"/>
  <c r="AB469"/>
  <c r="Q470"/>
  <c r="BK470" s="1"/>
  <c r="BL470" s="1"/>
  <c r="R470"/>
  <c r="S470"/>
  <c r="BU470" s="1"/>
  <c r="BV470" s="1"/>
  <c r="T470"/>
  <c r="U470"/>
  <c r="BM470" s="1"/>
  <c r="BN470" s="1"/>
  <c r="V470"/>
  <c r="W470"/>
  <c r="BW470" s="1"/>
  <c r="BX470" s="1"/>
  <c r="X470"/>
  <c r="Y470"/>
  <c r="BO470" s="1"/>
  <c r="BP470" s="1"/>
  <c r="Z470"/>
  <c r="AA470"/>
  <c r="BY470" s="1"/>
  <c r="BZ470" s="1"/>
  <c r="AB470"/>
  <c r="Q471"/>
  <c r="BK471" s="1"/>
  <c r="BL471" s="1"/>
  <c r="R471"/>
  <c r="S471"/>
  <c r="BU471" s="1"/>
  <c r="BV471" s="1"/>
  <c r="T471"/>
  <c r="U471"/>
  <c r="BM471" s="1"/>
  <c r="BN471" s="1"/>
  <c r="V471"/>
  <c r="W471"/>
  <c r="BW471" s="1"/>
  <c r="BX471" s="1"/>
  <c r="X471"/>
  <c r="Y471"/>
  <c r="BO471" s="1"/>
  <c r="BP471" s="1"/>
  <c r="Z471"/>
  <c r="AA471"/>
  <c r="BY471" s="1"/>
  <c r="BZ471" s="1"/>
  <c r="AB471"/>
  <c r="Q472"/>
  <c r="BK472" s="1"/>
  <c r="BL472" s="1"/>
  <c r="R472"/>
  <c r="S472"/>
  <c r="BU472" s="1"/>
  <c r="BV472" s="1"/>
  <c r="T472"/>
  <c r="U472"/>
  <c r="BM472" s="1"/>
  <c r="BN472" s="1"/>
  <c r="V472"/>
  <c r="W472"/>
  <c r="BW472" s="1"/>
  <c r="BX472" s="1"/>
  <c r="X472"/>
  <c r="Y472"/>
  <c r="BO472" s="1"/>
  <c r="BP472" s="1"/>
  <c r="Z472"/>
  <c r="AA472"/>
  <c r="BY472" s="1"/>
  <c r="BZ472" s="1"/>
  <c r="AB472"/>
  <c r="Q473"/>
  <c r="BK473" s="1"/>
  <c r="BL473" s="1"/>
  <c r="R473"/>
  <c r="S473"/>
  <c r="BU473" s="1"/>
  <c r="BV473" s="1"/>
  <c r="T473"/>
  <c r="U473"/>
  <c r="BM473" s="1"/>
  <c r="BN473" s="1"/>
  <c r="V473"/>
  <c r="W473"/>
  <c r="BW473" s="1"/>
  <c r="BX473" s="1"/>
  <c r="X473"/>
  <c r="Y473"/>
  <c r="BO473" s="1"/>
  <c r="BP473" s="1"/>
  <c r="Z473"/>
  <c r="AA473"/>
  <c r="BY473" s="1"/>
  <c r="BZ473" s="1"/>
  <c r="AB473"/>
  <c r="Q474"/>
  <c r="BK474" s="1"/>
  <c r="BL474" s="1"/>
  <c r="R474"/>
  <c r="S474"/>
  <c r="BU474" s="1"/>
  <c r="BV474" s="1"/>
  <c r="T474"/>
  <c r="U474"/>
  <c r="BM474" s="1"/>
  <c r="BN474" s="1"/>
  <c r="V474"/>
  <c r="W474"/>
  <c r="BW474" s="1"/>
  <c r="BX474" s="1"/>
  <c r="X474"/>
  <c r="Y474"/>
  <c r="BO474" s="1"/>
  <c r="BP474" s="1"/>
  <c r="Z474"/>
  <c r="AA474"/>
  <c r="BY474" s="1"/>
  <c r="BZ474" s="1"/>
  <c r="AB474"/>
  <c r="Q475"/>
  <c r="BK475" s="1"/>
  <c r="BL475" s="1"/>
  <c r="R475"/>
  <c r="S475"/>
  <c r="BU475" s="1"/>
  <c r="BV475" s="1"/>
  <c r="T475"/>
  <c r="U475"/>
  <c r="BM475" s="1"/>
  <c r="BN475" s="1"/>
  <c r="V475"/>
  <c r="W475"/>
  <c r="BW475" s="1"/>
  <c r="BX475" s="1"/>
  <c r="X475"/>
  <c r="Y475"/>
  <c r="BO475" s="1"/>
  <c r="BP475" s="1"/>
  <c r="Z475"/>
  <c r="AA475"/>
  <c r="BY475" s="1"/>
  <c r="BZ475" s="1"/>
  <c r="AB475"/>
  <c r="Q476"/>
  <c r="BK476" s="1"/>
  <c r="BL476" s="1"/>
  <c r="R476"/>
  <c r="S476"/>
  <c r="BU476" s="1"/>
  <c r="BV476" s="1"/>
  <c r="T476"/>
  <c r="U476"/>
  <c r="BM476" s="1"/>
  <c r="BN476" s="1"/>
  <c r="V476"/>
  <c r="W476"/>
  <c r="BW476" s="1"/>
  <c r="BX476" s="1"/>
  <c r="X476"/>
  <c r="Y476"/>
  <c r="BO476" s="1"/>
  <c r="BP476" s="1"/>
  <c r="Z476"/>
  <c r="AA476"/>
  <c r="BY476" s="1"/>
  <c r="BZ476" s="1"/>
  <c r="AB476"/>
  <c r="Q477"/>
  <c r="BK477" s="1"/>
  <c r="BL477" s="1"/>
  <c r="R477"/>
  <c r="S477"/>
  <c r="BU477" s="1"/>
  <c r="BV477" s="1"/>
  <c r="T477"/>
  <c r="U477"/>
  <c r="BM477" s="1"/>
  <c r="BN477" s="1"/>
  <c r="V477"/>
  <c r="W477"/>
  <c r="BW477" s="1"/>
  <c r="BX477" s="1"/>
  <c r="X477"/>
  <c r="Y477"/>
  <c r="BO477" s="1"/>
  <c r="BP477" s="1"/>
  <c r="Z477"/>
  <c r="AA477"/>
  <c r="BY477" s="1"/>
  <c r="BZ477" s="1"/>
  <c r="AB477"/>
  <c r="Q478"/>
  <c r="BK478" s="1"/>
  <c r="BL478" s="1"/>
  <c r="R478"/>
  <c r="S478"/>
  <c r="BU478" s="1"/>
  <c r="BV478" s="1"/>
  <c r="T478"/>
  <c r="U478"/>
  <c r="BM478" s="1"/>
  <c r="BN478" s="1"/>
  <c r="V478"/>
  <c r="W478"/>
  <c r="BW478" s="1"/>
  <c r="BX478" s="1"/>
  <c r="X478"/>
  <c r="Y478"/>
  <c r="BO478" s="1"/>
  <c r="BP478" s="1"/>
  <c r="Z478"/>
  <c r="AA478"/>
  <c r="BY478" s="1"/>
  <c r="BZ478" s="1"/>
  <c r="AB478"/>
  <c r="Q479"/>
  <c r="BK479" s="1"/>
  <c r="BL479" s="1"/>
  <c r="R479"/>
  <c r="S479"/>
  <c r="BU479" s="1"/>
  <c r="BV479" s="1"/>
  <c r="T479"/>
  <c r="U479"/>
  <c r="BM479" s="1"/>
  <c r="BN479" s="1"/>
  <c r="V479"/>
  <c r="W479"/>
  <c r="BW479" s="1"/>
  <c r="BX479" s="1"/>
  <c r="X479"/>
  <c r="Y479"/>
  <c r="BO479" s="1"/>
  <c r="BP479" s="1"/>
  <c r="Z479"/>
  <c r="AA479"/>
  <c r="BY479" s="1"/>
  <c r="BZ479" s="1"/>
  <c r="AB479"/>
  <c r="Q480"/>
  <c r="BK480" s="1"/>
  <c r="BL480" s="1"/>
  <c r="R480"/>
  <c r="S480"/>
  <c r="BU480" s="1"/>
  <c r="BV480" s="1"/>
  <c r="T480"/>
  <c r="U480"/>
  <c r="BM480" s="1"/>
  <c r="BN480" s="1"/>
  <c r="V480"/>
  <c r="W480"/>
  <c r="BW480" s="1"/>
  <c r="BX480" s="1"/>
  <c r="X480"/>
  <c r="Y480"/>
  <c r="BO480" s="1"/>
  <c r="BP480" s="1"/>
  <c r="Z480"/>
  <c r="AA480"/>
  <c r="BY480" s="1"/>
  <c r="BZ480" s="1"/>
  <c r="AB480"/>
  <c r="Q481"/>
  <c r="BK481" s="1"/>
  <c r="BL481" s="1"/>
  <c r="R481"/>
  <c r="S481"/>
  <c r="BU481" s="1"/>
  <c r="BV481" s="1"/>
  <c r="T481"/>
  <c r="U481"/>
  <c r="BM481" s="1"/>
  <c r="BN481" s="1"/>
  <c r="V481"/>
  <c r="W481"/>
  <c r="BW481" s="1"/>
  <c r="BX481" s="1"/>
  <c r="X481"/>
  <c r="Y481"/>
  <c r="BO481" s="1"/>
  <c r="BP481" s="1"/>
  <c r="Z481"/>
  <c r="AA481"/>
  <c r="BY481" s="1"/>
  <c r="BZ481" s="1"/>
  <c r="AB481"/>
  <c r="Q482"/>
  <c r="BK482" s="1"/>
  <c r="BL482" s="1"/>
  <c r="R482"/>
  <c r="S482"/>
  <c r="BU482" s="1"/>
  <c r="BV482" s="1"/>
  <c r="T482"/>
  <c r="U482"/>
  <c r="BM482" s="1"/>
  <c r="BN482" s="1"/>
  <c r="V482"/>
  <c r="W482"/>
  <c r="BW482" s="1"/>
  <c r="BX482" s="1"/>
  <c r="X482"/>
  <c r="Y482"/>
  <c r="BO482" s="1"/>
  <c r="BP482" s="1"/>
  <c r="Z482"/>
  <c r="AA482"/>
  <c r="BY482" s="1"/>
  <c r="BZ482" s="1"/>
  <c r="AB482"/>
  <c r="Q483"/>
  <c r="BK483" s="1"/>
  <c r="BL483" s="1"/>
  <c r="R483"/>
  <c r="S483"/>
  <c r="BU483" s="1"/>
  <c r="BV483" s="1"/>
  <c r="T483"/>
  <c r="U483"/>
  <c r="BM483" s="1"/>
  <c r="BN483" s="1"/>
  <c r="V483"/>
  <c r="W483"/>
  <c r="BW483" s="1"/>
  <c r="BX483" s="1"/>
  <c r="X483"/>
  <c r="Y483"/>
  <c r="BO483" s="1"/>
  <c r="BP483" s="1"/>
  <c r="Z483"/>
  <c r="AA483"/>
  <c r="BY483" s="1"/>
  <c r="BZ483" s="1"/>
  <c r="AB483"/>
  <c r="Q484"/>
  <c r="BK484" s="1"/>
  <c r="BL484" s="1"/>
  <c r="R484"/>
  <c r="S484"/>
  <c r="BU484" s="1"/>
  <c r="BV484" s="1"/>
  <c r="T484"/>
  <c r="U484"/>
  <c r="BM484" s="1"/>
  <c r="BN484" s="1"/>
  <c r="V484"/>
  <c r="W484"/>
  <c r="BW484" s="1"/>
  <c r="BX484" s="1"/>
  <c r="X484"/>
  <c r="Y484"/>
  <c r="BO484" s="1"/>
  <c r="BP484" s="1"/>
  <c r="Z484"/>
  <c r="AA484"/>
  <c r="BY484" s="1"/>
  <c r="BZ484" s="1"/>
  <c r="AB484"/>
  <c r="Q485"/>
  <c r="BK485" s="1"/>
  <c r="BL485" s="1"/>
  <c r="R485"/>
  <c r="S485"/>
  <c r="BU485" s="1"/>
  <c r="BV485" s="1"/>
  <c r="T485"/>
  <c r="U485"/>
  <c r="BM485" s="1"/>
  <c r="BN485" s="1"/>
  <c r="V485"/>
  <c r="W485"/>
  <c r="BW485" s="1"/>
  <c r="BX485" s="1"/>
  <c r="X485"/>
  <c r="Y485"/>
  <c r="BO485" s="1"/>
  <c r="BP485" s="1"/>
  <c r="Z485"/>
  <c r="AA485"/>
  <c r="BY485" s="1"/>
  <c r="BZ485" s="1"/>
  <c r="AB485"/>
  <c r="Q486"/>
  <c r="BK486" s="1"/>
  <c r="BL486" s="1"/>
  <c r="R486"/>
  <c r="S486"/>
  <c r="BU486" s="1"/>
  <c r="BV486" s="1"/>
  <c r="T486"/>
  <c r="U486"/>
  <c r="BM486" s="1"/>
  <c r="BN486" s="1"/>
  <c r="V486"/>
  <c r="W486"/>
  <c r="BW486" s="1"/>
  <c r="BX486" s="1"/>
  <c r="X486"/>
  <c r="Y486"/>
  <c r="BO486" s="1"/>
  <c r="BP486" s="1"/>
  <c r="Z486"/>
  <c r="AA486"/>
  <c r="BY486" s="1"/>
  <c r="BZ486" s="1"/>
  <c r="AB486"/>
  <c r="Q487"/>
  <c r="BK487" s="1"/>
  <c r="BL487" s="1"/>
  <c r="R487"/>
  <c r="S487"/>
  <c r="BU487" s="1"/>
  <c r="BV487" s="1"/>
  <c r="T487"/>
  <c r="U487"/>
  <c r="BM487" s="1"/>
  <c r="BN487" s="1"/>
  <c r="V487"/>
  <c r="W487"/>
  <c r="BW487" s="1"/>
  <c r="BX487" s="1"/>
  <c r="X487"/>
  <c r="Y487"/>
  <c r="BO487" s="1"/>
  <c r="BP487" s="1"/>
  <c r="Z487"/>
  <c r="AA487"/>
  <c r="BY487" s="1"/>
  <c r="BZ487" s="1"/>
  <c r="AB487"/>
  <c r="Q488"/>
  <c r="BK488" s="1"/>
  <c r="BL488" s="1"/>
  <c r="R488"/>
  <c r="S488"/>
  <c r="BU488" s="1"/>
  <c r="BV488" s="1"/>
  <c r="T488"/>
  <c r="U488"/>
  <c r="BM488" s="1"/>
  <c r="BN488" s="1"/>
  <c r="V488"/>
  <c r="W488"/>
  <c r="BW488" s="1"/>
  <c r="BX488" s="1"/>
  <c r="X488"/>
  <c r="Y488"/>
  <c r="BO488" s="1"/>
  <c r="BP488" s="1"/>
  <c r="Z488"/>
  <c r="AA488"/>
  <c r="BY488" s="1"/>
  <c r="BZ488" s="1"/>
  <c r="AB488"/>
  <c r="Q489"/>
  <c r="BK489" s="1"/>
  <c r="BL489" s="1"/>
  <c r="R489"/>
  <c r="S489"/>
  <c r="BU489" s="1"/>
  <c r="BV489" s="1"/>
  <c r="T489"/>
  <c r="U489"/>
  <c r="BM489" s="1"/>
  <c r="BN489" s="1"/>
  <c r="V489"/>
  <c r="W489"/>
  <c r="BW489" s="1"/>
  <c r="BX489" s="1"/>
  <c r="X489"/>
  <c r="Y489"/>
  <c r="BO489" s="1"/>
  <c r="BP489" s="1"/>
  <c r="Z489"/>
  <c r="AA489"/>
  <c r="BY489" s="1"/>
  <c r="BZ489" s="1"/>
  <c r="AB489"/>
  <c r="Q490"/>
  <c r="BK490" s="1"/>
  <c r="BL490" s="1"/>
  <c r="R490"/>
  <c r="S490"/>
  <c r="BU490" s="1"/>
  <c r="BV490" s="1"/>
  <c r="T490"/>
  <c r="U490"/>
  <c r="BM490" s="1"/>
  <c r="BN490" s="1"/>
  <c r="V490"/>
  <c r="W490"/>
  <c r="BW490" s="1"/>
  <c r="BX490" s="1"/>
  <c r="X490"/>
  <c r="Y490"/>
  <c r="BO490" s="1"/>
  <c r="BP490" s="1"/>
  <c r="Z490"/>
  <c r="AA490"/>
  <c r="BY490" s="1"/>
  <c r="BZ490" s="1"/>
  <c r="AB490"/>
  <c r="Q491"/>
  <c r="BK491" s="1"/>
  <c r="BL491" s="1"/>
  <c r="R491"/>
  <c r="S491"/>
  <c r="BU491" s="1"/>
  <c r="BV491" s="1"/>
  <c r="T491"/>
  <c r="U491"/>
  <c r="BM491" s="1"/>
  <c r="BN491" s="1"/>
  <c r="V491"/>
  <c r="W491"/>
  <c r="BW491" s="1"/>
  <c r="BX491" s="1"/>
  <c r="X491"/>
  <c r="Y491"/>
  <c r="BO491" s="1"/>
  <c r="BP491" s="1"/>
  <c r="Z491"/>
  <c r="AA491"/>
  <c r="BY491" s="1"/>
  <c r="BZ491" s="1"/>
  <c r="AB491"/>
  <c r="Q492"/>
  <c r="BK492" s="1"/>
  <c r="BL492" s="1"/>
  <c r="R492"/>
  <c r="S492"/>
  <c r="BU492" s="1"/>
  <c r="BV492" s="1"/>
  <c r="T492"/>
  <c r="U492"/>
  <c r="BM492" s="1"/>
  <c r="BN492" s="1"/>
  <c r="V492"/>
  <c r="W492"/>
  <c r="BW492" s="1"/>
  <c r="BX492" s="1"/>
  <c r="X492"/>
  <c r="Y492"/>
  <c r="BO492" s="1"/>
  <c r="BP492" s="1"/>
  <c r="Z492"/>
  <c r="AA492"/>
  <c r="BY492" s="1"/>
  <c r="BZ492" s="1"/>
  <c r="AB492"/>
  <c r="Q493"/>
  <c r="BK493" s="1"/>
  <c r="BL493" s="1"/>
  <c r="R493"/>
  <c r="S493"/>
  <c r="BU493" s="1"/>
  <c r="BV493" s="1"/>
  <c r="T493"/>
  <c r="U493"/>
  <c r="BM493" s="1"/>
  <c r="BN493" s="1"/>
  <c r="V493"/>
  <c r="W493"/>
  <c r="BW493" s="1"/>
  <c r="BX493" s="1"/>
  <c r="X493"/>
  <c r="Y493"/>
  <c r="BO493" s="1"/>
  <c r="BP493" s="1"/>
  <c r="Z493"/>
  <c r="AA493"/>
  <c r="BY493" s="1"/>
  <c r="BZ493" s="1"/>
  <c r="AB493"/>
  <c r="Q494"/>
  <c r="BK494" s="1"/>
  <c r="BL494" s="1"/>
  <c r="R494"/>
  <c r="S494"/>
  <c r="BU494" s="1"/>
  <c r="BV494" s="1"/>
  <c r="T494"/>
  <c r="U494"/>
  <c r="BM494" s="1"/>
  <c r="BN494" s="1"/>
  <c r="V494"/>
  <c r="W494"/>
  <c r="BW494" s="1"/>
  <c r="BX494" s="1"/>
  <c r="X494"/>
  <c r="Y494"/>
  <c r="BO494" s="1"/>
  <c r="BP494" s="1"/>
  <c r="Z494"/>
  <c r="AA494"/>
  <c r="BY494" s="1"/>
  <c r="BZ494" s="1"/>
  <c r="AB494"/>
  <c r="Q495"/>
  <c r="BK495" s="1"/>
  <c r="BL495" s="1"/>
  <c r="R495"/>
  <c r="S495"/>
  <c r="BU495" s="1"/>
  <c r="BV495" s="1"/>
  <c r="T495"/>
  <c r="U495"/>
  <c r="BM495" s="1"/>
  <c r="BN495" s="1"/>
  <c r="V495"/>
  <c r="W495"/>
  <c r="BW495" s="1"/>
  <c r="BX495" s="1"/>
  <c r="X495"/>
  <c r="Y495"/>
  <c r="BO495" s="1"/>
  <c r="BP495" s="1"/>
  <c r="Z495"/>
  <c r="AA495"/>
  <c r="BY495" s="1"/>
  <c r="BZ495" s="1"/>
  <c r="AB495"/>
  <c r="Q496"/>
  <c r="BK496" s="1"/>
  <c r="BL496" s="1"/>
  <c r="R496"/>
  <c r="S496"/>
  <c r="BU496" s="1"/>
  <c r="BV496" s="1"/>
  <c r="T496"/>
  <c r="U496"/>
  <c r="BM496" s="1"/>
  <c r="BN496" s="1"/>
  <c r="V496"/>
  <c r="W496"/>
  <c r="BW496" s="1"/>
  <c r="BX496" s="1"/>
  <c r="X496"/>
  <c r="Y496"/>
  <c r="BO496" s="1"/>
  <c r="BP496" s="1"/>
  <c r="Z496"/>
  <c r="AA496"/>
  <c r="BY496" s="1"/>
  <c r="BZ496" s="1"/>
  <c r="AB496"/>
  <c r="Q497"/>
  <c r="BK497" s="1"/>
  <c r="BL497" s="1"/>
  <c r="R497"/>
  <c r="S497"/>
  <c r="BU497" s="1"/>
  <c r="BV497" s="1"/>
  <c r="T497"/>
  <c r="U497"/>
  <c r="BM497" s="1"/>
  <c r="BN497" s="1"/>
  <c r="V497"/>
  <c r="W497"/>
  <c r="BW497" s="1"/>
  <c r="BX497" s="1"/>
  <c r="X497"/>
  <c r="Y497"/>
  <c r="BO497" s="1"/>
  <c r="BP497" s="1"/>
  <c r="Z497"/>
  <c r="AA497"/>
  <c r="BY497" s="1"/>
  <c r="BZ497" s="1"/>
  <c r="AB497"/>
  <c r="Q498"/>
  <c r="BK498" s="1"/>
  <c r="BL498" s="1"/>
  <c r="R498"/>
  <c r="S498"/>
  <c r="BU498" s="1"/>
  <c r="BV498" s="1"/>
  <c r="T498"/>
  <c r="U498"/>
  <c r="BM498" s="1"/>
  <c r="BN498" s="1"/>
  <c r="V498"/>
  <c r="W498"/>
  <c r="BW498" s="1"/>
  <c r="BX498" s="1"/>
  <c r="X498"/>
  <c r="Y498"/>
  <c r="BO498" s="1"/>
  <c r="BP498" s="1"/>
  <c r="Z498"/>
  <c r="AA498"/>
  <c r="BY498" s="1"/>
  <c r="BZ498" s="1"/>
  <c r="AB498"/>
  <c r="Q499"/>
  <c r="BK499" s="1"/>
  <c r="BL499" s="1"/>
  <c r="R499"/>
  <c r="S499"/>
  <c r="BU499" s="1"/>
  <c r="BV499" s="1"/>
  <c r="T499"/>
  <c r="U499"/>
  <c r="BM499" s="1"/>
  <c r="BN499" s="1"/>
  <c r="V499"/>
  <c r="W499"/>
  <c r="BW499" s="1"/>
  <c r="BX499" s="1"/>
  <c r="X499"/>
  <c r="Y499"/>
  <c r="BO499" s="1"/>
  <c r="BP499" s="1"/>
  <c r="Z499"/>
  <c r="AA499"/>
  <c r="BY499" s="1"/>
  <c r="BZ499" s="1"/>
  <c r="AB499"/>
  <c r="Q500"/>
  <c r="BK500" s="1"/>
  <c r="BL500" s="1"/>
  <c r="R500"/>
  <c r="S500"/>
  <c r="BU500" s="1"/>
  <c r="BV500" s="1"/>
  <c r="T500"/>
  <c r="U500"/>
  <c r="BM500" s="1"/>
  <c r="BN500" s="1"/>
  <c r="V500"/>
  <c r="W500"/>
  <c r="BW500" s="1"/>
  <c r="BX500" s="1"/>
  <c r="X500"/>
  <c r="Y500"/>
  <c r="BO500" s="1"/>
  <c r="BP500" s="1"/>
  <c r="Z500"/>
  <c r="AA500"/>
  <c r="BY500" s="1"/>
  <c r="BZ500" s="1"/>
  <c r="AB500"/>
  <c r="Q501"/>
  <c r="BK501" s="1"/>
  <c r="BL501" s="1"/>
  <c r="R501"/>
  <c r="S501"/>
  <c r="BU501" s="1"/>
  <c r="BV501" s="1"/>
  <c r="T501"/>
  <c r="U501"/>
  <c r="BM501" s="1"/>
  <c r="BN501" s="1"/>
  <c r="V501"/>
  <c r="W501"/>
  <c r="BW501" s="1"/>
  <c r="BX501" s="1"/>
  <c r="X501"/>
  <c r="Y501"/>
  <c r="BO501" s="1"/>
  <c r="BP501" s="1"/>
  <c r="Z501"/>
  <c r="AA501"/>
  <c r="BY501" s="1"/>
  <c r="BZ501" s="1"/>
  <c r="AB501"/>
  <c r="Q502"/>
  <c r="BK502" s="1"/>
  <c r="BL502" s="1"/>
  <c r="R502"/>
  <c r="S502"/>
  <c r="BU502" s="1"/>
  <c r="BV502" s="1"/>
  <c r="T502"/>
  <c r="U502"/>
  <c r="BM502" s="1"/>
  <c r="BN502" s="1"/>
  <c r="V502"/>
  <c r="W502"/>
  <c r="BW502" s="1"/>
  <c r="BX502" s="1"/>
  <c r="X502"/>
  <c r="Y502"/>
  <c r="BO502" s="1"/>
  <c r="BP502" s="1"/>
  <c r="Z502"/>
  <c r="AA502"/>
  <c r="BY502" s="1"/>
  <c r="BZ502" s="1"/>
  <c r="AB502"/>
  <c r="Q503"/>
  <c r="BK503" s="1"/>
  <c r="BL503" s="1"/>
  <c r="R503"/>
  <c r="S503"/>
  <c r="BU503" s="1"/>
  <c r="BV503" s="1"/>
  <c r="T503"/>
  <c r="U503"/>
  <c r="BM503" s="1"/>
  <c r="BN503" s="1"/>
  <c r="V503"/>
  <c r="W503"/>
  <c r="BW503" s="1"/>
  <c r="BX503" s="1"/>
  <c r="X503"/>
  <c r="Y503"/>
  <c r="BO503" s="1"/>
  <c r="BP503" s="1"/>
  <c r="Z503"/>
  <c r="AA503"/>
  <c r="BY503" s="1"/>
  <c r="BZ503" s="1"/>
  <c r="AB503"/>
  <c r="Q504"/>
  <c r="BK504" s="1"/>
  <c r="BL504" s="1"/>
  <c r="R504"/>
  <c r="S504"/>
  <c r="BU504" s="1"/>
  <c r="BV504" s="1"/>
  <c r="T504"/>
  <c r="U504"/>
  <c r="BM504" s="1"/>
  <c r="BN504" s="1"/>
  <c r="V504"/>
  <c r="W504"/>
  <c r="BW504" s="1"/>
  <c r="BX504" s="1"/>
  <c r="X504"/>
  <c r="Y504"/>
  <c r="BO504" s="1"/>
  <c r="BP504" s="1"/>
  <c r="Z504"/>
  <c r="AA504"/>
  <c r="BY504" s="1"/>
  <c r="BZ504" s="1"/>
  <c r="AB504"/>
  <c r="Q505"/>
  <c r="BK505" s="1"/>
  <c r="BL505" s="1"/>
  <c r="R505"/>
  <c r="S505"/>
  <c r="BU505" s="1"/>
  <c r="BV505" s="1"/>
  <c r="T505"/>
  <c r="U505"/>
  <c r="BM505" s="1"/>
  <c r="BN505" s="1"/>
  <c r="V505"/>
  <c r="W505"/>
  <c r="BW505" s="1"/>
  <c r="BX505" s="1"/>
  <c r="X505"/>
  <c r="Y505"/>
  <c r="BO505" s="1"/>
  <c r="BP505" s="1"/>
  <c r="Z505"/>
  <c r="AA505"/>
  <c r="BY505" s="1"/>
  <c r="BZ505" s="1"/>
  <c r="AB505"/>
  <c r="Q506"/>
  <c r="BK506" s="1"/>
  <c r="BL506" s="1"/>
  <c r="R506"/>
  <c r="S506"/>
  <c r="BU506" s="1"/>
  <c r="BV506" s="1"/>
  <c r="T506"/>
  <c r="U506"/>
  <c r="BM506" s="1"/>
  <c r="BN506" s="1"/>
  <c r="V506"/>
  <c r="W506"/>
  <c r="BW506" s="1"/>
  <c r="BX506" s="1"/>
  <c r="X506"/>
  <c r="Y506"/>
  <c r="BO506" s="1"/>
  <c r="BP506" s="1"/>
  <c r="Z506"/>
  <c r="AA506"/>
  <c r="BY506" s="1"/>
  <c r="BZ506" s="1"/>
  <c r="AB506"/>
  <c r="Q507"/>
  <c r="BK507" s="1"/>
  <c r="BL507" s="1"/>
  <c r="R507"/>
  <c r="S507"/>
  <c r="BU507" s="1"/>
  <c r="BV507" s="1"/>
  <c r="T507"/>
  <c r="U507"/>
  <c r="BM507" s="1"/>
  <c r="BN507" s="1"/>
  <c r="V507"/>
  <c r="W507"/>
  <c r="BW507" s="1"/>
  <c r="BX507" s="1"/>
  <c r="X507"/>
  <c r="Y507"/>
  <c r="BO507" s="1"/>
  <c r="BP507" s="1"/>
  <c r="Z507"/>
  <c r="AA507"/>
  <c r="BY507" s="1"/>
  <c r="BZ507" s="1"/>
  <c r="AB507"/>
  <c r="Q508"/>
  <c r="BK508" s="1"/>
  <c r="BL508" s="1"/>
  <c r="R508"/>
  <c r="S508"/>
  <c r="BU508" s="1"/>
  <c r="BV508" s="1"/>
  <c r="T508"/>
  <c r="U508"/>
  <c r="BM508" s="1"/>
  <c r="BN508" s="1"/>
  <c r="V508"/>
  <c r="W508"/>
  <c r="BW508" s="1"/>
  <c r="BX508" s="1"/>
  <c r="X508"/>
  <c r="Y508"/>
  <c r="BO508" s="1"/>
  <c r="BP508" s="1"/>
  <c r="Z508"/>
  <c r="AA508"/>
  <c r="BY508" s="1"/>
  <c r="BZ508" s="1"/>
  <c r="AB508"/>
  <c r="Q509"/>
  <c r="BK509" s="1"/>
  <c r="BL509" s="1"/>
  <c r="R509"/>
  <c r="S509"/>
  <c r="BU509" s="1"/>
  <c r="BV509" s="1"/>
  <c r="T509"/>
  <c r="U509"/>
  <c r="BM509" s="1"/>
  <c r="BN509" s="1"/>
  <c r="V509"/>
  <c r="W509"/>
  <c r="BW509" s="1"/>
  <c r="BX509" s="1"/>
  <c r="X509"/>
  <c r="Y509"/>
  <c r="BO509" s="1"/>
  <c r="BP509" s="1"/>
  <c r="Z509"/>
  <c r="AA509"/>
  <c r="BY509" s="1"/>
  <c r="BZ509" s="1"/>
  <c r="AB509"/>
  <c r="Q510"/>
  <c r="BK510" s="1"/>
  <c r="BL510" s="1"/>
  <c r="R510"/>
  <c r="S510"/>
  <c r="BU510" s="1"/>
  <c r="BV510" s="1"/>
  <c r="T510"/>
  <c r="U510"/>
  <c r="BM510" s="1"/>
  <c r="BN510" s="1"/>
  <c r="V510"/>
  <c r="W510"/>
  <c r="BW510" s="1"/>
  <c r="BX510" s="1"/>
  <c r="X510"/>
  <c r="Y510"/>
  <c r="BO510" s="1"/>
  <c r="BP510" s="1"/>
  <c r="Z510"/>
  <c r="AA510"/>
  <c r="BY510" s="1"/>
  <c r="BZ510" s="1"/>
  <c r="AB510"/>
  <c r="Q511"/>
  <c r="BK511" s="1"/>
  <c r="BL511" s="1"/>
  <c r="R511"/>
  <c r="S511"/>
  <c r="BU511" s="1"/>
  <c r="BV511" s="1"/>
  <c r="T511"/>
  <c r="U511"/>
  <c r="BM511" s="1"/>
  <c r="BN511" s="1"/>
  <c r="V511"/>
  <c r="W511"/>
  <c r="BW511" s="1"/>
  <c r="BX511" s="1"/>
  <c r="X511"/>
  <c r="Y511"/>
  <c r="BO511" s="1"/>
  <c r="BP511" s="1"/>
  <c r="Z511"/>
  <c r="AA511"/>
  <c r="BY511" s="1"/>
  <c r="BZ511" s="1"/>
  <c r="AB511"/>
  <c r="Q512"/>
  <c r="BK512" s="1"/>
  <c r="BL512" s="1"/>
  <c r="R512"/>
  <c r="S512"/>
  <c r="BU512" s="1"/>
  <c r="BV512" s="1"/>
  <c r="T512"/>
  <c r="U512"/>
  <c r="BM512" s="1"/>
  <c r="BN512" s="1"/>
  <c r="V512"/>
  <c r="W512"/>
  <c r="BW512" s="1"/>
  <c r="BX512" s="1"/>
  <c r="X512"/>
  <c r="Y512"/>
  <c r="BO512" s="1"/>
  <c r="BP512" s="1"/>
  <c r="Z512"/>
  <c r="AA512"/>
  <c r="BY512" s="1"/>
  <c r="BZ512" s="1"/>
  <c r="AB512"/>
  <c r="Q513"/>
  <c r="BK513" s="1"/>
  <c r="BL513" s="1"/>
  <c r="R513"/>
  <c r="S513"/>
  <c r="BU513" s="1"/>
  <c r="BV513" s="1"/>
  <c r="T513"/>
  <c r="U513"/>
  <c r="BM513" s="1"/>
  <c r="BN513" s="1"/>
  <c r="V513"/>
  <c r="W513"/>
  <c r="BW513" s="1"/>
  <c r="BX513" s="1"/>
  <c r="X513"/>
  <c r="Y513"/>
  <c r="BO513" s="1"/>
  <c r="BP513" s="1"/>
  <c r="Z513"/>
  <c r="AA513"/>
  <c r="BY513" s="1"/>
  <c r="BZ513" s="1"/>
  <c r="AB513"/>
  <c r="Q514"/>
  <c r="BK514" s="1"/>
  <c r="BL514" s="1"/>
  <c r="R514"/>
  <c r="S514"/>
  <c r="BU514" s="1"/>
  <c r="BV514" s="1"/>
  <c r="T514"/>
  <c r="U514"/>
  <c r="BM514" s="1"/>
  <c r="BN514" s="1"/>
  <c r="V514"/>
  <c r="W514"/>
  <c r="BW514" s="1"/>
  <c r="BX514" s="1"/>
  <c r="X514"/>
  <c r="Y514"/>
  <c r="BO514" s="1"/>
  <c r="BP514" s="1"/>
  <c r="Z514"/>
  <c r="AA514"/>
  <c r="BY514" s="1"/>
  <c r="BZ514" s="1"/>
  <c r="AB514"/>
  <c r="Q515"/>
  <c r="BK515" s="1"/>
  <c r="BL515" s="1"/>
  <c r="R515"/>
  <c r="S515"/>
  <c r="BU515" s="1"/>
  <c r="BV515" s="1"/>
  <c r="T515"/>
  <c r="U515"/>
  <c r="BM515" s="1"/>
  <c r="BN515" s="1"/>
  <c r="V515"/>
  <c r="W515"/>
  <c r="BW515" s="1"/>
  <c r="BX515" s="1"/>
  <c r="X515"/>
  <c r="Y515"/>
  <c r="BO515" s="1"/>
  <c r="BP515" s="1"/>
  <c r="Z515"/>
  <c r="AA515"/>
  <c r="BY515" s="1"/>
  <c r="BZ515" s="1"/>
  <c r="AB515"/>
  <c r="Q516"/>
  <c r="BK516" s="1"/>
  <c r="BL516" s="1"/>
  <c r="R516"/>
  <c r="S516"/>
  <c r="BU516" s="1"/>
  <c r="BV516" s="1"/>
  <c r="T516"/>
  <c r="U516"/>
  <c r="BM516" s="1"/>
  <c r="BN516" s="1"/>
  <c r="V516"/>
  <c r="W516"/>
  <c r="BW516" s="1"/>
  <c r="BX516" s="1"/>
  <c r="X516"/>
  <c r="Y516"/>
  <c r="BO516" s="1"/>
  <c r="BP516" s="1"/>
  <c r="Z516"/>
  <c r="AA516"/>
  <c r="BY516" s="1"/>
  <c r="BZ516" s="1"/>
  <c r="AB516"/>
  <c r="Q517"/>
  <c r="BK517" s="1"/>
  <c r="BL517" s="1"/>
  <c r="R517"/>
  <c r="S517"/>
  <c r="BU517" s="1"/>
  <c r="BV517" s="1"/>
  <c r="T517"/>
  <c r="U517"/>
  <c r="BM517" s="1"/>
  <c r="BN517" s="1"/>
  <c r="V517"/>
  <c r="W517"/>
  <c r="BW517" s="1"/>
  <c r="BX517" s="1"/>
  <c r="X517"/>
  <c r="Y517"/>
  <c r="BO517" s="1"/>
  <c r="BP517" s="1"/>
  <c r="Z517"/>
  <c r="AA517"/>
  <c r="BY517" s="1"/>
  <c r="BZ517" s="1"/>
  <c r="AB517"/>
  <c r="Q518"/>
  <c r="BK518" s="1"/>
  <c r="BL518" s="1"/>
  <c r="R518"/>
  <c r="S518"/>
  <c r="BU518" s="1"/>
  <c r="BV518" s="1"/>
  <c r="T518"/>
  <c r="U518"/>
  <c r="BM518" s="1"/>
  <c r="BN518" s="1"/>
  <c r="V518"/>
  <c r="W518"/>
  <c r="BW518" s="1"/>
  <c r="BX518" s="1"/>
  <c r="X518"/>
  <c r="Y518"/>
  <c r="BO518" s="1"/>
  <c r="BP518" s="1"/>
  <c r="Z518"/>
  <c r="AA518"/>
  <c r="BY518" s="1"/>
  <c r="BZ518" s="1"/>
  <c r="AB518"/>
  <c r="Q519"/>
  <c r="BK519" s="1"/>
  <c r="BL519" s="1"/>
  <c r="R519"/>
  <c r="S519"/>
  <c r="BU519" s="1"/>
  <c r="BV519" s="1"/>
  <c r="T519"/>
  <c r="U519"/>
  <c r="BM519" s="1"/>
  <c r="BN519" s="1"/>
  <c r="V519"/>
  <c r="W519"/>
  <c r="BW519" s="1"/>
  <c r="BX519" s="1"/>
  <c r="X519"/>
  <c r="Y519"/>
  <c r="BO519" s="1"/>
  <c r="BP519" s="1"/>
  <c r="Z519"/>
  <c r="AA519"/>
  <c r="BY519" s="1"/>
  <c r="BZ519" s="1"/>
  <c r="AB519"/>
  <c r="Q520"/>
  <c r="BK520" s="1"/>
  <c r="BL520" s="1"/>
  <c r="R520"/>
  <c r="S520"/>
  <c r="BU520" s="1"/>
  <c r="BV520" s="1"/>
  <c r="T520"/>
  <c r="U520"/>
  <c r="BM520" s="1"/>
  <c r="BN520" s="1"/>
  <c r="V520"/>
  <c r="W520"/>
  <c r="BW520" s="1"/>
  <c r="BX520" s="1"/>
  <c r="X520"/>
  <c r="Y520"/>
  <c r="BO520" s="1"/>
  <c r="BP520" s="1"/>
  <c r="Z520"/>
  <c r="AA520"/>
  <c r="BY520" s="1"/>
  <c r="BZ520" s="1"/>
  <c r="AB520"/>
  <c r="Q521"/>
  <c r="BK521" s="1"/>
  <c r="BL521" s="1"/>
  <c r="R521"/>
  <c r="S521"/>
  <c r="BU521" s="1"/>
  <c r="BV521" s="1"/>
  <c r="T521"/>
  <c r="U521"/>
  <c r="BM521" s="1"/>
  <c r="BN521" s="1"/>
  <c r="V521"/>
  <c r="W521"/>
  <c r="BW521" s="1"/>
  <c r="BX521" s="1"/>
  <c r="X521"/>
  <c r="Y521"/>
  <c r="BO521" s="1"/>
  <c r="BP521" s="1"/>
  <c r="Z521"/>
  <c r="AA521"/>
  <c r="BY521" s="1"/>
  <c r="BZ521" s="1"/>
  <c r="AB521"/>
  <c r="Q522"/>
  <c r="BK522" s="1"/>
  <c r="BL522" s="1"/>
  <c r="R522"/>
  <c r="S522"/>
  <c r="BU522" s="1"/>
  <c r="BV522" s="1"/>
  <c r="T522"/>
  <c r="U522"/>
  <c r="BM522" s="1"/>
  <c r="BN522" s="1"/>
  <c r="V522"/>
  <c r="W522"/>
  <c r="BW522" s="1"/>
  <c r="BX522" s="1"/>
  <c r="X522"/>
  <c r="Y522"/>
  <c r="BO522" s="1"/>
  <c r="BP522" s="1"/>
  <c r="Z522"/>
  <c r="AA522"/>
  <c r="BY522" s="1"/>
  <c r="BZ522" s="1"/>
  <c r="AB522"/>
  <c r="Q523"/>
  <c r="BK523" s="1"/>
  <c r="BL523" s="1"/>
  <c r="R523"/>
  <c r="S523"/>
  <c r="BU523" s="1"/>
  <c r="BV523" s="1"/>
  <c r="T523"/>
  <c r="U523"/>
  <c r="BM523" s="1"/>
  <c r="BN523" s="1"/>
  <c r="V523"/>
  <c r="W523"/>
  <c r="BW523" s="1"/>
  <c r="BX523" s="1"/>
  <c r="X523"/>
  <c r="Y523"/>
  <c r="BO523" s="1"/>
  <c r="BP523" s="1"/>
  <c r="Z523"/>
  <c r="AA523"/>
  <c r="BY523" s="1"/>
  <c r="BZ523" s="1"/>
  <c r="AB523"/>
  <c r="Q524"/>
  <c r="BK524" s="1"/>
  <c r="BL524" s="1"/>
  <c r="R524"/>
  <c r="S524"/>
  <c r="BU524" s="1"/>
  <c r="BV524" s="1"/>
  <c r="T524"/>
  <c r="U524"/>
  <c r="BM524" s="1"/>
  <c r="BN524" s="1"/>
  <c r="V524"/>
  <c r="W524"/>
  <c r="BW524" s="1"/>
  <c r="BX524" s="1"/>
  <c r="X524"/>
  <c r="Y524"/>
  <c r="BO524" s="1"/>
  <c r="BP524" s="1"/>
  <c r="Z524"/>
  <c r="AA524"/>
  <c r="BY524" s="1"/>
  <c r="BZ524" s="1"/>
  <c r="AB524"/>
  <c r="Q525"/>
  <c r="BK525" s="1"/>
  <c r="BL525" s="1"/>
  <c r="R525"/>
  <c r="S525"/>
  <c r="BU525" s="1"/>
  <c r="BV525" s="1"/>
  <c r="T525"/>
  <c r="U525"/>
  <c r="BM525" s="1"/>
  <c r="BN525" s="1"/>
  <c r="V525"/>
  <c r="W525"/>
  <c r="BW525" s="1"/>
  <c r="BX525" s="1"/>
  <c r="X525"/>
  <c r="Y525"/>
  <c r="BO525" s="1"/>
  <c r="BP525" s="1"/>
  <c r="Z525"/>
  <c r="AA525"/>
  <c r="BY525" s="1"/>
  <c r="BZ525" s="1"/>
  <c r="AB525"/>
  <c r="Q526"/>
  <c r="BK526" s="1"/>
  <c r="BL526" s="1"/>
  <c r="R526"/>
  <c r="S526"/>
  <c r="BU526" s="1"/>
  <c r="BV526" s="1"/>
  <c r="T526"/>
  <c r="U526"/>
  <c r="BM526" s="1"/>
  <c r="BN526" s="1"/>
  <c r="V526"/>
  <c r="W526"/>
  <c r="BW526" s="1"/>
  <c r="BX526" s="1"/>
  <c r="X526"/>
  <c r="Y526"/>
  <c r="BO526" s="1"/>
  <c r="BP526" s="1"/>
  <c r="Z526"/>
  <c r="AA526"/>
  <c r="BY526" s="1"/>
  <c r="BZ526" s="1"/>
  <c r="AB526"/>
  <c r="Q527"/>
  <c r="BK527" s="1"/>
  <c r="BL527" s="1"/>
  <c r="R527"/>
  <c r="S527"/>
  <c r="BU527" s="1"/>
  <c r="BV527" s="1"/>
  <c r="T527"/>
  <c r="U527"/>
  <c r="BM527" s="1"/>
  <c r="BN527" s="1"/>
  <c r="V527"/>
  <c r="W527"/>
  <c r="BW527" s="1"/>
  <c r="BX527" s="1"/>
  <c r="X527"/>
  <c r="Y527"/>
  <c r="BO527" s="1"/>
  <c r="BP527" s="1"/>
  <c r="Z527"/>
  <c r="AA527"/>
  <c r="BY527" s="1"/>
  <c r="BZ527" s="1"/>
  <c r="AB527"/>
  <c r="AB3"/>
  <c r="AA3"/>
  <c r="BY3" s="1"/>
  <c r="Z3"/>
  <c r="Y3"/>
  <c r="BO3" s="1"/>
  <c r="X3"/>
  <c r="W3"/>
  <c r="BW3" s="1"/>
  <c r="V3"/>
  <c r="U3"/>
  <c r="BM3" s="1"/>
  <c r="S3"/>
  <c r="BU3" s="1"/>
  <c r="R3"/>
  <c r="Q3"/>
  <c r="BK3" s="1"/>
  <c r="T3"/>
  <c r="I4"/>
  <c r="J4"/>
  <c r="K4"/>
  <c r="L4"/>
  <c r="M4"/>
  <c r="N4"/>
  <c r="I5"/>
  <c r="J5"/>
  <c r="K5"/>
  <c r="L5"/>
  <c r="M5"/>
  <c r="N5"/>
  <c r="I6"/>
  <c r="J6"/>
  <c r="K6"/>
  <c r="L6"/>
  <c r="M6"/>
  <c r="N6"/>
  <c r="I7"/>
  <c r="J7"/>
  <c r="K7"/>
  <c r="L7"/>
  <c r="M7"/>
  <c r="N7"/>
  <c r="I8"/>
  <c r="J8"/>
  <c r="K8"/>
  <c r="L8"/>
  <c r="M8"/>
  <c r="N8"/>
  <c r="I9"/>
  <c r="J9"/>
  <c r="K9"/>
  <c r="L9"/>
  <c r="M9"/>
  <c r="N9"/>
  <c r="I10"/>
  <c r="J10"/>
  <c r="K10"/>
  <c r="L10"/>
  <c r="M10"/>
  <c r="N10"/>
  <c r="I11"/>
  <c r="J11"/>
  <c r="K11"/>
  <c r="L11"/>
  <c r="M11"/>
  <c r="N11"/>
  <c r="I12"/>
  <c r="J12"/>
  <c r="K12"/>
  <c r="L12"/>
  <c r="M12"/>
  <c r="N12"/>
  <c r="I13"/>
  <c r="J13"/>
  <c r="K13"/>
  <c r="L13"/>
  <c r="M13"/>
  <c r="N13"/>
  <c r="I14"/>
  <c r="J14"/>
  <c r="K14"/>
  <c r="L14"/>
  <c r="M14"/>
  <c r="N14"/>
  <c r="I15"/>
  <c r="J15"/>
  <c r="K15"/>
  <c r="L15"/>
  <c r="M15"/>
  <c r="N15"/>
  <c r="I16"/>
  <c r="J16"/>
  <c r="K16"/>
  <c r="L16"/>
  <c r="M16"/>
  <c r="N16"/>
  <c r="I17"/>
  <c r="J17"/>
  <c r="K17"/>
  <c r="L17"/>
  <c r="M17"/>
  <c r="N17"/>
  <c r="I18"/>
  <c r="J18"/>
  <c r="K18"/>
  <c r="L18"/>
  <c r="M18"/>
  <c r="N18"/>
  <c r="I19"/>
  <c r="J19"/>
  <c r="K19"/>
  <c r="L19"/>
  <c r="M19"/>
  <c r="N19"/>
  <c r="I20"/>
  <c r="J20"/>
  <c r="K20"/>
  <c r="L20"/>
  <c r="M20"/>
  <c r="N20"/>
  <c r="I21"/>
  <c r="J21"/>
  <c r="K21"/>
  <c r="L21"/>
  <c r="M21"/>
  <c r="N21"/>
  <c r="I22"/>
  <c r="J22"/>
  <c r="K22"/>
  <c r="L22"/>
  <c r="M22"/>
  <c r="N22"/>
  <c r="I23"/>
  <c r="J23"/>
  <c r="K23"/>
  <c r="L23"/>
  <c r="M23"/>
  <c r="N23"/>
  <c r="I24"/>
  <c r="J24"/>
  <c r="K24"/>
  <c r="L24"/>
  <c r="M24"/>
  <c r="N24"/>
  <c r="I25"/>
  <c r="J25"/>
  <c r="K25"/>
  <c r="L25"/>
  <c r="M25"/>
  <c r="N25"/>
  <c r="I26"/>
  <c r="J26"/>
  <c r="K26"/>
  <c r="L26"/>
  <c r="M26"/>
  <c r="N26"/>
  <c r="I27"/>
  <c r="J27"/>
  <c r="K27"/>
  <c r="L27"/>
  <c r="M27"/>
  <c r="N27"/>
  <c r="I28"/>
  <c r="J28"/>
  <c r="K28"/>
  <c r="L28"/>
  <c r="M28"/>
  <c r="N28"/>
  <c r="I29"/>
  <c r="J29"/>
  <c r="K29"/>
  <c r="L29"/>
  <c r="M29"/>
  <c r="N29"/>
  <c r="I30"/>
  <c r="J30"/>
  <c r="K30"/>
  <c r="L30"/>
  <c r="M30"/>
  <c r="N30"/>
  <c r="I31"/>
  <c r="J31"/>
  <c r="K31"/>
  <c r="L31"/>
  <c r="M31"/>
  <c r="N31"/>
  <c r="I32"/>
  <c r="J32"/>
  <c r="K32"/>
  <c r="L32"/>
  <c r="M32"/>
  <c r="N32"/>
  <c r="I33"/>
  <c r="J33"/>
  <c r="K33"/>
  <c r="L33"/>
  <c r="M33"/>
  <c r="N33"/>
  <c r="I34"/>
  <c r="J34"/>
  <c r="K34"/>
  <c r="L34"/>
  <c r="M34"/>
  <c r="N34"/>
  <c r="I35"/>
  <c r="J35"/>
  <c r="K35"/>
  <c r="L35"/>
  <c r="M35"/>
  <c r="N35"/>
  <c r="I36"/>
  <c r="J36"/>
  <c r="K36"/>
  <c r="L36"/>
  <c r="M36"/>
  <c r="N36"/>
  <c r="I37"/>
  <c r="J37"/>
  <c r="K37"/>
  <c r="L37"/>
  <c r="M37"/>
  <c r="N37"/>
  <c r="I38"/>
  <c r="J38"/>
  <c r="K38"/>
  <c r="L38"/>
  <c r="M38"/>
  <c r="N38"/>
  <c r="I39"/>
  <c r="J39"/>
  <c r="K39"/>
  <c r="L39"/>
  <c r="M39"/>
  <c r="N39"/>
  <c r="I40"/>
  <c r="J40"/>
  <c r="K40"/>
  <c r="L40"/>
  <c r="M40"/>
  <c r="N40"/>
  <c r="I41"/>
  <c r="J41"/>
  <c r="K41"/>
  <c r="L41"/>
  <c r="M41"/>
  <c r="N41"/>
  <c r="I42"/>
  <c r="J42"/>
  <c r="K42"/>
  <c r="L42"/>
  <c r="M42"/>
  <c r="N42"/>
  <c r="I43"/>
  <c r="J43"/>
  <c r="K43"/>
  <c r="L43"/>
  <c r="M43"/>
  <c r="N43"/>
  <c r="I44"/>
  <c r="J44"/>
  <c r="K44"/>
  <c r="L44"/>
  <c r="M44"/>
  <c r="N44"/>
  <c r="I45"/>
  <c r="J45"/>
  <c r="K45"/>
  <c r="L45"/>
  <c r="M45"/>
  <c r="N45"/>
  <c r="I46"/>
  <c r="J46"/>
  <c r="K46"/>
  <c r="L46"/>
  <c r="M46"/>
  <c r="N46"/>
  <c r="I47"/>
  <c r="J47"/>
  <c r="K47"/>
  <c r="L47"/>
  <c r="M47"/>
  <c r="N47"/>
  <c r="I48"/>
  <c r="J48"/>
  <c r="K48"/>
  <c r="L48"/>
  <c r="M48"/>
  <c r="N48"/>
  <c r="I49"/>
  <c r="J49"/>
  <c r="K49"/>
  <c r="L49"/>
  <c r="M49"/>
  <c r="N49"/>
  <c r="I50"/>
  <c r="J50"/>
  <c r="K50"/>
  <c r="L50"/>
  <c r="M50"/>
  <c r="N50"/>
  <c r="I51"/>
  <c r="J51"/>
  <c r="K51"/>
  <c r="L51"/>
  <c r="M51"/>
  <c r="N51"/>
  <c r="I52"/>
  <c r="J52"/>
  <c r="K52"/>
  <c r="L52"/>
  <c r="M52"/>
  <c r="N52"/>
  <c r="I53"/>
  <c r="J53"/>
  <c r="K53"/>
  <c r="L53"/>
  <c r="M53"/>
  <c r="N53"/>
  <c r="I54"/>
  <c r="J54"/>
  <c r="K54"/>
  <c r="L54"/>
  <c r="M54"/>
  <c r="N54"/>
  <c r="I55"/>
  <c r="J55"/>
  <c r="K55"/>
  <c r="L55"/>
  <c r="M55"/>
  <c r="N55"/>
  <c r="I56"/>
  <c r="J56"/>
  <c r="K56"/>
  <c r="L56"/>
  <c r="M56"/>
  <c r="N56"/>
  <c r="I57"/>
  <c r="J57"/>
  <c r="K57"/>
  <c r="L57"/>
  <c r="M57"/>
  <c r="N57"/>
  <c r="I58"/>
  <c r="J58"/>
  <c r="K58"/>
  <c r="L58"/>
  <c r="M58"/>
  <c r="N58"/>
  <c r="I59"/>
  <c r="J59"/>
  <c r="K59"/>
  <c r="L59"/>
  <c r="M59"/>
  <c r="N59"/>
  <c r="I60"/>
  <c r="J60"/>
  <c r="K60"/>
  <c r="L60"/>
  <c r="M60"/>
  <c r="N60"/>
  <c r="I61"/>
  <c r="J61"/>
  <c r="K61"/>
  <c r="L61"/>
  <c r="M61"/>
  <c r="N61"/>
  <c r="I62"/>
  <c r="J62"/>
  <c r="K62"/>
  <c r="L62"/>
  <c r="M62"/>
  <c r="N62"/>
  <c r="I63"/>
  <c r="J63"/>
  <c r="K63"/>
  <c r="L63"/>
  <c r="M63"/>
  <c r="N63"/>
  <c r="I64"/>
  <c r="J64"/>
  <c r="K64"/>
  <c r="L64"/>
  <c r="M64"/>
  <c r="N64"/>
  <c r="I65"/>
  <c r="J65"/>
  <c r="K65"/>
  <c r="L65"/>
  <c r="M65"/>
  <c r="N65"/>
  <c r="I66"/>
  <c r="J66"/>
  <c r="K66"/>
  <c r="L66"/>
  <c r="M66"/>
  <c r="N66"/>
  <c r="I67"/>
  <c r="J67"/>
  <c r="K67"/>
  <c r="L67"/>
  <c r="M67"/>
  <c r="N67"/>
  <c r="I68"/>
  <c r="J68"/>
  <c r="K68"/>
  <c r="L68"/>
  <c r="M68"/>
  <c r="N68"/>
  <c r="I69"/>
  <c r="J69"/>
  <c r="K69"/>
  <c r="L69"/>
  <c r="M69"/>
  <c r="N69"/>
  <c r="I70"/>
  <c r="J70"/>
  <c r="K70"/>
  <c r="L70"/>
  <c r="M70"/>
  <c r="N70"/>
  <c r="I71"/>
  <c r="J71"/>
  <c r="K71"/>
  <c r="L71"/>
  <c r="M71"/>
  <c r="N71"/>
  <c r="I72"/>
  <c r="J72"/>
  <c r="K72"/>
  <c r="L72"/>
  <c r="M72"/>
  <c r="N72"/>
  <c r="I73"/>
  <c r="J73"/>
  <c r="K73"/>
  <c r="L73"/>
  <c r="M73"/>
  <c r="N73"/>
  <c r="I74"/>
  <c r="J74"/>
  <c r="K74"/>
  <c r="L74"/>
  <c r="M74"/>
  <c r="N74"/>
  <c r="I75"/>
  <c r="J75"/>
  <c r="K75"/>
  <c r="L75"/>
  <c r="M75"/>
  <c r="N75"/>
  <c r="I76"/>
  <c r="J76"/>
  <c r="K76"/>
  <c r="L76"/>
  <c r="M76"/>
  <c r="N76"/>
  <c r="I77"/>
  <c r="J77"/>
  <c r="K77"/>
  <c r="L77"/>
  <c r="M77"/>
  <c r="N77"/>
  <c r="I78"/>
  <c r="J78"/>
  <c r="K78"/>
  <c r="L78"/>
  <c r="M78"/>
  <c r="N78"/>
  <c r="I79"/>
  <c r="J79"/>
  <c r="K79"/>
  <c r="L79"/>
  <c r="M79"/>
  <c r="N79"/>
  <c r="I80"/>
  <c r="J80"/>
  <c r="K80"/>
  <c r="L80"/>
  <c r="M80"/>
  <c r="N80"/>
  <c r="I81"/>
  <c r="J81"/>
  <c r="K81"/>
  <c r="L81"/>
  <c r="M81"/>
  <c r="N81"/>
  <c r="I82"/>
  <c r="J82"/>
  <c r="K82"/>
  <c r="L82"/>
  <c r="M82"/>
  <c r="N82"/>
  <c r="I83"/>
  <c r="J83"/>
  <c r="K83"/>
  <c r="L83"/>
  <c r="M83"/>
  <c r="N83"/>
  <c r="I84"/>
  <c r="J84"/>
  <c r="K84"/>
  <c r="L84"/>
  <c r="M84"/>
  <c r="N84"/>
  <c r="I85"/>
  <c r="J85"/>
  <c r="K85"/>
  <c r="L85"/>
  <c r="M85"/>
  <c r="N85"/>
  <c r="I86"/>
  <c r="J86"/>
  <c r="K86"/>
  <c r="L86"/>
  <c r="M86"/>
  <c r="N86"/>
  <c r="I87"/>
  <c r="J87"/>
  <c r="K87"/>
  <c r="L87"/>
  <c r="M87"/>
  <c r="N87"/>
  <c r="I88"/>
  <c r="J88"/>
  <c r="K88"/>
  <c r="L88"/>
  <c r="M88"/>
  <c r="N88"/>
  <c r="I89"/>
  <c r="J89"/>
  <c r="K89"/>
  <c r="L89"/>
  <c r="M89"/>
  <c r="N89"/>
  <c r="I90"/>
  <c r="J90"/>
  <c r="K90"/>
  <c r="L90"/>
  <c r="M90"/>
  <c r="N90"/>
  <c r="I91"/>
  <c r="J91"/>
  <c r="K91"/>
  <c r="L91"/>
  <c r="M91"/>
  <c r="N91"/>
  <c r="I92"/>
  <c r="J92"/>
  <c r="K92"/>
  <c r="L92"/>
  <c r="M92"/>
  <c r="N92"/>
  <c r="I93"/>
  <c r="J93"/>
  <c r="K93"/>
  <c r="L93"/>
  <c r="M93"/>
  <c r="N93"/>
  <c r="I94"/>
  <c r="J94"/>
  <c r="K94"/>
  <c r="L94"/>
  <c r="M94"/>
  <c r="N94"/>
  <c r="I95"/>
  <c r="J95"/>
  <c r="K95"/>
  <c r="L95"/>
  <c r="M95"/>
  <c r="N95"/>
  <c r="I96"/>
  <c r="J96"/>
  <c r="K96"/>
  <c r="L96"/>
  <c r="M96"/>
  <c r="N96"/>
  <c r="I97"/>
  <c r="J97"/>
  <c r="K97"/>
  <c r="L97"/>
  <c r="M97"/>
  <c r="N97"/>
  <c r="I98"/>
  <c r="J98"/>
  <c r="K98"/>
  <c r="L98"/>
  <c r="M98"/>
  <c r="N98"/>
  <c r="I99"/>
  <c r="J99"/>
  <c r="K99"/>
  <c r="L99"/>
  <c r="M99"/>
  <c r="N99"/>
  <c r="I100"/>
  <c r="J100"/>
  <c r="K100"/>
  <c r="L100"/>
  <c r="M100"/>
  <c r="N100"/>
  <c r="I101"/>
  <c r="J101"/>
  <c r="K101"/>
  <c r="L101"/>
  <c r="M101"/>
  <c r="N101"/>
  <c r="I102"/>
  <c r="J102"/>
  <c r="K102"/>
  <c r="L102"/>
  <c r="M102"/>
  <c r="N102"/>
  <c r="I103"/>
  <c r="J103"/>
  <c r="K103"/>
  <c r="L103"/>
  <c r="M103"/>
  <c r="N103"/>
  <c r="I104"/>
  <c r="J104"/>
  <c r="K104"/>
  <c r="L104"/>
  <c r="M104"/>
  <c r="N104"/>
  <c r="I105"/>
  <c r="J105"/>
  <c r="K105"/>
  <c r="L105"/>
  <c r="M105"/>
  <c r="N105"/>
  <c r="I106"/>
  <c r="J106"/>
  <c r="K106"/>
  <c r="L106"/>
  <c r="M106"/>
  <c r="N106"/>
  <c r="I107"/>
  <c r="J107"/>
  <c r="K107"/>
  <c r="L107"/>
  <c r="M107"/>
  <c r="N107"/>
  <c r="I108"/>
  <c r="J108"/>
  <c r="K108"/>
  <c r="L108"/>
  <c r="M108"/>
  <c r="N108"/>
  <c r="I109"/>
  <c r="J109"/>
  <c r="K109"/>
  <c r="L109"/>
  <c r="M109"/>
  <c r="N109"/>
  <c r="I110"/>
  <c r="J110"/>
  <c r="K110"/>
  <c r="L110"/>
  <c r="M110"/>
  <c r="N110"/>
  <c r="I111"/>
  <c r="J111"/>
  <c r="K111"/>
  <c r="L111"/>
  <c r="M111"/>
  <c r="N111"/>
  <c r="I112"/>
  <c r="J112"/>
  <c r="K112"/>
  <c r="L112"/>
  <c r="M112"/>
  <c r="N112"/>
  <c r="I113"/>
  <c r="J113"/>
  <c r="K113"/>
  <c r="L113"/>
  <c r="M113"/>
  <c r="N113"/>
  <c r="I114"/>
  <c r="J114"/>
  <c r="K114"/>
  <c r="L114"/>
  <c r="M114"/>
  <c r="N114"/>
  <c r="I115"/>
  <c r="J115"/>
  <c r="K115"/>
  <c r="L115"/>
  <c r="M115"/>
  <c r="N115"/>
  <c r="I116"/>
  <c r="J116"/>
  <c r="K116"/>
  <c r="L116"/>
  <c r="M116"/>
  <c r="N116"/>
  <c r="I117"/>
  <c r="J117"/>
  <c r="K117"/>
  <c r="L117"/>
  <c r="M117"/>
  <c r="N117"/>
  <c r="I118"/>
  <c r="J118"/>
  <c r="K118"/>
  <c r="L118"/>
  <c r="M118"/>
  <c r="N118"/>
  <c r="I119"/>
  <c r="J119"/>
  <c r="K119"/>
  <c r="L119"/>
  <c r="M119"/>
  <c r="N119"/>
  <c r="I120"/>
  <c r="J120"/>
  <c r="K120"/>
  <c r="L120"/>
  <c r="M120"/>
  <c r="N120"/>
  <c r="I121"/>
  <c r="J121"/>
  <c r="K121"/>
  <c r="L121"/>
  <c r="M121"/>
  <c r="N121"/>
  <c r="I122"/>
  <c r="J122"/>
  <c r="K122"/>
  <c r="L122"/>
  <c r="M122"/>
  <c r="N122"/>
  <c r="I123"/>
  <c r="J123"/>
  <c r="K123"/>
  <c r="L123"/>
  <c r="M123"/>
  <c r="N123"/>
  <c r="I124"/>
  <c r="J124"/>
  <c r="K124"/>
  <c r="L124"/>
  <c r="M124"/>
  <c r="N124"/>
  <c r="I125"/>
  <c r="J125"/>
  <c r="K125"/>
  <c r="L125"/>
  <c r="M125"/>
  <c r="N125"/>
  <c r="I126"/>
  <c r="J126"/>
  <c r="K126"/>
  <c r="L126"/>
  <c r="M126"/>
  <c r="N126"/>
  <c r="I127"/>
  <c r="J127"/>
  <c r="K127"/>
  <c r="L127"/>
  <c r="M127"/>
  <c r="N127"/>
  <c r="I128"/>
  <c r="J128"/>
  <c r="K128"/>
  <c r="L128"/>
  <c r="M128"/>
  <c r="N128"/>
  <c r="I129"/>
  <c r="J129"/>
  <c r="K129"/>
  <c r="L129"/>
  <c r="M129"/>
  <c r="N129"/>
  <c r="I130"/>
  <c r="J130"/>
  <c r="K130"/>
  <c r="L130"/>
  <c r="M130"/>
  <c r="N130"/>
  <c r="I131"/>
  <c r="J131"/>
  <c r="K131"/>
  <c r="L131"/>
  <c r="M131"/>
  <c r="N131"/>
  <c r="I132"/>
  <c r="J132"/>
  <c r="K132"/>
  <c r="L132"/>
  <c r="M132"/>
  <c r="N132"/>
  <c r="I133"/>
  <c r="J133"/>
  <c r="K133"/>
  <c r="L133"/>
  <c r="M133"/>
  <c r="N133"/>
  <c r="I134"/>
  <c r="J134"/>
  <c r="K134"/>
  <c r="L134"/>
  <c r="M134"/>
  <c r="N134"/>
  <c r="I135"/>
  <c r="J135"/>
  <c r="K135"/>
  <c r="L135"/>
  <c r="M135"/>
  <c r="N135"/>
  <c r="I136"/>
  <c r="J136"/>
  <c r="K136"/>
  <c r="L136"/>
  <c r="M136"/>
  <c r="N136"/>
  <c r="I137"/>
  <c r="J137"/>
  <c r="K137"/>
  <c r="L137"/>
  <c r="M137"/>
  <c r="N137"/>
  <c r="I138"/>
  <c r="J138"/>
  <c r="K138"/>
  <c r="L138"/>
  <c r="M138"/>
  <c r="N138"/>
  <c r="I139"/>
  <c r="J139"/>
  <c r="K139"/>
  <c r="L139"/>
  <c r="M139"/>
  <c r="N139"/>
  <c r="I140"/>
  <c r="J140"/>
  <c r="K140"/>
  <c r="L140"/>
  <c r="M140"/>
  <c r="N140"/>
  <c r="I141"/>
  <c r="J141"/>
  <c r="K141"/>
  <c r="L141"/>
  <c r="M141"/>
  <c r="N141"/>
  <c r="I142"/>
  <c r="J142"/>
  <c r="K142"/>
  <c r="L142"/>
  <c r="M142"/>
  <c r="N142"/>
  <c r="I143"/>
  <c r="J143"/>
  <c r="K143"/>
  <c r="L143"/>
  <c r="M143"/>
  <c r="N143"/>
  <c r="I144"/>
  <c r="J144"/>
  <c r="K144"/>
  <c r="L144"/>
  <c r="M144"/>
  <c r="N144"/>
  <c r="I145"/>
  <c r="J145"/>
  <c r="K145"/>
  <c r="L145"/>
  <c r="M145"/>
  <c r="N145"/>
  <c r="I146"/>
  <c r="J146"/>
  <c r="K146"/>
  <c r="L146"/>
  <c r="M146"/>
  <c r="N146"/>
  <c r="I147"/>
  <c r="J147"/>
  <c r="K147"/>
  <c r="L147"/>
  <c r="M147"/>
  <c r="N147"/>
  <c r="I148"/>
  <c r="J148"/>
  <c r="K148"/>
  <c r="L148"/>
  <c r="M148"/>
  <c r="N148"/>
  <c r="I149"/>
  <c r="J149"/>
  <c r="K149"/>
  <c r="L149"/>
  <c r="M149"/>
  <c r="N149"/>
  <c r="I150"/>
  <c r="J150"/>
  <c r="K150"/>
  <c r="L150"/>
  <c r="M150"/>
  <c r="N150"/>
  <c r="I151"/>
  <c r="J151"/>
  <c r="K151"/>
  <c r="L151"/>
  <c r="M151"/>
  <c r="N151"/>
  <c r="I152"/>
  <c r="J152"/>
  <c r="K152"/>
  <c r="L152"/>
  <c r="M152"/>
  <c r="N152"/>
  <c r="I153"/>
  <c r="J153"/>
  <c r="K153"/>
  <c r="L153"/>
  <c r="M153"/>
  <c r="N153"/>
  <c r="I154"/>
  <c r="J154"/>
  <c r="K154"/>
  <c r="L154"/>
  <c r="M154"/>
  <c r="N154"/>
  <c r="I155"/>
  <c r="J155"/>
  <c r="K155"/>
  <c r="L155"/>
  <c r="M155"/>
  <c r="N155"/>
  <c r="I156"/>
  <c r="J156"/>
  <c r="K156"/>
  <c r="L156"/>
  <c r="M156"/>
  <c r="N156"/>
  <c r="I157"/>
  <c r="J157"/>
  <c r="K157"/>
  <c r="L157"/>
  <c r="M157"/>
  <c r="N157"/>
  <c r="I158"/>
  <c r="J158"/>
  <c r="K158"/>
  <c r="L158"/>
  <c r="M158"/>
  <c r="N158"/>
  <c r="I159"/>
  <c r="J159"/>
  <c r="K159"/>
  <c r="L159"/>
  <c r="M159"/>
  <c r="N159"/>
  <c r="I160"/>
  <c r="J160"/>
  <c r="K160"/>
  <c r="L160"/>
  <c r="M160"/>
  <c r="N160"/>
  <c r="I161"/>
  <c r="J161"/>
  <c r="K161"/>
  <c r="L161"/>
  <c r="M161"/>
  <c r="N161"/>
  <c r="I162"/>
  <c r="J162"/>
  <c r="K162"/>
  <c r="L162"/>
  <c r="M162"/>
  <c r="N162"/>
  <c r="I163"/>
  <c r="J163"/>
  <c r="K163"/>
  <c r="L163"/>
  <c r="M163"/>
  <c r="N163"/>
  <c r="I164"/>
  <c r="J164"/>
  <c r="K164"/>
  <c r="L164"/>
  <c r="M164"/>
  <c r="N164"/>
  <c r="I165"/>
  <c r="J165"/>
  <c r="K165"/>
  <c r="L165"/>
  <c r="M165"/>
  <c r="N165"/>
  <c r="I166"/>
  <c r="J166"/>
  <c r="K166"/>
  <c r="L166"/>
  <c r="M166"/>
  <c r="N166"/>
  <c r="I167"/>
  <c r="J167"/>
  <c r="K167"/>
  <c r="L167"/>
  <c r="M167"/>
  <c r="N167"/>
  <c r="I168"/>
  <c r="J168"/>
  <c r="K168"/>
  <c r="L168"/>
  <c r="M168"/>
  <c r="N168"/>
  <c r="I169"/>
  <c r="J169"/>
  <c r="K169"/>
  <c r="L169"/>
  <c r="M169"/>
  <c r="N169"/>
  <c r="I170"/>
  <c r="J170"/>
  <c r="K170"/>
  <c r="L170"/>
  <c r="M170"/>
  <c r="N170"/>
  <c r="I171"/>
  <c r="J171"/>
  <c r="K171"/>
  <c r="L171"/>
  <c r="M171"/>
  <c r="N171"/>
  <c r="I172"/>
  <c r="J172"/>
  <c r="K172"/>
  <c r="L172"/>
  <c r="M172"/>
  <c r="N172"/>
  <c r="I173"/>
  <c r="J173"/>
  <c r="K173"/>
  <c r="L173"/>
  <c r="M173"/>
  <c r="N173"/>
  <c r="I174"/>
  <c r="J174"/>
  <c r="K174"/>
  <c r="L174"/>
  <c r="M174"/>
  <c r="N174"/>
  <c r="I175"/>
  <c r="J175"/>
  <c r="K175"/>
  <c r="L175"/>
  <c r="M175"/>
  <c r="N175"/>
  <c r="I176"/>
  <c r="J176"/>
  <c r="K176"/>
  <c r="L176"/>
  <c r="M176"/>
  <c r="N176"/>
  <c r="I177"/>
  <c r="J177"/>
  <c r="K177"/>
  <c r="L177"/>
  <c r="M177"/>
  <c r="N177"/>
  <c r="I178"/>
  <c r="J178"/>
  <c r="K178"/>
  <c r="L178"/>
  <c r="M178"/>
  <c r="N178"/>
  <c r="I179"/>
  <c r="J179"/>
  <c r="K179"/>
  <c r="L179"/>
  <c r="M179"/>
  <c r="N179"/>
  <c r="I180"/>
  <c r="J180"/>
  <c r="K180"/>
  <c r="L180"/>
  <c r="M180"/>
  <c r="N180"/>
  <c r="I181"/>
  <c r="J181"/>
  <c r="K181"/>
  <c r="L181"/>
  <c r="M181"/>
  <c r="N181"/>
  <c r="I182"/>
  <c r="J182"/>
  <c r="K182"/>
  <c r="L182"/>
  <c r="M182"/>
  <c r="N182"/>
  <c r="I183"/>
  <c r="J183"/>
  <c r="K183"/>
  <c r="L183"/>
  <c r="M183"/>
  <c r="N183"/>
  <c r="I184"/>
  <c r="J184"/>
  <c r="K184"/>
  <c r="L184"/>
  <c r="M184"/>
  <c r="N184"/>
  <c r="I185"/>
  <c r="J185"/>
  <c r="K185"/>
  <c r="L185"/>
  <c r="M185"/>
  <c r="N185"/>
  <c r="I186"/>
  <c r="J186"/>
  <c r="K186"/>
  <c r="L186"/>
  <c r="M186"/>
  <c r="N186"/>
  <c r="I187"/>
  <c r="J187"/>
  <c r="K187"/>
  <c r="L187"/>
  <c r="M187"/>
  <c r="N187"/>
  <c r="I188"/>
  <c r="J188"/>
  <c r="K188"/>
  <c r="L188"/>
  <c r="M188"/>
  <c r="N188"/>
  <c r="I189"/>
  <c r="J189"/>
  <c r="K189"/>
  <c r="L189"/>
  <c r="M189"/>
  <c r="N189"/>
  <c r="I190"/>
  <c r="J190"/>
  <c r="K190"/>
  <c r="L190"/>
  <c r="M190"/>
  <c r="N190"/>
  <c r="I191"/>
  <c r="J191"/>
  <c r="K191"/>
  <c r="L191"/>
  <c r="M191"/>
  <c r="N191"/>
  <c r="I192"/>
  <c r="J192"/>
  <c r="K192"/>
  <c r="L192"/>
  <c r="M192"/>
  <c r="N192"/>
  <c r="I193"/>
  <c r="J193"/>
  <c r="K193"/>
  <c r="L193"/>
  <c r="M193"/>
  <c r="N193"/>
  <c r="I194"/>
  <c r="J194"/>
  <c r="K194"/>
  <c r="L194"/>
  <c r="M194"/>
  <c r="N194"/>
  <c r="I195"/>
  <c r="J195"/>
  <c r="K195"/>
  <c r="L195"/>
  <c r="M195"/>
  <c r="N195"/>
  <c r="I196"/>
  <c r="J196"/>
  <c r="K196"/>
  <c r="L196"/>
  <c r="M196"/>
  <c r="N196"/>
  <c r="I197"/>
  <c r="J197"/>
  <c r="K197"/>
  <c r="L197"/>
  <c r="M197"/>
  <c r="N197"/>
  <c r="I198"/>
  <c r="J198"/>
  <c r="K198"/>
  <c r="L198"/>
  <c r="M198"/>
  <c r="N198"/>
  <c r="I199"/>
  <c r="J199"/>
  <c r="K199"/>
  <c r="L199"/>
  <c r="M199"/>
  <c r="N199"/>
  <c r="I200"/>
  <c r="J200"/>
  <c r="K200"/>
  <c r="L200"/>
  <c r="M200"/>
  <c r="N200"/>
  <c r="I201"/>
  <c r="J201"/>
  <c r="K201"/>
  <c r="L201"/>
  <c r="M201"/>
  <c r="N201"/>
  <c r="I202"/>
  <c r="J202"/>
  <c r="K202"/>
  <c r="L202"/>
  <c r="M202"/>
  <c r="N202"/>
  <c r="I203"/>
  <c r="J203"/>
  <c r="K203"/>
  <c r="L203"/>
  <c r="M203"/>
  <c r="N203"/>
  <c r="I204"/>
  <c r="J204"/>
  <c r="K204"/>
  <c r="L204"/>
  <c r="M204"/>
  <c r="N204"/>
  <c r="I205"/>
  <c r="J205"/>
  <c r="K205"/>
  <c r="L205"/>
  <c r="M205"/>
  <c r="N205"/>
  <c r="I206"/>
  <c r="J206"/>
  <c r="K206"/>
  <c r="L206"/>
  <c r="M206"/>
  <c r="N206"/>
  <c r="I207"/>
  <c r="J207"/>
  <c r="K207"/>
  <c r="L207"/>
  <c r="M207"/>
  <c r="N207"/>
  <c r="I208"/>
  <c r="J208"/>
  <c r="K208"/>
  <c r="L208"/>
  <c r="M208"/>
  <c r="N208"/>
  <c r="I209"/>
  <c r="J209"/>
  <c r="K209"/>
  <c r="L209"/>
  <c r="M209"/>
  <c r="N209"/>
  <c r="I210"/>
  <c r="J210"/>
  <c r="K210"/>
  <c r="L210"/>
  <c r="M210"/>
  <c r="N210"/>
  <c r="I211"/>
  <c r="J211"/>
  <c r="K211"/>
  <c r="L211"/>
  <c r="M211"/>
  <c r="N211"/>
  <c r="I212"/>
  <c r="J212"/>
  <c r="K212"/>
  <c r="L212"/>
  <c r="M212"/>
  <c r="N212"/>
  <c r="I213"/>
  <c r="J213"/>
  <c r="K213"/>
  <c r="L213"/>
  <c r="M213"/>
  <c r="N213"/>
  <c r="I214"/>
  <c r="J214"/>
  <c r="K214"/>
  <c r="L214"/>
  <c r="M214"/>
  <c r="N214"/>
  <c r="I215"/>
  <c r="J215"/>
  <c r="K215"/>
  <c r="L215"/>
  <c r="M215"/>
  <c r="N215"/>
  <c r="I216"/>
  <c r="J216"/>
  <c r="K216"/>
  <c r="L216"/>
  <c r="M216"/>
  <c r="N216"/>
  <c r="I217"/>
  <c r="J217"/>
  <c r="K217"/>
  <c r="L217"/>
  <c r="M217"/>
  <c r="N217"/>
  <c r="I218"/>
  <c r="J218"/>
  <c r="K218"/>
  <c r="L218"/>
  <c r="M218"/>
  <c r="N218"/>
  <c r="I219"/>
  <c r="J219"/>
  <c r="K219"/>
  <c r="L219"/>
  <c r="M219"/>
  <c r="N219"/>
  <c r="I220"/>
  <c r="J220"/>
  <c r="K220"/>
  <c r="L220"/>
  <c r="M220"/>
  <c r="N220"/>
  <c r="I221"/>
  <c r="J221"/>
  <c r="K221"/>
  <c r="L221"/>
  <c r="M221"/>
  <c r="N221"/>
  <c r="I222"/>
  <c r="J222"/>
  <c r="K222"/>
  <c r="L222"/>
  <c r="M222"/>
  <c r="N222"/>
  <c r="I223"/>
  <c r="J223"/>
  <c r="K223"/>
  <c r="L223"/>
  <c r="M223"/>
  <c r="N223"/>
  <c r="I224"/>
  <c r="J224"/>
  <c r="K224"/>
  <c r="L224"/>
  <c r="M224"/>
  <c r="N224"/>
  <c r="I225"/>
  <c r="J225"/>
  <c r="K225"/>
  <c r="L225"/>
  <c r="M225"/>
  <c r="N225"/>
  <c r="I226"/>
  <c r="J226"/>
  <c r="K226"/>
  <c r="L226"/>
  <c r="M226"/>
  <c r="N226"/>
  <c r="I227"/>
  <c r="J227"/>
  <c r="K227"/>
  <c r="L227"/>
  <c r="M227"/>
  <c r="N227"/>
  <c r="I228"/>
  <c r="J228"/>
  <c r="K228"/>
  <c r="L228"/>
  <c r="M228"/>
  <c r="N228"/>
  <c r="I229"/>
  <c r="J229"/>
  <c r="K229"/>
  <c r="L229"/>
  <c r="M229"/>
  <c r="N229"/>
  <c r="I230"/>
  <c r="J230"/>
  <c r="K230"/>
  <c r="L230"/>
  <c r="M230"/>
  <c r="N230"/>
  <c r="I231"/>
  <c r="J231"/>
  <c r="K231"/>
  <c r="L231"/>
  <c r="M231"/>
  <c r="N231"/>
  <c r="I232"/>
  <c r="J232"/>
  <c r="K232"/>
  <c r="L232"/>
  <c r="M232"/>
  <c r="N232"/>
  <c r="I233"/>
  <c r="J233"/>
  <c r="K233"/>
  <c r="L233"/>
  <c r="M233"/>
  <c r="N233"/>
  <c r="I234"/>
  <c r="J234"/>
  <c r="K234"/>
  <c r="L234"/>
  <c r="M234"/>
  <c r="N234"/>
  <c r="I235"/>
  <c r="J235"/>
  <c r="K235"/>
  <c r="L235"/>
  <c r="M235"/>
  <c r="N235"/>
  <c r="I236"/>
  <c r="J236"/>
  <c r="K236"/>
  <c r="L236"/>
  <c r="M236"/>
  <c r="N236"/>
  <c r="I237"/>
  <c r="J237"/>
  <c r="K237"/>
  <c r="L237"/>
  <c r="M237"/>
  <c r="N237"/>
  <c r="I238"/>
  <c r="J238"/>
  <c r="K238"/>
  <c r="L238"/>
  <c r="M238"/>
  <c r="N238"/>
  <c r="I239"/>
  <c r="J239"/>
  <c r="K239"/>
  <c r="L239"/>
  <c r="M239"/>
  <c r="N239"/>
  <c r="I240"/>
  <c r="J240"/>
  <c r="K240"/>
  <c r="L240"/>
  <c r="M240"/>
  <c r="N240"/>
  <c r="I241"/>
  <c r="J241"/>
  <c r="K241"/>
  <c r="L241"/>
  <c r="M241"/>
  <c r="N241"/>
  <c r="I242"/>
  <c r="J242"/>
  <c r="K242"/>
  <c r="L242"/>
  <c r="M242"/>
  <c r="N242"/>
  <c r="I243"/>
  <c r="J243"/>
  <c r="K243"/>
  <c r="L243"/>
  <c r="M243"/>
  <c r="N243"/>
  <c r="I244"/>
  <c r="J244"/>
  <c r="K244"/>
  <c r="L244"/>
  <c r="M244"/>
  <c r="N244"/>
  <c r="I245"/>
  <c r="J245"/>
  <c r="K245"/>
  <c r="L245"/>
  <c r="M245"/>
  <c r="N245"/>
  <c r="I246"/>
  <c r="J246"/>
  <c r="K246"/>
  <c r="L246"/>
  <c r="M246"/>
  <c r="N246"/>
  <c r="I247"/>
  <c r="J247"/>
  <c r="K247"/>
  <c r="L247"/>
  <c r="M247"/>
  <c r="N247"/>
  <c r="I248"/>
  <c r="J248"/>
  <c r="K248"/>
  <c r="L248"/>
  <c r="M248"/>
  <c r="N248"/>
  <c r="I249"/>
  <c r="J249"/>
  <c r="K249"/>
  <c r="L249"/>
  <c r="M249"/>
  <c r="N249"/>
  <c r="I250"/>
  <c r="J250"/>
  <c r="K250"/>
  <c r="L250"/>
  <c r="M250"/>
  <c r="N250"/>
  <c r="I251"/>
  <c r="J251"/>
  <c r="K251"/>
  <c r="L251"/>
  <c r="M251"/>
  <c r="N251"/>
  <c r="I252"/>
  <c r="J252"/>
  <c r="K252"/>
  <c r="L252"/>
  <c r="M252"/>
  <c r="N252"/>
  <c r="I253"/>
  <c r="J253"/>
  <c r="K253"/>
  <c r="L253"/>
  <c r="M253"/>
  <c r="N253"/>
  <c r="I254"/>
  <c r="J254"/>
  <c r="K254"/>
  <c r="L254"/>
  <c r="M254"/>
  <c r="N254"/>
  <c r="I255"/>
  <c r="J255"/>
  <c r="K255"/>
  <c r="L255"/>
  <c r="M255"/>
  <c r="N255"/>
  <c r="I256"/>
  <c r="J256"/>
  <c r="K256"/>
  <c r="L256"/>
  <c r="M256"/>
  <c r="N256"/>
  <c r="I257"/>
  <c r="J257"/>
  <c r="K257"/>
  <c r="L257"/>
  <c r="M257"/>
  <c r="N257"/>
  <c r="I258"/>
  <c r="J258"/>
  <c r="K258"/>
  <c r="L258"/>
  <c r="M258"/>
  <c r="N258"/>
  <c r="I259"/>
  <c r="J259"/>
  <c r="K259"/>
  <c r="L259"/>
  <c r="M259"/>
  <c r="N259"/>
  <c r="I260"/>
  <c r="J260"/>
  <c r="K260"/>
  <c r="L260"/>
  <c r="M260"/>
  <c r="N260"/>
  <c r="I261"/>
  <c r="J261"/>
  <c r="K261"/>
  <c r="L261"/>
  <c r="M261"/>
  <c r="N261"/>
  <c r="I262"/>
  <c r="J262"/>
  <c r="K262"/>
  <c r="L262"/>
  <c r="M262"/>
  <c r="N262"/>
  <c r="I263"/>
  <c r="J263"/>
  <c r="K263"/>
  <c r="L263"/>
  <c r="M263"/>
  <c r="N263"/>
  <c r="I264"/>
  <c r="J264"/>
  <c r="K264"/>
  <c r="L264"/>
  <c r="M264"/>
  <c r="N264"/>
  <c r="I265"/>
  <c r="J265"/>
  <c r="K265"/>
  <c r="L265"/>
  <c r="M265"/>
  <c r="N265"/>
  <c r="I266"/>
  <c r="J266"/>
  <c r="K266"/>
  <c r="L266"/>
  <c r="M266"/>
  <c r="N266"/>
  <c r="I267"/>
  <c r="J267"/>
  <c r="K267"/>
  <c r="L267"/>
  <c r="M267"/>
  <c r="N267"/>
  <c r="I268"/>
  <c r="J268"/>
  <c r="K268"/>
  <c r="L268"/>
  <c r="M268"/>
  <c r="N268"/>
  <c r="I269"/>
  <c r="J269"/>
  <c r="K269"/>
  <c r="L269"/>
  <c r="M269"/>
  <c r="N269"/>
  <c r="I270"/>
  <c r="J270"/>
  <c r="K270"/>
  <c r="L270"/>
  <c r="M270"/>
  <c r="N270"/>
  <c r="I271"/>
  <c r="J271"/>
  <c r="K271"/>
  <c r="L271"/>
  <c r="M271"/>
  <c r="N271"/>
  <c r="I272"/>
  <c r="J272"/>
  <c r="K272"/>
  <c r="L272"/>
  <c r="M272"/>
  <c r="N272"/>
  <c r="I273"/>
  <c r="J273"/>
  <c r="K273"/>
  <c r="L273"/>
  <c r="M273"/>
  <c r="N273"/>
  <c r="I274"/>
  <c r="J274"/>
  <c r="K274"/>
  <c r="L274"/>
  <c r="M274"/>
  <c r="N274"/>
  <c r="I275"/>
  <c r="J275"/>
  <c r="K275"/>
  <c r="L275"/>
  <c r="M275"/>
  <c r="N275"/>
  <c r="I276"/>
  <c r="J276"/>
  <c r="K276"/>
  <c r="L276"/>
  <c r="M276"/>
  <c r="N276"/>
  <c r="I277"/>
  <c r="J277"/>
  <c r="K277"/>
  <c r="L277"/>
  <c r="M277"/>
  <c r="N277"/>
  <c r="I278"/>
  <c r="J278"/>
  <c r="K278"/>
  <c r="L278"/>
  <c r="M278"/>
  <c r="N278"/>
  <c r="I279"/>
  <c r="J279"/>
  <c r="K279"/>
  <c r="L279"/>
  <c r="M279"/>
  <c r="N279"/>
  <c r="I280"/>
  <c r="J280"/>
  <c r="K280"/>
  <c r="L280"/>
  <c r="M280"/>
  <c r="N280"/>
  <c r="I281"/>
  <c r="J281"/>
  <c r="K281"/>
  <c r="L281"/>
  <c r="M281"/>
  <c r="N281"/>
  <c r="I282"/>
  <c r="J282"/>
  <c r="K282"/>
  <c r="L282"/>
  <c r="M282"/>
  <c r="N282"/>
  <c r="I283"/>
  <c r="J283"/>
  <c r="K283"/>
  <c r="L283"/>
  <c r="M283"/>
  <c r="N283"/>
  <c r="I284"/>
  <c r="J284"/>
  <c r="K284"/>
  <c r="L284"/>
  <c r="M284"/>
  <c r="N284"/>
  <c r="I285"/>
  <c r="J285"/>
  <c r="K285"/>
  <c r="L285"/>
  <c r="M285"/>
  <c r="N285"/>
  <c r="I286"/>
  <c r="J286"/>
  <c r="K286"/>
  <c r="L286"/>
  <c r="M286"/>
  <c r="N286"/>
  <c r="I287"/>
  <c r="J287"/>
  <c r="K287"/>
  <c r="L287"/>
  <c r="M287"/>
  <c r="N287"/>
  <c r="I288"/>
  <c r="J288"/>
  <c r="K288"/>
  <c r="L288"/>
  <c r="M288"/>
  <c r="N288"/>
  <c r="I289"/>
  <c r="J289"/>
  <c r="K289"/>
  <c r="L289"/>
  <c r="M289"/>
  <c r="N289"/>
  <c r="I290"/>
  <c r="J290"/>
  <c r="K290"/>
  <c r="L290"/>
  <c r="M290"/>
  <c r="N290"/>
  <c r="I291"/>
  <c r="J291"/>
  <c r="K291"/>
  <c r="L291"/>
  <c r="M291"/>
  <c r="N291"/>
  <c r="I292"/>
  <c r="J292"/>
  <c r="K292"/>
  <c r="L292"/>
  <c r="M292"/>
  <c r="N292"/>
  <c r="I293"/>
  <c r="J293"/>
  <c r="K293"/>
  <c r="L293"/>
  <c r="M293"/>
  <c r="N293"/>
  <c r="I294"/>
  <c r="J294"/>
  <c r="K294"/>
  <c r="L294"/>
  <c r="M294"/>
  <c r="N294"/>
  <c r="I295"/>
  <c r="J295"/>
  <c r="K295"/>
  <c r="L295"/>
  <c r="M295"/>
  <c r="N295"/>
  <c r="I296"/>
  <c r="J296"/>
  <c r="K296"/>
  <c r="L296"/>
  <c r="M296"/>
  <c r="N296"/>
  <c r="I297"/>
  <c r="J297"/>
  <c r="K297"/>
  <c r="L297"/>
  <c r="M297"/>
  <c r="N297"/>
  <c r="I298"/>
  <c r="J298"/>
  <c r="K298"/>
  <c r="L298"/>
  <c r="M298"/>
  <c r="N298"/>
  <c r="I299"/>
  <c r="J299"/>
  <c r="K299"/>
  <c r="L299"/>
  <c r="M299"/>
  <c r="N299"/>
  <c r="I300"/>
  <c r="J300"/>
  <c r="K300"/>
  <c r="L300"/>
  <c r="M300"/>
  <c r="N300"/>
  <c r="I301"/>
  <c r="J301"/>
  <c r="K301"/>
  <c r="L301"/>
  <c r="M301"/>
  <c r="N301"/>
  <c r="I302"/>
  <c r="J302"/>
  <c r="K302"/>
  <c r="L302"/>
  <c r="M302"/>
  <c r="N302"/>
  <c r="I303"/>
  <c r="J303"/>
  <c r="K303"/>
  <c r="L303"/>
  <c r="M303"/>
  <c r="N303"/>
  <c r="I304"/>
  <c r="J304"/>
  <c r="K304"/>
  <c r="L304"/>
  <c r="M304"/>
  <c r="N304"/>
  <c r="I305"/>
  <c r="J305"/>
  <c r="K305"/>
  <c r="L305"/>
  <c r="M305"/>
  <c r="N305"/>
  <c r="I306"/>
  <c r="J306"/>
  <c r="K306"/>
  <c r="L306"/>
  <c r="M306"/>
  <c r="N306"/>
  <c r="I307"/>
  <c r="J307"/>
  <c r="K307"/>
  <c r="L307"/>
  <c r="M307"/>
  <c r="N307"/>
  <c r="I308"/>
  <c r="J308"/>
  <c r="K308"/>
  <c r="L308"/>
  <c r="M308"/>
  <c r="N308"/>
  <c r="I309"/>
  <c r="J309"/>
  <c r="K309"/>
  <c r="L309"/>
  <c r="M309"/>
  <c r="N309"/>
  <c r="I310"/>
  <c r="J310"/>
  <c r="K310"/>
  <c r="L310"/>
  <c r="M310"/>
  <c r="N310"/>
  <c r="I311"/>
  <c r="J311"/>
  <c r="K311"/>
  <c r="L311"/>
  <c r="M311"/>
  <c r="N311"/>
  <c r="I312"/>
  <c r="J312"/>
  <c r="K312"/>
  <c r="L312"/>
  <c r="M312"/>
  <c r="N312"/>
  <c r="I313"/>
  <c r="J313"/>
  <c r="K313"/>
  <c r="L313"/>
  <c r="M313"/>
  <c r="N313"/>
  <c r="I314"/>
  <c r="J314"/>
  <c r="K314"/>
  <c r="L314"/>
  <c r="M314"/>
  <c r="N314"/>
  <c r="I315"/>
  <c r="J315"/>
  <c r="K315"/>
  <c r="L315"/>
  <c r="M315"/>
  <c r="N315"/>
  <c r="I316"/>
  <c r="J316"/>
  <c r="K316"/>
  <c r="L316"/>
  <c r="M316"/>
  <c r="N316"/>
  <c r="I317"/>
  <c r="J317"/>
  <c r="K317"/>
  <c r="L317"/>
  <c r="M317"/>
  <c r="N317"/>
  <c r="I318"/>
  <c r="J318"/>
  <c r="K318"/>
  <c r="L318"/>
  <c r="M318"/>
  <c r="N318"/>
  <c r="I319"/>
  <c r="J319"/>
  <c r="K319"/>
  <c r="L319"/>
  <c r="M319"/>
  <c r="N319"/>
  <c r="I320"/>
  <c r="J320"/>
  <c r="K320"/>
  <c r="L320"/>
  <c r="M320"/>
  <c r="N320"/>
  <c r="I321"/>
  <c r="J321"/>
  <c r="K321"/>
  <c r="L321"/>
  <c r="M321"/>
  <c r="N321"/>
  <c r="I322"/>
  <c r="J322"/>
  <c r="K322"/>
  <c r="L322"/>
  <c r="M322"/>
  <c r="N322"/>
  <c r="I323"/>
  <c r="J323"/>
  <c r="K323"/>
  <c r="L323"/>
  <c r="M323"/>
  <c r="N323"/>
  <c r="I324"/>
  <c r="J324"/>
  <c r="K324"/>
  <c r="L324"/>
  <c r="M324"/>
  <c r="N324"/>
  <c r="I325"/>
  <c r="J325"/>
  <c r="K325"/>
  <c r="L325"/>
  <c r="M325"/>
  <c r="N325"/>
  <c r="I326"/>
  <c r="J326"/>
  <c r="K326"/>
  <c r="L326"/>
  <c r="M326"/>
  <c r="N326"/>
  <c r="I327"/>
  <c r="J327"/>
  <c r="K327"/>
  <c r="L327"/>
  <c r="M327"/>
  <c r="N327"/>
  <c r="I328"/>
  <c r="J328"/>
  <c r="K328"/>
  <c r="L328"/>
  <c r="M328"/>
  <c r="N328"/>
  <c r="I329"/>
  <c r="J329"/>
  <c r="K329"/>
  <c r="L329"/>
  <c r="M329"/>
  <c r="N329"/>
  <c r="I330"/>
  <c r="J330"/>
  <c r="K330"/>
  <c r="L330"/>
  <c r="M330"/>
  <c r="N330"/>
  <c r="I331"/>
  <c r="J331"/>
  <c r="K331"/>
  <c r="L331"/>
  <c r="M331"/>
  <c r="N331"/>
  <c r="I332"/>
  <c r="J332"/>
  <c r="K332"/>
  <c r="L332"/>
  <c r="M332"/>
  <c r="N332"/>
  <c r="I333"/>
  <c r="J333"/>
  <c r="K333"/>
  <c r="L333"/>
  <c r="M333"/>
  <c r="N333"/>
  <c r="I334"/>
  <c r="J334"/>
  <c r="K334"/>
  <c r="L334"/>
  <c r="M334"/>
  <c r="N334"/>
  <c r="I335"/>
  <c r="J335"/>
  <c r="K335"/>
  <c r="L335"/>
  <c r="M335"/>
  <c r="N335"/>
  <c r="I336"/>
  <c r="J336"/>
  <c r="K336"/>
  <c r="L336"/>
  <c r="M336"/>
  <c r="N336"/>
  <c r="I337"/>
  <c r="J337"/>
  <c r="K337"/>
  <c r="L337"/>
  <c r="M337"/>
  <c r="N337"/>
  <c r="I338"/>
  <c r="J338"/>
  <c r="K338"/>
  <c r="L338"/>
  <c r="M338"/>
  <c r="N338"/>
  <c r="I339"/>
  <c r="J339"/>
  <c r="K339"/>
  <c r="L339"/>
  <c r="M339"/>
  <c r="N339"/>
  <c r="I340"/>
  <c r="J340"/>
  <c r="K340"/>
  <c r="L340"/>
  <c r="M340"/>
  <c r="N340"/>
  <c r="I341"/>
  <c r="J341"/>
  <c r="K341"/>
  <c r="L341"/>
  <c r="M341"/>
  <c r="N341"/>
  <c r="I342"/>
  <c r="J342"/>
  <c r="K342"/>
  <c r="L342"/>
  <c r="M342"/>
  <c r="N342"/>
  <c r="I343"/>
  <c r="J343"/>
  <c r="K343"/>
  <c r="L343"/>
  <c r="M343"/>
  <c r="N343"/>
  <c r="I344"/>
  <c r="J344"/>
  <c r="K344"/>
  <c r="L344"/>
  <c r="M344"/>
  <c r="N344"/>
  <c r="I345"/>
  <c r="J345"/>
  <c r="K345"/>
  <c r="L345"/>
  <c r="M345"/>
  <c r="N345"/>
  <c r="I346"/>
  <c r="J346"/>
  <c r="K346"/>
  <c r="L346"/>
  <c r="M346"/>
  <c r="N346"/>
  <c r="I347"/>
  <c r="J347"/>
  <c r="K347"/>
  <c r="L347"/>
  <c r="M347"/>
  <c r="N347"/>
  <c r="I348"/>
  <c r="J348"/>
  <c r="K348"/>
  <c r="L348"/>
  <c r="M348"/>
  <c r="N348"/>
  <c r="I349"/>
  <c r="J349"/>
  <c r="K349"/>
  <c r="L349"/>
  <c r="M349"/>
  <c r="N349"/>
  <c r="I350"/>
  <c r="J350"/>
  <c r="K350"/>
  <c r="L350"/>
  <c r="M350"/>
  <c r="N350"/>
  <c r="I351"/>
  <c r="J351"/>
  <c r="K351"/>
  <c r="L351"/>
  <c r="M351"/>
  <c r="N351"/>
  <c r="I352"/>
  <c r="J352"/>
  <c r="K352"/>
  <c r="L352"/>
  <c r="M352"/>
  <c r="N352"/>
  <c r="I353"/>
  <c r="J353"/>
  <c r="K353"/>
  <c r="L353"/>
  <c r="M353"/>
  <c r="N353"/>
  <c r="I354"/>
  <c r="J354"/>
  <c r="K354"/>
  <c r="L354"/>
  <c r="M354"/>
  <c r="N354"/>
  <c r="I355"/>
  <c r="J355"/>
  <c r="K355"/>
  <c r="L355"/>
  <c r="M355"/>
  <c r="N355"/>
  <c r="I356"/>
  <c r="J356"/>
  <c r="K356"/>
  <c r="L356"/>
  <c r="M356"/>
  <c r="N356"/>
  <c r="I357"/>
  <c r="J357"/>
  <c r="K357"/>
  <c r="L357"/>
  <c r="M357"/>
  <c r="N357"/>
  <c r="I358"/>
  <c r="J358"/>
  <c r="K358"/>
  <c r="L358"/>
  <c r="M358"/>
  <c r="N358"/>
  <c r="I359"/>
  <c r="J359"/>
  <c r="K359"/>
  <c r="L359"/>
  <c r="M359"/>
  <c r="N359"/>
  <c r="I360"/>
  <c r="J360"/>
  <c r="K360"/>
  <c r="L360"/>
  <c r="M360"/>
  <c r="N360"/>
  <c r="I361"/>
  <c r="J361"/>
  <c r="K361"/>
  <c r="L361"/>
  <c r="M361"/>
  <c r="N361"/>
  <c r="I362"/>
  <c r="J362"/>
  <c r="K362"/>
  <c r="L362"/>
  <c r="M362"/>
  <c r="N362"/>
  <c r="I363"/>
  <c r="J363"/>
  <c r="K363"/>
  <c r="L363"/>
  <c r="M363"/>
  <c r="N363"/>
  <c r="I364"/>
  <c r="J364"/>
  <c r="K364"/>
  <c r="L364"/>
  <c r="M364"/>
  <c r="N364"/>
  <c r="I365"/>
  <c r="J365"/>
  <c r="K365"/>
  <c r="L365"/>
  <c r="M365"/>
  <c r="N365"/>
  <c r="I366"/>
  <c r="J366"/>
  <c r="K366"/>
  <c r="L366"/>
  <c r="M366"/>
  <c r="N366"/>
  <c r="I367"/>
  <c r="J367"/>
  <c r="K367"/>
  <c r="L367"/>
  <c r="M367"/>
  <c r="N367"/>
  <c r="I368"/>
  <c r="J368"/>
  <c r="K368"/>
  <c r="L368"/>
  <c r="M368"/>
  <c r="N368"/>
  <c r="I369"/>
  <c r="J369"/>
  <c r="K369"/>
  <c r="L369"/>
  <c r="M369"/>
  <c r="N369"/>
  <c r="I370"/>
  <c r="J370"/>
  <c r="K370"/>
  <c r="L370"/>
  <c r="M370"/>
  <c r="N370"/>
  <c r="I371"/>
  <c r="J371"/>
  <c r="K371"/>
  <c r="L371"/>
  <c r="M371"/>
  <c r="N371"/>
  <c r="I372"/>
  <c r="J372"/>
  <c r="K372"/>
  <c r="L372"/>
  <c r="M372"/>
  <c r="N372"/>
  <c r="I373"/>
  <c r="J373"/>
  <c r="K373"/>
  <c r="L373"/>
  <c r="M373"/>
  <c r="N373"/>
  <c r="I374"/>
  <c r="J374"/>
  <c r="K374"/>
  <c r="L374"/>
  <c r="M374"/>
  <c r="N374"/>
  <c r="I375"/>
  <c r="J375"/>
  <c r="K375"/>
  <c r="L375"/>
  <c r="M375"/>
  <c r="N375"/>
  <c r="I376"/>
  <c r="J376"/>
  <c r="K376"/>
  <c r="L376"/>
  <c r="M376"/>
  <c r="N376"/>
  <c r="I377"/>
  <c r="J377"/>
  <c r="K377"/>
  <c r="L377"/>
  <c r="M377"/>
  <c r="N377"/>
  <c r="I378"/>
  <c r="J378"/>
  <c r="K378"/>
  <c r="L378"/>
  <c r="M378"/>
  <c r="N378"/>
  <c r="I379"/>
  <c r="J379"/>
  <c r="K379"/>
  <c r="L379"/>
  <c r="M379"/>
  <c r="N379"/>
  <c r="I380"/>
  <c r="J380"/>
  <c r="K380"/>
  <c r="L380"/>
  <c r="M380"/>
  <c r="N380"/>
  <c r="I381"/>
  <c r="J381"/>
  <c r="K381"/>
  <c r="L381"/>
  <c r="M381"/>
  <c r="N381"/>
  <c r="I382"/>
  <c r="J382"/>
  <c r="K382"/>
  <c r="L382"/>
  <c r="M382"/>
  <c r="N382"/>
  <c r="I383"/>
  <c r="J383"/>
  <c r="K383"/>
  <c r="L383"/>
  <c r="M383"/>
  <c r="N383"/>
  <c r="I384"/>
  <c r="J384"/>
  <c r="K384"/>
  <c r="L384"/>
  <c r="M384"/>
  <c r="N384"/>
  <c r="I385"/>
  <c r="J385"/>
  <c r="K385"/>
  <c r="L385"/>
  <c r="M385"/>
  <c r="N385"/>
  <c r="I386"/>
  <c r="J386"/>
  <c r="K386"/>
  <c r="L386"/>
  <c r="M386"/>
  <c r="N386"/>
  <c r="I387"/>
  <c r="J387"/>
  <c r="K387"/>
  <c r="L387"/>
  <c r="M387"/>
  <c r="N387"/>
  <c r="I388"/>
  <c r="J388"/>
  <c r="K388"/>
  <c r="L388"/>
  <c r="M388"/>
  <c r="N388"/>
  <c r="I389"/>
  <c r="J389"/>
  <c r="K389"/>
  <c r="L389"/>
  <c r="M389"/>
  <c r="N389"/>
  <c r="I390"/>
  <c r="J390"/>
  <c r="K390"/>
  <c r="L390"/>
  <c r="M390"/>
  <c r="N390"/>
  <c r="I391"/>
  <c r="J391"/>
  <c r="K391"/>
  <c r="L391"/>
  <c r="M391"/>
  <c r="N391"/>
  <c r="I392"/>
  <c r="J392"/>
  <c r="K392"/>
  <c r="L392"/>
  <c r="M392"/>
  <c r="N392"/>
  <c r="I393"/>
  <c r="J393"/>
  <c r="K393"/>
  <c r="L393"/>
  <c r="M393"/>
  <c r="N393"/>
  <c r="I394"/>
  <c r="J394"/>
  <c r="K394"/>
  <c r="L394"/>
  <c r="M394"/>
  <c r="N394"/>
  <c r="I395"/>
  <c r="J395"/>
  <c r="K395"/>
  <c r="L395"/>
  <c r="M395"/>
  <c r="N395"/>
  <c r="I396"/>
  <c r="J396"/>
  <c r="K396"/>
  <c r="L396"/>
  <c r="M396"/>
  <c r="N396"/>
  <c r="I397"/>
  <c r="J397"/>
  <c r="K397"/>
  <c r="L397"/>
  <c r="M397"/>
  <c r="N397"/>
  <c r="I398"/>
  <c r="J398"/>
  <c r="K398"/>
  <c r="L398"/>
  <c r="M398"/>
  <c r="N398"/>
  <c r="I399"/>
  <c r="J399"/>
  <c r="K399"/>
  <c r="L399"/>
  <c r="M399"/>
  <c r="N399"/>
  <c r="I400"/>
  <c r="J400"/>
  <c r="K400"/>
  <c r="L400"/>
  <c r="M400"/>
  <c r="N400"/>
  <c r="I401"/>
  <c r="J401"/>
  <c r="K401"/>
  <c r="L401"/>
  <c r="M401"/>
  <c r="N401"/>
  <c r="I402"/>
  <c r="J402"/>
  <c r="K402"/>
  <c r="L402"/>
  <c r="M402"/>
  <c r="N402"/>
  <c r="I403"/>
  <c r="J403"/>
  <c r="K403"/>
  <c r="L403"/>
  <c r="M403"/>
  <c r="N403"/>
  <c r="I404"/>
  <c r="J404"/>
  <c r="K404"/>
  <c r="L404"/>
  <c r="M404"/>
  <c r="N404"/>
  <c r="I405"/>
  <c r="J405"/>
  <c r="K405"/>
  <c r="L405"/>
  <c r="M405"/>
  <c r="N405"/>
  <c r="I406"/>
  <c r="J406"/>
  <c r="K406"/>
  <c r="L406"/>
  <c r="M406"/>
  <c r="N406"/>
  <c r="I407"/>
  <c r="J407"/>
  <c r="K407"/>
  <c r="L407"/>
  <c r="M407"/>
  <c r="N407"/>
  <c r="I408"/>
  <c r="J408"/>
  <c r="K408"/>
  <c r="L408"/>
  <c r="M408"/>
  <c r="N408"/>
  <c r="I409"/>
  <c r="J409"/>
  <c r="K409"/>
  <c r="L409"/>
  <c r="M409"/>
  <c r="N409"/>
  <c r="I410"/>
  <c r="J410"/>
  <c r="K410"/>
  <c r="L410"/>
  <c r="M410"/>
  <c r="N410"/>
  <c r="I411"/>
  <c r="J411"/>
  <c r="K411"/>
  <c r="L411"/>
  <c r="M411"/>
  <c r="N411"/>
  <c r="I412"/>
  <c r="J412"/>
  <c r="K412"/>
  <c r="L412"/>
  <c r="M412"/>
  <c r="N412"/>
  <c r="I413"/>
  <c r="J413"/>
  <c r="K413"/>
  <c r="L413"/>
  <c r="M413"/>
  <c r="N413"/>
  <c r="I414"/>
  <c r="J414"/>
  <c r="K414"/>
  <c r="L414"/>
  <c r="M414"/>
  <c r="N414"/>
  <c r="I415"/>
  <c r="J415"/>
  <c r="K415"/>
  <c r="L415"/>
  <c r="M415"/>
  <c r="N415"/>
  <c r="I416"/>
  <c r="J416"/>
  <c r="K416"/>
  <c r="L416"/>
  <c r="M416"/>
  <c r="N416"/>
  <c r="I417"/>
  <c r="J417"/>
  <c r="K417"/>
  <c r="L417"/>
  <c r="M417"/>
  <c r="N417"/>
  <c r="I418"/>
  <c r="J418"/>
  <c r="K418"/>
  <c r="L418"/>
  <c r="M418"/>
  <c r="N418"/>
  <c r="I419"/>
  <c r="J419"/>
  <c r="K419"/>
  <c r="L419"/>
  <c r="M419"/>
  <c r="N419"/>
  <c r="I420"/>
  <c r="J420"/>
  <c r="K420"/>
  <c r="L420"/>
  <c r="M420"/>
  <c r="N420"/>
  <c r="I421"/>
  <c r="J421"/>
  <c r="K421"/>
  <c r="L421"/>
  <c r="M421"/>
  <c r="N421"/>
  <c r="I422"/>
  <c r="J422"/>
  <c r="K422"/>
  <c r="L422"/>
  <c r="M422"/>
  <c r="N422"/>
  <c r="I423"/>
  <c r="J423"/>
  <c r="K423"/>
  <c r="L423"/>
  <c r="M423"/>
  <c r="N423"/>
  <c r="I424"/>
  <c r="J424"/>
  <c r="K424"/>
  <c r="L424"/>
  <c r="M424"/>
  <c r="N424"/>
  <c r="I425"/>
  <c r="J425"/>
  <c r="K425"/>
  <c r="L425"/>
  <c r="M425"/>
  <c r="N425"/>
  <c r="I426"/>
  <c r="J426"/>
  <c r="K426"/>
  <c r="L426"/>
  <c r="M426"/>
  <c r="N426"/>
  <c r="I427"/>
  <c r="J427"/>
  <c r="K427"/>
  <c r="L427"/>
  <c r="M427"/>
  <c r="N427"/>
  <c r="I428"/>
  <c r="J428"/>
  <c r="K428"/>
  <c r="L428"/>
  <c r="M428"/>
  <c r="N428"/>
  <c r="I429"/>
  <c r="J429"/>
  <c r="K429"/>
  <c r="L429"/>
  <c r="M429"/>
  <c r="N429"/>
  <c r="I430"/>
  <c r="J430"/>
  <c r="K430"/>
  <c r="L430"/>
  <c r="M430"/>
  <c r="N430"/>
  <c r="I431"/>
  <c r="J431"/>
  <c r="K431"/>
  <c r="L431"/>
  <c r="M431"/>
  <c r="N431"/>
  <c r="I432"/>
  <c r="J432"/>
  <c r="K432"/>
  <c r="L432"/>
  <c r="M432"/>
  <c r="N432"/>
  <c r="I433"/>
  <c r="J433"/>
  <c r="K433"/>
  <c r="L433"/>
  <c r="M433"/>
  <c r="N433"/>
  <c r="I434"/>
  <c r="J434"/>
  <c r="K434"/>
  <c r="L434"/>
  <c r="M434"/>
  <c r="N434"/>
  <c r="I435"/>
  <c r="J435"/>
  <c r="K435"/>
  <c r="L435"/>
  <c r="M435"/>
  <c r="N435"/>
  <c r="I436"/>
  <c r="J436"/>
  <c r="K436"/>
  <c r="L436"/>
  <c r="M436"/>
  <c r="N436"/>
  <c r="I437"/>
  <c r="J437"/>
  <c r="K437"/>
  <c r="L437"/>
  <c r="M437"/>
  <c r="N437"/>
  <c r="I438"/>
  <c r="J438"/>
  <c r="K438"/>
  <c r="L438"/>
  <c r="M438"/>
  <c r="N438"/>
  <c r="I439"/>
  <c r="J439"/>
  <c r="K439"/>
  <c r="L439"/>
  <c r="M439"/>
  <c r="N439"/>
  <c r="I440"/>
  <c r="J440"/>
  <c r="K440"/>
  <c r="L440"/>
  <c r="M440"/>
  <c r="N440"/>
  <c r="I441"/>
  <c r="J441"/>
  <c r="K441"/>
  <c r="L441"/>
  <c r="M441"/>
  <c r="N441"/>
  <c r="I442"/>
  <c r="J442"/>
  <c r="K442"/>
  <c r="L442"/>
  <c r="M442"/>
  <c r="N442"/>
  <c r="I443"/>
  <c r="J443"/>
  <c r="K443"/>
  <c r="L443"/>
  <c r="M443"/>
  <c r="N443"/>
  <c r="I444"/>
  <c r="J444"/>
  <c r="K444"/>
  <c r="L444"/>
  <c r="M444"/>
  <c r="N444"/>
  <c r="I445"/>
  <c r="J445"/>
  <c r="K445"/>
  <c r="L445"/>
  <c r="M445"/>
  <c r="N445"/>
  <c r="I446"/>
  <c r="J446"/>
  <c r="K446"/>
  <c r="L446"/>
  <c r="M446"/>
  <c r="N446"/>
  <c r="I447"/>
  <c r="J447"/>
  <c r="K447"/>
  <c r="L447"/>
  <c r="M447"/>
  <c r="N447"/>
  <c r="I448"/>
  <c r="J448"/>
  <c r="K448"/>
  <c r="L448"/>
  <c r="M448"/>
  <c r="N448"/>
  <c r="I449"/>
  <c r="J449"/>
  <c r="K449"/>
  <c r="L449"/>
  <c r="M449"/>
  <c r="N449"/>
  <c r="I450"/>
  <c r="J450"/>
  <c r="K450"/>
  <c r="L450"/>
  <c r="M450"/>
  <c r="N450"/>
  <c r="I451"/>
  <c r="J451"/>
  <c r="K451"/>
  <c r="L451"/>
  <c r="M451"/>
  <c r="N451"/>
  <c r="I452"/>
  <c r="J452"/>
  <c r="K452"/>
  <c r="L452"/>
  <c r="M452"/>
  <c r="N452"/>
  <c r="I453"/>
  <c r="J453"/>
  <c r="K453"/>
  <c r="L453"/>
  <c r="M453"/>
  <c r="N453"/>
  <c r="I454"/>
  <c r="J454"/>
  <c r="K454"/>
  <c r="L454"/>
  <c r="M454"/>
  <c r="N454"/>
  <c r="I455"/>
  <c r="J455"/>
  <c r="K455"/>
  <c r="L455"/>
  <c r="M455"/>
  <c r="N455"/>
  <c r="I456"/>
  <c r="J456"/>
  <c r="K456"/>
  <c r="L456"/>
  <c r="M456"/>
  <c r="N456"/>
  <c r="I457"/>
  <c r="J457"/>
  <c r="K457"/>
  <c r="L457"/>
  <c r="M457"/>
  <c r="N457"/>
  <c r="I458"/>
  <c r="J458"/>
  <c r="K458"/>
  <c r="L458"/>
  <c r="M458"/>
  <c r="N458"/>
  <c r="I459"/>
  <c r="J459"/>
  <c r="K459"/>
  <c r="L459"/>
  <c r="M459"/>
  <c r="N459"/>
  <c r="I460"/>
  <c r="J460"/>
  <c r="K460"/>
  <c r="L460"/>
  <c r="M460"/>
  <c r="N460"/>
  <c r="I461"/>
  <c r="J461"/>
  <c r="K461"/>
  <c r="L461"/>
  <c r="M461"/>
  <c r="N461"/>
  <c r="I462"/>
  <c r="J462"/>
  <c r="K462"/>
  <c r="L462"/>
  <c r="M462"/>
  <c r="N462"/>
  <c r="I463"/>
  <c r="J463"/>
  <c r="K463"/>
  <c r="L463"/>
  <c r="M463"/>
  <c r="N463"/>
  <c r="I464"/>
  <c r="J464"/>
  <c r="K464"/>
  <c r="L464"/>
  <c r="M464"/>
  <c r="N464"/>
  <c r="I465"/>
  <c r="J465"/>
  <c r="K465"/>
  <c r="L465"/>
  <c r="M465"/>
  <c r="N465"/>
  <c r="I466"/>
  <c r="J466"/>
  <c r="K466"/>
  <c r="L466"/>
  <c r="M466"/>
  <c r="N466"/>
  <c r="I467"/>
  <c r="J467"/>
  <c r="K467"/>
  <c r="L467"/>
  <c r="M467"/>
  <c r="N467"/>
  <c r="I468"/>
  <c r="J468"/>
  <c r="K468"/>
  <c r="L468"/>
  <c r="M468"/>
  <c r="N468"/>
  <c r="I469"/>
  <c r="J469"/>
  <c r="K469"/>
  <c r="L469"/>
  <c r="M469"/>
  <c r="N469"/>
  <c r="I470"/>
  <c r="J470"/>
  <c r="K470"/>
  <c r="L470"/>
  <c r="M470"/>
  <c r="N470"/>
  <c r="I471"/>
  <c r="J471"/>
  <c r="K471"/>
  <c r="L471"/>
  <c r="M471"/>
  <c r="N471"/>
  <c r="I472"/>
  <c r="J472"/>
  <c r="K472"/>
  <c r="L472"/>
  <c r="M472"/>
  <c r="N472"/>
  <c r="I473"/>
  <c r="J473"/>
  <c r="K473"/>
  <c r="L473"/>
  <c r="M473"/>
  <c r="N473"/>
  <c r="I474"/>
  <c r="J474"/>
  <c r="K474"/>
  <c r="L474"/>
  <c r="M474"/>
  <c r="N474"/>
  <c r="I475"/>
  <c r="J475"/>
  <c r="K475"/>
  <c r="L475"/>
  <c r="M475"/>
  <c r="N475"/>
  <c r="I476"/>
  <c r="J476"/>
  <c r="K476"/>
  <c r="L476"/>
  <c r="M476"/>
  <c r="N476"/>
  <c r="I477"/>
  <c r="J477"/>
  <c r="K477"/>
  <c r="L477"/>
  <c r="M477"/>
  <c r="N477"/>
  <c r="I478"/>
  <c r="J478"/>
  <c r="K478"/>
  <c r="L478"/>
  <c r="M478"/>
  <c r="N478"/>
  <c r="I479"/>
  <c r="J479"/>
  <c r="K479"/>
  <c r="L479"/>
  <c r="M479"/>
  <c r="N479"/>
  <c r="I480"/>
  <c r="J480"/>
  <c r="K480"/>
  <c r="L480"/>
  <c r="M480"/>
  <c r="N480"/>
  <c r="I481"/>
  <c r="J481"/>
  <c r="K481"/>
  <c r="L481"/>
  <c r="M481"/>
  <c r="N481"/>
  <c r="I482"/>
  <c r="J482"/>
  <c r="K482"/>
  <c r="L482"/>
  <c r="M482"/>
  <c r="N482"/>
  <c r="I483"/>
  <c r="J483"/>
  <c r="K483"/>
  <c r="L483"/>
  <c r="M483"/>
  <c r="N483"/>
  <c r="I484"/>
  <c r="J484"/>
  <c r="K484"/>
  <c r="L484"/>
  <c r="M484"/>
  <c r="N484"/>
  <c r="I485"/>
  <c r="J485"/>
  <c r="K485"/>
  <c r="L485"/>
  <c r="M485"/>
  <c r="N485"/>
  <c r="I486"/>
  <c r="J486"/>
  <c r="K486"/>
  <c r="L486"/>
  <c r="M486"/>
  <c r="N486"/>
  <c r="I487"/>
  <c r="J487"/>
  <c r="K487"/>
  <c r="L487"/>
  <c r="M487"/>
  <c r="N487"/>
  <c r="I488"/>
  <c r="J488"/>
  <c r="K488"/>
  <c r="L488"/>
  <c r="M488"/>
  <c r="N488"/>
  <c r="I489"/>
  <c r="J489"/>
  <c r="K489"/>
  <c r="L489"/>
  <c r="M489"/>
  <c r="N489"/>
  <c r="I490"/>
  <c r="J490"/>
  <c r="K490"/>
  <c r="L490"/>
  <c r="M490"/>
  <c r="N490"/>
  <c r="I491"/>
  <c r="J491"/>
  <c r="K491"/>
  <c r="L491"/>
  <c r="M491"/>
  <c r="N491"/>
  <c r="I492"/>
  <c r="J492"/>
  <c r="K492"/>
  <c r="L492"/>
  <c r="M492"/>
  <c r="N492"/>
  <c r="I493"/>
  <c r="J493"/>
  <c r="K493"/>
  <c r="L493"/>
  <c r="M493"/>
  <c r="N493"/>
  <c r="I494"/>
  <c r="J494"/>
  <c r="K494"/>
  <c r="L494"/>
  <c r="M494"/>
  <c r="N494"/>
  <c r="I495"/>
  <c r="J495"/>
  <c r="K495"/>
  <c r="L495"/>
  <c r="M495"/>
  <c r="N495"/>
  <c r="I496"/>
  <c r="J496"/>
  <c r="K496"/>
  <c r="L496"/>
  <c r="M496"/>
  <c r="N496"/>
  <c r="I497"/>
  <c r="J497"/>
  <c r="K497"/>
  <c r="L497"/>
  <c r="M497"/>
  <c r="N497"/>
  <c r="I498"/>
  <c r="J498"/>
  <c r="K498"/>
  <c r="L498"/>
  <c r="M498"/>
  <c r="N498"/>
  <c r="I499"/>
  <c r="J499"/>
  <c r="K499"/>
  <c r="L499"/>
  <c r="M499"/>
  <c r="N499"/>
  <c r="I500"/>
  <c r="J500"/>
  <c r="K500"/>
  <c r="L500"/>
  <c r="M500"/>
  <c r="N500"/>
  <c r="I501"/>
  <c r="J501"/>
  <c r="K501"/>
  <c r="L501"/>
  <c r="M501"/>
  <c r="N501"/>
  <c r="I502"/>
  <c r="J502"/>
  <c r="K502"/>
  <c r="L502"/>
  <c r="M502"/>
  <c r="N502"/>
  <c r="I503"/>
  <c r="J503"/>
  <c r="K503"/>
  <c r="L503"/>
  <c r="M503"/>
  <c r="N503"/>
  <c r="I504"/>
  <c r="J504"/>
  <c r="K504"/>
  <c r="L504"/>
  <c r="M504"/>
  <c r="N504"/>
  <c r="I505"/>
  <c r="J505"/>
  <c r="K505"/>
  <c r="L505"/>
  <c r="M505"/>
  <c r="N505"/>
  <c r="I506"/>
  <c r="J506"/>
  <c r="K506"/>
  <c r="L506"/>
  <c r="M506"/>
  <c r="N506"/>
  <c r="I507"/>
  <c r="J507"/>
  <c r="K507"/>
  <c r="L507"/>
  <c r="M507"/>
  <c r="N507"/>
  <c r="I508"/>
  <c r="J508"/>
  <c r="K508"/>
  <c r="L508"/>
  <c r="M508"/>
  <c r="N508"/>
  <c r="I509"/>
  <c r="J509"/>
  <c r="K509"/>
  <c r="L509"/>
  <c r="M509"/>
  <c r="N509"/>
  <c r="I510"/>
  <c r="J510"/>
  <c r="K510"/>
  <c r="L510"/>
  <c r="M510"/>
  <c r="N510"/>
  <c r="I511"/>
  <c r="J511"/>
  <c r="K511"/>
  <c r="L511"/>
  <c r="M511"/>
  <c r="N511"/>
  <c r="I512"/>
  <c r="J512"/>
  <c r="K512"/>
  <c r="L512"/>
  <c r="M512"/>
  <c r="N512"/>
  <c r="I513"/>
  <c r="J513"/>
  <c r="K513"/>
  <c r="L513"/>
  <c r="M513"/>
  <c r="N513"/>
  <c r="I514"/>
  <c r="J514"/>
  <c r="K514"/>
  <c r="L514"/>
  <c r="M514"/>
  <c r="N514"/>
  <c r="I515"/>
  <c r="J515"/>
  <c r="K515"/>
  <c r="L515"/>
  <c r="M515"/>
  <c r="N515"/>
  <c r="I516"/>
  <c r="J516"/>
  <c r="K516"/>
  <c r="L516"/>
  <c r="M516"/>
  <c r="N516"/>
  <c r="I517"/>
  <c r="J517"/>
  <c r="K517"/>
  <c r="L517"/>
  <c r="M517"/>
  <c r="N517"/>
  <c r="I518"/>
  <c r="J518"/>
  <c r="K518"/>
  <c r="L518"/>
  <c r="M518"/>
  <c r="N518"/>
  <c r="I519"/>
  <c r="J519"/>
  <c r="K519"/>
  <c r="L519"/>
  <c r="M519"/>
  <c r="N519"/>
  <c r="I520"/>
  <c r="J520"/>
  <c r="K520"/>
  <c r="L520"/>
  <c r="M520"/>
  <c r="N520"/>
  <c r="I521"/>
  <c r="J521"/>
  <c r="K521"/>
  <c r="L521"/>
  <c r="M521"/>
  <c r="N521"/>
  <c r="I522"/>
  <c r="J522"/>
  <c r="K522"/>
  <c r="L522"/>
  <c r="M522"/>
  <c r="N522"/>
  <c r="I523"/>
  <c r="J523"/>
  <c r="K523"/>
  <c r="L523"/>
  <c r="M523"/>
  <c r="N523"/>
  <c r="I524"/>
  <c r="J524"/>
  <c r="K524"/>
  <c r="L524"/>
  <c r="M524"/>
  <c r="N524"/>
  <c r="I525"/>
  <c r="J525"/>
  <c r="K525"/>
  <c r="L525"/>
  <c r="M525"/>
  <c r="N525"/>
  <c r="I526"/>
  <c r="J526"/>
  <c r="K526"/>
  <c r="L526"/>
  <c r="M526"/>
  <c r="N526"/>
  <c r="I527"/>
  <c r="J527"/>
  <c r="K527"/>
  <c r="L527"/>
  <c r="M527"/>
  <c r="N527"/>
  <c r="N3"/>
  <c r="M3"/>
  <c r="L3"/>
  <c r="K3"/>
  <c r="J3"/>
  <c r="I3"/>
  <c r="BP3" l="1"/>
  <c r="BO530"/>
  <c r="BO529"/>
  <c r="BO528"/>
  <c r="BY530"/>
  <c r="BY529"/>
  <c r="BY528"/>
  <c r="BZ3"/>
  <c r="BN3"/>
  <c r="BM530"/>
  <c r="BM528"/>
  <c r="BM529"/>
  <c r="BW529"/>
  <c r="BW528"/>
  <c r="BX3"/>
  <c r="BW530"/>
  <c r="BV3"/>
  <c r="BU530"/>
  <c r="BU529"/>
  <c r="BU528"/>
  <c r="BL3"/>
  <c r="BK530"/>
  <c r="BK529"/>
  <c r="BK528"/>
  <c r="AX529"/>
  <c r="BH517"/>
  <c r="BG517"/>
  <c r="BH513"/>
  <c r="BG513"/>
  <c r="BH507"/>
  <c r="BG507"/>
  <c r="BH495"/>
  <c r="BG495"/>
  <c r="BH489"/>
  <c r="BG489"/>
  <c r="BH485"/>
  <c r="BG485"/>
  <c r="BH475"/>
  <c r="BG475"/>
  <c r="BH453"/>
  <c r="BG453"/>
  <c r="BH431"/>
  <c r="BG431"/>
  <c r="BH413"/>
  <c r="BG413"/>
  <c r="BH407"/>
  <c r="BG407"/>
  <c r="BH389"/>
  <c r="BG389"/>
  <c r="BH383"/>
  <c r="BG383"/>
  <c r="BH379"/>
  <c r="BG379"/>
  <c r="BH345"/>
  <c r="BG345"/>
  <c r="BH339"/>
  <c r="BG339"/>
  <c r="BH281"/>
  <c r="BG281"/>
  <c r="BH269"/>
  <c r="BG269"/>
  <c r="BH263"/>
  <c r="BG263"/>
  <c r="BH255"/>
  <c r="BG255"/>
  <c r="BG249"/>
  <c r="BH249"/>
  <c r="BH231"/>
  <c r="BG231"/>
  <c r="BH223"/>
  <c r="BG223"/>
  <c r="BH217"/>
  <c r="BG217"/>
  <c r="BH209"/>
  <c r="BG209"/>
  <c r="BH207"/>
  <c r="BG207"/>
  <c r="BH199"/>
  <c r="BG199"/>
  <c r="BH193"/>
  <c r="BG193"/>
  <c r="BG185"/>
  <c r="BH185"/>
  <c r="BH175"/>
  <c r="BG175"/>
  <c r="BH167"/>
  <c r="BG167"/>
  <c r="BG161"/>
  <c r="BH161"/>
  <c r="BH157"/>
  <c r="BG157"/>
  <c r="BH149"/>
  <c r="BG149"/>
  <c r="BH139"/>
  <c r="BG139"/>
  <c r="BH123"/>
  <c r="BG123"/>
  <c r="BG113"/>
  <c r="BH113"/>
  <c r="BG105"/>
  <c r="BH105"/>
  <c r="BH101"/>
  <c r="BG101"/>
  <c r="BG97"/>
  <c r="BH97"/>
  <c r="BH93"/>
  <c r="BG93"/>
  <c r="BG89"/>
  <c r="BH89"/>
  <c r="BH85"/>
  <c r="BG85"/>
  <c r="BG81"/>
  <c r="BH81"/>
  <c r="BH77"/>
  <c r="BG77"/>
  <c r="BG73"/>
  <c r="BH73"/>
  <c r="BH67"/>
  <c r="BG67"/>
  <c r="BG63"/>
  <c r="BH63"/>
  <c r="BH59"/>
  <c r="BG59"/>
  <c r="BG55"/>
  <c r="BH55"/>
  <c r="BH51"/>
  <c r="BG51"/>
  <c r="BG47"/>
  <c r="BH47"/>
  <c r="BH43"/>
  <c r="BG43"/>
  <c r="BG39"/>
  <c r="BH39"/>
  <c r="BG33"/>
  <c r="BH33"/>
  <c r="BH29"/>
  <c r="BG29"/>
  <c r="BG25"/>
  <c r="BH25"/>
  <c r="BH21"/>
  <c r="BG21"/>
  <c r="BH19"/>
  <c r="BG19"/>
  <c r="BG15"/>
  <c r="BH15"/>
  <c r="BH13"/>
  <c r="BG13"/>
  <c r="BG9"/>
  <c r="BH9"/>
  <c r="BG7"/>
  <c r="BH7"/>
  <c r="BH515"/>
  <c r="BG515"/>
  <c r="BG505"/>
  <c r="BH505"/>
  <c r="BH499"/>
  <c r="BG499"/>
  <c r="BH493"/>
  <c r="BG493"/>
  <c r="BH483"/>
  <c r="BG483"/>
  <c r="BH477"/>
  <c r="BG477"/>
  <c r="BH467"/>
  <c r="BG467"/>
  <c r="BH457"/>
  <c r="BG457"/>
  <c r="BG441"/>
  <c r="BH441"/>
  <c r="BH435"/>
  <c r="BG435"/>
  <c r="BH427"/>
  <c r="BG427"/>
  <c r="BH421"/>
  <c r="BG421"/>
  <c r="BH411"/>
  <c r="BG411"/>
  <c r="BH405"/>
  <c r="BG405"/>
  <c r="BH401"/>
  <c r="BG401"/>
  <c r="BH381"/>
  <c r="BG381"/>
  <c r="BH371"/>
  <c r="BG371"/>
  <c r="BH365"/>
  <c r="BG365"/>
  <c r="BH349"/>
  <c r="BG349"/>
  <c r="BH333"/>
  <c r="BG333"/>
  <c r="BH329"/>
  <c r="BG329"/>
  <c r="BH319"/>
  <c r="BG319"/>
  <c r="BH307"/>
  <c r="BG307"/>
  <c r="BH297"/>
  <c r="BG297"/>
  <c r="BH289"/>
  <c r="BG289"/>
  <c r="BH275"/>
  <c r="BG275"/>
  <c r="BH267"/>
  <c r="BG267"/>
  <c r="BH261"/>
  <c r="BG261"/>
  <c r="BH253"/>
  <c r="BG253"/>
  <c r="BH243"/>
  <c r="BG243"/>
  <c r="BH229"/>
  <c r="BG229"/>
  <c r="BH219"/>
  <c r="BG219"/>
  <c r="BH211"/>
  <c r="BG211"/>
  <c r="BH197"/>
  <c r="BG197"/>
  <c r="BH195"/>
  <c r="BG195"/>
  <c r="BH187"/>
  <c r="BG187"/>
  <c r="BH173"/>
  <c r="BG173"/>
  <c r="BH171"/>
  <c r="BG171"/>
  <c r="BH163"/>
  <c r="BG163"/>
  <c r="BH155"/>
  <c r="BG155"/>
  <c r="BH147"/>
  <c r="BG147"/>
  <c r="BH141"/>
  <c r="BG141"/>
  <c r="BG127"/>
  <c r="BH127"/>
  <c r="BH117"/>
  <c r="BG117"/>
  <c r="BH115"/>
  <c r="BG115"/>
  <c r="BG111"/>
  <c r="BH111"/>
  <c r="BH109"/>
  <c r="BG109"/>
  <c r="BH107"/>
  <c r="BG107"/>
  <c r="BG103"/>
  <c r="BH103"/>
  <c r="BH99"/>
  <c r="BG99"/>
  <c r="BG95"/>
  <c r="BH95"/>
  <c r="BH91"/>
  <c r="BG91"/>
  <c r="BG87"/>
  <c r="BH87"/>
  <c r="BH83"/>
  <c r="BG83"/>
  <c r="BG79"/>
  <c r="BH79"/>
  <c r="BH75"/>
  <c r="BG75"/>
  <c r="BG71"/>
  <c r="BH71"/>
  <c r="BH69"/>
  <c r="BG69"/>
  <c r="BH61"/>
  <c r="BG61"/>
  <c r="BG57"/>
  <c r="BH57"/>
  <c r="BH53"/>
  <c r="BG53"/>
  <c r="BG49"/>
  <c r="BH49"/>
  <c r="BH45"/>
  <c r="BG45"/>
  <c r="BG41"/>
  <c r="BH41"/>
  <c r="BH37"/>
  <c r="BG37"/>
  <c r="BH35"/>
  <c r="BG35"/>
  <c r="BG31"/>
  <c r="BH31"/>
  <c r="BH27"/>
  <c r="BG27"/>
  <c r="BG23"/>
  <c r="BH23"/>
  <c r="BG17"/>
  <c r="BH17"/>
  <c r="BH11"/>
  <c r="BG11"/>
  <c r="BH5"/>
  <c r="BG5"/>
  <c r="AZ3"/>
  <c r="BE3" s="1"/>
  <c r="BH3"/>
  <c r="BG3"/>
  <c r="BG527"/>
  <c r="BH527"/>
  <c r="BH523"/>
  <c r="BG523"/>
  <c r="BH519"/>
  <c r="BG519"/>
  <c r="BH511"/>
  <c r="BG511"/>
  <c r="BH501"/>
  <c r="BG501"/>
  <c r="BH497"/>
  <c r="BG497"/>
  <c r="BH479"/>
  <c r="BG479"/>
  <c r="BH473"/>
  <c r="BG473"/>
  <c r="BH469"/>
  <c r="BG469"/>
  <c r="BH463"/>
  <c r="BG463"/>
  <c r="BH459"/>
  <c r="BG459"/>
  <c r="BH451"/>
  <c r="BG451"/>
  <c r="BH445"/>
  <c r="BG445"/>
  <c r="BH437"/>
  <c r="BG437"/>
  <c r="BH429"/>
  <c r="BG429"/>
  <c r="BH425"/>
  <c r="BG425"/>
  <c r="BH415"/>
  <c r="BG415"/>
  <c r="BH409"/>
  <c r="BG409"/>
  <c r="BH403"/>
  <c r="BG403"/>
  <c r="BH391"/>
  <c r="BG391"/>
  <c r="BH377"/>
  <c r="BG377"/>
  <c r="BH373"/>
  <c r="BG373"/>
  <c r="BH367"/>
  <c r="BG367"/>
  <c r="BH363"/>
  <c r="BG363"/>
  <c r="BH357"/>
  <c r="BG357"/>
  <c r="BH355"/>
  <c r="BG355"/>
  <c r="BH351"/>
  <c r="BG351"/>
  <c r="BH341"/>
  <c r="BG341"/>
  <c r="BH327"/>
  <c r="BG327"/>
  <c r="BH323"/>
  <c r="BG323"/>
  <c r="BH317"/>
  <c r="BG317"/>
  <c r="BH315"/>
  <c r="BG315"/>
  <c r="BH311"/>
  <c r="BG311"/>
  <c r="BH305"/>
  <c r="BG305"/>
  <c r="BH301"/>
  <c r="BG301"/>
  <c r="BH293"/>
  <c r="BG293"/>
  <c r="BH291"/>
  <c r="BG291"/>
  <c r="BH285"/>
  <c r="BG285"/>
  <c r="BH279"/>
  <c r="BG279"/>
  <c r="BH273"/>
  <c r="BG273"/>
  <c r="BH257"/>
  <c r="BG257"/>
  <c r="BH247"/>
  <c r="BG247"/>
  <c r="BH241"/>
  <c r="BG241"/>
  <c r="BH235"/>
  <c r="BG235"/>
  <c r="BH233"/>
  <c r="BG233"/>
  <c r="BG225"/>
  <c r="BH225"/>
  <c r="BH215"/>
  <c r="BG215"/>
  <c r="BH205"/>
  <c r="BG205"/>
  <c r="BH203"/>
  <c r="BG203"/>
  <c r="BH191"/>
  <c r="BG191"/>
  <c r="BH183"/>
  <c r="BG183"/>
  <c r="BH177"/>
  <c r="BG177"/>
  <c r="BH169"/>
  <c r="BG169"/>
  <c r="BG151"/>
  <c r="BH151"/>
  <c r="BG143"/>
  <c r="BH143"/>
  <c r="BG135"/>
  <c r="BH135"/>
  <c r="BH133"/>
  <c r="BG133"/>
  <c r="BH131"/>
  <c r="BG131"/>
  <c r="BH125"/>
  <c r="BG125"/>
  <c r="BG119"/>
  <c r="BH119"/>
  <c r="BH526"/>
  <c r="BG526"/>
  <c r="BH524"/>
  <c r="BG524"/>
  <c r="BH522"/>
  <c r="BG522"/>
  <c r="BH520"/>
  <c r="BG520"/>
  <c r="BH518"/>
  <c r="BG518"/>
  <c r="BH516"/>
  <c r="BG516"/>
  <c r="BG514"/>
  <c r="BH514"/>
  <c r="BH512"/>
  <c r="BG512"/>
  <c r="BH510"/>
  <c r="BG510"/>
  <c r="BH508"/>
  <c r="BG508"/>
  <c r="BG506"/>
  <c r="BH506"/>
  <c r="BH504"/>
  <c r="BG504"/>
  <c r="BH502"/>
  <c r="BG502"/>
  <c r="BH500"/>
  <c r="BG500"/>
  <c r="BG498"/>
  <c r="BH498"/>
  <c r="BH496"/>
  <c r="BG496"/>
  <c r="BH494"/>
  <c r="BG494"/>
  <c r="BH492"/>
  <c r="BG492"/>
  <c r="BG490"/>
  <c r="BH490"/>
  <c r="BH488"/>
  <c r="BG488"/>
  <c r="BH486"/>
  <c r="BG486"/>
  <c r="BH484"/>
  <c r="BG484"/>
  <c r="BG482"/>
  <c r="BH482"/>
  <c r="BH480"/>
  <c r="BG480"/>
  <c r="BH478"/>
  <c r="BG478"/>
  <c r="BH476"/>
  <c r="BG476"/>
  <c r="BG474"/>
  <c r="BH474"/>
  <c r="BH472"/>
  <c r="BG472"/>
  <c r="BH470"/>
  <c r="BG470"/>
  <c r="BH468"/>
  <c r="BG468"/>
  <c r="BG466"/>
  <c r="BH466"/>
  <c r="BH464"/>
  <c r="BG464"/>
  <c r="BH462"/>
  <c r="BG462"/>
  <c r="BH460"/>
  <c r="BG460"/>
  <c r="BG458"/>
  <c r="BH458"/>
  <c r="BH456"/>
  <c r="BG456"/>
  <c r="BH454"/>
  <c r="BG454"/>
  <c r="BH452"/>
  <c r="BG452"/>
  <c r="BG450"/>
  <c r="BH450"/>
  <c r="BH448"/>
  <c r="BG448"/>
  <c r="BH446"/>
  <c r="BG446"/>
  <c r="BH444"/>
  <c r="BG444"/>
  <c r="BG442"/>
  <c r="BH442"/>
  <c r="BH440"/>
  <c r="BG440"/>
  <c r="BH438"/>
  <c r="BG438"/>
  <c r="BH436"/>
  <c r="BG436"/>
  <c r="BG434"/>
  <c r="BH434"/>
  <c r="BH432"/>
  <c r="BG432"/>
  <c r="BH430"/>
  <c r="BG430"/>
  <c r="BH428"/>
  <c r="BG428"/>
  <c r="BG426"/>
  <c r="BH426"/>
  <c r="BH424"/>
  <c r="BG424"/>
  <c r="BH422"/>
  <c r="BG422"/>
  <c r="BH420"/>
  <c r="BG420"/>
  <c r="BG418"/>
  <c r="BH418"/>
  <c r="BH416"/>
  <c r="BG416"/>
  <c r="BH414"/>
  <c r="BG414"/>
  <c r="BH412"/>
  <c r="BG412"/>
  <c r="BG410"/>
  <c r="BH410"/>
  <c r="BH408"/>
  <c r="BG408"/>
  <c r="BH406"/>
  <c r="BG406"/>
  <c r="BH404"/>
  <c r="BG404"/>
  <c r="BG402"/>
  <c r="BH402"/>
  <c r="BH400"/>
  <c r="BG400"/>
  <c r="BH398"/>
  <c r="BG398"/>
  <c r="BH396"/>
  <c r="BG396"/>
  <c r="BG394"/>
  <c r="BH394"/>
  <c r="BH392"/>
  <c r="BG392"/>
  <c r="BH390"/>
  <c r="BG390"/>
  <c r="BH388"/>
  <c r="BG388"/>
  <c r="BG386"/>
  <c r="BH386"/>
  <c r="BH384"/>
  <c r="BG384"/>
  <c r="BH382"/>
  <c r="BG382"/>
  <c r="BH380"/>
  <c r="BG380"/>
  <c r="BG378"/>
  <c r="BH378"/>
  <c r="BH376"/>
  <c r="BG376"/>
  <c r="BH374"/>
  <c r="BG374"/>
  <c r="BH372"/>
  <c r="BG372"/>
  <c r="BG370"/>
  <c r="BH370"/>
  <c r="BH368"/>
  <c r="BG368"/>
  <c r="BH366"/>
  <c r="BG366"/>
  <c r="BH364"/>
  <c r="BG364"/>
  <c r="BG362"/>
  <c r="BH362"/>
  <c r="BH360"/>
  <c r="BG360"/>
  <c r="BH358"/>
  <c r="BG358"/>
  <c r="BH356"/>
  <c r="BG356"/>
  <c r="BG354"/>
  <c r="BH354"/>
  <c r="BH352"/>
  <c r="BG352"/>
  <c r="BH350"/>
  <c r="BG350"/>
  <c r="BH348"/>
  <c r="BG348"/>
  <c r="BG346"/>
  <c r="BH346"/>
  <c r="BH344"/>
  <c r="BG344"/>
  <c r="BH342"/>
  <c r="BG342"/>
  <c r="BH340"/>
  <c r="BG340"/>
  <c r="BG338"/>
  <c r="BH338"/>
  <c r="BH336"/>
  <c r="BG336"/>
  <c r="BH334"/>
  <c r="BG334"/>
  <c r="BH332"/>
  <c r="BG332"/>
  <c r="BG330"/>
  <c r="BH330"/>
  <c r="BH328"/>
  <c r="BG328"/>
  <c r="BH326"/>
  <c r="BG326"/>
  <c r="BH324"/>
  <c r="BG324"/>
  <c r="BG322"/>
  <c r="BH322"/>
  <c r="BH320"/>
  <c r="BG320"/>
  <c r="BH318"/>
  <c r="BG318"/>
  <c r="BH316"/>
  <c r="BG316"/>
  <c r="BG314"/>
  <c r="BH314"/>
  <c r="BH312"/>
  <c r="BG312"/>
  <c r="BH310"/>
  <c r="BG310"/>
  <c r="BH308"/>
  <c r="BG308"/>
  <c r="BG306"/>
  <c r="BH306"/>
  <c r="BH304"/>
  <c r="BG304"/>
  <c r="BH302"/>
  <c r="BG302"/>
  <c r="BH300"/>
  <c r="BG300"/>
  <c r="BG298"/>
  <c r="BH298"/>
  <c r="BH296"/>
  <c r="BG296"/>
  <c r="BH294"/>
  <c r="BG294"/>
  <c r="BH292"/>
  <c r="BG292"/>
  <c r="BG290"/>
  <c r="BH290"/>
  <c r="BH288"/>
  <c r="BG288"/>
  <c r="BH286"/>
  <c r="BG286"/>
  <c r="BH284"/>
  <c r="BG284"/>
  <c r="BG282"/>
  <c r="BH282"/>
  <c r="BH280"/>
  <c r="BG280"/>
  <c r="BH278"/>
  <c r="BG278"/>
  <c r="BH276"/>
  <c r="BG276"/>
  <c r="BG274"/>
  <c r="BH274"/>
  <c r="BH272"/>
  <c r="BG272"/>
  <c r="BH270"/>
  <c r="BG270"/>
  <c r="BH268"/>
  <c r="BG268"/>
  <c r="BG266"/>
  <c r="BH266"/>
  <c r="BH264"/>
  <c r="BG264"/>
  <c r="BH262"/>
  <c r="BG262"/>
  <c r="BH260"/>
  <c r="BG260"/>
  <c r="BG258"/>
  <c r="BH258"/>
  <c r="BH256"/>
  <c r="BG256"/>
  <c r="BH254"/>
  <c r="BG254"/>
  <c r="BH252"/>
  <c r="BG252"/>
  <c r="BG250"/>
  <c r="BH250"/>
  <c r="BH248"/>
  <c r="BG248"/>
  <c r="BH246"/>
  <c r="BG246"/>
  <c r="BH244"/>
  <c r="BG244"/>
  <c r="BG242"/>
  <c r="BH242"/>
  <c r="BH240"/>
  <c r="BG240"/>
  <c r="BH238"/>
  <c r="BG238"/>
  <c r="BH236"/>
  <c r="BG236"/>
  <c r="BG234"/>
  <c r="BH234"/>
  <c r="BH232"/>
  <c r="BG232"/>
  <c r="BH230"/>
  <c r="BG230"/>
  <c r="BH228"/>
  <c r="BG228"/>
  <c r="BG226"/>
  <c r="BH226"/>
  <c r="BH224"/>
  <c r="BG224"/>
  <c r="BH222"/>
  <c r="BG222"/>
  <c r="BH220"/>
  <c r="BG220"/>
  <c r="BG218"/>
  <c r="BH218"/>
  <c r="BH216"/>
  <c r="BG216"/>
  <c r="BH214"/>
  <c r="BG214"/>
  <c r="BH212"/>
  <c r="BG212"/>
  <c r="BG210"/>
  <c r="BH210"/>
  <c r="BH208"/>
  <c r="BG208"/>
  <c r="BH206"/>
  <c r="BG206"/>
  <c r="BH204"/>
  <c r="BG204"/>
  <c r="BG202"/>
  <c r="BH202"/>
  <c r="BH200"/>
  <c r="BG200"/>
  <c r="BH198"/>
  <c r="BG198"/>
  <c r="BH196"/>
  <c r="BG196"/>
  <c r="BG194"/>
  <c r="BH194"/>
  <c r="BH192"/>
  <c r="BG192"/>
  <c r="BH190"/>
  <c r="BG190"/>
  <c r="BH188"/>
  <c r="BG188"/>
  <c r="BG186"/>
  <c r="BH186"/>
  <c r="BH184"/>
  <c r="BG184"/>
  <c r="BH182"/>
  <c r="BG182"/>
  <c r="BH180"/>
  <c r="BG180"/>
  <c r="BG178"/>
  <c r="BH178"/>
  <c r="BH176"/>
  <c r="BG176"/>
  <c r="BH174"/>
  <c r="BG174"/>
  <c r="BH172"/>
  <c r="BG172"/>
  <c r="BG170"/>
  <c r="BH170"/>
  <c r="BH168"/>
  <c r="BG168"/>
  <c r="BH166"/>
  <c r="BG166"/>
  <c r="BH164"/>
  <c r="BG164"/>
  <c r="BG162"/>
  <c r="BH162"/>
  <c r="BH160"/>
  <c r="BG160"/>
  <c r="BH158"/>
  <c r="BG158"/>
  <c r="BH156"/>
  <c r="BG156"/>
  <c r="BG154"/>
  <c r="BH154"/>
  <c r="BG152"/>
  <c r="BH152"/>
  <c r="BG150"/>
  <c r="BH150"/>
  <c r="BH148"/>
  <c r="BG148"/>
  <c r="BG146"/>
  <c r="BH146"/>
  <c r="BG144"/>
  <c r="BH144"/>
  <c r="BG142"/>
  <c r="BH142"/>
  <c r="BH140"/>
  <c r="BG140"/>
  <c r="BG138"/>
  <c r="BH138"/>
  <c r="BG136"/>
  <c r="BH136"/>
  <c r="BG134"/>
  <c r="BH134"/>
  <c r="BH132"/>
  <c r="BG132"/>
  <c r="BG130"/>
  <c r="BH130"/>
  <c r="BG128"/>
  <c r="BH128"/>
  <c r="BG126"/>
  <c r="BH126"/>
  <c r="BH124"/>
  <c r="BG124"/>
  <c r="BG122"/>
  <c r="BH122"/>
  <c r="BG120"/>
  <c r="BH120"/>
  <c r="BG118"/>
  <c r="BH118"/>
  <c r="BH116"/>
  <c r="BG116"/>
  <c r="BG114"/>
  <c r="BH114"/>
  <c r="BG112"/>
  <c r="BH112"/>
  <c r="BG110"/>
  <c r="BH110"/>
  <c r="BH108"/>
  <c r="BG108"/>
  <c r="BG106"/>
  <c r="BH106"/>
  <c r="BG104"/>
  <c r="BH104"/>
  <c r="BG102"/>
  <c r="BH102"/>
  <c r="BH100"/>
  <c r="BG100"/>
  <c r="BG98"/>
  <c r="BH98"/>
  <c r="BG96"/>
  <c r="BH96"/>
  <c r="BG94"/>
  <c r="BH94"/>
  <c r="BH92"/>
  <c r="BG92"/>
  <c r="BG90"/>
  <c r="BH90"/>
  <c r="BG88"/>
  <c r="BH88"/>
  <c r="BG86"/>
  <c r="BH86"/>
  <c r="BH84"/>
  <c r="BG84"/>
  <c r="BG82"/>
  <c r="BH82"/>
  <c r="BG80"/>
  <c r="BH80"/>
  <c r="BG78"/>
  <c r="BH78"/>
  <c r="BH76"/>
  <c r="BG76"/>
  <c r="BG74"/>
  <c r="BH74"/>
  <c r="BG72"/>
  <c r="BH72"/>
  <c r="BG70"/>
  <c r="BH70"/>
  <c r="BH68"/>
  <c r="BG68"/>
  <c r="BG66"/>
  <c r="BH66"/>
  <c r="BG64"/>
  <c r="BH64"/>
  <c r="BG62"/>
  <c r="BH62"/>
  <c r="BH60"/>
  <c r="BG60"/>
  <c r="BG58"/>
  <c r="BH58"/>
  <c r="BG56"/>
  <c r="BH56"/>
  <c r="BG54"/>
  <c r="BH54"/>
  <c r="BH52"/>
  <c r="BG52"/>
  <c r="BG50"/>
  <c r="BH50"/>
  <c r="BG48"/>
  <c r="BH48"/>
  <c r="BG46"/>
  <c r="BH46"/>
  <c r="BH44"/>
  <c r="BG44"/>
  <c r="BG42"/>
  <c r="BH42"/>
  <c r="BG40"/>
  <c r="BH40"/>
  <c r="BG38"/>
  <c r="BH38"/>
  <c r="BH36"/>
  <c r="BG36"/>
  <c r="BG34"/>
  <c r="BH34"/>
  <c r="BG32"/>
  <c r="BH32"/>
  <c r="BG30"/>
  <c r="BH30"/>
  <c r="BH28"/>
  <c r="BG28"/>
  <c r="BG26"/>
  <c r="BH26"/>
  <c r="BG24"/>
  <c r="BH24"/>
  <c r="BG22"/>
  <c r="BH22"/>
  <c r="BH20"/>
  <c r="BG20"/>
  <c r="BG18"/>
  <c r="BH18"/>
  <c r="BG16"/>
  <c r="BH16"/>
  <c r="BG14"/>
  <c r="BH14"/>
  <c r="BH12"/>
  <c r="BG12"/>
  <c r="BG10"/>
  <c r="BH10"/>
  <c r="BG8"/>
  <c r="BH8"/>
  <c r="BG6"/>
  <c r="BH6"/>
  <c r="BH4"/>
  <c r="BG4"/>
  <c r="BH509"/>
  <c r="BG509"/>
  <c r="BG481"/>
  <c r="BH481"/>
  <c r="BH471"/>
  <c r="BG471"/>
  <c r="BH461"/>
  <c r="BG461"/>
  <c r="BH449"/>
  <c r="BG449"/>
  <c r="BH439"/>
  <c r="BG439"/>
  <c r="BH433"/>
  <c r="BG433"/>
  <c r="BH423"/>
  <c r="BG423"/>
  <c r="BH419"/>
  <c r="BG419"/>
  <c r="BH397"/>
  <c r="BG397"/>
  <c r="BH393"/>
  <c r="BG393"/>
  <c r="BH385"/>
  <c r="BG385"/>
  <c r="BH375"/>
  <c r="BG375"/>
  <c r="BH361"/>
  <c r="BG361"/>
  <c r="BG353"/>
  <c r="BH353"/>
  <c r="BH347"/>
  <c r="BG347"/>
  <c r="BH337"/>
  <c r="BG337"/>
  <c r="BH331"/>
  <c r="BG331"/>
  <c r="BH309"/>
  <c r="BG309"/>
  <c r="BH237"/>
  <c r="BG237"/>
  <c r="BH525"/>
  <c r="BG525"/>
  <c r="BH521"/>
  <c r="BG521"/>
  <c r="BH503"/>
  <c r="BG503"/>
  <c r="BH491"/>
  <c r="BG491"/>
  <c r="BH487"/>
  <c r="BG487"/>
  <c r="BH465"/>
  <c r="BG465"/>
  <c r="BH455"/>
  <c r="BG455"/>
  <c r="BH447"/>
  <c r="BG447"/>
  <c r="BH443"/>
  <c r="BG443"/>
  <c r="BG417"/>
  <c r="BH417"/>
  <c r="BH399"/>
  <c r="BG399"/>
  <c r="BH395"/>
  <c r="BG395"/>
  <c r="BH387"/>
  <c r="BG387"/>
  <c r="BH369"/>
  <c r="BG369"/>
  <c r="BH359"/>
  <c r="BG359"/>
  <c r="BH343"/>
  <c r="BG343"/>
  <c r="BH335"/>
  <c r="BG335"/>
  <c r="BH325"/>
  <c r="BG325"/>
  <c r="BH321"/>
  <c r="BG321"/>
  <c r="BG313"/>
  <c r="BH313"/>
  <c r="BH303"/>
  <c r="BG303"/>
  <c r="BH299"/>
  <c r="BG299"/>
  <c r="BH295"/>
  <c r="BG295"/>
  <c r="BH287"/>
  <c r="BG287"/>
  <c r="BH283"/>
  <c r="BG283"/>
  <c r="BH277"/>
  <c r="BG277"/>
  <c r="BH271"/>
  <c r="BG271"/>
  <c r="BH265"/>
  <c r="BG265"/>
  <c r="BH259"/>
  <c r="BG259"/>
  <c r="BH251"/>
  <c r="BG251"/>
  <c r="BH245"/>
  <c r="BG245"/>
  <c r="BH239"/>
  <c r="BG239"/>
  <c r="BH227"/>
  <c r="BG227"/>
  <c r="BH221"/>
  <c r="BG221"/>
  <c r="BH213"/>
  <c r="BG213"/>
  <c r="BH201"/>
  <c r="BG201"/>
  <c r="BH189"/>
  <c r="BG189"/>
  <c r="BH181"/>
  <c r="BG181"/>
  <c r="BH179"/>
  <c r="BG179"/>
  <c r="BH165"/>
  <c r="BG165"/>
  <c r="BH159"/>
  <c r="BG159"/>
  <c r="BG153"/>
  <c r="BH153"/>
  <c r="BG145"/>
  <c r="BH145"/>
  <c r="BG137"/>
  <c r="BH137"/>
  <c r="BG129"/>
  <c r="BH129"/>
  <c r="BG121"/>
  <c r="BH121"/>
  <c r="BG65"/>
  <c r="BH65"/>
  <c r="AH526"/>
  <c r="AH522"/>
  <c r="AO522" s="1"/>
  <c r="AH518"/>
  <c r="AO518" s="1"/>
  <c r="AZ527"/>
  <c r="BE527" s="1"/>
  <c r="AZ525"/>
  <c r="BE525" s="1"/>
  <c r="AZ523"/>
  <c r="BE523" s="1"/>
  <c r="AZ521"/>
  <c r="BE521" s="1"/>
  <c r="AZ519"/>
  <c r="BE519" s="1"/>
  <c r="AZ517"/>
  <c r="BE517" s="1"/>
  <c r="AZ515"/>
  <c r="BE515" s="1"/>
  <c r="AH514"/>
  <c r="AH510"/>
  <c r="AO510" s="1"/>
  <c r="AH506"/>
  <c r="AH502"/>
  <c r="AO502" s="1"/>
  <c r="AH498"/>
  <c r="AH494"/>
  <c r="AH490"/>
  <c r="AH486"/>
  <c r="AO486" s="1"/>
  <c r="AH482"/>
  <c r="AO482" s="1"/>
  <c r="AH478"/>
  <c r="AO478" s="1"/>
  <c r="AH474"/>
  <c r="AH470"/>
  <c r="AO470" s="1"/>
  <c r="AH466"/>
  <c r="AH462"/>
  <c r="AO462" s="1"/>
  <c r="AH458"/>
  <c r="AH454"/>
  <c r="AO454" s="1"/>
  <c r="AH450"/>
  <c r="AH446"/>
  <c r="AO446" s="1"/>
  <c r="AH442"/>
  <c r="AH438"/>
  <c r="AO438" s="1"/>
  <c r="AH434"/>
  <c r="AH430"/>
  <c r="AO430" s="1"/>
  <c r="AH426"/>
  <c r="AH422"/>
  <c r="AO422" s="1"/>
  <c r="AH418"/>
  <c r="AH414"/>
  <c r="AO414" s="1"/>
  <c r="AH410"/>
  <c r="AH406"/>
  <c r="AO406" s="1"/>
  <c r="AH402"/>
  <c r="AH398"/>
  <c r="AO398" s="1"/>
  <c r="AH394"/>
  <c r="AH390"/>
  <c r="AO390" s="1"/>
  <c r="AH386"/>
  <c r="AH382"/>
  <c r="AO382" s="1"/>
  <c r="AH378"/>
  <c r="AH374"/>
  <c r="AO374" s="1"/>
  <c r="AH370"/>
  <c r="AH366"/>
  <c r="AN366" s="1"/>
  <c r="AH362"/>
  <c r="AH358"/>
  <c r="AO358" s="1"/>
  <c r="AH354"/>
  <c r="AH350"/>
  <c r="AO350" s="1"/>
  <c r="AH346"/>
  <c r="AH342"/>
  <c r="AO342" s="1"/>
  <c r="AH338"/>
  <c r="AH334"/>
  <c r="AH330"/>
  <c r="AH326"/>
  <c r="AO326" s="1"/>
  <c r="AH322"/>
  <c r="AO322" s="1"/>
  <c r="AH318"/>
  <c r="AN318" s="1"/>
  <c r="AZ513"/>
  <c r="BE513" s="1"/>
  <c r="AZ511"/>
  <c r="BE511" s="1"/>
  <c r="AZ509"/>
  <c r="BE509" s="1"/>
  <c r="AZ507"/>
  <c r="BE507" s="1"/>
  <c r="AZ505"/>
  <c r="BE505" s="1"/>
  <c r="AZ503"/>
  <c r="BE503" s="1"/>
  <c r="AZ501"/>
  <c r="BE501" s="1"/>
  <c r="AZ499"/>
  <c r="BE499" s="1"/>
  <c r="AZ497"/>
  <c r="BE497" s="1"/>
  <c r="AZ495"/>
  <c r="BE495" s="1"/>
  <c r="AZ493"/>
  <c r="BE493" s="1"/>
  <c r="AZ491"/>
  <c r="BE491" s="1"/>
  <c r="AZ489"/>
  <c r="BE489" s="1"/>
  <c r="AZ487"/>
  <c r="BE487" s="1"/>
  <c r="AZ485"/>
  <c r="BE485" s="1"/>
  <c r="AZ483"/>
  <c r="BE483" s="1"/>
  <c r="AZ481"/>
  <c r="BE481" s="1"/>
  <c r="AZ479"/>
  <c r="BE479" s="1"/>
  <c r="AZ477"/>
  <c r="BE477" s="1"/>
  <c r="AZ475"/>
  <c r="BE475" s="1"/>
  <c r="AZ473"/>
  <c r="BE473" s="1"/>
  <c r="AZ471"/>
  <c r="BE471" s="1"/>
  <c r="AZ469"/>
  <c r="BE469" s="1"/>
  <c r="AZ467"/>
  <c r="BE467" s="1"/>
  <c r="AZ465"/>
  <c r="BE465" s="1"/>
  <c r="AZ463"/>
  <c r="BE463" s="1"/>
  <c r="AZ461"/>
  <c r="BE461" s="1"/>
  <c r="AZ459"/>
  <c r="BE459" s="1"/>
  <c r="AZ457"/>
  <c r="BE457" s="1"/>
  <c r="AZ455"/>
  <c r="BE455" s="1"/>
  <c r="AZ453"/>
  <c r="BE453" s="1"/>
  <c r="AZ451"/>
  <c r="BE451" s="1"/>
  <c r="AZ449"/>
  <c r="BE449" s="1"/>
  <c r="AZ447"/>
  <c r="BE447" s="1"/>
  <c r="AZ445"/>
  <c r="BE445" s="1"/>
  <c r="AZ443"/>
  <c r="BE443" s="1"/>
  <c r="AZ441"/>
  <c r="BE441" s="1"/>
  <c r="AZ439"/>
  <c r="BE439" s="1"/>
  <c r="AZ437"/>
  <c r="BE437" s="1"/>
  <c r="AZ435"/>
  <c r="BE435" s="1"/>
  <c r="AZ433"/>
  <c r="BE433" s="1"/>
  <c r="AZ431"/>
  <c r="BE431" s="1"/>
  <c r="AZ429"/>
  <c r="BE429" s="1"/>
  <c r="AZ427"/>
  <c r="BE427" s="1"/>
  <c r="AZ425"/>
  <c r="BE425" s="1"/>
  <c r="AZ423"/>
  <c r="BE423" s="1"/>
  <c r="AZ421"/>
  <c r="BE421" s="1"/>
  <c r="AZ419"/>
  <c r="BE419" s="1"/>
  <c r="AZ417"/>
  <c r="BE417" s="1"/>
  <c r="AZ415"/>
  <c r="BE415" s="1"/>
  <c r="AZ413"/>
  <c r="BE413" s="1"/>
  <c r="AZ411"/>
  <c r="BE411" s="1"/>
  <c r="AZ409"/>
  <c r="BE409" s="1"/>
  <c r="AZ407"/>
  <c r="BE407" s="1"/>
  <c r="AZ405"/>
  <c r="BE405" s="1"/>
  <c r="AZ403"/>
  <c r="BE403" s="1"/>
  <c r="AZ401"/>
  <c r="BE401" s="1"/>
  <c r="AZ399"/>
  <c r="BE399" s="1"/>
  <c r="AZ397"/>
  <c r="BE397" s="1"/>
  <c r="AZ395"/>
  <c r="BE395" s="1"/>
  <c r="AZ393"/>
  <c r="BE393" s="1"/>
  <c r="AZ391"/>
  <c r="BE391" s="1"/>
  <c r="AZ389"/>
  <c r="BE389" s="1"/>
  <c r="AZ387"/>
  <c r="BE387" s="1"/>
  <c r="AZ385"/>
  <c r="BE385" s="1"/>
  <c r="AZ383"/>
  <c r="BE383" s="1"/>
  <c r="AZ381"/>
  <c r="BE381" s="1"/>
  <c r="AZ379"/>
  <c r="BE379" s="1"/>
  <c r="AZ377"/>
  <c r="BE377" s="1"/>
  <c r="AZ375"/>
  <c r="BE375" s="1"/>
  <c r="AZ373"/>
  <c r="BE373" s="1"/>
  <c r="AZ371"/>
  <c r="BE371" s="1"/>
  <c r="AZ369"/>
  <c r="BE369" s="1"/>
  <c r="AZ367"/>
  <c r="BE367" s="1"/>
  <c r="AZ365"/>
  <c r="BE365" s="1"/>
  <c r="AZ363"/>
  <c r="BE363" s="1"/>
  <c r="AZ361"/>
  <c r="BE361" s="1"/>
  <c r="AZ359"/>
  <c r="BE359" s="1"/>
  <c r="AZ357"/>
  <c r="BE357" s="1"/>
  <c r="AZ355"/>
  <c r="BE355" s="1"/>
  <c r="AZ353"/>
  <c r="BE353" s="1"/>
  <c r="AZ351"/>
  <c r="BE351" s="1"/>
  <c r="AZ349"/>
  <c r="BE349" s="1"/>
  <c r="AZ347"/>
  <c r="BE347" s="1"/>
  <c r="AZ345"/>
  <c r="BE345" s="1"/>
  <c r="AZ343"/>
  <c r="BE343" s="1"/>
  <c r="AZ341"/>
  <c r="BE341" s="1"/>
  <c r="AZ339"/>
  <c r="BE339" s="1"/>
  <c r="AZ337"/>
  <c r="BE337" s="1"/>
  <c r="AZ335"/>
  <c r="BE335" s="1"/>
  <c r="AZ333"/>
  <c r="BE333" s="1"/>
  <c r="AZ331"/>
  <c r="BE331" s="1"/>
  <c r="AZ329"/>
  <c r="BE329" s="1"/>
  <c r="AZ327"/>
  <c r="BE327" s="1"/>
  <c r="AZ325"/>
  <c r="BE325" s="1"/>
  <c r="AZ323"/>
  <c r="BE323" s="1"/>
  <c r="AZ321"/>
  <c r="BE321" s="1"/>
  <c r="AZ319"/>
  <c r="BE319" s="1"/>
  <c r="AZ317"/>
  <c r="AZ315"/>
  <c r="BE315" s="1"/>
  <c r="AZ313"/>
  <c r="BE313" s="1"/>
  <c r="AZ311"/>
  <c r="BE311" s="1"/>
  <c r="AZ309"/>
  <c r="BE309" s="1"/>
  <c r="AZ307"/>
  <c r="BE307" s="1"/>
  <c r="AZ305"/>
  <c r="BE305" s="1"/>
  <c r="AZ303"/>
  <c r="BE303" s="1"/>
  <c r="AZ301"/>
  <c r="AZ299"/>
  <c r="BE299" s="1"/>
  <c r="AZ297"/>
  <c r="BE297" s="1"/>
  <c r="AZ295"/>
  <c r="BE295" s="1"/>
  <c r="AZ293"/>
  <c r="BE293" s="1"/>
  <c r="AZ291"/>
  <c r="BE291" s="1"/>
  <c r="AZ289"/>
  <c r="BE289" s="1"/>
  <c r="AZ287"/>
  <c r="BE287" s="1"/>
  <c r="AZ285"/>
  <c r="BE285" s="1"/>
  <c r="AZ283"/>
  <c r="BE283" s="1"/>
  <c r="AZ281"/>
  <c r="BE281" s="1"/>
  <c r="AZ279"/>
  <c r="BE279" s="1"/>
  <c r="AZ277"/>
  <c r="BE277" s="1"/>
  <c r="AZ275"/>
  <c r="BE275" s="1"/>
  <c r="AZ273"/>
  <c r="BE273" s="1"/>
  <c r="AZ271"/>
  <c r="BE271" s="1"/>
  <c r="AZ269"/>
  <c r="AZ267"/>
  <c r="BE267" s="1"/>
  <c r="AZ265"/>
  <c r="BE265" s="1"/>
  <c r="AZ263"/>
  <c r="BE263" s="1"/>
  <c r="AZ261"/>
  <c r="BE261" s="1"/>
  <c r="AZ259"/>
  <c r="BE259" s="1"/>
  <c r="AZ257"/>
  <c r="BE257" s="1"/>
  <c r="AZ255"/>
  <c r="BE255" s="1"/>
  <c r="AZ253"/>
  <c r="BE253" s="1"/>
  <c r="AZ251"/>
  <c r="BE251" s="1"/>
  <c r="AZ249"/>
  <c r="BE249" s="1"/>
  <c r="AZ247"/>
  <c r="BE247" s="1"/>
  <c r="AZ245"/>
  <c r="BE245" s="1"/>
  <c r="AZ243"/>
  <c r="BE243" s="1"/>
  <c r="AZ241"/>
  <c r="BE241" s="1"/>
  <c r="AZ239"/>
  <c r="BE239" s="1"/>
  <c r="AZ237"/>
  <c r="AZ235"/>
  <c r="BE235" s="1"/>
  <c r="AZ233"/>
  <c r="BE233" s="1"/>
  <c r="AZ231"/>
  <c r="BE231" s="1"/>
  <c r="AZ229"/>
  <c r="BE229" s="1"/>
  <c r="AZ227"/>
  <c r="BE227" s="1"/>
  <c r="AZ225"/>
  <c r="BE225" s="1"/>
  <c r="AZ223"/>
  <c r="BE223" s="1"/>
  <c r="AZ221"/>
  <c r="AZ219"/>
  <c r="BE219" s="1"/>
  <c r="AZ217"/>
  <c r="BE217" s="1"/>
  <c r="AZ215"/>
  <c r="BE215" s="1"/>
  <c r="AZ213"/>
  <c r="BE213" s="1"/>
  <c r="AZ211"/>
  <c r="BE211" s="1"/>
  <c r="AZ209"/>
  <c r="BE209" s="1"/>
  <c r="AZ207"/>
  <c r="BE207" s="1"/>
  <c r="AZ205"/>
  <c r="AZ203"/>
  <c r="BE203" s="1"/>
  <c r="AZ201"/>
  <c r="BE201" s="1"/>
  <c r="AZ199"/>
  <c r="BE199" s="1"/>
  <c r="AZ197"/>
  <c r="BE197" s="1"/>
  <c r="AZ195"/>
  <c r="BE195" s="1"/>
  <c r="AZ193"/>
  <c r="BE193" s="1"/>
  <c r="AZ191"/>
  <c r="BE191" s="1"/>
  <c r="AZ189"/>
  <c r="AZ187"/>
  <c r="BE187" s="1"/>
  <c r="AZ185"/>
  <c r="BE185" s="1"/>
  <c r="AZ183"/>
  <c r="BE183" s="1"/>
  <c r="AZ181"/>
  <c r="BE181" s="1"/>
  <c r="AZ179"/>
  <c r="BE179" s="1"/>
  <c r="AZ177"/>
  <c r="BE177" s="1"/>
  <c r="AZ175"/>
  <c r="BE175" s="1"/>
  <c r="AZ173"/>
  <c r="BE173" s="1"/>
  <c r="AZ171"/>
  <c r="BE171" s="1"/>
  <c r="AZ169"/>
  <c r="BE169" s="1"/>
  <c r="AZ167"/>
  <c r="BE167" s="1"/>
  <c r="AZ165"/>
  <c r="BE165" s="1"/>
  <c r="AZ163"/>
  <c r="BE163" s="1"/>
  <c r="AZ161"/>
  <c r="BE161" s="1"/>
  <c r="AZ159"/>
  <c r="BE159" s="1"/>
  <c r="AZ157"/>
  <c r="AZ155"/>
  <c r="BE155" s="1"/>
  <c r="AZ153"/>
  <c r="BE153" s="1"/>
  <c r="AZ151"/>
  <c r="BE151" s="1"/>
  <c r="AZ149"/>
  <c r="BE149" s="1"/>
  <c r="AZ147"/>
  <c r="BE147" s="1"/>
  <c r="AZ145"/>
  <c r="BE145" s="1"/>
  <c r="AZ143"/>
  <c r="BE143" s="1"/>
  <c r="AZ141"/>
  <c r="AZ139"/>
  <c r="BE139" s="1"/>
  <c r="AZ137"/>
  <c r="BE137" s="1"/>
  <c r="AZ135"/>
  <c r="BE135" s="1"/>
  <c r="AZ133"/>
  <c r="BE133" s="1"/>
  <c r="AZ131"/>
  <c r="BE131" s="1"/>
  <c r="AZ129"/>
  <c r="BE129" s="1"/>
  <c r="AZ127"/>
  <c r="BE127" s="1"/>
  <c r="AZ125"/>
  <c r="AZ123"/>
  <c r="BE123" s="1"/>
  <c r="AZ121"/>
  <c r="BE121" s="1"/>
  <c r="AZ119"/>
  <c r="BE119" s="1"/>
  <c r="AZ117"/>
  <c r="BE117" s="1"/>
  <c r="AZ115"/>
  <c r="BE115" s="1"/>
  <c r="AZ113"/>
  <c r="BE113" s="1"/>
  <c r="AZ111"/>
  <c r="BE111" s="1"/>
  <c r="AZ109"/>
  <c r="BE109" s="1"/>
  <c r="AZ107"/>
  <c r="BE107" s="1"/>
  <c r="AZ105"/>
  <c r="BE105" s="1"/>
  <c r="AZ103"/>
  <c r="BE103" s="1"/>
  <c r="AZ101"/>
  <c r="BE101" s="1"/>
  <c r="AZ99"/>
  <c r="BE99" s="1"/>
  <c r="AZ97"/>
  <c r="BE97" s="1"/>
  <c r="AZ95"/>
  <c r="BE95" s="1"/>
  <c r="AZ93"/>
  <c r="AZ91"/>
  <c r="BE91" s="1"/>
  <c r="AZ89"/>
  <c r="BE89" s="1"/>
  <c r="AZ87"/>
  <c r="BE87" s="1"/>
  <c r="AZ85"/>
  <c r="BE85" s="1"/>
  <c r="AZ83"/>
  <c r="BE83" s="1"/>
  <c r="AZ81"/>
  <c r="BE81" s="1"/>
  <c r="AZ79"/>
  <c r="BE79" s="1"/>
  <c r="AZ77"/>
  <c r="AZ75"/>
  <c r="BE75" s="1"/>
  <c r="AZ73"/>
  <c r="BE73" s="1"/>
  <c r="AZ71"/>
  <c r="BE71" s="1"/>
  <c r="AZ69"/>
  <c r="BE69" s="1"/>
  <c r="AZ67"/>
  <c r="BE67" s="1"/>
  <c r="AZ65"/>
  <c r="BE65" s="1"/>
  <c r="AZ63"/>
  <c r="BE63" s="1"/>
  <c r="AZ61"/>
  <c r="AZ59"/>
  <c r="BE59" s="1"/>
  <c r="AZ57"/>
  <c r="BE57" s="1"/>
  <c r="AZ55"/>
  <c r="BE55" s="1"/>
  <c r="AZ53"/>
  <c r="BE53" s="1"/>
  <c r="AZ51"/>
  <c r="BE51" s="1"/>
  <c r="AZ49"/>
  <c r="BE49" s="1"/>
  <c r="AZ47"/>
  <c r="BE47" s="1"/>
  <c r="AZ45"/>
  <c r="BE45" s="1"/>
  <c r="AZ43"/>
  <c r="BE43" s="1"/>
  <c r="AZ41"/>
  <c r="BE41" s="1"/>
  <c r="AZ39"/>
  <c r="BE39" s="1"/>
  <c r="AZ37"/>
  <c r="BE37" s="1"/>
  <c r="AZ35"/>
  <c r="BE35" s="1"/>
  <c r="AZ33"/>
  <c r="BE33" s="1"/>
  <c r="AZ31"/>
  <c r="BE31" s="1"/>
  <c r="AZ29"/>
  <c r="AZ27"/>
  <c r="BE27" s="1"/>
  <c r="AZ25"/>
  <c r="BE25" s="1"/>
  <c r="AZ23"/>
  <c r="BE23" s="1"/>
  <c r="AZ21"/>
  <c r="BE21" s="1"/>
  <c r="AZ19"/>
  <c r="BE19" s="1"/>
  <c r="AZ17"/>
  <c r="BE17" s="1"/>
  <c r="AZ15"/>
  <c r="BE15" s="1"/>
  <c r="AZ13"/>
  <c r="AZ11"/>
  <c r="BE11" s="1"/>
  <c r="AZ9"/>
  <c r="BE9" s="1"/>
  <c r="AZ7"/>
  <c r="BE7" s="1"/>
  <c r="AZ5"/>
  <c r="BE5" s="1"/>
  <c r="AH314"/>
  <c r="AH310"/>
  <c r="AO310" s="1"/>
  <c r="AH306"/>
  <c r="AH302"/>
  <c r="AO302" s="1"/>
  <c r="AH298"/>
  <c r="AH294"/>
  <c r="AO294" s="1"/>
  <c r="AH290"/>
  <c r="AO290" s="1"/>
  <c r="AH286"/>
  <c r="AO286" s="1"/>
  <c r="AH282"/>
  <c r="AP282" s="1"/>
  <c r="AH278"/>
  <c r="AO278" s="1"/>
  <c r="AH274"/>
  <c r="AP274" s="1"/>
  <c r="AH270"/>
  <c r="AH266"/>
  <c r="AO266" s="1"/>
  <c r="AH262"/>
  <c r="AH258"/>
  <c r="AO258" s="1"/>
  <c r="AH254"/>
  <c r="AN254" s="1"/>
  <c r="AH250"/>
  <c r="AP250" s="1"/>
  <c r="AH246"/>
  <c r="AO246" s="1"/>
  <c r="AH242"/>
  <c r="AP242" s="1"/>
  <c r="AH238"/>
  <c r="AH234"/>
  <c r="AH230"/>
  <c r="AJ230" s="1"/>
  <c r="AH226"/>
  <c r="AO226" s="1"/>
  <c r="AH222"/>
  <c r="AO222" s="1"/>
  <c r="AH218"/>
  <c r="AN218" s="1"/>
  <c r="AH214"/>
  <c r="AO214" s="1"/>
  <c r="AH210"/>
  <c r="AP210" s="1"/>
  <c r="AH206"/>
  <c r="AL206" s="1"/>
  <c r="AH202"/>
  <c r="AH198"/>
  <c r="AH194"/>
  <c r="AO194" s="1"/>
  <c r="AH190"/>
  <c r="AP190" s="1"/>
  <c r="AH186"/>
  <c r="AP186" s="1"/>
  <c r="AH182"/>
  <c r="AN182" s="1"/>
  <c r="AH178"/>
  <c r="AP178" s="1"/>
  <c r="AH174"/>
  <c r="AH170"/>
  <c r="AP170" s="1"/>
  <c r="AH166"/>
  <c r="AH162"/>
  <c r="AL162" s="1"/>
  <c r="AH158"/>
  <c r="AP158" s="1"/>
  <c r="AH154"/>
  <c r="AL154" s="1"/>
  <c r="AH150"/>
  <c r="AN150" s="1"/>
  <c r="AH146"/>
  <c r="AL146" s="1"/>
  <c r="AH142"/>
  <c r="AH138"/>
  <c r="AL138" s="1"/>
  <c r="AH134"/>
  <c r="AL134" s="1"/>
  <c r="AH130"/>
  <c r="AL130" s="1"/>
  <c r="AH126"/>
  <c r="AP126" s="1"/>
  <c r="AH122"/>
  <c r="AL122" s="1"/>
  <c r="AH118"/>
  <c r="AN118" s="1"/>
  <c r="AH114"/>
  <c r="AL114" s="1"/>
  <c r="AH110"/>
  <c r="AH106"/>
  <c r="AH102"/>
  <c r="AL102" s="1"/>
  <c r="AH98"/>
  <c r="AL98" s="1"/>
  <c r="AH94"/>
  <c r="AP94" s="1"/>
  <c r="AH90"/>
  <c r="AL90" s="1"/>
  <c r="AH86"/>
  <c r="AN86" s="1"/>
  <c r="AH82"/>
  <c r="AL82" s="1"/>
  <c r="AH78"/>
  <c r="AH74"/>
  <c r="AL74" s="1"/>
  <c r="AH70"/>
  <c r="AL70" s="1"/>
  <c r="AH66"/>
  <c r="AL66" s="1"/>
  <c r="AH62"/>
  <c r="AP62" s="1"/>
  <c r="AH58"/>
  <c r="AL58" s="1"/>
  <c r="AH54"/>
  <c r="AN54" s="1"/>
  <c r="AH50"/>
  <c r="AL50" s="1"/>
  <c r="AH46"/>
  <c r="AH42"/>
  <c r="AH38"/>
  <c r="AJ38" s="1"/>
  <c r="AH34"/>
  <c r="AL34" s="1"/>
  <c r="AH30"/>
  <c r="AP30" s="1"/>
  <c r="AH26"/>
  <c r="AL26" s="1"/>
  <c r="AH22"/>
  <c r="AN22" s="1"/>
  <c r="AH18"/>
  <c r="AL18" s="1"/>
  <c r="AH14"/>
  <c r="AH10"/>
  <c r="AO10" s="1"/>
  <c r="AH6"/>
  <c r="AL6" s="1"/>
  <c r="AZ526"/>
  <c r="BE526" s="1"/>
  <c r="AZ524"/>
  <c r="BE524" s="1"/>
  <c r="AZ522"/>
  <c r="BE522" s="1"/>
  <c r="AZ520"/>
  <c r="BE520" s="1"/>
  <c r="AZ518"/>
  <c r="BE518" s="1"/>
  <c r="AZ516"/>
  <c r="BE516" s="1"/>
  <c r="AZ514"/>
  <c r="BE514" s="1"/>
  <c r="AZ512"/>
  <c r="BE512" s="1"/>
  <c r="AZ510"/>
  <c r="BE510" s="1"/>
  <c r="AZ508"/>
  <c r="BE508" s="1"/>
  <c r="AZ506"/>
  <c r="BE506" s="1"/>
  <c r="AZ504"/>
  <c r="BE504" s="1"/>
  <c r="AZ502"/>
  <c r="BE502" s="1"/>
  <c r="AZ500"/>
  <c r="BE500" s="1"/>
  <c r="AZ498"/>
  <c r="BE498" s="1"/>
  <c r="AZ496"/>
  <c r="BE496" s="1"/>
  <c r="AZ494"/>
  <c r="BE494" s="1"/>
  <c r="AZ492"/>
  <c r="BE492" s="1"/>
  <c r="AZ490"/>
  <c r="BE490" s="1"/>
  <c r="AZ488"/>
  <c r="BE488" s="1"/>
  <c r="AZ486"/>
  <c r="BE486" s="1"/>
  <c r="AZ484"/>
  <c r="BE484" s="1"/>
  <c r="AZ482"/>
  <c r="BE482" s="1"/>
  <c r="AZ480"/>
  <c r="BE480" s="1"/>
  <c r="AZ478"/>
  <c r="BE478" s="1"/>
  <c r="AZ476"/>
  <c r="BE476" s="1"/>
  <c r="AZ474"/>
  <c r="BE474" s="1"/>
  <c r="AZ472"/>
  <c r="BE472" s="1"/>
  <c r="AZ470"/>
  <c r="BE470" s="1"/>
  <c r="AZ468"/>
  <c r="BE468" s="1"/>
  <c r="AZ466"/>
  <c r="BE466" s="1"/>
  <c r="AZ464"/>
  <c r="BE464" s="1"/>
  <c r="AZ462"/>
  <c r="BE462" s="1"/>
  <c r="AZ460"/>
  <c r="BE460" s="1"/>
  <c r="AZ458"/>
  <c r="BE458" s="1"/>
  <c r="AZ456"/>
  <c r="BE456" s="1"/>
  <c r="AZ454"/>
  <c r="BE454" s="1"/>
  <c r="AZ452"/>
  <c r="BE452" s="1"/>
  <c r="AZ450"/>
  <c r="BE450" s="1"/>
  <c r="AZ448"/>
  <c r="BE448" s="1"/>
  <c r="AZ446"/>
  <c r="BE446" s="1"/>
  <c r="AZ444"/>
  <c r="BE444" s="1"/>
  <c r="AZ442"/>
  <c r="BE442" s="1"/>
  <c r="AZ440"/>
  <c r="BE440" s="1"/>
  <c r="AZ438"/>
  <c r="BE438" s="1"/>
  <c r="AZ436"/>
  <c r="AZ434"/>
  <c r="BE434" s="1"/>
  <c r="AZ432"/>
  <c r="BE432" s="1"/>
  <c r="AZ430"/>
  <c r="BE430" s="1"/>
  <c r="AZ428"/>
  <c r="BE428" s="1"/>
  <c r="AZ426"/>
  <c r="BE426" s="1"/>
  <c r="AZ424"/>
  <c r="BE424" s="1"/>
  <c r="AZ422"/>
  <c r="BE422" s="1"/>
  <c r="AZ420"/>
  <c r="AZ418"/>
  <c r="BE418" s="1"/>
  <c r="AZ416"/>
  <c r="BE416" s="1"/>
  <c r="AZ414"/>
  <c r="BE414" s="1"/>
  <c r="AZ412"/>
  <c r="BE412" s="1"/>
  <c r="AZ410"/>
  <c r="BE410" s="1"/>
  <c r="AZ408"/>
  <c r="BE408" s="1"/>
  <c r="AZ406"/>
  <c r="BE406" s="1"/>
  <c r="AZ404"/>
  <c r="BE404" s="1"/>
  <c r="AZ402"/>
  <c r="BE402" s="1"/>
  <c r="AZ400"/>
  <c r="BE400" s="1"/>
  <c r="AZ398"/>
  <c r="BE398" s="1"/>
  <c r="AZ396"/>
  <c r="BE396" s="1"/>
  <c r="AZ394"/>
  <c r="BE394" s="1"/>
  <c r="AZ392"/>
  <c r="BE392" s="1"/>
  <c r="AZ390"/>
  <c r="BE390" s="1"/>
  <c r="AZ388"/>
  <c r="BE388" s="1"/>
  <c r="AZ386"/>
  <c r="BE386" s="1"/>
  <c r="AZ384"/>
  <c r="BE384" s="1"/>
  <c r="AZ382"/>
  <c r="BE382" s="1"/>
  <c r="AZ380"/>
  <c r="BE380" s="1"/>
  <c r="AZ378"/>
  <c r="BE378" s="1"/>
  <c r="AZ376"/>
  <c r="BE376" s="1"/>
  <c r="AZ374"/>
  <c r="BE374" s="1"/>
  <c r="AZ372"/>
  <c r="BE372" s="1"/>
  <c r="AZ370"/>
  <c r="BE370" s="1"/>
  <c r="AZ368"/>
  <c r="BE368" s="1"/>
  <c r="AZ366"/>
  <c r="BE366" s="1"/>
  <c r="AZ364"/>
  <c r="BE364" s="1"/>
  <c r="AZ362"/>
  <c r="BE362" s="1"/>
  <c r="AZ360"/>
  <c r="BE360" s="1"/>
  <c r="AZ358"/>
  <c r="BE358" s="1"/>
  <c r="AZ356"/>
  <c r="BE356" s="1"/>
  <c r="AZ354"/>
  <c r="BE354" s="1"/>
  <c r="AZ352"/>
  <c r="BE352" s="1"/>
  <c r="AZ350"/>
  <c r="BE350" s="1"/>
  <c r="AZ348"/>
  <c r="BE348" s="1"/>
  <c r="AZ346"/>
  <c r="BE346" s="1"/>
  <c r="AZ344"/>
  <c r="BE344" s="1"/>
  <c r="AZ342"/>
  <c r="BE342" s="1"/>
  <c r="AZ340"/>
  <c r="AZ338"/>
  <c r="BE338" s="1"/>
  <c r="AZ336"/>
  <c r="BE336" s="1"/>
  <c r="AZ334"/>
  <c r="BE334" s="1"/>
  <c r="AZ332"/>
  <c r="BE332" s="1"/>
  <c r="AZ330"/>
  <c r="BE330" s="1"/>
  <c r="AZ328"/>
  <c r="BE328" s="1"/>
  <c r="AZ326"/>
  <c r="BE326" s="1"/>
  <c r="AZ324"/>
  <c r="BE324" s="1"/>
  <c r="AZ322"/>
  <c r="BE322" s="1"/>
  <c r="AZ320"/>
  <c r="BE320" s="1"/>
  <c r="AZ318"/>
  <c r="BE318" s="1"/>
  <c r="AZ316"/>
  <c r="BE316" s="1"/>
  <c r="AZ314"/>
  <c r="BE314" s="1"/>
  <c r="AZ312"/>
  <c r="BE312" s="1"/>
  <c r="AZ310"/>
  <c r="BE310" s="1"/>
  <c r="AZ308"/>
  <c r="AZ306"/>
  <c r="BE306" s="1"/>
  <c r="AZ304"/>
  <c r="BE304" s="1"/>
  <c r="AZ302"/>
  <c r="BE302" s="1"/>
  <c r="AZ300"/>
  <c r="BE300" s="1"/>
  <c r="AZ298"/>
  <c r="BE298" s="1"/>
  <c r="AZ296"/>
  <c r="BE296" s="1"/>
  <c r="AZ294"/>
  <c r="BE294" s="1"/>
  <c r="AZ292"/>
  <c r="BE292" s="1"/>
  <c r="AZ290"/>
  <c r="BE290" s="1"/>
  <c r="AZ288"/>
  <c r="BE288" s="1"/>
  <c r="AZ286"/>
  <c r="BE286" s="1"/>
  <c r="AZ284"/>
  <c r="BE284" s="1"/>
  <c r="AZ282"/>
  <c r="BE282" s="1"/>
  <c r="AZ280"/>
  <c r="BE280" s="1"/>
  <c r="AZ278"/>
  <c r="BE278" s="1"/>
  <c r="AZ276"/>
  <c r="BE276" s="1"/>
  <c r="AZ274"/>
  <c r="BE274" s="1"/>
  <c r="AZ272"/>
  <c r="BE272" s="1"/>
  <c r="AZ270"/>
  <c r="BE270" s="1"/>
  <c r="AZ268"/>
  <c r="BE268" s="1"/>
  <c r="AZ266"/>
  <c r="BE266" s="1"/>
  <c r="AZ264"/>
  <c r="BE264" s="1"/>
  <c r="AZ262"/>
  <c r="BE262" s="1"/>
  <c r="AZ260"/>
  <c r="BE260" s="1"/>
  <c r="AZ258"/>
  <c r="BE258" s="1"/>
  <c r="AZ256"/>
  <c r="BE256" s="1"/>
  <c r="AZ254"/>
  <c r="BE254" s="1"/>
  <c r="AZ252"/>
  <c r="BE252" s="1"/>
  <c r="AZ250"/>
  <c r="BE250" s="1"/>
  <c r="AZ248"/>
  <c r="BE248" s="1"/>
  <c r="AZ246"/>
  <c r="BE246" s="1"/>
  <c r="AZ244"/>
  <c r="BE244" s="1"/>
  <c r="AZ242"/>
  <c r="BE242" s="1"/>
  <c r="AZ240"/>
  <c r="BE240" s="1"/>
  <c r="AZ238"/>
  <c r="BE238" s="1"/>
  <c r="AZ236"/>
  <c r="BE236" s="1"/>
  <c r="AZ234"/>
  <c r="BE234" s="1"/>
  <c r="AZ232"/>
  <c r="BE232" s="1"/>
  <c r="AZ230"/>
  <c r="BE230" s="1"/>
  <c r="AZ228"/>
  <c r="AZ226"/>
  <c r="BE226" s="1"/>
  <c r="AZ224"/>
  <c r="BE224" s="1"/>
  <c r="AZ222"/>
  <c r="BE222" s="1"/>
  <c r="AZ220"/>
  <c r="BE220" s="1"/>
  <c r="AZ218"/>
  <c r="BE218" s="1"/>
  <c r="AZ216"/>
  <c r="BE216" s="1"/>
  <c r="AZ214"/>
  <c r="BE214" s="1"/>
  <c r="AZ212"/>
  <c r="BE212" s="1"/>
  <c r="AZ210"/>
  <c r="BE210" s="1"/>
  <c r="AZ208"/>
  <c r="BE208" s="1"/>
  <c r="AZ206"/>
  <c r="BE206" s="1"/>
  <c r="AZ204"/>
  <c r="BE204" s="1"/>
  <c r="AZ202"/>
  <c r="BE202" s="1"/>
  <c r="AZ200"/>
  <c r="BE200" s="1"/>
  <c r="AZ198"/>
  <c r="BE198" s="1"/>
  <c r="AZ196"/>
  <c r="AZ194"/>
  <c r="BE194" s="1"/>
  <c r="AZ192"/>
  <c r="BE192" s="1"/>
  <c r="AZ190"/>
  <c r="BE190" s="1"/>
  <c r="AZ188"/>
  <c r="BE188" s="1"/>
  <c r="AZ186"/>
  <c r="BE186" s="1"/>
  <c r="AZ184"/>
  <c r="BE184" s="1"/>
  <c r="AZ182"/>
  <c r="BE182" s="1"/>
  <c r="AZ180"/>
  <c r="BE180" s="1"/>
  <c r="AZ178"/>
  <c r="BE178" s="1"/>
  <c r="AZ176"/>
  <c r="BE176" s="1"/>
  <c r="AZ174"/>
  <c r="BE174" s="1"/>
  <c r="AZ172"/>
  <c r="BE172" s="1"/>
  <c r="AZ170"/>
  <c r="BE170" s="1"/>
  <c r="AZ168"/>
  <c r="BE168" s="1"/>
  <c r="AZ166"/>
  <c r="BE166" s="1"/>
  <c r="AZ164"/>
  <c r="BE164" s="1"/>
  <c r="AZ162"/>
  <c r="BE162" s="1"/>
  <c r="AZ160"/>
  <c r="BE160" s="1"/>
  <c r="AZ158"/>
  <c r="BE158" s="1"/>
  <c r="AZ156"/>
  <c r="BE156" s="1"/>
  <c r="AZ154"/>
  <c r="BE154" s="1"/>
  <c r="AZ152"/>
  <c r="BE152" s="1"/>
  <c r="AZ150"/>
  <c r="BE150" s="1"/>
  <c r="AZ148"/>
  <c r="AZ146"/>
  <c r="BE146" s="1"/>
  <c r="AZ144"/>
  <c r="BE144" s="1"/>
  <c r="AZ142"/>
  <c r="BE142" s="1"/>
  <c r="AZ140"/>
  <c r="BE140" s="1"/>
  <c r="AZ138"/>
  <c r="BE138" s="1"/>
  <c r="AZ136"/>
  <c r="BE136" s="1"/>
  <c r="AZ134"/>
  <c r="BE134" s="1"/>
  <c r="AZ132"/>
  <c r="BE132" s="1"/>
  <c r="AZ130"/>
  <c r="BE130" s="1"/>
  <c r="AZ128"/>
  <c r="BE128" s="1"/>
  <c r="AZ126"/>
  <c r="BE126" s="1"/>
  <c r="AZ124"/>
  <c r="BE124" s="1"/>
  <c r="AZ122"/>
  <c r="BE122" s="1"/>
  <c r="AZ120"/>
  <c r="BE120" s="1"/>
  <c r="AZ118"/>
  <c r="BE118" s="1"/>
  <c r="AZ116"/>
  <c r="BE116" s="1"/>
  <c r="AZ114"/>
  <c r="BE114" s="1"/>
  <c r="AZ112"/>
  <c r="BE112" s="1"/>
  <c r="AZ110"/>
  <c r="BE110" s="1"/>
  <c r="AZ108"/>
  <c r="BE108" s="1"/>
  <c r="AZ106"/>
  <c r="BE106" s="1"/>
  <c r="AZ104"/>
  <c r="BE104" s="1"/>
  <c r="AZ102"/>
  <c r="BE102" s="1"/>
  <c r="AZ100"/>
  <c r="BE100" s="1"/>
  <c r="AZ98"/>
  <c r="BE98" s="1"/>
  <c r="AZ96"/>
  <c r="BE96" s="1"/>
  <c r="AZ94"/>
  <c r="BE94" s="1"/>
  <c r="AZ92"/>
  <c r="BE92" s="1"/>
  <c r="AZ90"/>
  <c r="BE90" s="1"/>
  <c r="AZ88"/>
  <c r="BE88" s="1"/>
  <c r="AZ86"/>
  <c r="BE86" s="1"/>
  <c r="AZ84"/>
  <c r="AZ82"/>
  <c r="BE82" s="1"/>
  <c r="AZ80"/>
  <c r="BE80" s="1"/>
  <c r="AZ78"/>
  <c r="BE78" s="1"/>
  <c r="AZ76"/>
  <c r="BE76" s="1"/>
  <c r="AZ74"/>
  <c r="BE74" s="1"/>
  <c r="AZ72"/>
  <c r="BE72" s="1"/>
  <c r="AZ70"/>
  <c r="BE70" s="1"/>
  <c r="AZ68"/>
  <c r="BE68" s="1"/>
  <c r="AZ66"/>
  <c r="BE66" s="1"/>
  <c r="AZ64"/>
  <c r="BE64" s="1"/>
  <c r="AZ62"/>
  <c r="BE62" s="1"/>
  <c r="AZ60"/>
  <c r="BE60" s="1"/>
  <c r="AZ58"/>
  <c r="BE58" s="1"/>
  <c r="AZ56"/>
  <c r="BE56" s="1"/>
  <c r="AZ54"/>
  <c r="BE54" s="1"/>
  <c r="AZ52"/>
  <c r="AZ50"/>
  <c r="BE50" s="1"/>
  <c r="AZ48"/>
  <c r="BE48" s="1"/>
  <c r="AZ46"/>
  <c r="BE46" s="1"/>
  <c r="AZ44"/>
  <c r="BE44" s="1"/>
  <c r="AZ42"/>
  <c r="BE42" s="1"/>
  <c r="AZ40"/>
  <c r="BE40" s="1"/>
  <c r="AZ38"/>
  <c r="BE38" s="1"/>
  <c r="AZ36"/>
  <c r="BE36" s="1"/>
  <c r="AZ34"/>
  <c r="BE34" s="1"/>
  <c r="AZ32"/>
  <c r="BE32" s="1"/>
  <c r="AZ30"/>
  <c r="BE30" s="1"/>
  <c r="AZ28"/>
  <c r="BE28" s="1"/>
  <c r="AZ26"/>
  <c r="BE26" s="1"/>
  <c r="AZ24"/>
  <c r="BE24" s="1"/>
  <c r="AZ22"/>
  <c r="BE22" s="1"/>
  <c r="AZ20"/>
  <c r="BE20" s="1"/>
  <c r="AZ18"/>
  <c r="BE18" s="1"/>
  <c r="AZ16"/>
  <c r="BE16" s="1"/>
  <c r="AZ14"/>
  <c r="BE14" s="1"/>
  <c r="AZ12"/>
  <c r="BE12" s="1"/>
  <c r="AZ10"/>
  <c r="BE10" s="1"/>
  <c r="AZ8"/>
  <c r="BE8" s="1"/>
  <c r="AZ6"/>
  <c r="BE6" s="1"/>
  <c r="AZ4"/>
  <c r="AH3"/>
  <c r="AO3" s="1"/>
  <c r="AH527"/>
  <c r="AH503"/>
  <c r="AP503" s="1"/>
  <c r="AH479"/>
  <c r="AN479" s="1"/>
  <c r="AH451"/>
  <c r="AP451" s="1"/>
  <c r="AH351"/>
  <c r="AH319"/>
  <c r="AH299"/>
  <c r="AN299" s="1"/>
  <c r="AH279"/>
  <c r="AH259"/>
  <c r="AH187"/>
  <c r="AL187" s="1"/>
  <c r="AH523"/>
  <c r="AP523" s="1"/>
  <c r="AH519"/>
  <c r="AN519" s="1"/>
  <c r="AH515"/>
  <c r="AP515" s="1"/>
  <c r="AH511"/>
  <c r="AH507"/>
  <c r="AN507" s="1"/>
  <c r="AH499"/>
  <c r="AP499" s="1"/>
  <c r="AH495"/>
  <c r="AH491"/>
  <c r="AP491" s="1"/>
  <c r="AH487"/>
  <c r="AP487" s="1"/>
  <c r="AH483"/>
  <c r="AP483" s="1"/>
  <c r="AH475"/>
  <c r="AP475" s="1"/>
  <c r="AH471"/>
  <c r="AH467"/>
  <c r="AN467" s="1"/>
  <c r="AH463"/>
  <c r="AN463" s="1"/>
  <c r="AH459"/>
  <c r="AH455"/>
  <c r="AP455" s="1"/>
  <c r="AH447"/>
  <c r="AN447" s="1"/>
  <c r="AH443"/>
  <c r="AP443" s="1"/>
  <c r="AH439"/>
  <c r="AH435"/>
  <c r="AP435" s="1"/>
  <c r="AH431"/>
  <c r="AH427"/>
  <c r="AP427" s="1"/>
  <c r="AH423"/>
  <c r="AH419"/>
  <c r="AP419" s="1"/>
  <c r="AH415"/>
  <c r="AP415" s="1"/>
  <c r="AH411"/>
  <c r="AP411" s="1"/>
  <c r="AH407"/>
  <c r="AH403"/>
  <c r="AP403" s="1"/>
  <c r="AH399"/>
  <c r="AH395"/>
  <c r="AH391"/>
  <c r="AH387"/>
  <c r="AP387" s="1"/>
  <c r="AH383"/>
  <c r="AN383" s="1"/>
  <c r="AH379"/>
  <c r="AJ379" s="1"/>
  <c r="AH375"/>
  <c r="AH371"/>
  <c r="AP371" s="1"/>
  <c r="AH367"/>
  <c r="AH363"/>
  <c r="AP363" s="1"/>
  <c r="AH359"/>
  <c r="AH355"/>
  <c r="AP355" s="1"/>
  <c r="AH347"/>
  <c r="AP347" s="1"/>
  <c r="AH343"/>
  <c r="AN343" s="1"/>
  <c r="AH339"/>
  <c r="AP339" s="1"/>
  <c r="AH335"/>
  <c r="AH331"/>
  <c r="AN331" s="1"/>
  <c r="AH327"/>
  <c r="AN327" s="1"/>
  <c r="AH323"/>
  <c r="AH315"/>
  <c r="AK315" s="1"/>
  <c r="AH311"/>
  <c r="AN311" s="1"/>
  <c r="AH307"/>
  <c r="AP307" s="1"/>
  <c r="AH303"/>
  <c r="AH295"/>
  <c r="AH291"/>
  <c r="AN291" s="1"/>
  <c r="AH287"/>
  <c r="AH283"/>
  <c r="AH275"/>
  <c r="AP275" s="1"/>
  <c r="AH271"/>
  <c r="AN271" s="1"/>
  <c r="AH267"/>
  <c r="AP267" s="1"/>
  <c r="AH263"/>
  <c r="AH255"/>
  <c r="AH251"/>
  <c r="AN251" s="1"/>
  <c r="AH247"/>
  <c r="AP247" s="1"/>
  <c r="AH243"/>
  <c r="AH239"/>
  <c r="AP239" s="1"/>
  <c r="AH235"/>
  <c r="AP235" s="1"/>
  <c r="AH231"/>
  <c r="AN231" s="1"/>
  <c r="AH227"/>
  <c r="AP227" s="1"/>
  <c r="AH223"/>
  <c r="AO223" s="1"/>
  <c r="AH219"/>
  <c r="AN219" s="1"/>
  <c r="AH215"/>
  <c r="AH211"/>
  <c r="AH207"/>
  <c r="AP207" s="1"/>
  <c r="AH203"/>
  <c r="AO203" s="1"/>
  <c r="AH199"/>
  <c r="AN199" s="1"/>
  <c r="AH195"/>
  <c r="AO195" s="1"/>
  <c r="AH191"/>
  <c r="AH525"/>
  <c r="AP525" s="1"/>
  <c r="AH521"/>
  <c r="AP521" s="1"/>
  <c r="AH517"/>
  <c r="AH179"/>
  <c r="AJ179" s="1"/>
  <c r="AH163"/>
  <c r="AO163" s="1"/>
  <c r="AH151"/>
  <c r="AN151" s="1"/>
  <c r="AH131"/>
  <c r="AO131" s="1"/>
  <c r="AH123"/>
  <c r="AJ123" s="1"/>
  <c r="AH115"/>
  <c r="AN115" s="1"/>
  <c r="AH183"/>
  <c r="AH175"/>
  <c r="AH171"/>
  <c r="AO171" s="1"/>
  <c r="AH167"/>
  <c r="AN167" s="1"/>
  <c r="AH159"/>
  <c r="AN159" s="1"/>
  <c r="AH155"/>
  <c r="AO155" s="1"/>
  <c r="AH147"/>
  <c r="AP147" s="1"/>
  <c r="AH143"/>
  <c r="AH139"/>
  <c r="AO139" s="1"/>
  <c r="AH135"/>
  <c r="AH127"/>
  <c r="AP127" s="1"/>
  <c r="AH119"/>
  <c r="AN119" s="1"/>
  <c r="AH111"/>
  <c r="AN111" s="1"/>
  <c r="AH107"/>
  <c r="AO107" s="1"/>
  <c r="AH103"/>
  <c r="AH99"/>
  <c r="AN99" s="1"/>
  <c r="AH95"/>
  <c r="AH91"/>
  <c r="AH87"/>
  <c r="AP87" s="1"/>
  <c r="AH83"/>
  <c r="AL83" s="1"/>
  <c r="AH79"/>
  <c r="AN79" s="1"/>
  <c r="AH75"/>
  <c r="AO75" s="1"/>
  <c r="AH71"/>
  <c r="AH67"/>
  <c r="AN67" s="1"/>
  <c r="AH63"/>
  <c r="AJ63" s="1"/>
  <c r="AH59"/>
  <c r="AH55"/>
  <c r="AP55" s="1"/>
  <c r="AH51"/>
  <c r="AO51" s="1"/>
  <c r="AH47"/>
  <c r="AN47" s="1"/>
  <c r="AH43"/>
  <c r="AO43" s="1"/>
  <c r="AH39"/>
  <c r="AH35"/>
  <c r="AN35" s="1"/>
  <c r="AH31"/>
  <c r="AN31" s="1"/>
  <c r="AH27"/>
  <c r="AH23"/>
  <c r="AP23" s="1"/>
  <c r="AH19"/>
  <c r="AO19" s="1"/>
  <c r="AH15"/>
  <c r="AN15" s="1"/>
  <c r="AH11"/>
  <c r="AO11" s="1"/>
  <c r="AH7"/>
  <c r="AL7" s="1"/>
  <c r="AH524"/>
  <c r="AH520"/>
  <c r="AH516"/>
  <c r="AH512"/>
  <c r="AO512" s="1"/>
  <c r="AH508"/>
  <c r="AO508" s="1"/>
  <c r="AH504"/>
  <c r="AO504" s="1"/>
  <c r="AH500"/>
  <c r="AH496"/>
  <c r="AH492"/>
  <c r="AH488"/>
  <c r="AO488" s="1"/>
  <c r="AH484"/>
  <c r="AH480"/>
  <c r="AO480" s="1"/>
  <c r="AH476"/>
  <c r="AO476" s="1"/>
  <c r="AH472"/>
  <c r="AO472" s="1"/>
  <c r="AH468"/>
  <c r="AH464"/>
  <c r="AO464" s="1"/>
  <c r="AH460"/>
  <c r="AH456"/>
  <c r="AH452"/>
  <c r="AH448"/>
  <c r="AH444"/>
  <c r="AO444" s="1"/>
  <c r="AH440"/>
  <c r="AO440" s="1"/>
  <c r="AH436"/>
  <c r="AH432"/>
  <c r="AO432" s="1"/>
  <c r="AH428"/>
  <c r="AH424"/>
  <c r="AO424" s="1"/>
  <c r="AH420"/>
  <c r="AH416"/>
  <c r="AO416" s="1"/>
  <c r="AH412"/>
  <c r="AO412" s="1"/>
  <c r="AH408"/>
  <c r="AH404"/>
  <c r="AH400"/>
  <c r="AO400" s="1"/>
  <c r="AH396"/>
  <c r="AH392"/>
  <c r="AO392" s="1"/>
  <c r="AH388"/>
  <c r="AH384"/>
  <c r="AO384" s="1"/>
  <c r="AH380"/>
  <c r="AO380" s="1"/>
  <c r="AH376"/>
  <c r="AO376" s="1"/>
  <c r="AH372"/>
  <c r="AH368"/>
  <c r="AO368" s="1"/>
  <c r="AH364"/>
  <c r="AH360"/>
  <c r="AH356"/>
  <c r="AH352"/>
  <c r="AO352" s="1"/>
  <c r="AH348"/>
  <c r="AO348" s="1"/>
  <c r="AH344"/>
  <c r="AN344" s="1"/>
  <c r="AH340"/>
  <c r="AH336"/>
  <c r="AN336" s="1"/>
  <c r="AH332"/>
  <c r="AH328"/>
  <c r="AN328" s="1"/>
  <c r="AH324"/>
  <c r="AH320"/>
  <c r="AO320" s="1"/>
  <c r="AH316"/>
  <c r="AO316" s="1"/>
  <c r="AH312"/>
  <c r="AO312" s="1"/>
  <c r="AH308"/>
  <c r="AH304"/>
  <c r="AN304" s="1"/>
  <c r="AH300"/>
  <c r="AH296"/>
  <c r="AN296" s="1"/>
  <c r="AH292"/>
  <c r="AH288"/>
  <c r="AN288" s="1"/>
  <c r="AH284"/>
  <c r="AO284" s="1"/>
  <c r="AH280"/>
  <c r="AN280" s="1"/>
  <c r="AH276"/>
  <c r="AH272"/>
  <c r="AL272" s="1"/>
  <c r="AH268"/>
  <c r="AH264"/>
  <c r="AN264" s="1"/>
  <c r="AH260"/>
  <c r="AH256"/>
  <c r="AO256" s="1"/>
  <c r="AH252"/>
  <c r="AO252" s="1"/>
  <c r="AH248"/>
  <c r="AO248" s="1"/>
  <c r="AH244"/>
  <c r="AH240"/>
  <c r="AO240" s="1"/>
  <c r="AH236"/>
  <c r="AH232"/>
  <c r="AN232" s="1"/>
  <c r="AH228"/>
  <c r="AH224"/>
  <c r="AP224" s="1"/>
  <c r="AH220"/>
  <c r="AO220" s="1"/>
  <c r="AH216"/>
  <c r="AP216" s="1"/>
  <c r="AH212"/>
  <c r="AH208"/>
  <c r="AO208" s="1"/>
  <c r="AH204"/>
  <c r="AH200"/>
  <c r="AP200" s="1"/>
  <c r="AH196"/>
  <c r="AH192"/>
  <c r="AP192" s="1"/>
  <c r="AH188"/>
  <c r="AN188" s="1"/>
  <c r="AH184"/>
  <c r="AP184" s="1"/>
  <c r="AH180"/>
  <c r="AH176"/>
  <c r="AO176" s="1"/>
  <c r="AH172"/>
  <c r="AH168"/>
  <c r="AO168" s="1"/>
  <c r="AH164"/>
  <c r="AH160"/>
  <c r="AJ160" s="1"/>
  <c r="AH156"/>
  <c r="AN156" s="1"/>
  <c r="AH152"/>
  <c r="AP152" s="1"/>
  <c r="AH148"/>
  <c r="AK148" s="1"/>
  <c r="AH144"/>
  <c r="AJ144" s="1"/>
  <c r="AH140"/>
  <c r="AH136"/>
  <c r="AP136" s="1"/>
  <c r="AH132"/>
  <c r="AH128"/>
  <c r="AJ128" s="1"/>
  <c r="AH124"/>
  <c r="AN124" s="1"/>
  <c r="AH120"/>
  <c r="AP120" s="1"/>
  <c r="AH116"/>
  <c r="AJ116" s="1"/>
  <c r="AH112"/>
  <c r="AJ112" s="1"/>
  <c r="AH108"/>
  <c r="AH104"/>
  <c r="AP104" s="1"/>
  <c r="AH100"/>
  <c r="AH96"/>
  <c r="AJ96" s="1"/>
  <c r="AH92"/>
  <c r="AN92" s="1"/>
  <c r="AH88"/>
  <c r="AP88" s="1"/>
  <c r="AH84"/>
  <c r="AJ84" s="1"/>
  <c r="AH80"/>
  <c r="AJ80" s="1"/>
  <c r="AH76"/>
  <c r="AH72"/>
  <c r="AH68"/>
  <c r="AH64"/>
  <c r="AJ64" s="1"/>
  <c r="AH60"/>
  <c r="AN60" s="1"/>
  <c r="AH56"/>
  <c r="AP56" s="1"/>
  <c r="AH52"/>
  <c r="AJ52" s="1"/>
  <c r="AH48"/>
  <c r="AL48" s="1"/>
  <c r="AH44"/>
  <c r="AH40"/>
  <c r="AP40" s="1"/>
  <c r="AH36"/>
  <c r="AH32"/>
  <c r="AJ32" s="1"/>
  <c r="AH28"/>
  <c r="AN28" s="1"/>
  <c r="AH24"/>
  <c r="AP24" s="1"/>
  <c r="AH20"/>
  <c r="AJ20" s="1"/>
  <c r="AH16"/>
  <c r="AJ16" s="1"/>
  <c r="AH12"/>
  <c r="AH8"/>
  <c r="AO8" s="1"/>
  <c r="AH4"/>
  <c r="AH513"/>
  <c r="AP513" s="1"/>
  <c r="AH509"/>
  <c r="AP509" s="1"/>
  <c r="AH505"/>
  <c r="AP505" s="1"/>
  <c r="AH501"/>
  <c r="AP501" s="1"/>
  <c r="AH497"/>
  <c r="AN497" s="1"/>
  <c r="AH493"/>
  <c r="AP493" s="1"/>
  <c r="AH489"/>
  <c r="AP489" s="1"/>
  <c r="AH485"/>
  <c r="AH481"/>
  <c r="AP481" s="1"/>
  <c r="AH477"/>
  <c r="AP477" s="1"/>
  <c r="AH473"/>
  <c r="AP473" s="1"/>
  <c r="AH469"/>
  <c r="AP469" s="1"/>
  <c r="AH465"/>
  <c r="AN465" s="1"/>
  <c r="AH461"/>
  <c r="AP461" s="1"/>
  <c r="AH457"/>
  <c r="AP457" s="1"/>
  <c r="AH453"/>
  <c r="AH449"/>
  <c r="AO449" s="1"/>
  <c r="AH445"/>
  <c r="AP445" s="1"/>
  <c r="AH441"/>
  <c r="AP441" s="1"/>
  <c r="AH437"/>
  <c r="AP437" s="1"/>
  <c r="AH433"/>
  <c r="AN433" s="1"/>
  <c r="AH429"/>
  <c r="AP429" s="1"/>
  <c r="AH425"/>
  <c r="AN425" s="1"/>
  <c r="AH421"/>
  <c r="AH417"/>
  <c r="AP417" s="1"/>
  <c r="AH413"/>
  <c r="AH409"/>
  <c r="AP409" s="1"/>
  <c r="AH405"/>
  <c r="AH401"/>
  <c r="AO401" s="1"/>
  <c r="AH397"/>
  <c r="AP397" s="1"/>
  <c r="AH393"/>
  <c r="AP393" s="1"/>
  <c r="AH389"/>
  <c r="AH385"/>
  <c r="AP385" s="1"/>
  <c r="AH381"/>
  <c r="AP381" s="1"/>
  <c r="AH377"/>
  <c r="AP377" s="1"/>
  <c r="AH373"/>
  <c r="AP373" s="1"/>
  <c r="AH369"/>
  <c r="AN369" s="1"/>
  <c r="AH365"/>
  <c r="AP365" s="1"/>
  <c r="AH361"/>
  <c r="AP361" s="1"/>
  <c r="AH357"/>
  <c r="AH353"/>
  <c r="AP353" s="1"/>
  <c r="AH349"/>
  <c r="AP349" s="1"/>
  <c r="AH345"/>
  <c r="AP345" s="1"/>
  <c r="AH341"/>
  <c r="AO341" s="1"/>
  <c r="AH337"/>
  <c r="AN337" s="1"/>
  <c r="AH333"/>
  <c r="AP333" s="1"/>
  <c r="AH329"/>
  <c r="AH325"/>
  <c r="AH321"/>
  <c r="AP321" s="1"/>
  <c r="AH317"/>
  <c r="AO317" s="1"/>
  <c r="AH313"/>
  <c r="AP313" s="1"/>
  <c r="AH309"/>
  <c r="AH305"/>
  <c r="AN305" s="1"/>
  <c r="AH301"/>
  <c r="AP301" s="1"/>
  <c r="AH297"/>
  <c r="AH293"/>
  <c r="AH289"/>
  <c r="AJ289" s="1"/>
  <c r="AH285"/>
  <c r="AP285" s="1"/>
  <c r="AH281"/>
  <c r="AP281" s="1"/>
  <c r="AH277"/>
  <c r="AP277" s="1"/>
  <c r="AH273"/>
  <c r="AN273" s="1"/>
  <c r="AH269"/>
  <c r="AO269" s="1"/>
  <c r="AH265"/>
  <c r="AN265" s="1"/>
  <c r="AH261"/>
  <c r="AO261" s="1"/>
  <c r="AH257"/>
  <c r="AP257" s="1"/>
  <c r="AH253"/>
  <c r="AP253" s="1"/>
  <c r="AH249"/>
  <c r="AP249" s="1"/>
  <c r="AH245"/>
  <c r="AO245" s="1"/>
  <c r="AH241"/>
  <c r="AN241" s="1"/>
  <c r="AH237"/>
  <c r="AP237" s="1"/>
  <c r="AH233"/>
  <c r="AP233" s="1"/>
  <c r="AH229"/>
  <c r="AO229" s="1"/>
  <c r="AH225"/>
  <c r="AP225" s="1"/>
  <c r="AH221"/>
  <c r="AO221" s="1"/>
  <c r="AH217"/>
  <c r="AP217" s="1"/>
  <c r="AH213"/>
  <c r="AP213" s="1"/>
  <c r="AH209"/>
  <c r="AN209" s="1"/>
  <c r="AH205"/>
  <c r="AP205" s="1"/>
  <c r="AH201"/>
  <c r="AN201" s="1"/>
  <c r="AH197"/>
  <c r="AO197" s="1"/>
  <c r="AH193"/>
  <c r="AO193" s="1"/>
  <c r="AH189"/>
  <c r="AP189" s="1"/>
  <c r="AH185"/>
  <c r="AP185" s="1"/>
  <c r="AH181"/>
  <c r="AP181" s="1"/>
  <c r="AH177"/>
  <c r="AN177" s="1"/>
  <c r="AH173"/>
  <c r="AP173" s="1"/>
  <c r="AH169"/>
  <c r="AO169" s="1"/>
  <c r="AH165"/>
  <c r="AO165" s="1"/>
  <c r="AH161"/>
  <c r="AO161" s="1"/>
  <c r="AH157"/>
  <c r="AK157" s="1"/>
  <c r="AH153"/>
  <c r="AP153" s="1"/>
  <c r="AH149"/>
  <c r="AP149" s="1"/>
  <c r="AH145"/>
  <c r="AJ145" s="1"/>
  <c r="AH141"/>
  <c r="AP141" s="1"/>
  <c r="AH137"/>
  <c r="AO137" s="1"/>
  <c r="AH133"/>
  <c r="AO133" s="1"/>
  <c r="AH129"/>
  <c r="AO129" s="1"/>
  <c r="AH125"/>
  <c r="AN125" s="1"/>
  <c r="AH121"/>
  <c r="AP121" s="1"/>
  <c r="AH117"/>
  <c r="AP117" s="1"/>
  <c r="AH113"/>
  <c r="AN113" s="1"/>
  <c r="AH109"/>
  <c r="AP109" s="1"/>
  <c r="AH105"/>
  <c r="AH101"/>
  <c r="AO101" s="1"/>
  <c r="AH97"/>
  <c r="AO97" s="1"/>
  <c r="AH93"/>
  <c r="AK93" s="1"/>
  <c r="AH89"/>
  <c r="AP89" s="1"/>
  <c r="AH85"/>
  <c r="AP85" s="1"/>
  <c r="AH81"/>
  <c r="AN81" s="1"/>
  <c r="AH77"/>
  <c r="AP77" s="1"/>
  <c r="AH73"/>
  <c r="AK73" s="1"/>
  <c r="AH69"/>
  <c r="AO69" s="1"/>
  <c r="AH65"/>
  <c r="AO65" s="1"/>
  <c r="AH61"/>
  <c r="AK61" s="1"/>
  <c r="AH57"/>
  <c r="AP57" s="1"/>
  <c r="AH53"/>
  <c r="AP53" s="1"/>
  <c r="AH49"/>
  <c r="AN49" s="1"/>
  <c r="AH45"/>
  <c r="AP45" s="1"/>
  <c r="AH41"/>
  <c r="AP41" s="1"/>
  <c r="AH37"/>
  <c r="AO37" s="1"/>
  <c r="AH33"/>
  <c r="AO33" s="1"/>
  <c r="AH29"/>
  <c r="AK29" s="1"/>
  <c r="AH25"/>
  <c r="AP25" s="1"/>
  <c r="AH21"/>
  <c r="AP21" s="1"/>
  <c r="AH17"/>
  <c r="AN17" s="1"/>
  <c r="AH13"/>
  <c r="AP13" s="1"/>
  <c r="AH9"/>
  <c r="AO9" s="1"/>
  <c r="AH5"/>
  <c r="AO5" s="1"/>
  <c r="AW527"/>
  <c r="AU527"/>
  <c r="AV526"/>
  <c r="AW525"/>
  <c r="AU525"/>
  <c r="AV524"/>
  <c r="AW523"/>
  <c r="AU523"/>
  <c r="AV522"/>
  <c r="AW521"/>
  <c r="AU521"/>
  <c r="AV520"/>
  <c r="AW519"/>
  <c r="AU519"/>
  <c r="AV518"/>
  <c r="AW517"/>
  <c r="AU517"/>
  <c r="AV516"/>
  <c r="AW515"/>
  <c r="AU515"/>
  <c r="AV514"/>
  <c r="AW513"/>
  <c r="AU513"/>
  <c r="AV512"/>
  <c r="AW511"/>
  <c r="AU511"/>
  <c r="AV510"/>
  <c r="AW509"/>
  <c r="AU509"/>
  <c r="AV508"/>
  <c r="AW507"/>
  <c r="AU507"/>
  <c r="AV506"/>
  <c r="AW505"/>
  <c r="AU505"/>
  <c r="AV504"/>
  <c r="AW503"/>
  <c r="AU503"/>
  <c r="AV502"/>
  <c r="AW501"/>
  <c r="AU501"/>
  <c r="AV500"/>
  <c r="AW499"/>
  <c r="AU499"/>
  <c r="AV498"/>
  <c r="AW497"/>
  <c r="AU497"/>
  <c r="AV496"/>
  <c r="AW495"/>
  <c r="AU495"/>
  <c r="AV494"/>
  <c r="AW493"/>
  <c r="AU493"/>
  <c r="AV492"/>
  <c r="AW491"/>
  <c r="AU491"/>
  <c r="AV490"/>
  <c r="AW489"/>
  <c r="AU489"/>
  <c r="AV488"/>
  <c r="AW487"/>
  <c r="AU487"/>
  <c r="AV486"/>
  <c r="AW485"/>
  <c r="AU485"/>
  <c r="AV484"/>
  <c r="AW483"/>
  <c r="AU483"/>
  <c r="AV482"/>
  <c r="AW481"/>
  <c r="AU481"/>
  <c r="AV480"/>
  <c r="AW479"/>
  <c r="AU479"/>
  <c r="AV478"/>
  <c r="AW477"/>
  <c r="AU477"/>
  <c r="AV476"/>
  <c r="AW475"/>
  <c r="AU475"/>
  <c r="AV474"/>
  <c r="AW473"/>
  <c r="AU473"/>
  <c r="AV472"/>
  <c r="AW471"/>
  <c r="AU471"/>
  <c r="AV470"/>
  <c r="AW469"/>
  <c r="AU469"/>
  <c r="AV468"/>
  <c r="AW467"/>
  <c r="AU467"/>
  <c r="AV466"/>
  <c r="AW465"/>
  <c r="AU465"/>
  <c r="AV464"/>
  <c r="AW463"/>
  <c r="AU463"/>
  <c r="AV462"/>
  <c r="AW461"/>
  <c r="AU461"/>
  <c r="AV460"/>
  <c r="AW459"/>
  <c r="AU459"/>
  <c r="AV458"/>
  <c r="AW457"/>
  <c r="AU457"/>
  <c r="AV456"/>
  <c r="AW455"/>
  <c r="AU455"/>
  <c r="AV454"/>
  <c r="AW453"/>
  <c r="AU453"/>
  <c r="AV452"/>
  <c r="AW451"/>
  <c r="AU451"/>
  <c r="AV450"/>
  <c r="AW449"/>
  <c r="AU449"/>
  <c r="AV448"/>
  <c r="AW447"/>
  <c r="AU447"/>
  <c r="AV446"/>
  <c r="AW445"/>
  <c r="AU445"/>
  <c r="AV444"/>
  <c r="AW443"/>
  <c r="AU443"/>
  <c r="AV442"/>
  <c r="AW441"/>
  <c r="AU441"/>
  <c r="AV440"/>
  <c r="AW439"/>
  <c r="AU439"/>
  <c r="AV438"/>
  <c r="AW437"/>
  <c r="AU437"/>
  <c r="AV436"/>
  <c r="AW435"/>
  <c r="AU435"/>
  <c r="AV434"/>
  <c r="AW433"/>
  <c r="AU433"/>
  <c r="AV432"/>
  <c r="AW431"/>
  <c r="AU431"/>
  <c r="AV430"/>
  <c r="AW429"/>
  <c r="AU429"/>
  <c r="AV428"/>
  <c r="AW427"/>
  <c r="AU427"/>
  <c r="AV426"/>
  <c r="AW425"/>
  <c r="AU425"/>
  <c r="AV424"/>
  <c r="AW423"/>
  <c r="AU423"/>
  <c r="AV422"/>
  <c r="AW421"/>
  <c r="AU421"/>
  <c r="AV420"/>
  <c r="AW419"/>
  <c r="AU419"/>
  <c r="AV418"/>
  <c r="AW417"/>
  <c r="AU417"/>
  <c r="AV416"/>
  <c r="AW415"/>
  <c r="AU415"/>
  <c r="AV414"/>
  <c r="AW413"/>
  <c r="AU413"/>
  <c r="AV412"/>
  <c r="AW411"/>
  <c r="AU411"/>
  <c r="AV410"/>
  <c r="AW409"/>
  <c r="AU409"/>
  <c r="AV408"/>
  <c r="AW407"/>
  <c r="AU407"/>
  <c r="AV406"/>
  <c r="AW405"/>
  <c r="AU405"/>
  <c r="AV404"/>
  <c r="AW403"/>
  <c r="AU403"/>
  <c r="AV402"/>
  <c r="AW401"/>
  <c r="AU401"/>
  <c r="AV400"/>
  <c r="AW399"/>
  <c r="AU399"/>
  <c r="AV398"/>
  <c r="AW397"/>
  <c r="AU397"/>
  <c r="AV396"/>
  <c r="AW395"/>
  <c r="AU395"/>
  <c r="AV394"/>
  <c r="AW393"/>
  <c r="AU393"/>
  <c r="AV392"/>
  <c r="AW391"/>
  <c r="AU391"/>
  <c r="AV390"/>
  <c r="AW389"/>
  <c r="AU389"/>
  <c r="AV388"/>
  <c r="AW387"/>
  <c r="AU387"/>
  <c r="AV386"/>
  <c r="AW385"/>
  <c r="AU385"/>
  <c r="AV384"/>
  <c r="AW383"/>
  <c r="AU383"/>
  <c r="AV382"/>
  <c r="AW381"/>
  <c r="AU381"/>
  <c r="AV380"/>
  <c r="AW379"/>
  <c r="AU379"/>
  <c r="AV378"/>
  <c r="AW377"/>
  <c r="AU377"/>
  <c r="AV376"/>
  <c r="AW375"/>
  <c r="AU375"/>
  <c r="AV374"/>
  <c r="AW373"/>
  <c r="AU373"/>
  <c r="AV372"/>
  <c r="AW371"/>
  <c r="AU371"/>
  <c r="AV370"/>
  <c r="AW369"/>
  <c r="AU369"/>
  <c r="AV368"/>
  <c r="AW367"/>
  <c r="AU367"/>
  <c r="AV366"/>
  <c r="AW365"/>
  <c r="AU365"/>
  <c r="AV364"/>
  <c r="AW363"/>
  <c r="AU363"/>
  <c r="AV362"/>
  <c r="AW361"/>
  <c r="AU361"/>
  <c r="AV360"/>
  <c r="AW359"/>
  <c r="AU359"/>
  <c r="AV358"/>
  <c r="AW357"/>
  <c r="AU357"/>
  <c r="AV356"/>
  <c r="AW355"/>
  <c r="AU355"/>
  <c r="AV354"/>
  <c r="AW353"/>
  <c r="AU353"/>
  <c r="AV352"/>
  <c r="AW351"/>
  <c r="AU351"/>
  <c r="AV350"/>
  <c r="AW349"/>
  <c r="AU349"/>
  <c r="AV348"/>
  <c r="AW347"/>
  <c r="AU347"/>
  <c r="AV346"/>
  <c r="AW345"/>
  <c r="AU345"/>
  <c r="AV344"/>
  <c r="AW3"/>
  <c r="AU3"/>
  <c r="AV3"/>
  <c r="AV527"/>
  <c r="AW526"/>
  <c r="AU526"/>
  <c r="AV525"/>
  <c r="AW524"/>
  <c r="AU524"/>
  <c r="AV523"/>
  <c r="AW522"/>
  <c r="AU522"/>
  <c r="AV521"/>
  <c r="AW520"/>
  <c r="AU520"/>
  <c r="AV519"/>
  <c r="AW518"/>
  <c r="AU518"/>
  <c r="AV517"/>
  <c r="AW516"/>
  <c r="AU516"/>
  <c r="AV515"/>
  <c r="AW514"/>
  <c r="AU514"/>
  <c r="AV513"/>
  <c r="AW512"/>
  <c r="AU512"/>
  <c r="AV511"/>
  <c r="AW510"/>
  <c r="AU510"/>
  <c r="AV509"/>
  <c r="AW508"/>
  <c r="AU508"/>
  <c r="AV507"/>
  <c r="AW506"/>
  <c r="AU506"/>
  <c r="AV505"/>
  <c r="AW504"/>
  <c r="AU504"/>
  <c r="AV503"/>
  <c r="AW502"/>
  <c r="AU502"/>
  <c r="AV501"/>
  <c r="AW500"/>
  <c r="AU500"/>
  <c r="AV499"/>
  <c r="AW498"/>
  <c r="AU498"/>
  <c r="AV497"/>
  <c r="AW496"/>
  <c r="AU496"/>
  <c r="AV495"/>
  <c r="AW494"/>
  <c r="AU494"/>
  <c r="AV493"/>
  <c r="AW492"/>
  <c r="AU492"/>
  <c r="AV491"/>
  <c r="AW490"/>
  <c r="AU490"/>
  <c r="AV489"/>
  <c r="AW488"/>
  <c r="AU488"/>
  <c r="AV487"/>
  <c r="AW486"/>
  <c r="AU486"/>
  <c r="AV485"/>
  <c r="AW484"/>
  <c r="AU484"/>
  <c r="AV483"/>
  <c r="AW482"/>
  <c r="AU482"/>
  <c r="AV481"/>
  <c r="AW480"/>
  <c r="AU480"/>
  <c r="AV479"/>
  <c r="AW478"/>
  <c r="AU478"/>
  <c r="AV477"/>
  <c r="AW476"/>
  <c r="AU476"/>
  <c r="AV475"/>
  <c r="AW474"/>
  <c r="AU474"/>
  <c r="AV473"/>
  <c r="AW472"/>
  <c r="AU472"/>
  <c r="AV471"/>
  <c r="AW470"/>
  <c r="AU470"/>
  <c r="AV469"/>
  <c r="AW468"/>
  <c r="AU468"/>
  <c r="AV467"/>
  <c r="AW466"/>
  <c r="AU466"/>
  <c r="AV465"/>
  <c r="AW464"/>
  <c r="AU464"/>
  <c r="AV463"/>
  <c r="AW462"/>
  <c r="AU462"/>
  <c r="AV461"/>
  <c r="AW460"/>
  <c r="AU460"/>
  <c r="AV459"/>
  <c r="AW458"/>
  <c r="AU458"/>
  <c r="AV457"/>
  <c r="AW456"/>
  <c r="AU456"/>
  <c r="AV455"/>
  <c r="AW454"/>
  <c r="AU454"/>
  <c r="AV453"/>
  <c r="AW452"/>
  <c r="AU452"/>
  <c r="AV451"/>
  <c r="AW450"/>
  <c r="AU450"/>
  <c r="AV449"/>
  <c r="AW448"/>
  <c r="AU448"/>
  <c r="AV447"/>
  <c r="AW446"/>
  <c r="AU446"/>
  <c r="AV445"/>
  <c r="AW444"/>
  <c r="AU444"/>
  <c r="AV443"/>
  <c r="AW442"/>
  <c r="AU442"/>
  <c r="AV441"/>
  <c r="AW440"/>
  <c r="AU440"/>
  <c r="AV439"/>
  <c r="AW438"/>
  <c r="AU438"/>
  <c r="AV437"/>
  <c r="AW436"/>
  <c r="AU436"/>
  <c r="AV435"/>
  <c r="AW434"/>
  <c r="AU434"/>
  <c r="AV433"/>
  <c r="AW432"/>
  <c r="AU432"/>
  <c r="AV431"/>
  <c r="AW430"/>
  <c r="AU430"/>
  <c r="AV429"/>
  <c r="AW428"/>
  <c r="AU428"/>
  <c r="AV427"/>
  <c r="AW426"/>
  <c r="AU426"/>
  <c r="AV425"/>
  <c r="AW424"/>
  <c r="AU424"/>
  <c r="AV423"/>
  <c r="AW422"/>
  <c r="AU422"/>
  <c r="AV421"/>
  <c r="AW420"/>
  <c r="AU420"/>
  <c r="AV419"/>
  <c r="AW418"/>
  <c r="AU418"/>
  <c r="AV417"/>
  <c r="AW416"/>
  <c r="AU416"/>
  <c r="AV415"/>
  <c r="AW414"/>
  <c r="AU414"/>
  <c r="AV413"/>
  <c r="AW412"/>
  <c r="AU412"/>
  <c r="AV411"/>
  <c r="AW410"/>
  <c r="AU410"/>
  <c r="AV409"/>
  <c r="AW408"/>
  <c r="AU408"/>
  <c r="AV407"/>
  <c r="AW406"/>
  <c r="AU406"/>
  <c r="AV405"/>
  <c r="AW404"/>
  <c r="AU404"/>
  <c r="AV403"/>
  <c r="AW402"/>
  <c r="AU402"/>
  <c r="AV401"/>
  <c r="AW400"/>
  <c r="AU400"/>
  <c r="AV399"/>
  <c r="AW398"/>
  <c r="AU398"/>
  <c r="AV397"/>
  <c r="AW396"/>
  <c r="AU396"/>
  <c r="AV395"/>
  <c r="AW394"/>
  <c r="AU394"/>
  <c r="AV393"/>
  <c r="AW392"/>
  <c r="AU392"/>
  <c r="AV391"/>
  <c r="AW390"/>
  <c r="AU390"/>
  <c r="AV389"/>
  <c r="AW388"/>
  <c r="AU388"/>
  <c r="AV387"/>
  <c r="AW386"/>
  <c r="AU386"/>
  <c r="AV385"/>
  <c r="AW384"/>
  <c r="AU384"/>
  <c r="AV383"/>
  <c r="AW382"/>
  <c r="AU382"/>
  <c r="AV381"/>
  <c r="AW380"/>
  <c r="AU380"/>
  <c r="AV379"/>
  <c r="AW378"/>
  <c r="AU378"/>
  <c r="AV377"/>
  <c r="AW376"/>
  <c r="AU376"/>
  <c r="AV375"/>
  <c r="AW374"/>
  <c r="AU374"/>
  <c r="AV373"/>
  <c r="AW372"/>
  <c r="AU372"/>
  <c r="AV371"/>
  <c r="AW370"/>
  <c r="AU370"/>
  <c r="AV369"/>
  <c r="AW368"/>
  <c r="AU368"/>
  <c r="AV367"/>
  <c r="AW366"/>
  <c r="AU366"/>
  <c r="AV365"/>
  <c r="AW364"/>
  <c r="AU364"/>
  <c r="AV363"/>
  <c r="AW362"/>
  <c r="AU362"/>
  <c r="AV361"/>
  <c r="AW360"/>
  <c r="AU360"/>
  <c r="AV359"/>
  <c r="AW358"/>
  <c r="AU358"/>
  <c r="AV357"/>
  <c r="AW356"/>
  <c r="AU356"/>
  <c r="AV355"/>
  <c r="AW354"/>
  <c r="AU354"/>
  <c r="AV353"/>
  <c r="AW352"/>
  <c r="AU352"/>
  <c r="AV351"/>
  <c r="AW350"/>
  <c r="AW343"/>
  <c r="AU343"/>
  <c r="AV342"/>
  <c r="AW341"/>
  <c r="AU341"/>
  <c r="AV340"/>
  <c r="AW339"/>
  <c r="AU339"/>
  <c r="AV338"/>
  <c r="AW337"/>
  <c r="AU337"/>
  <c r="AV336"/>
  <c r="AW335"/>
  <c r="AU335"/>
  <c r="AV334"/>
  <c r="AW333"/>
  <c r="AU333"/>
  <c r="AV332"/>
  <c r="AW331"/>
  <c r="AU331"/>
  <c r="AV330"/>
  <c r="AW329"/>
  <c r="AU329"/>
  <c r="AV328"/>
  <c r="AW327"/>
  <c r="AU327"/>
  <c r="AV326"/>
  <c r="AW325"/>
  <c r="AU325"/>
  <c r="AV324"/>
  <c r="AW323"/>
  <c r="AU323"/>
  <c r="AV322"/>
  <c r="AW321"/>
  <c r="AU321"/>
  <c r="AV320"/>
  <c r="AW319"/>
  <c r="AU319"/>
  <c r="AV318"/>
  <c r="AW317"/>
  <c r="AU317"/>
  <c r="AV316"/>
  <c r="AW315"/>
  <c r="AU315"/>
  <c r="AV314"/>
  <c r="AW313"/>
  <c r="AU313"/>
  <c r="AV312"/>
  <c r="AW311"/>
  <c r="AU311"/>
  <c r="AV310"/>
  <c r="AW309"/>
  <c r="AU309"/>
  <c r="AV308"/>
  <c r="AW307"/>
  <c r="AU307"/>
  <c r="AV306"/>
  <c r="AW305"/>
  <c r="AU305"/>
  <c r="AV304"/>
  <c r="AW303"/>
  <c r="AU303"/>
  <c r="AV302"/>
  <c r="AW301"/>
  <c r="AU301"/>
  <c r="AV300"/>
  <c r="AW299"/>
  <c r="AU299"/>
  <c r="AV298"/>
  <c r="AW297"/>
  <c r="AU297"/>
  <c r="AV296"/>
  <c r="AW295"/>
  <c r="AU295"/>
  <c r="AV294"/>
  <c r="AW293"/>
  <c r="AU293"/>
  <c r="AV292"/>
  <c r="AW291"/>
  <c r="AU291"/>
  <c r="AV290"/>
  <c r="AW289"/>
  <c r="AU289"/>
  <c r="AV288"/>
  <c r="AW287"/>
  <c r="AU287"/>
  <c r="AV286"/>
  <c r="AW285"/>
  <c r="AU285"/>
  <c r="AV284"/>
  <c r="AW283"/>
  <c r="AU283"/>
  <c r="AV282"/>
  <c r="AW281"/>
  <c r="AU281"/>
  <c r="AV280"/>
  <c r="AW279"/>
  <c r="AU279"/>
  <c r="AV278"/>
  <c r="AW277"/>
  <c r="AU277"/>
  <c r="AV276"/>
  <c r="AW275"/>
  <c r="AU275"/>
  <c r="AV274"/>
  <c r="AW273"/>
  <c r="AU273"/>
  <c r="AV272"/>
  <c r="AW271"/>
  <c r="AU271"/>
  <c r="AV270"/>
  <c r="AW269"/>
  <c r="AU269"/>
  <c r="AV268"/>
  <c r="AW267"/>
  <c r="AU267"/>
  <c r="AV266"/>
  <c r="AW265"/>
  <c r="AU265"/>
  <c r="AV264"/>
  <c r="AW263"/>
  <c r="AU263"/>
  <c r="AV262"/>
  <c r="AW261"/>
  <c r="AU261"/>
  <c r="AV260"/>
  <c r="AW259"/>
  <c r="AU259"/>
  <c r="AV258"/>
  <c r="AW257"/>
  <c r="AU257"/>
  <c r="AV256"/>
  <c r="AW255"/>
  <c r="AU255"/>
  <c r="AV254"/>
  <c r="AW253"/>
  <c r="AU253"/>
  <c r="AV252"/>
  <c r="AW251"/>
  <c r="AU251"/>
  <c r="AV250"/>
  <c r="AW249"/>
  <c r="AU249"/>
  <c r="AV248"/>
  <c r="AW247"/>
  <c r="AU247"/>
  <c r="AV246"/>
  <c r="AW245"/>
  <c r="AU245"/>
  <c r="AV244"/>
  <c r="AW243"/>
  <c r="AU243"/>
  <c r="AV242"/>
  <c r="AW241"/>
  <c r="AU241"/>
  <c r="AV240"/>
  <c r="AW239"/>
  <c r="AU239"/>
  <c r="AV238"/>
  <c r="AW237"/>
  <c r="AU237"/>
  <c r="AV236"/>
  <c r="AW235"/>
  <c r="AU235"/>
  <c r="AV234"/>
  <c r="AW233"/>
  <c r="AU233"/>
  <c r="AV232"/>
  <c r="AW231"/>
  <c r="AU231"/>
  <c r="AV230"/>
  <c r="AW229"/>
  <c r="AU229"/>
  <c r="AV228"/>
  <c r="AW227"/>
  <c r="AU227"/>
  <c r="AV226"/>
  <c r="AW225"/>
  <c r="AU225"/>
  <c r="AV224"/>
  <c r="AW223"/>
  <c r="AU223"/>
  <c r="AV222"/>
  <c r="AW221"/>
  <c r="AU221"/>
  <c r="AV220"/>
  <c r="AW219"/>
  <c r="AU219"/>
  <c r="AV218"/>
  <c r="AW217"/>
  <c r="AU217"/>
  <c r="AV216"/>
  <c r="AW215"/>
  <c r="AU215"/>
  <c r="AV214"/>
  <c r="AW213"/>
  <c r="AU213"/>
  <c r="AV212"/>
  <c r="AW211"/>
  <c r="AU211"/>
  <c r="AV210"/>
  <c r="AW209"/>
  <c r="AU209"/>
  <c r="AV208"/>
  <c r="AW207"/>
  <c r="AU207"/>
  <c r="AV206"/>
  <c r="AW205"/>
  <c r="AU205"/>
  <c r="AV204"/>
  <c r="AW203"/>
  <c r="AU203"/>
  <c r="AV202"/>
  <c r="AW201"/>
  <c r="AU201"/>
  <c r="AV200"/>
  <c r="AW199"/>
  <c r="AU199"/>
  <c r="AV198"/>
  <c r="AW197"/>
  <c r="AU197"/>
  <c r="AV196"/>
  <c r="AW195"/>
  <c r="AU195"/>
  <c r="AV194"/>
  <c r="AW193"/>
  <c r="AU193"/>
  <c r="AV192"/>
  <c r="AW191"/>
  <c r="AU191"/>
  <c r="AV190"/>
  <c r="AW189"/>
  <c r="AU189"/>
  <c r="AV188"/>
  <c r="AW187"/>
  <c r="AU187"/>
  <c r="AV186"/>
  <c r="AW185"/>
  <c r="AU185"/>
  <c r="AV184"/>
  <c r="AW183"/>
  <c r="AU183"/>
  <c r="AV182"/>
  <c r="AW181"/>
  <c r="AU181"/>
  <c r="AV180"/>
  <c r="AW179"/>
  <c r="AU179"/>
  <c r="AV178"/>
  <c r="AW177"/>
  <c r="AU177"/>
  <c r="AV176"/>
  <c r="AW175"/>
  <c r="AU175"/>
  <c r="AV174"/>
  <c r="AW173"/>
  <c r="AU173"/>
  <c r="AV172"/>
  <c r="AW171"/>
  <c r="AU171"/>
  <c r="AV170"/>
  <c r="AW169"/>
  <c r="AU169"/>
  <c r="AV168"/>
  <c r="AW167"/>
  <c r="AU167"/>
  <c r="AV166"/>
  <c r="AW165"/>
  <c r="AU165"/>
  <c r="AV164"/>
  <c r="AW163"/>
  <c r="AU163"/>
  <c r="AV162"/>
  <c r="AW161"/>
  <c r="AU161"/>
  <c r="AV160"/>
  <c r="AW159"/>
  <c r="AU159"/>
  <c r="AV158"/>
  <c r="AW157"/>
  <c r="AU157"/>
  <c r="AV156"/>
  <c r="AW155"/>
  <c r="AU155"/>
  <c r="AV154"/>
  <c r="AW153"/>
  <c r="AU153"/>
  <c r="AV152"/>
  <c r="AW151"/>
  <c r="AU151"/>
  <c r="AV150"/>
  <c r="AW149"/>
  <c r="AU149"/>
  <c r="AV148"/>
  <c r="AW147"/>
  <c r="AU147"/>
  <c r="AV146"/>
  <c r="AW145"/>
  <c r="AU145"/>
  <c r="AV144"/>
  <c r="AW143"/>
  <c r="AU143"/>
  <c r="AV142"/>
  <c r="AW141"/>
  <c r="AU141"/>
  <c r="AV140"/>
  <c r="AW139"/>
  <c r="AU139"/>
  <c r="AV138"/>
  <c r="AW137"/>
  <c r="AU137"/>
  <c r="AV136"/>
  <c r="AW135"/>
  <c r="AU135"/>
  <c r="AV134"/>
  <c r="AW133"/>
  <c r="AU133"/>
  <c r="AV132"/>
  <c r="AW131"/>
  <c r="AU131"/>
  <c r="AV130"/>
  <c r="AW129"/>
  <c r="AU129"/>
  <c r="AV128"/>
  <c r="AW127"/>
  <c r="AU127"/>
  <c r="AV126"/>
  <c r="AW125"/>
  <c r="AU125"/>
  <c r="AV124"/>
  <c r="AW123"/>
  <c r="AU123"/>
  <c r="AV122"/>
  <c r="AW121"/>
  <c r="AU121"/>
  <c r="AV120"/>
  <c r="AW119"/>
  <c r="AU119"/>
  <c r="AV118"/>
  <c r="AW117"/>
  <c r="AU117"/>
  <c r="AV116"/>
  <c r="AW115"/>
  <c r="AU115"/>
  <c r="AV114"/>
  <c r="AW113"/>
  <c r="AU113"/>
  <c r="AV112"/>
  <c r="AW111"/>
  <c r="AU111"/>
  <c r="AV110"/>
  <c r="AW109"/>
  <c r="AU109"/>
  <c r="AV108"/>
  <c r="AW107"/>
  <c r="AU107"/>
  <c r="AV106"/>
  <c r="AW105"/>
  <c r="AU105"/>
  <c r="AV104"/>
  <c r="AW103"/>
  <c r="AU103"/>
  <c r="AV102"/>
  <c r="AW101"/>
  <c r="AU101"/>
  <c r="AV100"/>
  <c r="AW99"/>
  <c r="AU99"/>
  <c r="AV98"/>
  <c r="AW97"/>
  <c r="AU97"/>
  <c r="AV96"/>
  <c r="AW95"/>
  <c r="AU95"/>
  <c r="AV94"/>
  <c r="AW93"/>
  <c r="AU93"/>
  <c r="AV92"/>
  <c r="AW91"/>
  <c r="AU91"/>
  <c r="AV90"/>
  <c r="AW89"/>
  <c r="AU89"/>
  <c r="AV88"/>
  <c r="AW87"/>
  <c r="AU87"/>
  <c r="AV86"/>
  <c r="AW85"/>
  <c r="AU85"/>
  <c r="AV84"/>
  <c r="AW83"/>
  <c r="AU83"/>
  <c r="AV82"/>
  <c r="AW81"/>
  <c r="AU81"/>
  <c r="AV80"/>
  <c r="AW79"/>
  <c r="AU79"/>
  <c r="AV78"/>
  <c r="AW77"/>
  <c r="AU77"/>
  <c r="AV76"/>
  <c r="AW75"/>
  <c r="AU75"/>
  <c r="AV74"/>
  <c r="AW73"/>
  <c r="AU73"/>
  <c r="AV72"/>
  <c r="AW71"/>
  <c r="AU71"/>
  <c r="AV70"/>
  <c r="AW69"/>
  <c r="AU69"/>
  <c r="AV68"/>
  <c r="AW67"/>
  <c r="AU67"/>
  <c r="AV66"/>
  <c r="AW65"/>
  <c r="AU65"/>
  <c r="AV64"/>
  <c r="AW63"/>
  <c r="AU63"/>
  <c r="AV62"/>
  <c r="AW61"/>
  <c r="AU61"/>
  <c r="AV60"/>
  <c r="AW59"/>
  <c r="AU59"/>
  <c r="AV58"/>
  <c r="AW57"/>
  <c r="AU57"/>
  <c r="AV56"/>
  <c r="AW55"/>
  <c r="AU55"/>
  <c r="AV54"/>
  <c r="AW53"/>
  <c r="AU53"/>
  <c r="AV52"/>
  <c r="AW51"/>
  <c r="AU51"/>
  <c r="AV50"/>
  <c r="AW49"/>
  <c r="AU49"/>
  <c r="AV48"/>
  <c r="AW47"/>
  <c r="AU47"/>
  <c r="AV46"/>
  <c r="AW45"/>
  <c r="AU45"/>
  <c r="AV44"/>
  <c r="AW43"/>
  <c r="AU43"/>
  <c r="AV42"/>
  <c r="AW41"/>
  <c r="AU41"/>
  <c r="AV40"/>
  <c r="AW39"/>
  <c r="AU39"/>
  <c r="AV38"/>
  <c r="AW37"/>
  <c r="AU37"/>
  <c r="AV36"/>
  <c r="AW35"/>
  <c r="AU35"/>
  <c r="AV34"/>
  <c r="AW33"/>
  <c r="AU33"/>
  <c r="AV32"/>
  <c r="AW31"/>
  <c r="AU31"/>
  <c r="AV30"/>
  <c r="AW29"/>
  <c r="AU29"/>
  <c r="AV28"/>
  <c r="AW27"/>
  <c r="AU27"/>
  <c r="AV26"/>
  <c r="AW25"/>
  <c r="AU25"/>
  <c r="AV24"/>
  <c r="AW23"/>
  <c r="AU23"/>
  <c r="AV22"/>
  <c r="AW21"/>
  <c r="AU21"/>
  <c r="AV20"/>
  <c r="AW19"/>
  <c r="AU19"/>
  <c r="AV18"/>
  <c r="AW17"/>
  <c r="AU17"/>
  <c r="AV16"/>
  <c r="AW15"/>
  <c r="AU15"/>
  <c r="AV14"/>
  <c r="AW13"/>
  <c r="AU13"/>
  <c r="AV12"/>
  <c r="AW11"/>
  <c r="AU11"/>
  <c r="AV10"/>
  <c r="AW9"/>
  <c r="AU9"/>
  <c r="AV8"/>
  <c r="AW7"/>
  <c r="AU7"/>
  <c r="AV6"/>
  <c r="AW5"/>
  <c r="AU5"/>
  <c r="AV4"/>
  <c r="AU350"/>
  <c r="AV349"/>
  <c r="AW348"/>
  <c r="AU348"/>
  <c r="AV347"/>
  <c r="AW346"/>
  <c r="AU346"/>
  <c r="AV345"/>
  <c r="AW344"/>
  <c r="AU344"/>
  <c r="AV343"/>
  <c r="AW342"/>
  <c r="AU342"/>
  <c r="AV341"/>
  <c r="AW340"/>
  <c r="AU340"/>
  <c r="AV339"/>
  <c r="AW338"/>
  <c r="AU338"/>
  <c r="AV337"/>
  <c r="AW336"/>
  <c r="AU336"/>
  <c r="AV335"/>
  <c r="AW334"/>
  <c r="AU334"/>
  <c r="AV333"/>
  <c r="AW332"/>
  <c r="AU332"/>
  <c r="AV331"/>
  <c r="AW330"/>
  <c r="AU330"/>
  <c r="AV329"/>
  <c r="AW328"/>
  <c r="AU328"/>
  <c r="AV327"/>
  <c r="AW326"/>
  <c r="AU326"/>
  <c r="AV325"/>
  <c r="AW324"/>
  <c r="AU324"/>
  <c r="AV323"/>
  <c r="AW322"/>
  <c r="AU322"/>
  <c r="AV321"/>
  <c r="AW320"/>
  <c r="AU320"/>
  <c r="AV319"/>
  <c r="AW318"/>
  <c r="AU318"/>
  <c r="AV317"/>
  <c r="AW316"/>
  <c r="AU316"/>
  <c r="AV315"/>
  <c r="AW314"/>
  <c r="AU314"/>
  <c r="AV313"/>
  <c r="AW312"/>
  <c r="AU312"/>
  <c r="AV311"/>
  <c r="AW310"/>
  <c r="AU310"/>
  <c r="AV309"/>
  <c r="AW308"/>
  <c r="AU308"/>
  <c r="AV307"/>
  <c r="AW306"/>
  <c r="AU306"/>
  <c r="AV305"/>
  <c r="AW304"/>
  <c r="AU304"/>
  <c r="AV303"/>
  <c r="AW302"/>
  <c r="AU302"/>
  <c r="AV301"/>
  <c r="AW300"/>
  <c r="AU300"/>
  <c r="AV299"/>
  <c r="AW298"/>
  <c r="AU298"/>
  <c r="AV297"/>
  <c r="AW296"/>
  <c r="AU296"/>
  <c r="AV295"/>
  <c r="AW294"/>
  <c r="AU294"/>
  <c r="AV293"/>
  <c r="AW292"/>
  <c r="AU292"/>
  <c r="AV291"/>
  <c r="AW290"/>
  <c r="AU290"/>
  <c r="AV289"/>
  <c r="AW288"/>
  <c r="AU288"/>
  <c r="AV287"/>
  <c r="AW286"/>
  <c r="AU286"/>
  <c r="AV285"/>
  <c r="AW284"/>
  <c r="AU284"/>
  <c r="AV283"/>
  <c r="AW282"/>
  <c r="AU282"/>
  <c r="AV281"/>
  <c r="AW280"/>
  <c r="AU280"/>
  <c r="AV279"/>
  <c r="AW278"/>
  <c r="AU278"/>
  <c r="AV277"/>
  <c r="AW276"/>
  <c r="AU276"/>
  <c r="AV275"/>
  <c r="AW274"/>
  <c r="AU274"/>
  <c r="AV273"/>
  <c r="AW272"/>
  <c r="AU272"/>
  <c r="AV271"/>
  <c r="AW270"/>
  <c r="AU270"/>
  <c r="AV269"/>
  <c r="AW268"/>
  <c r="AU268"/>
  <c r="AV267"/>
  <c r="AW266"/>
  <c r="AU266"/>
  <c r="AV265"/>
  <c r="AW264"/>
  <c r="AU264"/>
  <c r="AV263"/>
  <c r="AW262"/>
  <c r="AU262"/>
  <c r="AV261"/>
  <c r="AW260"/>
  <c r="AU260"/>
  <c r="AV259"/>
  <c r="AW258"/>
  <c r="AU258"/>
  <c r="AV257"/>
  <c r="AW256"/>
  <c r="AU256"/>
  <c r="AV255"/>
  <c r="AW254"/>
  <c r="AU254"/>
  <c r="AV253"/>
  <c r="AW252"/>
  <c r="AU252"/>
  <c r="AV251"/>
  <c r="AW250"/>
  <c r="AU250"/>
  <c r="AV249"/>
  <c r="AW248"/>
  <c r="AU248"/>
  <c r="AV247"/>
  <c r="AW246"/>
  <c r="AU246"/>
  <c r="AV245"/>
  <c r="AW244"/>
  <c r="AU244"/>
  <c r="AV243"/>
  <c r="AW242"/>
  <c r="AU242"/>
  <c r="AV241"/>
  <c r="AW240"/>
  <c r="AU240"/>
  <c r="AV239"/>
  <c r="AW238"/>
  <c r="AU238"/>
  <c r="AV237"/>
  <c r="AW236"/>
  <c r="AU236"/>
  <c r="AV235"/>
  <c r="AW234"/>
  <c r="AU234"/>
  <c r="AV233"/>
  <c r="AW232"/>
  <c r="AU232"/>
  <c r="AV231"/>
  <c r="AW230"/>
  <c r="AU230"/>
  <c r="AV229"/>
  <c r="AW228"/>
  <c r="AU228"/>
  <c r="AV227"/>
  <c r="AW226"/>
  <c r="AU226"/>
  <c r="AV225"/>
  <c r="AW224"/>
  <c r="AU224"/>
  <c r="AV223"/>
  <c r="AW222"/>
  <c r="AU222"/>
  <c r="AV221"/>
  <c r="AW220"/>
  <c r="AU220"/>
  <c r="AV219"/>
  <c r="AW218"/>
  <c r="AU218"/>
  <c r="AV217"/>
  <c r="AW216"/>
  <c r="AU216"/>
  <c r="AV215"/>
  <c r="AW214"/>
  <c r="AU214"/>
  <c r="AV213"/>
  <c r="AW212"/>
  <c r="AU212"/>
  <c r="AV211"/>
  <c r="AW210"/>
  <c r="AU210"/>
  <c r="AV209"/>
  <c r="AW208"/>
  <c r="AU208"/>
  <c r="AV207"/>
  <c r="AW206"/>
  <c r="AU206"/>
  <c r="AV205"/>
  <c r="AW204"/>
  <c r="AU204"/>
  <c r="AV203"/>
  <c r="AW202"/>
  <c r="AU202"/>
  <c r="AV201"/>
  <c r="AW200"/>
  <c r="AU200"/>
  <c r="AV199"/>
  <c r="AW198"/>
  <c r="AU198"/>
  <c r="AV197"/>
  <c r="AW196"/>
  <c r="AU196"/>
  <c r="AV195"/>
  <c r="AW194"/>
  <c r="AU194"/>
  <c r="AV193"/>
  <c r="AW192"/>
  <c r="AU192"/>
  <c r="AV191"/>
  <c r="AW190"/>
  <c r="AU190"/>
  <c r="AV189"/>
  <c r="AW188"/>
  <c r="AU188"/>
  <c r="AV187"/>
  <c r="AW186"/>
  <c r="AU186"/>
  <c r="AV185"/>
  <c r="AW184"/>
  <c r="AU184"/>
  <c r="AV183"/>
  <c r="AW182"/>
  <c r="AU182"/>
  <c r="AV181"/>
  <c r="AW180"/>
  <c r="AU180"/>
  <c r="AV179"/>
  <c r="AW178"/>
  <c r="AU178"/>
  <c r="AV177"/>
  <c r="AW176"/>
  <c r="AU176"/>
  <c r="AV175"/>
  <c r="AW174"/>
  <c r="AU174"/>
  <c r="AV173"/>
  <c r="AW172"/>
  <c r="AU172"/>
  <c r="AV171"/>
  <c r="AW170"/>
  <c r="AU170"/>
  <c r="AV169"/>
  <c r="AW168"/>
  <c r="AU168"/>
  <c r="AV167"/>
  <c r="AW166"/>
  <c r="AU166"/>
  <c r="AV165"/>
  <c r="AW164"/>
  <c r="AU164"/>
  <c r="AV163"/>
  <c r="AW162"/>
  <c r="AU162"/>
  <c r="AV161"/>
  <c r="AW160"/>
  <c r="AU160"/>
  <c r="AV159"/>
  <c r="AW158"/>
  <c r="AU158"/>
  <c r="AV157"/>
  <c r="AW156"/>
  <c r="AU156"/>
  <c r="AV155"/>
  <c r="AW154"/>
  <c r="AU154"/>
  <c r="AV153"/>
  <c r="AW152"/>
  <c r="AU152"/>
  <c r="AV151"/>
  <c r="AW150"/>
  <c r="AU150"/>
  <c r="AV149"/>
  <c r="AW148"/>
  <c r="AU148"/>
  <c r="AV147"/>
  <c r="AW146"/>
  <c r="AU146"/>
  <c r="AV145"/>
  <c r="AW144"/>
  <c r="AU144"/>
  <c r="AV143"/>
  <c r="AW142"/>
  <c r="AU142"/>
  <c r="AV141"/>
  <c r="AW140"/>
  <c r="AU140"/>
  <c r="AV139"/>
  <c r="AW138"/>
  <c r="AU138"/>
  <c r="AV137"/>
  <c r="AW136"/>
  <c r="AU136"/>
  <c r="AV135"/>
  <c r="AW134"/>
  <c r="AU134"/>
  <c r="AV133"/>
  <c r="AW132"/>
  <c r="AU132"/>
  <c r="AV131"/>
  <c r="AW130"/>
  <c r="AU130"/>
  <c r="AV129"/>
  <c r="AW128"/>
  <c r="AU128"/>
  <c r="AV127"/>
  <c r="AW126"/>
  <c r="AU126"/>
  <c r="AV125"/>
  <c r="AW124"/>
  <c r="AU124"/>
  <c r="AV123"/>
  <c r="AW122"/>
  <c r="AU122"/>
  <c r="AV121"/>
  <c r="AW120"/>
  <c r="AU120"/>
  <c r="AV119"/>
  <c r="AW118"/>
  <c r="AU118"/>
  <c r="AV117"/>
  <c r="AW116"/>
  <c r="AU116"/>
  <c r="AV115"/>
  <c r="AW114"/>
  <c r="AU114"/>
  <c r="AV113"/>
  <c r="AW112"/>
  <c r="AU112"/>
  <c r="AV111"/>
  <c r="AW110"/>
  <c r="AU110"/>
  <c r="AV109"/>
  <c r="AW108"/>
  <c r="AU108"/>
  <c r="AV107"/>
  <c r="AW106"/>
  <c r="AU106"/>
  <c r="AV105"/>
  <c r="AW104"/>
  <c r="AU104"/>
  <c r="AV103"/>
  <c r="AW102"/>
  <c r="AU102"/>
  <c r="AV101"/>
  <c r="AW100"/>
  <c r="AU100"/>
  <c r="AV99"/>
  <c r="AW98"/>
  <c r="AU98"/>
  <c r="AV97"/>
  <c r="AW96"/>
  <c r="AU96"/>
  <c r="AV95"/>
  <c r="AW94"/>
  <c r="AU94"/>
  <c r="AV93"/>
  <c r="AW92"/>
  <c r="AU92"/>
  <c r="AV91"/>
  <c r="AW90"/>
  <c r="AU90"/>
  <c r="AV89"/>
  <c r="AW88"/>
  <c r="AU88"/>
  <c r="AV87"/>
  <c r="AW86"/>
  <c r="AU86"/>
  <c r="AV85"/>
  <c r="AW84"/>
  <c r="AU84"/>
  <c r="AV83"/>
  <c r="AW82"/>
  <c r="AU82"/>
  <c r="AV81"/>
  <c r="AW80"/>
  <c r="AU80"/>
  <c r="AV79"/>
  <c r="AW78"/>
  <c r="AU78"/>
  <c r="AV77"/>
  <c r="AW76"/>
  <c r="AU76"/>
  <c r="AV75"/>
  <c r="AW74"/>
  <c r="AU74"/>
  <c r="AV73"/>
  <c r="AW72"/>
  <c r="AU72"/>
  <c r="AV71"/>
  <c r="AW70"/>
  <c r="AU70"/>
  <c r="AV69"/>
  <c r="AW68"/>
  <c r="AU68"/>
  <c r="AV67"/>
  <c r="AW66"/>
  <c r="AU66"/>
  <c r="AV65"/>
  <c r="AW64"/>
  <c r="AU64"/>
  <c r="AV63"/>
  <c r="AW62"/>
  <c r="AU62"/>
  <c r="AV61"/>
  <c r="AW60"/>
  <c r="AU60"/>
  <c r="AV59"/>
  <c r="AW58"/>
  <c r="AU58"/>
  <c r="AV57"/>
  <c r="AW56"/>
  <c r="AU56"/>
  <c r="AV55"/>
  <c r="AW54"/>
  <c r="AU54"/>
  <c r="AV53"/>
  <c r="AW52"/>
  <c r="AU52"/>
  <c r="AV51"/>
  <c r="AW50"/>
  <c r="AU50"/>
  <c r="AV49"/>
  <c r="AW48"/>
  <c r="AU48"/>
  <c r="AV47"/>
  <c r="AW46"/>
  <c r="AU46"/>
  <c r="AV45"/>
  <c r="AW44"/>
  <c r="AU44"/>
  <c r="AV43"/>
  <c r="AW42"/>
  <c r="AU42"/>
  <c r="AV41"/>
  <c r="AW40"/>
  <c r="AU40"/>
  <c r="AV39"/>
  <c r="AW38"/>
  <c r="AU38"/>
  <c r="AV37"/>
  <c r="AW36"/>
  <c r="AU36"/>
  <c r="AV35"/>
  <c r="AW34"/>
  <c r="AU34"/>
  <c r="AV33"/>
  <c r="AW32"/>
  <c r="AU32"/>
  <c r="AV31"/>
  <c r="AW30"/>
  <c r="AU30"/>
  <c r="AV29"/>
  <c r="AW28"/>
  <c r="AU28"/>
  <c r="AV27"/>
  <c r="AW26"/>
  <c r="AU26"/>
  <c r="AV25"/>
  <c r="AW24"/>
  <c r="AU24"/>
  <c r="AV23"/>
  <c r="AW22"/>
  <c r="AU22"/>
  <c r="AV21"/>
  <c r="AW20"/>
  <c r="AU20"/>
  <c r="AV19"/>
  <c r="AW18"/>
  <c r="AU18"/>
  <c r="AV17"/>
  <c r="AW16"/>
  <c r="AU16"/>
  <c r="AV15"/>
  <c r="AW14"/>
  <c r="AU14"/>
  <c r="AV13"/>
  <c r="AW12"/>
  <c r="AU12"/>
  <c r="AV11"/>
  <c r="AW10"/>
  <c r="AU10"/>
  <c r="AV9"/>
  <c r="AW8"/>
  <c r="AU8"/>
  <c r="AV7"/>
  <c r="AW6"/>
  <c r="AU6"/>
  <c r="AV5"/>
  <c r="AW4"/>
  <c r="AU4"/>
  <c r="BB327"/>
  <c r="BC283"/>
  <c r="BC173"/>
  <c r="BC45"/>
  <c r="BB34"/>
  <c r="BC239" l="1"/>
  <c r="BC335"/>
  <c r="BC253"/>
  <c r="BP530"/>
  <c r="BP529"/>
  <c r="BP528"/>
  <c r="BZ529"/>
  <c r="BZ528"/>
  <c r="BZ530"/>
  <c r="BA70"/>
  <c r="BC143"/>
  <c r="BB336"/>
  <c r="BC79"/>
  <c r="BN530"/>
  <c r="BN528"/>
  <c r="BN529"/>
  <c r="BX529"/>
  <c r="BX528"/>
  <c r="BX530"/>
  <c r="BC31"/>
  <c r="BC127"/>
  <c r="BC191"/>
  <c r="BC287"/>
  <c r="BC15"/>
  <c r="BC95"/>
  <c r="BC175"/>
  <c r="BC464"/>
  <c r="BC109"/>
  <c r="BL530"/>
  <c r="BL528"/>
  <c r="BL529"/>
  <c r="BB224"/>
  <c r="BB192"/>
  <c r="BC432"/>
  <c r="BC520"/>
  <c r="BC63"/>
  <c r="BC111"/>
  <c r="BC223"/>
  <c r="BC271"/>
  <c r="BC319"/>
  <c r="BV530"/>
  <c r="BV529"/>
  <c r="BV528"/>
  <c r="BB48"/>
  <c r="BC448"/>
  <c r="BB16"/>
  <c r="BB112"/>
  <c r="BC376"/>
  <c r="BC472"/>
  <c r="BC159"/>
  <c r="BC207"/>
  <c r="BC255"/>
  <c r="BC303"/>
  <c r="AN208"/>
  <c r="BC478"/>
  <c r="BC350"/>
  <c r="BB231"/>
  <c r="BC360"/>
  <c r="BC504"/>
  <c r="AP26"/>
  <c r="BC430"/>
  <c r="BB193"/>
  <c r="AN80"/>
  <c r="BB97"/>
  <c r="BA279"/>
  <c r="AK113"/>
  <c r="BC526"/>
  <c r="BC39"/>
  <c r="BC209"/>
  <c r="AP154"/>
  <c r="AJ28"/>
  <c r="AO53"/>
  <c r="AN128"/>
  <c r="AO181"/>
  <c r="AK6"/>
  <c r="AL38"/>
  <c r="AJ124"/>
  <c r="AP18"/>
  <c r="AO45"/>
  <c r="AP66"/>
  <c r="AO93"/>
  <c r="AN120"/>
  <c r="AP146"/>
  <c r="AO173"/>
  <c r="AP194"/>
  <c r="AO253"/>
  <c r="AN320"/>
  <c r="AJ17"/>
  <c r="AK49"/>
  <c r="AN32"/>
  <c r="AP58"/>
  <c r="AO85"/>
  <c r="AN112"/>
  <c r="AN160"/>
  <c r="AN214"/>
  <c r="AP131"/>
  <c r="AJ60"/>
  <c r="AK145"/>
  <c r="AN24"/>
  <c r="AP50"/>
  <c r="AO77"/>
  <c r="AP98"/>
  <c r="AO125"/>
  <c r="AN152"/>
  <c r="AO205"/>
  <c r="AL93"/>
  <c r="AN401"/>
  <c r="AJ156"/>
  <c r="AN16"/>
  <c r="AN64"/>
  <c r="AP90"/>
  <c r="AO117"/>
  <c r="AN144"/>
  <c r="AN192"/>
  <c r="AN312"/>
  <c r="AK81"/>
  <c r="AO29"/>
  <c r="AN56"/>
  <c r="AP82"/>
  <c r="AO109"/>
  <c r="AP130"/>
  <c r="AO157"/>
  <c r="AN184"/>
  <c r="AO235"/>
  <c r="AL131"/>
  <c r="AK505"/>
  <c r="AJ92"/>
  <c r="AO21"/>
  <c r="AN48"/>
  <c r="AN96"/>
  <c r="AP122"/>
  <c r="AO149"/>
  <c r="AN176"/>
  <c r="AK246"/>
  <c r="BB69"/>
  <c r="AK17"/>
  <c r="AO13"/>
  <c r="AP34"/>
  <c r="AO61"/>
  <c r="AN88"/>
  <c r="AP114"/>
  <c r="AO141"/>
  <c r="AP162"/>
  <c r="AO189"/>
  <c r="AJ220"/>
  <c r="AM297"/>
  <c r="AQ297"/>
  <c r="AI297"/>
  <c r="AL297"/>
  <c r="AJ297"/>
  <c r="AK297"/>
  <c r="AO297"/>
  <c r="AM72"/>
  <c r="AI72"/>
  <c r="AQ72"/>
  <c r="AK72"/>
  <c r="AL72"/>
  <c r="AQ360"/>
  <c r="AI360"/>
  <c r="AM360"/>
  <c r="AJ360"/>
  <c r="AK360"/>
  <c r="AL360"/>
  <c r="AN360"/>
  <c r="AP360"/>
  <c r="AM183"/>
  <c r="AI183"/>
  <c r="AQ183"/>
  <c r="AJ183"/>
  <c r="AL183"/>
  <c r="AK183"/>
  <c r="AI395"/>
  <c r="AM395"/>
  <c r="AQ395"/>
  <c r="AJ395"/>
  <c r="AL395"/>
  <c r="AK395"/>
  <c r="AO395"/>
  <c r="AI106"/>
  <c r="AQ106"/>
  <c r="AM106"/>
  <c r="AJ106"/>
  <c r="AK106"/>
  <c r="AI334"/>
  <c r="AQ334"/>
  <c r="AM334"/>
  <c r="AK334"/>
  <c r="AJ334"/>
  <c r="AP334"/>
  <c r="AP10"/>
  <c r="AN40"/>
  <c r="AP138"/>
  <c r="AJ41"/>
  <c r="AI5"/>
  <c r="AQ5"/>
  <c r="AM5"/>
  <c r="AL5"/>
  <c r="AQ37"/>
  <c r="AI37"/>
  <c r="AM37"/>
  <c r="AJ37"/>
  <c r="AI69"/>
  <c r="AQ69"/>
  <c r="AM69"/>
  <c r="AJ69"/>
  <c r="AL69"/>
  <c r="AI101"/>
  <c r="AQ101"/>
  <c r="AM101"/>
  <c r="AJ101"/>
  <c r="AL101"/>
  <c r="AQ133"/>
  <c r="AI133"/>
  <c r="AM133"/>
  <c r="AL133"/>
  <c r="AJ133"/>
  <c r="AM165"/>
  <c r="AQ165"/>
  <c r="AI165"/>
  <c r="AL165"/>
  <c r="AJ165"/>
  <c r="AI197"/>
  <c r="AQ197"/>
  <c r="AM197"/>
  <c r="AL197"/>
  <c r="AJ197"/>
  <c r="AK197"/>
  <c r="AM229"/>
  <c r="AI229"/>
  <c r="AQ229"/>
  <c r="AL229"/>
  <c r="AK229"/>
  <c r="AJ229"/>
  <c r="AM261"/>
  <c r="AI261"/>
  <c r="AQ261"/>
  <c r="AL261"/>
  <c r="AJ261"/>
  <c r="AK261"/>
  <c r="AM293"/>
  <c r="AQ293"/>
  <c r="AI293"/>
  <c r="AJ293"/>
  <c r="AK293"/>
  <c r="AQ325"/>
  <c r="AM325"/>
  <c r="AI325"/>
  <c r="AJ325"/>
  <c r="AL325"/>
  <c r="AK325"/>
  <c r="AQ357"/>
  <c r="AM357"/>
  <c r="AI357"/>
  <c r="AJ357"/>
  <c r="AK357"/>
  <c r="AL357"/>
  <c r="AO357"/>
  <c r="AQ389"/>
  <c r="AI389"/>
  <c r="AM389"/>
  <c r="AJ389"/>
  <c r="AK389"/>
  <c r="AO389"/>
  <c r="AL389"/>
  <c r="AQ421"/>
  <c r="AI421"/>
  <c r="AM421"/>
  <c r="AJ421"/>
  <c r="AK421"/>
  <c r="AO421"/>
  <c r="AL421"/>
  <c r="AQ453"/>
  <c r="AI453"/>
  <c r="AM453"/>
  <c r="AJ453"/>
  <c r="AK453"/>
  <c r="AO453"/>
  <c r="AL453"/>
  <c r="AI485"/>
  <c r="AQ485"/>
  <c r="AM485"/>
  <c r="AJ485"/>
  <c r="AK485"/>
  <c r="AO485"/>
  <c r="AL485"/>
  <c r="AM4"/>
  <c r="AQ4"/>
  <c r="AI4"/>
  <c r="AK4"/>
  <c r="AL4"/>
  <c r="AM36"/>
  <c r="AQ36"/>
  <c r="AI36"/>
  <c r="AK36"/>
  <c r="AL36"/>
  <c r="AM68"/>
  <c r="AI68"/>
  <c r="AQ68"/>
  <c r="AK68"/>
  <c r="AL68"/>
  <c r="AM100"/>
  <c r="AQ100"/>
  <c r="AI100"/>
  <c r="AK100"/>
  <c r="AL100"/>
  <c r="AQ132"/>
  <c r="AM132"/>
  <c r="AI132"/>
  <c r="AK132"/>
  <c r="AL132"/>
  <c r="AQ164"/>
  <c r="AM164"/>
  <c r="AI164"/>
  <c r="AK164"/>
  <c r="AL164"/>
  <c r="AM196"/>
  <c r="AI196"/>
  <c r="AQ196"/>
  <c r="AK196"/>
  <c r="AL196"/>
  <c r="AJ196"/>
  <c r="AM228"/>
  <c r="AI228"/>
  <c r="AQ228"/>
  <c r="AK228"/>
  <c r="AL228"/>
  <c r="AJ228"/>
  <c r="AN228"/>
  <c r="AM260"/>
  <c r="AI260"/>
  <c r="AQ260"/>
  <c r="AK260"/>
  <c r="AL260"/>
  <c r="AJ260"/>
  <c r="AP260"/>
  <c r="AN260"/>
  <c r="AQ292"/>
  <c r="AI292"/>
  <c r="AM292"/>
  <c r="AK292"/>
  <c r="AL292"/>
  <c r="AP292"/>
  <c r="AN292"/>
  <c r="AQ324"/>
  <c r="AI324"/>
  <c r="AM324"/>
  <c r="AK324"/>
  <c r="AL324"/>
  <c r="AP324"/>
  <c r="AJ324"/>
  <c r="AN324"/>
  <c r="AI356"/>
  <c r="AM356"/>
  <c r="AQ356"/>
  <c r="AL356"/>
  <c r="AK356"/>
  <c r="AJ356"/>
  <c r="AP356"/>
  <c r="AN356"/>
  <c r="AI388"/>
  <c r="AM388"/>
  <c r="AQ388"/>
  <c r="AK388"/>
  <c r="AL388"/>
  <c r="AJ388"/>
  <c r="AP388"/>
  <c r="AN388"/>
  <c r="AI420"/>
  <c r="AQ420"/>
  <c r="AM420"/>
  <c r="AL420"/>
  <c r="AK420"/>
  <c r="AP420"/>
  <c r="AN420"/>
  <c r="AI452"/>
  <c r="AQ452"/>
  <c r="AM452"/>
  <c r="AL452"/>
  <c r="AK452"/>
  <c r="AJ452"/>
  <c r="AP452"/>
  <c r="AN452"/>
  <c r="AI484"/>
  <c r="AQ484"/>
  <c r="AM484"/>
  <c r="AL484"/>
  <c r="AK484"/>
  <c r="AJ484"/>
  <c r="AP484"/>
  <c r="AN484"/>
  <c r="AM516"/>
  <c r="AQ516"/>
  <c r="AI516"/>
  <c r="AK516"/>
  <c r="AL516"/>
  <c r="AP516"/>
  <c r="AJ516"/>
  <c r="AN516"/>
  <c r="AM27"/>
  <c r="AQ27"/>
  <c r="AI27"/>
  <c r="AL27"/>
  <c r="AJ27"/>
  <c r="AQ59"/>
  <c r="AM59"/>
  <c r="AI59"/>
  <c r="AJ59"/>
  <c r="AL59"/>
  <c r="AM91"/>
  <c r="AI91"/>
  <c r="AQ91"/>
  <c r="AL91"/>
  <c r="AJ91"/>
  <c r="AQ135"/>
  <c r="AM135"/>
  <c r="AI135"/>
  <c r="AL135"/>
  <c r="AK135"/>
  <c r="AJ135"/>
  <c r="AQ175"/>
  <c r="AM175"/>
  <c r="AI175"/>
  <c r="AJ175"/>
  <c r="AK175"/>
  <c r="AL175"/>
  <c r="AM517"/>
  <c r="AQ517"/>
  <c r="AI517"/>
  <c r="AL517"/>
  <c r="AJ517"/>
  <c r="AK517"/>
  <c r="AO517"/>
  <c r="AQ211"/>
  <c r="AM211"/>
  <c r="AI211"/>
  <c r="AK211"/>
  <c r="AL211"/>
  <c r="AJ211"/>
  <c r="AM243"/>
  <c r="AQ243"/>
  <c r="AI243"/>
  <c r="AJ243"/>
  <c r="AK243"/>
  <c r="AL243"/>
  <c r="AO243"/>
  <c r="AI283"/>
  <c r="AM283"/>
  <c r="AQ283"/>
  <c r="AL283"/>
  <c r="AK283"/>
  <c r="AJ283"/>
  <c r="AO283"/>
  <c r="AQ323"/>
  <c r="AM323"/>
  <c r="AI323"/>
  <c r="AL323"/>
  <c r="AJ323"/>
  <c r="AK323"/>
  <c r="AO323"/>
  <c r="AI359"/>
  <c r="AQ359"/>
  <c r="AM359"/>
  <c r="AL359"/>
  <c r="AK359"/>
  <c r="AJ359"/>
  <c r="AO359"/>
  <c r="AI391"/>
  <c r="AQ391"/>
  <c r="AM391"/>
  <c r="AL391"/>
  <c r="AJ391"/>
  <c r="AK391"/>
  <c r="AO391"/>
  <c r="AM423"/>
  <c r="AI423"/>
  <c r="AQ423"/>
  <c r="AK423"/>
  <c r="AL423"/>
  <c r="AJ423"/>
  <c r="AO423"/>
  <c r="AQ459"/>
  <c r="AI459"/>
  <c r="AM459"/>
  <c r="AJ459"/>
  <c r="AK459"/>
  <c r="AL459"/>
  <c r="AO459"/>
  <c r="AQ495"/>
  <c r="AI495"/>
  <c r="AM495"/>
  <c r="AL495"/>
  <c r="AK495"/>
  <c r="AJ495"/>
  <c r="AO495"/>
  <c r="AQ259"/>
  <c r="AI259"/>
  <c r="AM259"/>
  <c r="AJ259"/>
  <c r="AK259"/>
  <c r="AO259"/>
  <c r="AM527"/>
  <c r="AQ527"/>
  <c r="AI527"/>
  <c r="AK527"/>
  <c r="AL527"/>
  <c r="AJ527"/>
  <c r="AO527"/>
  <c r="AM6"/>
  <c r="AQ6"/>
  <c r="AI6"/>
  <c r="AM38"/>
  <c r="AI38"/>
  <c r="AQ38"/>
  <c r="AK38"/>
  <c r="AQ70"/>
  <c r="AI70"/>
  <c r="AM70"/>
  <c r="AK70"/>
  <c r="AQ102"/>
  <c r="AI102"/>
  <c r="AM102"/>
  <c r="AK102"/>
  <c r="AM134"/>
  <c r="AI134"/>
  <c r="AQ134"/>
  <c r="AJ134"/>
  <c r="AK134"/>
  <c r="AM166"/>
  <c r="AI166"/>
  <c r="AQ166"/>
  <c r="AJ166"/>
  <c r="AK166"/>
  <c r="AL166"/>
  <c r="AQ198"/>
  <c r="AI198"/>
  <c r="AM198"/>
  <c r="AK198"/>
  <c r="AL198"/>
  <c r="AJ198"/>
  <c r="AQ230"/>
  <c r="AI230"/>
  <c r="AM230"/>
  <c r="AL230"/>
  <c r="AP230"/>
  <c r="AI262"/>
  <c r="AQ262"/>
  <c r="AM262"/>
  <c r="AJ262"/>
  <c r="AK262"/>
  <c r="AP262"/>
  <c r="AN262"/>
  <c r="AQ294"/>
  <c r="AI294"/>
  <c r="AM294"/>
  <c r="AJ294"/>
  <c r="AK294"/>
  <c r="AL294"/>
  <c r="AP294"/>
  <c r="AN294"/>
  <c r="AI330"/>
  <c r="AQ330"/>
  <c r="AM330"/>
  <c r="AJ330"/>
  <c r="AK330"/>
  <c r="AL330"/>
  <c r="AN330"/>
  <c r="AQ362"/>
  <c r="AI362"/>
  <c r="AM362"/>
  <c r="AJ362"/>
  <c r="AK362"/>
  <c r="AL362"/>
  <c r="AP362"/>
  <c r="AN362"/>
  <c r="AQ394"/>
  <c r="AI394"/>
  <c r="AM394"/>
  <c r="AK394"/>
  <c r="AL394"/>
  <c r="AP394"/>
  <c r="AJ394"/>
  <c r="AN394"/>
  <c r="AQ426"/>
  <c r="AI426"/>
  <c r="AM426"/>
  <c r="AK426"/>
  <c r="AL426"/>
  <c r="AJ426"/>
  <c r="AP426"/>
  <c r="AN426"/>
  <c r="AQ458"/>
  <c r="AI458"/>
  <c r="AM458"/>
  <c r="AJ458"/>
  <c r="AK458"/>
  <c r="AL458"/>
  <c r="AP458"/>
  <c r="AN458"/>
  <c r="AQ490"/>
  <c r="AI490"/>
  <c r="AM490"/>
  <c r="AJ490"/>
  <c r="AK490"/>
  <c r="AL490"/>
  <c r="AP490"/>
  <c r="AN490"/>
  <c r="AQ526"/>
  <c r="AM526"/>
  <c r="AI526"/>
  <c r="AL526"/>
  <c r="AJ526"/>
  <c r="AK526"/>
  <c r="AP526"/>
  <c r="AN526"/>
  <c r="AJ5"/>
  <c r="AL15"/>
  <c r="AK26"/>
  <c r="AP5"/>
  <c r="AN11"/>
  <c r="AO16"/>
  <c r="AN19"/>
  <c r="AO24"/>
  <c r="AN27"/>
  <c r="AP29"/>
  <c r="AO32"/>
  <c r="AP37"/>
  <c r="AO40"/>
  <c r="AN43"/>
  <c r="AO48"/>
  <c r="AN51"/>
  <c r="AO56"/>
  <c r="AN59"/>
  <c r="AP61"/>
  <c r="AO64"/>
  <c r="AP69"/>
  <c r="AO72"/>
  <c r="AN75"/>
  <c r="AO80"/>
  <c r="AN83"/>
  <c r="AO88"/>
  <c r="AN91"/>
  <c r="AP93"/>
  <c r="AO96"/>
  <c r="AP101"/>
  <c r="AO104"/>
  <c r="AN107"/>
  <c r="AO112"/>
  <c r="AO120"/>
  <c r="AN123"/>
  <c r="AP125"/>
  <c r="AO128"/>
  <c r="AN131"/>
  <c r="AP133"/>
  <c r="AO136"/>
  <c r="AN139"/>
  <c r="AO144"/>
  <c r="AN147"/>
  <c r="AO152"/>
  <c r="AN155"/>
  <c r="AP157"/>
  <c r="AO160"/>
  <c r="AN163"/>
  <c r="AP165"/>
  <c r="AN171"/>
  <c r="AN179"/>
  <c r="AO184"/>
  <c r="AN187"/>
  <c r="AO192"/>
  <c r="AN195"/>
  <c r="AP197"/>
  <c r="AO200"/>
  <c r="AN203"/>
  <c r="AN211"/>
  <c r="AO216"/>
  <c r="AP221"/>
  <c r="AO224"/>
  <c r="AN227"/>
  <c r="AP229"/>
  <c r="AO232"/>
  <c r="AN235"/>
  <c r="AN243"/>
  <c r="AP245"/>
  <c r="AN259"/>
  <c r="AP261"/>
  <c r="AO264"/>
  <c r="AN267"/>
  <c r="AP269"/>
  <c r="AO272"/>
  <c r="AN275"/>
  <c r="AO280"/>
  <c r="AP293"/>
  <c r="AO296"/>
  <c r="AO304"/>
  <c r="AN307"/>
  <c r="AN315"/>
  <c r="AP317"/>
  <c r="AN323"/>
  <c r="AP325"/>
  <c r="AO328"/>
  <c r="AO336"/>
  <c r="AN339"/>
  <c r="AP341"/>
  <c r="AO344"/>
  <c r="AN347"/>
  <c r="AN355"/>
  <c r="AP357"/>
  <c r="AO360"/>
  <c r="AN363"/>
  <c r="AN371"/>
  <c r="AN379"/>
  <c r="AN387"/>
  <c r="AP389"/>
  <c r="AN395"/>
  <c r="AN403"/>
  <c r="AN411"/>
  <c r="AN419"/>
  <c r="AP421"/>
  <c r="AN427"/>
  <c r="AN435"/>
  <c r="AN443"/>
  <c r="AN451"/>
  <c r="AP453"/>
  <c r="AN459"/>
  <c r="AN475"/>
  <c r="AN483"/>
  <c r="AP485"/>
  <c r="AN491"/>
  <c r="AN515"/>
  <c r="AP517"/>
  <c r="AN523"/>
  <c r="AK5"/>
  <c r="AK37"/>
  <c r="AJ48"/>
  <c r="AK69"/>
  <c r="AK101"/>
  <c r="AK133"/>
  <c r="AK165"/>
  <c r="AN226"/>
  <c r="AN242"/>
  <c r="AP290"/>
  <c r="AK27"/>
  <c r="AK30"/>
  <c r="AK118"/>
  <c r="AK230"/>
  <c r="AK321"/>
  <c r="AK187"/>
  <c r="AJ420"/>
  <c r="AQ105"/>
  <c r="AI105"/>
  <c r="AM105"/>
  <c r="AL105"/>
  <c r="AM329"/>
  <c r="AI329"/>
  <c r="AQ329"/>
  <c r="AL329"/>
  <c r="AJ329"/>
  <c r="AK329"/>
  <c r="AO329"/>
  <c r="AM8"/>
  <c r="AI8"/>
  <c r="AQ8"/>
  <c r="AL8"/>
  <c r="AM232"/>
  <c r="AI232"/>
  <c r="AQ232"/>
  <c r="AJ232"/>
  <c r="AK232"/>
  <c r="AL232"/>
  <c r="AM424"/>
  <c r="AI424"/>
  <c r="AQ424"/>
  <c r="AJ424"/>
  <c r="AK424"/>
  <c r="AL424"/>
  <c r="AN424"/>
  <c r="AP424"/>
  <c r="AI63"/>
  <c r="AM63"/>
  <c r="AQ63"/>
  <c r="AK63"/>
  <c r="AL63"/>
  <c r="AI287"/>
  <c r="AQ287"/>
  <c r="AM287"/>
  <c r="AJ287"/>
  <c r="AK287"/>
  <c r="AL287"/>
  <c r="AO287"/>
  <c r="AM279"/>
  <c r="AI279"/>
  <c r="AQ279"/>
  <c r="AJ279"/>
  <c r="AL279"/>
  <c r="AO279"/>
  <c r="AK279"/>
  <c r="AI42"/>
  <c r="AQ42"/>
  <c r="AM42"/>
  <c r="AJ42"/>
  <c r="AK42"/>
  <c r="AI234"/>
  <c r="AQ234"/>
  <c r="AM234"/>
  <c r="AJ234"/>
  <c r="AL234"/>
  <c r="AK234"/>
  <c r="AI494"/>
  <c r="AM494"/>
  <c r="AQ494"/>
  <c r="AK494"/>
  <c r="AP494"/>
  <c r="AL494"/>
  <c r="AN494"/>
  <c r="BC235"/>
  <c r="AQ13"/>
  <c r="AM13"/>
  <c r="AI13"/>
  <c r="AL13"/>
  <c r="AQ45"/>
  <c r="AI45"/>
  <c r="AM45"/>
  <c r="AL45"/>
  <c r="AJ45"/>
  <c r="AM77"/>
  <c r="AQ77"/>
  <c r="AI77"/>
  <c r="AL77"/>
  <c r="AJ77"/>
  <c r="AI109"/>
  <c r="AM109"/>
  <c r="AQ109"/>
  <c r="AL109"/>
  <c r="AJ109"/>
  <c r="AQ141"/>
  <c r="AI141"/>
  <c r="AM141"/>
  <c r="AL141"/>
  <c r="AJ141"/>
  <c r="AI173"/>
  <c r="AQ173"/>
  <c r="AM173"/>
  <c r="AL173"/>
  <c r="AK173"/>
  <c r="AJ173"/>
  <c r="AI205"/>
  <c r="AM205"/>
  <c r="AQ205"/>
  <c r="AL205"/>
  <c r="AJ205"/>
  <c r="AK205"/>
  <c r="AI237"/>
  <c r="AM237"/>
  <c r="AQ237"/>
  <c r="AL237"/>
  <c r="AJ237"/>
  <c r="AK237"/>
  <c r="AI269"/>
  <c r="AQ269"/>
  <c r="AM269"/>
  <c r="AL269"/>
  <c r="AJ269"/>
  <c r="AK269"/>
  <c r="AM301"/>
  <c r="AQ301"/>
  <c r="AI301"/>
  <c r="AL301"/>
  <c r="AK301"/>
  <c r="AJ301"/>
  <c r="AI333"/>
  <c r="AQ333"/>
  <c r="AM333"/>
  <c r="AL333"/>
  <c r="AJ333"/>
  <c r="AK333"/>
  <c r="AM365"/>
  <c r="AI365"/>
  <c r="AQ365"/>
  <c r="AK365"/>
  <c r="AL365"/>
  <c r="AO365"/>
  <c r="AJ365"/>
  <c r="AQ397"/>
  <c r="AM397"/>
  <c r="AI397"/>
  <c r="AK397"/>
  <c r="AL397"/>
  <c r="AO397"/>
  <c r="AJ397"/>
  <c r="AI429"/>
  <c r="AM429"/>
  <c r="AQ429"/>
  <c r="AK429"/>
  <c r="AL429"/>
  <c r="AJ429"/>
  <c r="AO429"/>
  <c r="AI461"/>
  <c r="AQ461"/>
  <c r="AM461"/>
  <c r="AK461"/>
  <c r="AL461"/>
  <c r="AO461"/>
  <c r="AQ493"/>
  <c r="AI493"/>
  <c r="AM493"/>
  <c r="AK493"/>
  <c r="AL493"/>
  <c r="AO493"/>
  <c r="AJ493"/>
  <c r="AI12"/>
  <c r="AM12"/>
  <c r="AQ12"/>
  <c r="AK12"/>
  <c r="AL12"/>
  <c r="AQ44"/>
  <c r="AM44"/>
  <c r="AI44"/>
  <c r="AK44"/>
  <c r="AL44"/>
  <c r="AQ76"/>
  <c r="AM76"/>
  <c r="AI76"/>
  <c r="AK76"/>
  <c r="AL76"/>
  <c r="AQ108"/>
  <c r="AM108"/>
  <c r="AI108"/>
  <c r="AK108"/>
  <c r="AL108"/>
  <c r="AQ140"/>
  <c r="AM140"/>
  <c r="AI140"/>
  <c r="AK140"/>
  <c r="AL140"/>
  <c r="AM172"/>
  <c r="AQ172"/>
  <c r="AI172"/>
  <c r="AK172"/>
  <c r="AL172"/>
  <c r="AJ172"/>
  <c r="AQ204"/>
  <c r="AM204"/>
  <c r="AI204"/>
  <c r="AK204"/>
  <c r="AJ204"/>
  <c r="AL204"/>
  <c r="AM236"/>
  <c r="AQ236"/>
  <c r="AI236"/>
  <c r="AK236"/>
  <c r="AL236"/>
  <c r="AN236"/>
  <c r="AM268"/>
  <c r="AI268"/>
  <c r="AQ268"/>
  <c r="AK268"/>
  <c r="AP268"/>
  <c r="AJ268"/>
  <c r="AN268"/>
  <c r="AL268"/>
  <c r="AI300"/>
  <c r="AM300"/>
  <c r="AQ300"/>
  <c r="AK300"/>
  <c r="AL300"/>
  <c r="AJ300"/>
  <c r="AP300"/>
  <c r="AN300"/>
  <c r="AI332"/>
  <c r="AQ332"/>
  <c r="AM332"/>
  <c r="AL332"/>
  <c r="AK332"/>
  <c r="AJ332"/>
  <c r="AP332"/>
  <c r="AN332"/>
  <c r="AM364"/>
  <c r="AI364"/>
  <c r="AQ364"/>
  <c r="AL364"/>
  <c r="AJ364"/>
  <c r="AK364"/>
  <c r="AP364"/>
  <c r="AN364"/>
  <c r="AM396"/>
  <c r="AI396"/>
  <c r="AQ396"/>
  <c r="AL396"/>
  <c r="AJ396"/>
  <c r="AK396"/>
  <c r="AP396"/>
  <c r="AN396"/>
  <c r="AQ428"/>
  <c r="AM428"/>
  <c r="AI428"/>
  <c r="AJ428"/>
  <c r="AL428"/>
  <c r="AK428"/>
  <c r="AP428"/>
  <c r="AN428"/>
  <c r="AM460"/>
  <c r="AQ460"/>
  <c r="AI460"/>
  <c r="AJ460"/>
  <c r="AK460"/>
  <c r="AL460"/>
  <c r="AP460"/>
  <c r="AN460"/>
  <c r="AQ492"/>
  <c r="AM492"/>
  <c r="AI492"/>
  <c r="AJ492"/>
  <c r="AK492"/>
  <c r="AP492"/>
  <c r="AN492"/>
  <c r="AQ524"/>
  <c r="AM524"/>
  <c r="AI524"/>
  <c r="AL524"/>
  <c r="AK524"/>
  <c r="AJ524"/>
  <c r="AP524"/>
  <c r="AN524"/>
  <c r="AQ35"/>
  <c r="AI35"/>
  <c r="AM35"/>
  <c r="AJ35"/>
  <c r="AK35"/>
  <c r="AL35"/>
  <c r="AM67"/>
  <c r="AQ67"/>
  <c r="AI67"/>
  <c r="AJ67"/>
  <c r="AK67"/>
  <c r="AL67"/>
  <c r="AM99"/>
  <c r="AI99"/>
  <c r="AQ99"/>
  <c r="AJ99"/>
  <c r="AK99"/>
  <c r="AL99"/>
  <c r="AM143"/>
  <c r="AI143"/>
  <c r="AQ143"/>
  <c r="AJ143"/>
  <c r="AK143"/>
  <c r="AL143"/>
  <c r="AI115"/>
  <c r="AQ115"/>
  <c r="AM115"/>
  <c r="AK115"/>
  <c r="AJ115"/>
  <c r="AL115"/>
  <c r="AQ525"/>
  <c r="AI525"/>
  <c r="AM525"/>
  <c r="AL525"/>
  <c r="AJ525"/>
  <c r="AK525"/>
  <c r="AO525"/>
  <c r="AQ219"/>
  <c r="AI219"/>
  <c r="AM219"/>
  <c r="AK219"/>
  <c r="AJ219"/>
  <c r="AL219"/>
  <c r="AQ251"/>
  <c r="AI251"/>
  <c r="AM251"/>
  <c r="AJ251"/>
  <c r="AK251"/>
  <c r="AL251"/>
  <c r="AO251"/>
  <c r="AI291"/>
  <c r="AQ291"/>
  <c r="AM291"/>
  <c r="AJ291"/>
  <c r="AK291"/>
  <c r="AL291"/>
  <c r="AO291"/>
  <c r="AI331"/>
  <c r="AM331"/>
  <c r="AQ331"/>
  <c r="AJ331"/>
  <c r="AL331"/>
  <c r="AK331"/>
  <c r="AO331"/>
  <c r="AQ367"/>
  <c r="AM367"/>
  <c r="AI367"/>
  <c r="AL367"/>
  <c r="AJ367"/>
  <c r="AK367"/>
  <c r="AO367"/>
  <c r="AQ399"/>
  <c r="AI399"/>
  <c r="AM399"/>
  <c r="AL399"/>
  <c r="AJ399"/>
  <c r="AK399"/>
  <c r="AO399"/>
  <c r="AM431"/>
  <c r="AQ431"/>
  <c r="AI431"/>
  <c r="AL431"/>
  <c r="AJ431"/>
  <c r="AK431"/>
  <c r="AO431"/>
  <c r="AQ467"/>
  <c r="AI467"/>
  <c r="AM467"/>
  <c r="AJ467"/>
  <c r="AK467"/>
  <c r="AL467"/>
  <c r="AO467"/>
  <c r="AI507"/>
  <c r="AQ507"/>
  <c r="AM507"/>
  <c r="AL507"/>
  <c r="AK507"/>
  <c r="AJ507"/>
  <c r="AO507"/>
  <c r="AM299"/>
  <c r="AI299"/>
  <c r="AQ299"/>
  <c r="AJ299"/>
  <c r="AK299"/>
  <c r="AL299"/>
  <c r="AO299"/>
  <c r="AQ14"/>
  <c r="AM14"/>
  <c r="AI14"/>
  <c r="AJ14"/>
  <c r="AQ46"/>
  <c r="AM46"/>
  <c r="AI46"/>
  <c r="AJ46"/>
  <c r="AK46"/>
  <c r="AM78"/>
  <c r="AQ78"/>
  <c r="AI78"/>
  <c r="AJ78"/>
  <c r="AK78"/>
  <c r="AQ110"/>
  <c r="AM110"/>
  <c r="AI110"/>
  <c r="AJ110"/>
  <c r="AK110"/>
  <c r="AQ142"/>
  <c r="AM142"/>
  <c r="AI142"/>
  <c r="AJ142"/>
  <c r="AK142"/>
  <c r="AQ174"/>
  <c r="AM174"/>
  <c r="AI174"/>
  <c r="AJ174"/>
  <c r="AL174"/>
  <c r="AQ206"/>
  <c r="AM206"/>
  <c r="AI206"/>
  <c r="AJ206"/>
  <c r="AK206"/>
  <c r="AM238"/>
  <c r="AQ238"/>
  <c r="AI238"/>
  <c r="AJ238"/>
  <c r="AK238"/>
  <c r="AL238"/>
  <c r="AP238"/>
  <c r="AN238"/>
  <c r="AQ270"/>
  <c r="AM270"/>
  <c r="AI270"/>
  <c r="AJ270"/>
  <c r="AK270"/>
  <c r="AL270"/>
  <c r="AP270"/>
  <c r="AN270"/>
  <c r="AQ302"/>
  <c r="AM302"/>
  <c r="AI302"/>
  <c r="AJ302"/>
  <c r="AL302"/>
  <c r="AN302"/>
  <c r="AM338"/>
  <c r="AQ338"/>
  <c r="AI338"/>
  <c r="AK338"/>
  <c r="AL338"/>
  <c r="AJ338"/>
  <c r="AN338"/>
  <c r="AQ370"/>
  <c r="AM370"/>
  <c r="AI370"/>
  <c r="AK370"/>
  <c r="AL370"/>
  <c r="AJ370"/>
  <c r="AP370"/>
  <c r="AN370"/>
  <c r="AQ402"/>
  <c r="AI402"/>
  <c r="AM402"/>
  <c r="AK402"/>
  <c r="AL402"/>
  <c r="AP402"/>
  <c r="AJ402"/>
  <c r="AN402"/>
  <c r="AI434"/>
  <c r="AM434"/>
  <c r="AQ434"/>
  <c r="AK434"/>
  <c r="AL434"/>
  <c r="AJ434"/>
  <c r="AP434"/>
  <c r="AN434"/>
  <c r="AQ466"/>
  <c r="AM466"/>
  <c r="AI466"/>
  <c r="AK466"/>
  <c r="AL466"/>
  <c r="AJ466"/>
  <c r="AP466"/>
  <c r="AN466"/>
  <c r="AI498"/>
  <c r="AQ498"/>
  <c r="AM498"/>
  <c r="AK498"/>
  <c r="AL498"/>
  <c r="AJ498"/>
  <c r="AP498"/>
  <c r="AN498"/>
  <c r="AK18"/>
  <c r="AP3"/>
  <c r="AO6"/>
  <c r="AN9"/>
  <c r="AP11"/>
  <c r="AO14"/>
  <c r="AP19"/>
  <c r="AO22"/>
  <c r="AN25"/>
  <c r="AP27"/>
  <c r="AO30"/>
  <c r="AN33"/>
  <c r="AP35"/>
  <c r="AO38"/>
  <c r="AN41"/>
  <c r="AP43"/>
  <c r="AO46"/>
  <c r="AP51"/>
  <c r="AO54"/>
  <c r="AN57"/>
  <c r="AP59"/>
  <c r="AO62"/>
  <c r="AN65"/>
  <c r="AP67"/>
  <c r="AO70"/>
  <c r="AN73"/>
  <c r="AP75"/>
  <c r="AO78"/>
  <c r="AP83"/>
  <c r="AO86"/>
  <c r="AN89"/>
  <c r="AP91"/>
  <c r="AO94"/>
  <c r="AN97"/>
  <c r="AP99"/>
  <c r="AO102"/>
  <c r="AN105"/>
  <c r="AP107"/>
  <c r="AO110"/>
  <c r="AP115"/>
  <c r="AO118"/>
  <c r="AN121"/>
  <c r="AP123"/>
  <c r="AO126"/>
  <c r="AN129"/>
  <c r="AO134"/>
  <c r="AN137"/>
  <c r="AP139"/>
  <c r="AO142"/>
  <c r="AN145"/>
  <c r="AO150"/>
  <c r="AN153"/>
  <c r="AP155"/>
  <c r="AO158"/>
  <c r="AN161"/>
  <c r="AP163"/>
  <c r="AO166"/>
  <c r="AN169"/>
  <c r="AP171"/>
  <c r="AO174"/>
  <c r="AP179"/>
  <c r="AO182"/>
  <c r="AN185"/>
  <c r="AP187"/>
  <c r="AO190"/>
  <c r="AN193"/>
  <c r="AP195"/>
  <c r="AO198"/>
  <c r="AP203"/>
  <c r="AO206"/>
  <c r="AP211"/>
  <c r="AN217"/>
  <c r="AP219"/>
  <c r="AN225"/>
  <c r="AO230"/>
  <c r="AN233"/>
  <c r="AO238"/>
  <c r="AP243"/>
  <c r="AN249"/>
  <c r="AP251"/>
  <c r="AO254"/>
  <c r="AN257"/>
  <c r="AP259"/>
  <c r="AO262"/>
  <c r="AO270"/>
  <c r="AN281"/>
  <c r="AP283"/>
  <c r="AN289"/>
  <c r="AP291"/>
  <c r="AN297"/>
  <c r="AP299"/>
  <c r="AN313"/>
  <c r="AP315"/>
  <c r="AO318"/>
  <c r="AN321"/>
  <c r="AP323"/>
  <c r="AN329"/>
  <c r="AP331"/>
  <c r="AO334"/>
  <c r="AN345"/>
  <c r="AN353"/>
  <c r="AN361"/>
  <c r="AO366"/>
  <c r="AN377"/>
  <c r="AP379"/>
  <c r="AN385"/>
  <c r="AN393"/>
  <c r="AP395"/>
  <c r="AN409"/>
  <c r="AN417"/>
  <c r="AN441"/>
  <c r="AN449"/>
  <c r="AN457"/>
  <c r="AP459"/>
  <c r="AP467"/>
  <c r="AN473"/>
  <c r="AN481"/>
  <c r="AN489"/>
  <c r="AO494"/>
  <c r="AN505"/>
  <c r="AP507"/>
  <c r="AN513"/>
  <c r="AN521"/>
  <c r="AO526"/>
  <c r="AJ8"/>
  <c r="AJ40"/>
  <c r="AJ72"/>
  <c r="AJ104"/>
  <c r="AK125"/>
  <c r="AJ136"/>
  <c r="AO211"/>
  <c r="AP220"/>
  <c r="AP226"/>
  <c r="AP232"/>
  <c r="AO239"/>
  <c r="AN250"/>
  <c r="AO325"/>
  <c r="AO333"/>
  <c r="AL51"/>
  <c r="AL259"/>
  <c r="AJ236"/>
  <c r="AJ348"/>
  <c r="AL492"/>
  <c r="AQ201"/>
  <c r="AI201"/>
  <c r="AM201"/>
  <c r="AK201"/>
  <c r="AL201"/>
  <c r="AJ201"/>
  <c r="AQ425"/>
  <c r="AI425"/>
  <c r="AM425"/>
  <c r="AK425"/>
  <c r="AL425"/>
  <c r="AJ425"/>
  <c r="AO425"/>
  <c r="AM168"/>
  <c r="AI168"/>
  <c r="AQ168"/>
  <c r="AJ168"/>
  <c r="AL168"/>
  <c r="AK168"/>
  <c r="AQ392"/>
  <c r="AM392"/>
  <c r="AI392"/>
  <c r="AJ392"/>
  <c r="AK392"/>
  <c r="AL392"/>
  <c r="AN392"/>
  <c r="AP392"/>
  <c r="AM95"/>
  <c r="AQ95"/>
  <c r="AI95"/>
  <c r="AK95"/>
  <c r="AJ95"/>
  <c r="AL95"/>
  <c r="AM363"/>
  <c r="AQ363"/>
  <c r="AI363"/>
  <c r="AJ363"/>
  <c r="AK363"/>
  <c r="AL363"/>
  <c r="AO363"/>
  <c r="AI170"/>
  <c r="AQ170"/>
  <c r="AM170"/>
  <c r="AJ170"/>
  <c r="AL170"/>
  <c r="AK170"/>
  <c r="AI462"/>
  <c r="AM462"/>
  <c r="AQ462"/>
  <c r="AJ462"/>
  <c r="AK462"/>
  <c r="AL462"/>
  <c r="AP462"/>
  <c r="AN462"/>
  <c r="AN72"/>
  <c r="AN168"/>
  <c r="AN200"/>
  <c r="BB258"/>
  <c r="BB66"/>
  <c r="BB322"/>
  <c r="BB27"/>
  <c r="AQ17"/>
  <c r="AI17"/>
  <c r="AM17"/>
  <c r="AL17"/>
  <c r="AI49"/>
  <c r="AQ49"/>
  <c r="AM49"/>
  <c r="AL49"/>
  <c r="AJ49"/>
  <c r="AQ81"/>
  <c r="AI81"/>
  <c r="AM81"/>
  <c r="AL81"/>
  <c r="AJ81"/>
  <c r="AI113"/>
  <c r="AQ113"/>
  <c r="AM113"/>
  <c r="AL113"/>
  <c r="AJ113"/>
  <c r="AQ145"/>
  <c r="AI145"/>
  <c r="AM145"/>
  <c r="AL145"/>
  <c r="AQ177"/>
  <c r="AI177"/>
  <c r="AM177"/>
  <c r="AL177"/>
  <c r="AJ177"/>
  <c r="AQ209"/>
  <c r="AM209"/>
  <c r="AI209"/>
  <c r="AL209"/>
  <c r="AJ209"/>
  <c r="AK209"/>
  <c r="AO209"/>
  <c r="AI241"/>
  <c r="AQ241"/>
  <c r="AM241"/>
  <c r="AL241"/>
  <c r="AJ241"/>
  <c r="AK241"/>
  <c r="AO241"/>
  <c r="AQ273"/>
  <c r="AI273"/>
  <c r="AM273"/>
  <c r="AL273"/>
  <c r="AK273"/>
  <c r="AO273"/>
  <c r="AQ305"/>
  <c r="AI305"/>
  <c r="AM305"/>
  <c r="AJ305"/>
  <c r="AL305"/>
  <c r="AO305"/>
  <c r="AQ337"/>
  <c r="AM337"/>
  <c r="AI337"/>
  <c r="AJ337"/>
  <c r="AL337"/>
  <c r="AK337"/>
  <c r="AO337"/>
  <c r="AM369"/>
  <c r="AQ369"/>
  <c r="AI369"/>
  <c r="AJ369"/>
  <c r="AK369"/>
  <c r="AL369"/>
  <c r="AO369"/>
  <c r="AI401"/>
  <c r="AQ401"/>
  <c r="AM401"/>
  <c r="AJ401"/>
  <c r="AK401"/>
  <c r="AL401"/>
  <c r="AQ433"/>
  <c r="AI433"/>
  <c r="AM433"/>
  <c r="AJ433"/>
  <c r="AK433"/>
  <c r="AL433"/>
  <c r="AO433"/>
  <c r="AI465"/>
  <c r="AM465"/>
  <c r="AQ465"/>
  <c r="AJ465"/>
  <c r="AK465"/>
  <c r="AL465"/>
  <c r="AO465"/>
  <c r="AI497"/>
  <c r="AM497"/>
  <c r="AQ497"/>
  <c r="AJ497"/>
  <c r="AK497"/>
  <c r="AL497"/>
  <c r="AO497"/>
  <c r="AQ16"/>
  <c r="AI16"/>
  <c r="AM16"/>
  <c r="AK16"/>
  <c r="AI48"/>
  <c r="AM48"/>
  <c r="AQ48"/>
  <c r="AK48"/>
  <c r="AQ80"/>
  <c r="AI80"/>
  <c r="AM80"/>
  <c r="AK80"/>
  <c r="AQ112"/>
  <c r="AI112"/>
  <c r="AM112"/>
  <c r="AK112"/>
  <c r="AI144"/>
  <c r="AQ144"/>
  <c r="AM144"/>
  <c r="AK144"/>
  <c r="AQ176"/>
  <c r="AI176"/>
  <c r="AM176"/>
  <c r="AL176"/>
  <c r="AK176"/>
  <c r="AJ176"/>
  <c r="AQ208"/>
  <c r="AI208"/>
  <c r="AM208"/>
  <c r="AL208"/>
  <c r="AJ208"/>
  <c r="AQ240"/>
  <c r="AI240"/>
  <c r="AM240"/>
  <c r="AK240"/>
  <c r="AJ240"/>
  <c r="AL240"/>
  <c r="AP240"/>
  <c r="AQ272"/>
  <c r="AI272"/>
  <c r="AM272"/>
  <c r="AK272"/>
  <c r="AJ272"/>
  <c r="AP272"/>
  <c r="AQ304"/>
  <c r="AM304"/>
  <c r="AI304"/>
  <c r="AL304"/>
  <c r="AK304"/>
  <c r="AJ304"/>
  <c r="AP304"/>
  <c r="AM336"/>
  <c r="AI336"/>
  <c r="AQ336"/>
  <c r="AK336"/>
  <c r="AJ336"/>
  <c r="AP336"/>
  <c r="AQ368"/>
  <c r="AM368"/>
  <c r="AI368"/>
  <c r="AJ368"/>
  <c r="AL368"/>
  <c r="AN368"/>
  <c r="AK368"/>
  <c r="AP368"/>
  <c r="AM400"/>
  <c r="AQ400"/>
  <c r="AI400"/>
  <c r="AL400"/>
  <c r="AJ400"/>
  <c r="AN400"/>
  <c r="AK400"/>
  <c r="AP400"/>
  <c r="AQ432"/>
  <c r="AI432"/>
  <c r="AM432"/>
  <c r="AL432"/>
  <c r="AJ432"/>
  <c r="AK432"/>
  <c r="AN432"/>
  <c r="AP432"/>
  <c r="AM464"/>
  <c r="AQ464"/>
  <c r="AI464"/>
  <c r="AL464"/>
  <c r="AJ464"/>
  <c r="AN464"/>
  <c r="AP464"/>
  <c r="AQ496"/>
  <c r="AM496"/>
  <c r="AI496"/>
  <c r="AJ496"/>
  <c r="AL496"/>
  <c r="AN496"/>
  <c r="AK496"/>
  <c r="AP496"/>
  <c r="AI7"/>
  <c r="AM7"/>
  <c r="AQ7"/>
  <c r="AJ7"/>
  <c r="AK7"/>
  <c r="AI39"/>
  <c r="AM39"/>
  <c r="AQ39"/>
  <c r="AJ39"/>
  <c r="AK39"/>
  <c r="AL39"/>
  <c r="AQ71"/>
  <c r="AI71"/>
  <c r="AM71"/>
  <c r="AJ71"/>
  <c r="AK71"/>
  <c r="AL71"/>
  <c r="AQ103"/>
  <c r="AI103"/>
  <c r="AM103"/>
  <c r="AJ103"/>
  <c r="AK103"/>
  <c r="AL103"/>
  <c r="AQ147"/>
  <c r="AM147"/>
  <c r="AI147"/>
  <c r="AK147"/>
  <c r="AL147"/>
  <c r="AJ147"/>
  <c r="AI123"/>
  <c r="AM123"/>
  <c r="AQ123"/>
  <c r="AL123"/>
  <c r="AK123"/>
  <c r="AQ191"/>
  <c r="AI191"/>
  <c r="AM191"/>
  <c r="AK191"/>
  <c r="AL191"/>
  <c r="AJ191"/>
  <c r="AQ223"/>
  <c r="AI223"/>
  <c r="AM223"/>
  <c r="AK223"/>
  <c r="AL223"/>
  <c r="AJ223"/>
  <c r="AQ255"/>
  <c r="AI255"/>
  <c r="AM255"/>
  <c r="AJ255"/>
  <c r="AK255"/>
  <c r="AL255"/>
  <c r="AO255"/>
  <c r="AQ295"/>
  <c r="AI295"/>
  <c r="AM295"/>
  <c r="AL295"/>
  <c r="AJ295"/>
  <c r="AK295"/>
  <c r="AO295"/>
  <c r="AI335"/>
  <c r="AM335"/>
  <c r="AQ335"/>
  <c r="AL335"/>
  <c r="AJ335"/>
  <c r="AK335"/>
  <c r="AO335"/>
  <c r="AQ371"/>
  <c r="AM371"/>
  <c r="AI371"/>
  <c r="AJ371"/>
  <c r="AK371"/>
  <c r="AL371"/>
  <c r="AQ403"/>
  <c r="AM403"/>
  <c r="AI403"/>
  <c r="AK403"/>
  <c r="AJ403"/>
  <c r="AL403"/>
  <c r="AO403"/>
  <c r="AQ435"/>
  <c r="AM435"/>
  <c r="AI435"/>
  <c r="AK435"/>
  <c r="AJ435"/>
  <c r="AL435"/>
  <c r="AO435"/>
  <c r="AQ471"/>
  <c r="AI471"/>
  <c r="AM471"/>
  <c r="AK471"/>
  <c r="AJ471"/>
  <c r="AO471"/>
  <c r="AL471"/>
  <c r="AQ511"/>
  <c r="AM511"/>
  <c r="AI511"/>
  <c r="AJ511"/>
  <c r="AK511"/>
  <c r="AL511"/>
  <c r="AO511"/>
  <c r="AI319"/>
  <c r="AM319"/>
  <c r="AQ319"/>
  <c r="AJ319"/>
  <c r="AK319"/>
  <c r="AL319"/>
  <c r="AO319"/>
  <c r="AM18"/>
  <c r="AQ18"/>
  <c r="AI18"/>
  <c r="AJ18"/>
  <c r="AQ50"/>
  <c r="AM50"/>
  <c r="AI50"/>
  <c r="AJ50"/>
  <c r="AK50"/>
  <c r="AM82"/>
  <c r="AQ82"/>
  <c r="AI82"/>
  <c r="AJ82"/>
  <c r="AK82"/>
  <c r="AM114"/>
  <c r="AI114"/>
  <c r="AQ114"/>
  <c r="AK114"/>
  <c r="AJ114"/>
  <c r="AI146"/>
  <c r="AM146"/>
  <c r="AQ146"/>
  <c r="AK146"/>
  <c r="AJ146"/>
  <c r="AQ178"/>
  <c r="AM178"/>
  <c r="AI178"/>
  <c r="AL178"/>
  <c r="AK178"/>
  <c r="AJ178"/>
  <c r="AM210"/>
  <c r="AI210"/>
  <c r="AQ210"/>
  <c r="AL210"/>
  <c r="AK210"/>
  <c r="AJ210"/>
  <c r="AM242"/>
  <c r="AQ242"/>
  <c r="AI242"/>
  <c r="AL242"/>
  <c r="AK242"/>
  <c r="AJ242"/>
  <c r="AQ274"/>
  <c r="AM274"/>
  <c r="AI274"/>
  <c r="AL274"/>
  <c r="AK274"/>
  <c r="AJ274"/>
  <c r="AN274"/>
  <c r="AM306"/>
  <c r="AI306"/>
  <c r="AQ306"/>
  <c r="AK306"/>
  <c r="AL306"/>
  <c r="AJ306"/>
  <c r="AN306"/>
  <c r="AI342"/>
  <c r="AQ342"/>
  <c r="AM342"/>
  <c r="AJ342"/>
  <c r="AK342"/>
  <c r="AL342"/>
  <c r="AN342"/>
  <c r="AI374"/>
  <c r="AM374"/>
  <c r="AQ374"/>
  <c r="AJ374"/>
  <c r="AK374"/>
  <c r="AL374"/>
  <c r="AP374"/>
  <c r="AN374"/>
  <c r="AI406"/>
  <c r="AM406"/>
  <c r="AQ406"/>
  <c r="AK406"/>
  <c r="AL406"/>
  <c r="AJ406"/>
  <c r="AP406"/>
  <c r="AN406"/>
  <c r="AQ438"/>
  <c r="AI438"/>
  <c r="AM438"/>
  <c r="AK438"/>
  <c r="AL438"/>
  <c r="AJ438"/>
  <c r="AP438"/>
  <c r="AN438"/>
  <c r="AI470"/>
  <c r="AM470"/>
  <c r="AQ470"/>
  <c r="AK470"/>
  <c r="AL470"/>
  <c r="AP470"/>
  <c r="AJ470"/>
  <c r="AN470"/>
  <c r="AI502"/>
  <c r="AM502"/>
  <c r="AQ502"/>
  <c r="AJ502"/>
  <c r="AK502"/>
  <c r="AL502"/>
  <c r="AP502"/>
  <c r="AN502"/>
  <c r="AJ9"/>
  <c r="AL19"/>
  <c r="AO124"/>
  <c r="AN223"/>
  <c r="AO324"/>
  <c r="AP329"/>
  <c r="AO332"/>
  <c r="AO356"/>
  <c r="AO364"/>
  <c r="AN367"/>
  <c r="AN399"/>
  <c r="AN415"/>
  <c r="AP425"/>
  <c r="AN431"/>
  <c r="AP433"/>
  <c r="AP449"/>
  <c r="AN455"/>
  <c r="AP497"/>
  <c r="AN503"/>
  <c r="AK9"/>
  <c r="AL30"/>
  <c r="AK41"/>
  <c r="AL62"/>
  <c r="AL94"/>
  <c r="AK105"/>
  <c r="AL126"/>
  <c r="AK137"/>
  <c r="AJ148"/>
  <c r="AL158"/>
  <c r="AN6"/>
  <c r="AP8"/>
  <c r="AN14"/>
  <c r="AP16"/>
  <c r="AO27"/>
  <c r="AN30"/>
  <c r="AP32"/>
  <c r="AO35"/>
  <c r="AN38"/>
  <c r="AN46"/>
  <c r="AP48"/>
  <c r="AO59"/>
  <c r="AN62"/>
  <c r="AP64"/>
  <c r="AO67"/>
  <c r="AN70"/>
  <c r="AP72"/>
  <c r="AN78"/>
  <c r="AP80"/>
  <c r="AO83"/>
  <c r="AO91"/>
  <c r="AN94"/>
  <c r="AP96"/>
  <c r="AO99"/>
  <c r="AN102"/>
  <c r="AN110"/>
  <c r="AP112"/>
  <c r="AO115"/>
  <c r="AO123"/>
  <c r="AN126"/>
  <c r="AP128"/>
  <c r="AN134"/>
  <c r="AN142"/>
  <c r="AP144"/>
  <c r="AO147"/>
  <c r="AN158"/>
  <c r="AP160"/>
  <c r="AN166"/>
  <c r="AP168"/>
  <c r="AN174"/>
  <c r="AP176"/>
  <c r="AO179"/>
  <c r="AO187"/>
  <c r="AN190"/>
  <c r="AN198"/>
  <c r="AN206"/>
  <c r="AP208"/>
  <c r="AN224"/>
  <c r="AN230"/>
  <c r="AP266"/>
  <c r="AN334"/>
  <c r="AO371"/>
  <c r="AN412"/>
  <c r="AK59"/>
  <c r="AK62"/>
  <c r="AJ161"/>
  <c r="AJ273"/>
  <c r="AK249"/>
  <c r="AL293"/>
  <c r="AI73"/>
  <c r="AQ73"/>
  <c r="AM73"/>
  <c r="AL73"/>
  <c r="AM265"/>
  <c r="AQ265"/>
  <c r="AI265"/>
  <c r="AL265"/>
  <c r="AJ265"/>
  <c r="AK265"/>
  <c r="AO265"/>
  <c r="AQ457"/>
  <c r="AI457"/>
  <c r="AM457"/>
  <c r="AK457"/>
  <c r="AL457"/>
  <c r="AJ457"/>
  <c r="AO457"/>
  <c r="AM136"/>
  <c r="AI136"/>
  <c r="AQ136"/>
  <c r="AL136"/>
  <c r="AK136"/>
  <c r="AQ328"/>
  <c r="AI328"/>
  <c r="AM328"/>
  <c r="AJ328"/>
  <c r="AK328"/>
  <c r="AL328"/>
  <c r="AP328"/>
  <c r="AM520"/>
  <c r="AQ520"/>
  <c r="AI520"/>
  <c r="AJ520"/>
  <c r="AL520"/>
  <c r="AK520"/>
  <c r="AN520"/>
  <c r="AP520"/>
  <c r="AM215"/>
  <c r="AI215"/>
  <c r="AQ215"/>
  <c r="AJ215"/>
  <c r="AK215"/>
  <c r="AL215"/>
  <c r="AI463"/>
  <c r="AM463"/>
  <c r="AQ463"/>
  <c r="AL463"/>
  <c r="AJ463"/>
  <c r="AK463"/>
  <c r="AO463"/>
  <c r="AI202"/>
  <c r="AQ202"/>
  <c r="AM202"/>
  <c r="AJ202"/>
  <c r="AL202"/>
  <c r="AK202"/>
  <c r="AQ398"/>
  <c r="AI398"/>
  <c r="AM398"/>
  <c r="AJ398"/>
  <c r="AK398"/>
  <c r="AL398"/>
  <c r="AP398"/>
  <c r="AN398"/>
  <c r="AN8"/>
  <c r="AL334"/>
  <c r="BC315"/>
  <c r="AM21"/>
  <c r="AQ21"/>
  <c r="AI21"/>
  <c r="AL21"/>
  <c r="AQ53"/>
  <c r="AM53"/>
  <c r="AI53"/>
  <c r="AL53"/>
  <c r="AJ53"/>
  <c r="AQ85"/>
  <c r="AM85"/>
  <c r="AI85"/>
  <c r="AL85"/>
  <c r="AJ85"/>
  <c r="AQ117"/>
  <c r="AI117"/>
  <c r="AM117"/>
  <c r="AL117"/>
  <c r="AJ117"/>
  <c r="AM149"/>
  <c r="AI149"/>
  <c r="AQ149"/>
  <c r="AL149"/>
  <c r="AJ149"/>
  <c r="AQ181"/>
  <c r="AM181"/>
  <c r="AI181"/>
  <c r="AL181"/>
  <c r="AK181"/>
  <c r="AJ181"/>
  <c r="AM213"/>
  <c r="AI213"/>
  <c r="AQ213"/>
  <c r="AL213"/>
  <c r="AK213"/>
  <c r="AJ213"/>
  <c r="AQ245"/>
  <c r="AM245"/>
  <c r="AI245"/>
  <c r="AL245"/>
  <c r="AK245"/>
  <c r="AJ245"/>
  <c r="AM277"/>
  <c r="AI277"/>
  <c r="AQ277"/>
  <c r="AL277"/>
  <c r="AK277"/>
  <c r="AJ277"/>
  <c r="AM309"/>
  <c r="AI309"/>
  <c r="AQ309"/>
  <c r="AL309"/>
  <c r="AJ309"/>
  <c r="AK309"/>
  <c r="AI341"/>
  <c r="AM341"/>
  <c r="AQ341"/>
  <c r="AL341"/>
  <c r="AJ341"/>
  <c r="AK341"/>
  <c r="AQ373"/>
  <c r="AM373"/>
  <c r="AI373"/>
  <c r="AL373"/>
  <c r="AJ373"/>
  <c r="AK373"/>
  <c r="AO373"/>
  <c r="AI405"/>
  <c r="AM405"/>
  <c r="AQ405"/>
  <c r="AL405"/>
  <c r="AJ405"/>
  <c r="AK405"/>
  <c r="AO405"/>
  <c r="AM437"/>
  <c r="AQ437"/>
  <c r="AI437"/>
  <c r="AL437"/>
  <c r="AJ437"/>
  <c r="AK437"/>
  <c r="AO437"/>
  <c r="AQ469"/>
  <c r="AM469"/>
  <c r="AI469"/>
  <c r="AL469"/>
  <c r="AJ469"/>
  <c r="AK469"/>
  <c r="AO469"/>
  <c r="AM501"/>
  <c r="AQ501"/>
  <c r="AI501"/>
  <c r="AL501"/>
  <c r="AJ501"/>
  <c r="AK501"/>
  <c r="AO501"/>
  <c r="AI20"/>
  <c r="AM20"/>
  <c r="AQ20"/>
  <c r="AK20"/>
  <c r="AL20"/>
  <c r="AQ52"/>
  <c r="AI52"/>
  <c r="AM52"/>
  <c r="AK52"/>
  <c r="AL52"/>
  <c r="AQ84"/>
  <c r="AI84"/>
  <c r="AM84"/>
  <c r="AK84"/>
  <c r="AL84"/>
  <c r="AI116"/>
  <c r="AQ116"/>
  <c r="AM116"/>
  <c r="AL116"/>
  <c r="AK116"/>
  <c r="AQ148"/>
  <c r="AI148"/>
  <c r="AM148"/>
  <c r="AL148"/>
  <c r="AI180"/>
  <c r="AM180"/>
  <c r="AQ180"/>
  <c r="AL180"/>
  <c r="AK180"/>
  <c r="AJ180"/>
  <c r="AI212"/>
  <c r="AQ212"/>
  <c r="AM212"/>
  <c r="AL212"/>
  <c r="AJ212"/>
  <c r="AK212"/>
  <c r="AN212"/>
  <c r="AQ244"/>
  <c r="AI244"/>
  <c r="AM244"/>
  <c r="AK244"/>
  <c r="AL244"/>
  <c r="AJ244"/>
  <c r="AN244"/>
  <c r="AM276"/>
  <c r="AI276"/>
  <c r="AQ276"/>
  <c r="AK276"/>
  <c r="AL276"/>
  <c r="AP276"/>
  <c r="AN276"/>
  <c r="AJ276"/>
  <c r="AM308"/>
  <c r="AQ308"/>
  <c r="AI308"/>
  <c r="AK308"/>
  <c r="AL308"/>
  <c r="AP308"/>
  <c r="AJ308"/>
  <c r="AN308"/>
  <c r="AM340"/>
  <c r="AQ340"/>
  <c r="AI340"/>
  <c r="AK340"/>
  <c r="AL340"/>
  <c r="AJ340"/>
  <c r="AP340"/>
  <c r="AN340"/>
  <c r="AM372"/>
  <c r="AQ372"/>
  <c r="AI372"/>
  <c r="AJ372"/>
  <c r="AK372"/>
  <c r="AL372"/>
  <c r="AP372"/>
  <c r="AM404"/>
  <c r="AI404"/>
  <c r="AQ404"/>
  <c r="AJ404"/>
  <c r="AK404"/>
  <c r="AL404"/>
  <c r="AP404"/>
  <c r="AN404"/>
  <c r="AQ436"/>
  <c r="AI436"/>
  <c r="AM436"/>
  <c r="AJ436"/>
  <c r="AK436"/>
  <c r="AL436"/>
  <c r="AP436"/>
  <c r="AN436"/>
  <c r="AM468"/>
  <c r="AI468"/>
  <c r="AQ468"/>
  <c r="AJ468"/>
  <c r="AK468"/>
  <c r="AL468"/>
  <c r="AP468"/>
  <c r="AN468"/>
  <c r="AQ500"/>
  <c r="AM500"/>
  <c r="AI500"/>
  <c r="AJ500"/>
  <c r="AK500"/>
  <c r="AL500"/>
  <c r="AP500"/>
  <c r="AN500"/>
  <c r="AI11"/>
  <c r="AQ11"/>
  <c r="AM11"/>
  <c r="AJ11"/>
  <c r="AK11"/>
  <c r="AQ43"/>
  <c r="AI43"/>
  <c r="AM43"/>
  <c r="AJ43"/>
  <c r="AK43"/>
  <c r="AL43"/>
  <c r="AI75"/>
  <c r="AM75"/>
  <c r="AQ75"/>
  <c r="AJ75"/>
  <c r="AK75"/>
  <c r="AL75"/>
  <c r="AI107"/>
  <c r="AQ107"/>
  <c r="AM107"/>
  <c r="AJ107"/>
  <c r="AK107"/>
  <c r="AL107"/>
  <c r="AQ155"/>
  <c r="AI155"/>
  <c r="AM155"/>
  <c r="AL155"/>
  <c r="AK155"/>
  <c r="AJ155"/>
  <c r="AQ131"/>
  <c r="AM131"/>
  <c r="AI131"/>
  <c r="AJ131"/>
  <c r="AK131"/>
  <c r="AQ195"/>
  <c r="AI195"/>
  <c r="AM195"/>
  <c r="AJ195"/>
  <c r="AK195"/>
  <c r="AL195"/>
  <c r="AI227"/>
  <c r="AM227"/>
  <c r="AQ227"/>
  <c r="AJ227"/>
  <c r="AK227"/>
  <c r="AL227"/>
  <c r="AQ263"/>
  <c r="AI263"/>
  <c r="AM263"/>
  <c r="AL263"/>
  <c r="AJ263"/>
  <c r="AK263"/>
  <c r="AO263"/>
  <c r="AQ303"/>
  <c r="AM303"/>
  <c r="AI303"/>
  <c r="AJ303"/>
  <c r="AK303"/>
  <c r="AO303"/>
  <c r="AL303"/>
  <c r="AI339"/>
  <c r="AM339"/>
  <c r="AQ339"/>
  <c r="AK339"/>
  <c r="AJ339"/>
  <c r="AL339"/>
  <c r="AO339"/>
  <c r="AM375"/>
  <c r="AQ375"/>
  <c r="AI375"/>
  <c r="AJ375"/>
  <c r="AO375"/>
  <c r="AK375"/>
  <c r="AM407"/>
  <c r="AQ407"/>
  <c r="AI407"/>
  <c r="AK407"/>
  <c r="AJ407"/>
  <c r="AL407"/>
  <c r="AO407"/>
  <c r="AQ439"/>
  <c r="AM439"/>
  <c r="AI439"/>
  <c r="AK439"/>
  <c r="AJ439"/>
  <c r="AL439"/>
  <c r="AO439"/>
  <c r="AM475"/>
  <c r="AQ475"/>
  <c r="AI475"/>
  <c r="AL475"/>
  <c r="AK475"/>
  <c r="AJ475"/>
  <c r="AO475"/>
  <c r="AQ515"/>
  <c r="AM515"/>
  <c r="AI515"/>
  <c r="AL515"/>
  <c r="AJ515"/>
  <c r="AK515"/>
  <c r="AO515"/>
  <c r="AQ351"/>
  <c r="AI351"/>
  <c r="AM351"/>
  <c r="AJ351"/>
  <c r="AK351"/>
  <c r="AL351"/>
  <c r="AO351"/>
  <c r="AQ22"/>
  <c r="AI22"/>
  <c r="AM22"/>
  <c r="AJ22"/>
  <c r="AQ54"/>
  <c r="AM54"/>
  <c r="AI54"/>
  <c r="AJ54"/>
  <c r="AK54"/>
  <c r="AM86"/>
  <c r="AI86"/>
  <c r="AQ86"/>
  <c r="AJ86"/>
  <c r="AK86"/>
  <c r="AQ118"/>
  <c r="AI118"/>
  <c r="AM118"/>
  <c r="AJ118"/>
  <c r="AQ150"/>
  <c r="AM150"/>
  <c r="AI150"/>
  <c r="AJ150"/>
  <c r="AK150"/>
  <c r="AI182"/>
  <c r="AM182"/>
  <c r="AQ182"/>
  <c r="AJ182"/>
  <c r="AK182"/>
  <c r="AL182"/>
  <c r="AI214"/>
  <c r="AM214"/>
  <c r="AQ214"/>
  <c r="AJ214"/>
  <c r="AK214"/>
  <c r="AL214"/>
  <c r="AP214"/>
  <c r="AI246"/>
  <c r="AM246"/>
  <c r="AQ246"/>
  <c r="AJ246"/>
  <c r="AL246"/>
  <c r="AP246"/>
  <c r="AN246"/>
  <c r="AI278"/>
  <c r="AM278"/>
  <c r="AQ278"/>
  <c r="AJ278"/>
  <c r="AK278"/>
  <c r="AP278"/>
  <c r="AN278"/>
  <c r="AQ310"/>
  <c r="AI310"/>
  <c r="AM310"/>
  <c r="AJ310"/>
  <c r="AK310"/>
  <c r="AL310"/>
  <c r="AP310"/>
  <c r="AN310"/>
  <c r="AM346"/>
  <c r="AI346"/>
  <c r="AQ346"/>
  <c r="AK346"/>
  <c r="AJ346"/>
  <c r="AN346"/>
  <c r="AL346"/>
  <c r="AI378"/>
  <c r="AM378"/>
  <c r="AQ378"/>
  <c r="AK378"/>
  <c r="AL378"/>
  <c r="AP378"/>
  <c r="AJ378"/>
  <c r="AN378"/>
  <c r="AI410"/>
  <c r="AM410"/>
  <c r="AQ410"/>
  <c r="AJ410"/>
  <c r="AK410"/>
  <c r="AL410"/>
  <c r="AP410"/>
  <c r="AN410"/>
  <c r="AI442"/>
  <c r="AM442"/>
  <c r="AQ442"/>
  <c r="AJ442"/>
  <c r="AK442"/>
  <c r="AL442"/>
  <c r="AP442"/>
  <c r="AN442"/>
  <c r="AQ474"/>
  <c r="AI474"/>
  <c r="AM474"/>
  <c r="AK474"/>
  <c r="AL474"/>
  <c r="AP474"/>
  <c r="AN474"/>
  <c r="AJ474"/>
  <c r="AI506"/>
  <c r="AM506"/>
  <c r="AQ506"/>
  <c r="AK506"/>
  <c r="AL506"/>
  <c r="AJ506"/>
  <c r="AP506"/>
  <c r="AN506"/>
  <c r="AK10"/>
  <c r="AJ21"/>
  <c r="AO4"/>
  <c r="AN7"/>
  <c r="AP9"/>
  <c r="AO12"/>
  <c r="AP17"/>
  <c r="AO20"/>
  <c r="AN23"/>
  <c r="AO28"/>
  <c r="AP33"/>
  <c r="AO36"/>
  <c r="AN39"/>
  <c r="AO44"/>
  <c r="AP49"/>
  <c r="AO52"/>
  <c r="AN55"/>
  <c r="AO60"/>
  <c r="AN63"/>
  <c r="AP65"/>
  <c r="AO68"/>
  <c r="AN71"/>
  <c r="AP73"/>
  <c r="AO76"/>
  <c r="AP81"/>
  <c r="AO84"/>
  <c r="AN87"/>
  <c r="AO92"/>
  <c r="AN95"/>
  <c r="AP97"/>
  <c r="AO100"/>
  <c r="AN103"/>
  <c r="AP105"/>
  <c r="AO108"/>
  <c r="AP113"/>
  <c r="AO116"/>
  <c r="AN127"/>
  <c r="AP129"/>
  <c r="AO132"/>
  <c r="AN135"/>
  <c r="AP137"/>
  <c r="AO140"/>
  <c r="AN143"/>
  <c r="AP145"/>
  <c r="AO148"/>
  <c r="AO156"/>
  <c r="AP161"/>
  <c r="AO164"/>
  <c r="AP169"/>
  <c r="AO172"/>
  <c r="AN175"/>
  <c r="AP177"/>
  <c r="AO180"/>
  <c r="AN183"/>
  <c r="AO188"/>
  <c r="AN191"/>
  <c r="AP193"/>
  <c r="AO196"/>
  <c r="AP201"/>
  <c r="AO204"/>
  <c r="AN207"/>
  <c r="AP209"/>
  <c r="AO212"/>
  <c r="AN215"/>
  <c r="AO228"/>
  <c r="AO236"/>
  <c r="AN239"/>
  <c r="AP241"/>
  <c r="AO244"/>
  <c r="AN247"/>
  <c r="AN255"/>
  <c r="AO260"/>
  <c r="AN263"/>
  <c r="AP265"/>
  <c r="AO268"/>
  <c r="AP273"/>
  <c r="AO276"/>
  <c r="AN279"/>
  <c r="AN287"/>
  <c r="AP289"/>
  <c r="AO292"/>
  <c r="AN295"/>
  <c r="AP297"/>
  <c r="AO300"/>
  <c r="AN303"/>
  <c r="AP305"/>
  <c r="AO308"/>
  <c r="AN319"/>
  <c r="AN335"/>
  <c r="AP337"/>
  <c r="AO340"/>
  <c r="AN351"/>
  <c r="AN359"/>
  <c r="AP369"/>
  <c r="AO372"/>
  <c r="AN375"/>
  <c r="AO388"/>
  <c r="AN391"/>
  <c r="AO396"/>
  <c r="AP401"/>
  <c r="AO404"/>
  <c r="AN407"/>
  <c r="AO420"/>
  <c r="AN423"/>
  <c r="AO428"/>
  <c r="AO436"/>
  <c r="AN439"/>
  <c r="AO452"/>
  <c r="AO460"/>
  <c r="AP465"/>
  <c r="AO468"/>
  <c r="AN471"/>
  <c r="AO484"/>
  <c r="AN487"/>
  <c r="AO492"/>
  <c r="AN495"/>
  <c r="AO500"/>
  <c r="AN511"/>
  <c r="AO516"/>
  <c r="AO524"/>
  <c r="AN527"/>
  <c r="AL10"/>
  <c r="AK21"/>
  <c r="AL42"/>
  <c r="AK53"/>
  <c r="AK85"/>
  <c r="AL106"/>
  <c r="AK117"/>
  <c r="AK149"/>
  <c r="AO215"/>
  <c r="AO227"/>
  <c r="AP236"/>
  <c r="AN240"/>
  <c r="AO247"/>
  <c r="AP258"/>
  <c r="AO301"/>
  <c r="AO309"/>
  <c r="AP342"/>
  <c r="AJ70"/>
  <c r="AJ73"/>
  <c r="AK174"/>
  <c r="AL262"/>
  <c r="AL375"/>
  <c r="AI41"/>
  <c r="AQ41"/>
  <c r="AM41"/>
  <c r="AL41"/>
  <c r="AI233"/>
  <c r="AQ233"/>
  <c r="AM233"/>
  <c r="AL233"/>
  <c r="AJ233"/>
  <c r="AO233"/>
  <c r="AK233"/>
  <c r="AI489"/>
  <c r="AM489"/>
  <c r="AQ489"/>
  <c r="AK489"/>
  <c r="AL489"/>
  <c r="AJ489"/>
  <c r="AO489"/>
  <c r="AM200"/>
  <c r="AI200"/>
  <c r="AQ200"/>
  <c r="AJ200"/>
  <c r="AL200"/>
  <c r="AK200"/>
  <c r="AM456"/>
  <c r="AQ456"/>
  <c r="AI456"/>
  <c r="AJ456"/>
  <c r="AK456"/>
  <c r="AL456"/>
  <c r="AP456"/>
  <c r="AN456"/>
  <c r="AM139"/>
  <c r="AI139"/>
  <c r="AQ139"/>
  <c r="AK139"/>
  <c r="AJ139"/>
  <c r="AL139"/>
  <c r="AQ327"/>
  <c r="AM327"/>
  <c r="AI327"/>
  <c r="AL327"/>
  <c r="AJ327"/>
  <c r="AK327"/>
  <c r="AO327"/>
  <c r="AI3"/>
  <c r="AM3"/>
  <c r="AQ3"/>
  <c r="AK3"/>
  <c r="AL3"/>
  <c r="AJ3"/>
  <c r="AI138"/>
  <c r="AQ138"/>
  <c r="AM138"/>
  <c r="AJ138"/>
  <c r="AK138"/>
  <c r="AI366"/>
  <c r="AM366"/>
  <c r="AQ366"/>
  <c r="AJ366"/>
  <c r="AK366"/>
  <c r="AL366"/>
  <c r="AP366"/>
  <c r="AP42"/>
  <c r="AI25"/>
  <c r="AM25"/>
  <c r="AQ25"/>
  <c r="AL25"/>
  <c r="AM57"/>
  <c r="AI57"/>
  <c r="AQ57"/>
  <c r="AL57"/>
  <c r="AJ57"/>
  <c r="AM89"/>
  <c r="AQ89"/>
  <c r="AI89"/>
  <c r="AL89"/>
  <c r="AJ89"/>
  <c r="AM121"/>
  <c r="AI121"/>
  <c r="AQ121"/>
  <c r="AL121"/>
  <c r="AJ121"/>
  <c r="AI153"/>
  <c r="AQ153"/>
  <c r="AM153"/>
  <c r="AL153"/>
  <c r="AJ153"/>
  <c r="AM185"/>
  <c r="AI185"/>
  <c r="AQ185"/>
  <c r="AL185"/>
  <c r="AJ185"/>
  <c r="AK185"/>
  <c r="AQ217"/>
  <c r="AM217"/>
  <c r="AI217"/>
  <c r="AL217"/>
  <c r="AK217"/>
  <c r="AO217"/>
  <c r="AM249"/>
  <c r="AQ249"/>
  <c r="AI249"/>
  <c r="AL249"/>
  <c r="AJ249"/>
  <c r="AO249"/>
  <c r="AI281"/>
  <c r="AQ281"/>
  <c r="AM281"/>
  <c r="AL281"/>
  <c r="AJ281"/>
  <c r="AK281"/>
  <c r="AO281"/>
  <c r="AQ313"/>
  <c r="AI313"/>
  <c r="AM313"/>
  <c r="AJ313"/>
  <c r="AL313"/>
  <c r="AK313"/>
  <c r="AO313"/>
  <c r="AQ345"/>
  <c r="AM345"/>
  <c r="AI345"/>
  <c r="AJ345"/>
  <c r="AL345"/>
  <c r="AK345"/>
  <c r="AO345"/>
  <c r="AM377"/>
  <c r="AI377"/>
  <c r="AQ377"/>
  <c r="AJ377"/>
  <c r="AL377"/>
  <c r="AK377"/>
  <c r="AO377"/>
  <c r="AM409"/>
  <c r="AI409"/>
  <c r="AQ409"/>
  <c r="AJ409"/>
  <c r="AL409"/>
  <c r="AO409"/>
  <c r="AK409"/>
  <c r="AI441"/>
  <c r="AM441"/>
  <c r="AQ441"/>
  <c r="AJ441"/>
  <c r="AL441"/>
  <c r="AK441"/>
  <c r="AO441"/>
  <c r="AQ473"/>
  <c r="AM473"/>
  <c r="AI473"/>
  <c r="AJ473"/>
  <c r="AL473"/>
  <c r="AK473"/>
  <c r="AO473"/>
  <c r="AM505"/>
  <c r="AI505"/>
  <c r="AQ505"/>
  <c r="AJ505"/>
  <c r="AL505"/>
  <c r="AO505"/>
  <c r="AM24"/>
  <c r="AI24"/>
  <c r="AQ24"/>
  <c r="AK24"/>
  <c r="AL24"/>
  <c r="AM56"/>
  <c r="AI56"/>
  <c r="AQ56"/>
  <c r="AK56"/>
  <c r="AL56"/>
  <c r="AQ88"/>
  <c r="AI88"/>
  <c r="AM88"/>
  <c r="AK88"/>
  <c r="AL88"/>
  <c r="AI120"/>
  <c r="AQ120"/>
  <c r="AM120"/>
  <c r="AK120"/>
  <c r="AL120"/>
  <c r="AI152"/>
  <c r="AM152"/>
  <c r="AQ152"/>
  <c r="AK152"/>
  <c r="AL152"/>
  <c r="AM184"/>
  <c r="AI184"/>
  <c r="AQ184"/>
  <c r="AK184"/>
  <c r="AL184"/>
  <c r="AJ184"/>
  <c r="AQ216"/>
  <c r="AI216"/>
  <c r="AM216"/>
  <c r="AK216"/>
  <c r="AL216"/>
  <c r="AJ216"/>
  <c r="AM248"/>
  <c r="AI248"/>
  <c r="AQ248"/>
  <c r="AK248"/>
  <c r="AL248"/>
  <c r="AJ248"/>
  <c r="AP248"/>
  <c r="AI280"/>
  <c r="AQ280"/>
  <c r="AM280"/>
  <c r="AK280"/>
  <c r="AL280"/>
  <c r="AJ280"/>
  <c r="AP280"/>
  <c r="AQ312"/>
  <c r="AI312"/>
  <c r="AM312"/>
  <c r="AK312"/>
  <c r="AL312"/>
  <c r="AJ312"/>
  <c r="AP312"/>
  <c r="AM344"/>
  <c r="AQ344"/>
  <c r="AI344"/>
  <c r="AL344"/>
  <c r="AK344"/>
  <c r="AJ344"/>
  <c r="AP344"/>
  <c r="AM376"/>
  <c r="AQ376"/>
  <c r="AI376"/>
  <c r="AL376"/>
  <c r="AJ376"/>
  <c r="AK376"/>
  <c r="AN376"/>
  <c r="AP376"/>
  <c r="AQ408"/>
  <c r="AI408"/>
  <c r="AM408"/>
  <c r="AJ408"/>
  <c r="AK408"/>
  <c r="AL408"/>
  <c r="AN408"/>
  <c r="AP408"/>
  <c r="AQ440"/>
  <c r="AM440"/>
  <c r="AI440"/>
  <c r="AJ440"/>
  <c r="AK440"/>
  <c r="AL440"/>
  <c r="AN440"/>
  <c r="AP440"/>
  <c r="AM472"/>
  <c r="AQ472"/>
  <c r="AI472"/>
  <c r="AL472"/>
  <c r="AJ472"/>
  <c r="AK472"/>
  <c r="AN472"/>
  <c r="AP472"/>
  <c r="AI504"/>
  <c r="AM504"/>
  <c r="AQ504"/>
  <c r="AL504"/>
  <c r="AJ504"/>
  <c r="AK504"/>
  <c r="AN504"/>
  <c r="AP504"/>
  <c r="AI15"/>
  <c r="AM15"/>
  <c r="AQ15"/>
  <c r="AJ15"/>
  <c r="AK15"/>
  <c r="AQ47"/>
  <c r="AM47"/>
  <c r="AI47"/>
  <c r="AJ47"/>
  <c r="AL47"/>
  <c r="AK47"/>
  <c r="AI79"/>
  <c r="AM79"/>
  <c r="AQ79"/>
  <c r="AJ79"/>
  <c r="AL79"/>
  <c r="AK79"/>
  <c r="AM111"/>
  <c r="AQ111"/>
  <c r="AI111"/>
  <c r="AJ111"/>
  <c r="AL111"/>
  <c r="AK111"/>
  <c r="AQ159"/>
  <c r="AM159"/>
  <c r="AI159"/>
  <c r="AK159"/>
  <c r="AL159"/>
  <c r="AJ159"/>
  <c r="AM151"/>
  <c r="AI151"/>
  <c r="AQ151"/>
  <c r="AJ151"/>
  <c r="AL151"/>
  <c r="AK151"/>
  <c r="AQ199"/>
  <c r="AI199"/>
  <c r="AM199"/>
  <c r="AL199"/>
  <c r="AK199"/>
  <c r="AJ199"/>
  <c r="AI231"/>
  <c r="AQ231"/>
  <c r="AM231"/>
  <c r="AL231"/>
  <c r="AJ231"/>
  <c r="AK231"/>
  <c r="AI267"/>
  <c r="AM267"/>
  <c r="AQ267"/>
  <c r="AJ267"/>
  <c r="AK267"/>
  <c r="AL267"/>
  <c r="AO267"/>
  <c r="AM307"/>
  <c r="AQ307"/>
  <c r="AI307"/>
  <c r="AJ307"/>
  <c r="AK307"/>
  <c r="AL307"/>
  <c r="AO307"/>
  <c r="AM343"/>
  <c r="AQ343"/>
  <c r="AI343"/>
  <c r="AK343"/>
  <c r="AJ343"/>
  <c r="AL343"/>
  <c r="AO343"/>
  <c r="AM379"/>
  <c r="AI379"/>
  <c r="AQ379"/>
  <c r="AL379"/>
  <c r="AK379"/>
  <c r="AO379"/>
  <c r="AQ411"/>
  <c r="AM411"/>
  <c r="AI411"/>
  <c r="AL411"/>
  <c r="AK411"/>
  <c r="AJ411"/>
  <c r="AO411"/>
  <c r="AQ443"/>
  <c r="AM443"/>
  <c r="AI443"/>
  <c r="AL443"/>
  <c r="AK443"/>
  <c r="AJ443"/>
  <c r="AO443"/>
  <c r="AI483"/>
  <c r="AQ483"/>
  <c r="AM483"/>
  <c r="AL483"/>
  <c r="AJ483"/>
  <c r="AK483"/>
  <c r="AO483"/>
  <c r="AQ519"/>
  <c r="AI519"/>
  <c r="AM519"/>
  <c r="AK519"/>
  <c r="AL519"/>
  <c r="AJ519"/>
  <c r="AO519"/>
  <c r="AM451"/>
  <c r="AI451"/>
  <c r="AQ451"/>
  <c r="AL451"/>
  <c r="AK451"/>
  <c r="AJ451"/>
  <c r="AO451"/>
  <c r="AI26"/>
  <c r="AQ26"/>
  <c r="AM26"/>
  <c r="AJ26"/>
  <c r="AI58"/>
  <c r="AM58"/>
  <c r="AQ58"/>
  <c r="AK58"/>
  <c r="AJ58"/>
  <c r="AI90"/>
  <c r="AM90"/>
  <c r="AQ90"/>
  <c r="AK90"/>
  <c r="AJ90"/>
  <c r="AI122"/>
  <c r="AQ122"/>
  <c r="AM122"/>
  <c r="AK122"/>
  <c r="AJ122"/>
  <c r="AI154"/>
  <c r="AM154"/>
  <c r="AQ154"/>
  <c r="AJ154"/>
  <c r="AK154"/>
  <c r="AI186"/>
  <c r="AM186"/>
  <c r="AQ186"/>
  <c r="AJ186"/>
  <c r="AL186"/>
  <c r="AK186"/>
  <c r="AI218"/>
  <c r="AM218"/>
  <c r="AQ218"/>
  <c r="AJ218"/>
  <c r="AK218"/>
  <c r="AL218"/>
  <c r="AI250"/>
  <c r="AM250"/>
  <c r="AQ250"/>
  <c r="AJ250"/>
  <c r="AK250"/>
  <c r="AL250"/>
  <c r="AI282"/>
  <c r="AM282"/>
  <c r="AQ282"/>
  <c r="AJ282"/>
  <c r="AK282"/>
  <c r="AL282"/>
  <c r="AN282"/>
  <c r="AQ314"/>
  <c r="AI314"/>
  <c r="AM314"/>
  <c r="AK314"/>
  <c r="AJ314"/>
  <c r="AL314"/>
  <c r="AN314"/>
  <c r="AM318"/>
  <c r="AQ318"/>
  <c r="AI318"/>
  <c r="AJ318"/>
  <c r="AK318"/>
  <c r="AP318"/>
  <c r="AL318"/>
  <c r="AM350"/>
  <c r="AI350"/>
  <c r="AQ350"/>
  <c r="AJ350"/>
  <c r="AK350"/>
  <c r="AL350"/>
  <c r="AP350"/>
  <c r="AN350"/>
  <c r="AI382"/>
  <c r="AM382"/>
  <c r="AQ382"/>
  <c r="AL382"/>
  <c r="AJ382"/>
  <c r="AK382"/>
  <c r="AP382"/>
  <c r="AN382"/>
  <c r="AI414"/>
  <c r="AM414"/>
  <c r="AQ414"/>
  <c r="AJ414"/>
  <c r="AL414"/>
  <c r="AK414"/>
  <c r="AP414"/>
  <c r="AN414"/>
  <c r="AQ446"/>
  <c r="AI446"/>
  <c r="AM446"/>
  <c r="AL446"/>
  <c r="AJ446"/>
  <c r="AK446"/>
  <c r="AP446"/>
  <c r="AN446"/>
  <c r="AI478"/>
  <c r="AM478"/>
  <c r="AQ478"/>
  <c r="AL478"/>
  <c r="AJ478"/>
  <c r="AK478"/>
  <c r="AP478"/>
  <c r="AN478"/>
  <c r="AM510"/>
  <c r="AQ510"/>
  <c r="AI510"/>
  <c r="AL510"/>
  <c r="AJ510"/>
  <c r="AK510"/>
  <c r="AP510"/>
  <c r="AN510"/>
  <c r="AL11"/>
  <c r="AK22"/>
  <c r="AO242"/>
  <c r="AN261"/>
  <c r="AP279"/>
  <c r="AN293"/>
  <c r="AO306"/>
  <c r="AN309"/>
  <c r="AN325"/>
  <c r="AN341"/>
  <c r="AN357"/>
  <c r="AO378"/>
  <c r="AP391"/>
  <c r="AP399"/>
  <c r="AO426"/>
  <c r="AP439"/>
  <c r="AO442"/>
  <c r="AP463"/>
  <c r="AO490"/>
  <c r="AO506"/>
  <c r="AP519"/>
  <c r="AJ12"/>
  <c r="AL22"/>
  <c r="AK33"/>
  <c r="AJ44"/>
  <c r="AL54"/>
  <c r="AK65"/>
  <c r="AJ76"/>
  <c r="AL86"/>
  <c r="AK97"/>
  <c r="AJ108"/>
  <c r="AL118"/>
  <c r="AK129"/>
  <c r="AJ140"/>
  <c r="AL150"/>
  <c r="AK161"/>
  <c r="AN4"/>
  <c r="AP6"/>
  <c r="AN12"/>
  <c r="AP14"/>
  <c r="AO17"/>
  <c r="AN20"/>
  <c r="AP22"/>
  <c r="AO25"/>
  <c r="AN36"/>
  <c r="AP38"/>
  <c r="AO41"/>
  <c r="AN44"/>
  <c r="AP46"/>
  <c r="AO49"/>
  <c r="AN52"/>
  <c r="AP54"/>
  <c r="AO57"/>
  <c r="AN68"/>
  <c r="AP70"/>
  <c r="AO73"/>
  <c r="AN76"/>
  <c r="AP78"/>
  <c r="AO81"/>
  <c r="AN84"/>
  <c r="AP86"/>
  <c r="AO89"/>
  <c r="AN100"/>
  <c r="AP102"/>
  <c r="AO105"/>
  <c r="AN108"/>
  <c r="AP110"/>
  <c r="AO113"/>
  <c r="AN116"/>
  <c r="AP118"/>
  <c r="AO121"/>
  <c r="AN132"/>
  <c r="AP134"/>
  <c r="AN140"/>
  <c r="AP142"/>
  <c r="AO145"/>
  <c r="AN148"/>
  <c r="AP150"/>
  <c r="AO153"/>
  <c r="AN164"/>
  <c r="AP166"/>
  <c r="AN172"/>
  <c r="AP174"/>
  <c r="AO177"/>
  <c r="AN180"/>
  <c r="AP182"/>
  <c r="AO185"/>
  <c r="AN196"/>
  <c r="AP198"/>
  <c r="AO201"/>
  <c r="AN204"/>
  <c r="AP206"/>
  <c r="AP212"/>
  <c r="AP218"/>
  <c r="AN234"/>
  <c r="AN272"/>
  <c r="AO293"/>
  <c r="AP330"/>
  <c r="AP338"/>
  <c r="AP346"/>
  <c r="AN372"/>
  <c r="AL80"/>
  <c r="AK302"/>
  <c r="AL278"/>
  <c r="AK208"/>
  <c r="AJ461"/>
  <c r="AK464"/>
  <c r="AI9"/>
  <c r="AQ9"/>
  <c r="AM9"/>
  <c r="AL9"/>
  <c r="AI169"/>
  <c r="AQ169"/>
  <c r="AM169"/>
  <c r="AL169"/>
  <c r="AJ169"/>
  <c r="AK169"/>
  <c r="AQ393"/>
  <c r="AM393"/>
  <c r="AI393"/>
  <c r="AK393"/>
  <c r="AL393"/>
  <c r="AJ393"/>
  <c r="AO393"/>
  <c r="AM104"/>
  <c r="AI104"/>
  <c r="AQ104"/>
  <c r="AK104"/>
  <c r="AL104"/>
  <c r="AI296"/>
  <c r="AM296"/>
  <c r="AQ296"/>
  <c r="AJ296"/>
  <c r="AK296"/>
  <c r="AL296"/>
  <c r="AP296"/>
  <c r="AM31"/>
  <c r="AI31"/>
  <c r="AQ31"/>
  <c r="AK31"/>
  <c r="AL31"/>
  <c r="AJ31"/>
  <c r="AM247"/>
  <c r="AI247"/>
  <c r="AQ247"/>
  <c r="AJ247"/>
  <c r="AK247"/>
  <c r="AL247"/>
  <c r="AQ499"/>
  <c r="AI499"/>
  <c r="AM499"/>
  <c r="AJ499"/>
  <c r="AK499"/>
  <c r="AL499"/>
  <c r="AO499"/>
  <c r="AI74"/>
  <c r="AQ74"/>
  <c r="AM74"/>
  <c r="AJ74"/>
  <c r="AK74"/>
  <c r="AI298"/>
  <c r="AQ298"/>
  <c r="AM298"/>
  <c r="AJ298"/>
  <c r="AL298"/>
  <c r="AK298"/>
  <c r="AN298"/>
  <c r="AP106"/>
  <c r="AP202"/>
  <c r="BB114"/>
  <c r="BB267"/>
  <c r="AM29"/>
  <c r="AQ29"/>
  <c r="AI29"/>
  <c r="AL29"/>
  <c r="AJ29"/>
  <c r="AM61"/>
  <c r="AQ61"/>
  <c r="AI61"/>
  <c r="AL61"/>
  <c r="AJ61"/>
  <c r="AQ93"/>
  <c r="AM93"/>
  <c r="AI93"/>
  <c r="AJ93"/>
  <c r="AM125"/>
  <c r="AQ125"/>
  <c r="AI125"/>
  <c r="AJ125"/>
  <c r="AL125"/>
  <c r="AQ157"/>
  <c r="AM157"/>
  <c r="AI157"/>
  <c r="AJ157"/>
  <c r="AL157"/>
  <c r="AQ189"/>
  <c r="AI189"/>
  <c r="AM189"/>
  <c r="AK189"/>
  <c r="AJ189"/>
  <c r="AL189"/>
  <c r="AQ221"/>
  <c r="AM221"/>
  <c r="AI221"/>
  <c r="AK221"/>
  <c r="AJ221"/>
  <c r="AL221"/>
  <c r="AM253"/>
  <c r="AQ253"/>
  <c r="AI253"/>
  <c r="AK253"/>
  <c r="AJ253"/>
  <c r="AL253"/>
  <c r="AQ285"/>
  <c r="AI285"/>
  <c r="AM285"/>
  <c r="AK285"/>
  <c r="AJ285"/>
  <c r="AL285"/>
  <c r="AI317"/>
  <c r="AQ317"/>
  <c r="AM317"/>
  <c r="AJ317"/>
  <c r="AK317"/>
  <c r="AL317"/>
  <c r="AI349"/>
  <c r="AM349"/>
  <c r="AQ349"/>
  <c r="AJ349"/>
  <c r="AK349"/>
  <c r="AL349"/>
  <c r="AO349"/>
  <c r="AQ381"/>
  <c r="AM381"/>
  <c r="AI381"/>
  <c r="AJ381"/>
  <c r="AK381"/>
  <c r="AL381"/>
  <c r="AO381"/>
  <c r="AM413"/>
  <c r="AI413"/>
  <c r="AQ413"/>
  <c r="AJ413"/>
  <c r="AK413"/>
  <c r="AL413"/>
  <c r="AO413"/>
  <c r="AI445"/>
  <c r="AQ445"/>
  <c r="AM445"/>
  <c r="AJ445"/>
  <c r="AK445"/>
  <c r="AL445"/>
  <c r="AO445"/>
  <c r="AI477"/>
  <c r="AM477"/>
  <c r="AQ477"/>
  <c r="AJ477"/>
  <c r="AK477"/>
  <c r="AL477"/>
  <c r="AO477"/>
  <c r="AM509"/>
  <c r="AQ509"/>
  <c r="AI509"/>
  <c r="AJ509"/>
  <c r="AK509"/>
  <c r="AL509"/>
  <c r="AO509"/>
  <c r="AI28"/>
  <c r="AQ28"/>
  <c r="AM28"/>
  <c r="AK28"/>
  <c r="AL28"/>
  <c r="AM60"/>
  <c r="AQ60"/>
  <c r="AI60"/>
  <c r="AK60"/>
  <c r="AL60"/>
  <c r="AQ92"/>
  <c r="AM92"/>
  <c r="AI92"/>
  <c r="AK92"/>
  <c r="AL92"/>
  <c r="AM124"/>
  <c r="AI124"/>
  <c r="AQ124"/>
  <c r="AL124"/>
  <c r="AK124"/>
  <c r="AM156"/>
  <c r="AQ156"/>
  <c r="AI156"/>
  <c r="AL156"/>
  <c r="AK156"/>
  <c r="AQ188"/>
  <c r="AM188"/>
  <c r="AI188"/>
  <c r="AL188"/>
  <c r="AK188"/>
  <c r="AJ188"/>
  <c r="AM220"/>
  <c r="AQ220"/>
  <c r="AI220"/>
  <c r="AL220"/>
  <c r="AK220"/>
  <c r="AN220"/>
  <c r="AQ252"/>
  <c r="AM252"/>
  <c r="AI252"/>
  <c r="AK252"/>
  <c r="AL252"/>
  <c r="AP252"/>
  <c r="AJ252"/>
  <c r="AN252"/>
  <c r="AQ284"/>
  <c r="AM284"/>
  <c r="AI284"/>
  <c r="AK284"/>
  <c r="AL284"/>
  <c r="AJ284"/>
  <c r="AP284"/>
  <c r="AN284"/>
  <c r="AI316"/>
  <c r="AM316"/>
  <c r="AQ316"/>
  <c r="AK316"/>
  <c r="AL316"/>
  <c r="AJ316"/>
  <c r="AP316"/>
  <c r="AN316"/>
  <c r="AI348"/>
  <c r="AQ348"/>
  <c r="AM348"/>
  <c r="AK348"/>
  <c r="AL348"/>
  <c r="AP348"/>
  <c r="AN348"/>
  <c r="AI380"/>
  <c r="AQ380"/>
  <c r="AM380"/>
  <c r="AJ380"/>
  <c r="AK380"/>
  <c r="AL380"/>
  <c r="AP380"/>
  <c r="AN380"/>
  <c r="AQ412"/>
  <c r="AI412"/>
  <c r="AM412"/>
  <c r="AJ412"/>
  <c r="AK412"/>
  <c r="AL412"/>
  <c r="AP412"/>
  <c r="AI444"/>
  <c r="AM444"/>
  <c r="AQ444"/>
  <c r="AL444"/>
  <c r="AJ444"/>
  <c r="AK444"/>
  <c r="AP444"/>
  <c r="AN444"/>
  <c r="AI476"/>
  <c r="AM476"/>
  <c r="AQ476"/>
  <c r="AJ476"/>
  <c r="AK476"/>
  <c r="AL476"/>
  <c r="AP476"/>
  <c r="AN476"/>
  <c r="AQ508"/>
  <c r="AI508"/>
  <c r="AM508"/>
  <c r="AJ508"/>
  <c r="AK508"/>
  <c r="AL508"/>
  <c r="AP508"/>
  <c r="AN508"/>
  <c r="AQ19"/>
  <c r="AM19"/>
  <c r="AI19"/>
  <c r="AJ19"/>
  <c r="AK19"/>
  <c r="AI51"/>
  <c r="AM51"/>
  <c r="AQ51"/>
  <c r="AJ51"/>
  <c r="AK51"/>
  <c r="AM83"/>
  <c r="AI83"/>
  <c r="AQ83"/>
  <c r="AJ83"/>
  <c r="AK83"/>
  <c r="AI119"/>
  <c r="AM119"/>
  <c r="AQ119"/>
  <c r="AJ119"/>
  <c r="AK119"/>
  <c r="AL119"/>
  <c r="AQ167"/>
  <c r="AM167"/>
  <c r="AI167"/>
  <c r="AL167"/>
  <c r="AK167"/>
  <c r="AJ167"/>
  <c r="AI163"/>
  <c r="AQ163"/>
  <c r="AM163"/>
  <c r="AJ163"/>
  <c r="AK163"/>
  <c r="AL163"/>
  <c r="AM203"/>
  <c r="AQ203"/>
  <c r="AI203"/>
  <c r="AK203"/>
  <c r="AJ203"/>
  <c r="AM235"/>
  <c r="AQ235"/>
  <c r="AI235"/>
  <c r="AJ235"/>
  <c r="AK235"/>
  <c r="AL235"/>
  <c r="AQ271"/>
  <c r="AM271"/>
  <c r="AI271"/>
  <c r="AJ271"/>
  <c r="AK271"/>
  <c r="AO271"/>
  <c r="AL271"/>
  <c r="AI311"/>
  <c r="AQ311"/>
  <c r="AM311"/>
  <c r="AJ311"/>
  <c r="AO311"/>
  <c r="AL311"/>
  <c r="AK311"/>
  <c r="AQ347"/>
  <c r="AI347"/>
  <c r="AM347"/>
  <c r="AL347"/>
  <c r="AK347"/>
  <c r="AJ347"/>
  <c r="AO347"/>
  <c r="AQ383"/>
  <c r="AI383"/>
  <c r="AM383"/>
  <c r="AJ383"/>
  <c r="AK383"/>
  <c r="AL383"/>
  <c r="AO383"/>
  <c r="AM415"/>
  <c r="AQ415"/>
  <c r="AI415"/>
  <c r="AJ415"/>
  <c r="AK415"/>
  <c r="AL415"/>
  <c r="AO415"/>
  <c r="AI447"/>
  <c r="AM447"/>
  <c r="AQ447"/>
  <c r="AJ447"/>
  <c r="AL447"/>
  <c r="AK447"/>
  <c r="AO447"/>
  <c r="AM487"/>
  <c r="AQ487"/>
  <c r="AI487"/>
  <c r="AL487"/>
  <c r="AJ487"/>
  <c r="AK487"/>
  <c r="AO487"/>
  <c r="AI523"/>
  <c r="AM523"/>
  <c r="AQ523"/>
  <c r="AK523"/>
  <c r="AL523"/>
  <c r="AJ523"/>
  <c r="AO523"/>
  <c r="AI479"/>
  <c r="AM479"/>
  <c r="AQ479"/>
  <c r="AJ479"/>
  <c r="AK479"/>
  <c r="AL479"/>
  <c r="AO479"/>
  <c r="AM30"/>
  <c r="AQ30"/>
  <c r="AI30"/>
  <c r="AJ30"/>
  <c r="AM62"/>
  <c r="AQ62"/>
  <c r="AI62"/>
  <c r="AJ62"/>
  <c r="AM94"/>
  <c r="AQ94"/>
  <c r="AI94"/>
  <c r="AJ94"/>
  <c r="AQ126"/>
  <c r="AM126"/>
  <c r="AI126"/>
  <c r="AJ126"/>
  <c r="AK126"/>
  <c r="AM158"/>
  <c r="AQ158"/>
  <c r="AI158"/>
  <c r="AJ158"/>
  <c r="AK158"/>
  <c r="AM190"/>
  <c r="AI190"/>
  <c r="AQ190"/>
  <c r="AJ190"/>
  <c r="AK190"/>
  <c r="AL190"/>
  <c r="AM222"/>
  <c r="AQ222"/>
  <c r="AI222"/>
  <c r="AJ222"/>
  <c r="AK222"/>
  <c r="AL222"/>
  <c r="AP222"/>
  <c r="AM254"/>
  <c r="AQ254"/>
  <c r="AI254"/>
  <c r="AJ254"/>
  <c r="AK254"/>
  <c r="AL254"/>
  <c r="AP254"/>
  <c r="AM286"/>
  <c r="AI286"/>
  <c r="AQ286"/>
  <c r="AJ286"/>
  <c r="AL286"/>
  <c r="AP286"/>
  <c r="AK286"/>
  <c r="AN286"/>
  <c r="AQ322"/>
  <c r="AI322"/>
  <c r="AM322"/>
  <c r="AJ322"/>
  <c r="AK322"/>
  <c r="AN322"/>
  <c r="AL322"/>
  <c r="AQ354"/>
  <c r="AI354"/>
  <c r="AM354"/>
  <c r="AK354"/>
  <c r="AP354"/>
  <c r="AL354"/>
  <c r="AN354"/>
  <c r="AJ354"/>
  <c r="AI386"/>
  <c r="AM386"/>
  <c r="AQ386"/>
  <c r="AJ386"/>
  <c r="AL386"/>
  <c r="AP386"/>
  <c r="AN386"/>
  <c r="AK386"/>
  <c r="AQ418"/>
  <c r="AI418"/>
  <c r="AM418"/>
  <c r="AJ418"/>
  <c r="AL418"/>
  <c r="AP418"/>
  <c r="AK418"/>
  <c r="AN418"/>
  <c r="AQ450"/>
  <c r="AI450"/>
  <c r="AM450"/>
  <c r="AJ450"/>
  <c r="AL450"/>
  <c r="AP450"/>
  <c r="AN450"/>
  <c r="AK450"/>
  <c r="AQ482"/>
  <c r="AI482"/>
  <c r="AM482"/>
  <c r="AJ482"/>
  <c r="AL482"/>
  <c r="AP482"/>
  <c r="AN482"/>
  <c r="AK482"/>
  <c r="AI514"/>
  <c r="AQ514"/>
  <c r="AM514"/>
  <c r="AL514"/>
  <c r="AK514"/>
  <c r="AP514"/>
  <c r="AN514"/>
  <c r="AJ514"/>
  <c r="AI518"/>
  <c r="AQ518"/>
  <c r="AM518"/>
  <c r="AL518"/>
  <c r="AJ518"/>
  <c r="AK518"/>
  <c r="AP518"/>
  <c r="AN518"/>
  <c r="AJ13"/>
  <c r="AL23"/>
  <c r="AN5"/>
  <c r="AP7"/>
  <c r="AN13"/>
  <c r="AP15"/>
  <c r="AO18"/>
  <c r="AN21"/>
  <c r="AO26"/>
  <c r="AN29"/>
  <c r="AP31"/>
  <c r="AO34"/>
  <c r="AN37"/>
  <c r="AP39"/>
  <c r="AO42"/>
  <c r="AN45"/>
  <c r="AP47"/>
  <c r="AO50"/>
  <c r="AN53"/>
  <c r="AO58"/>
  <c r="AN61"/>
  <c r="AP63"/>
  <c r="AO66"/>
  <c r="AN69"/>
  <c r="AP71"/>
  <c r="AO74"/>
  <c r="AN77"/>
  <c r="AP79"/>
  <c r="AO82"/>
  <c r="AN85"/>
  <c r="AO90"/>
  <c r="AN93"/>
  <c r="AP95"/>
  <c r="AO98"/>
  <c r="AN101"/>
  <c r="AP103"/>
  <c r="AO106"/>
  <c r="AN109"/>
  <c r="AP111"/>
  <c r="AO114"/>
  <c r="AN117"/>
  <c r="AP119"/>
  <c r="AO122"/>
  <c r="AO130"/>
  <c r="AN133"/>
  <c r="AP135"/>
  <c r="AO138"/>
  <c r="AN141"/>
  <c r="AP143"/>
  <c r="AO146"/>
  <c r="AN149"/>
  <c r="AP151"/>
  <c r="AO154"/>
  <c r="AN157"/>
  <c r="AP159"/>
  <c r="AO162"/>
  <c r="AN165"/>
  <c r="AP167"/>
  <c r="AO170"/>
  <c r="AN173"/>
  <c r="AP175"/>
  <c r="AO178"/>
  <c r="AN181"/>
  <c r="AP183"/>
  <c r="AO186"/>
  <c r="AN189"/>
  <c r="AP191"/>
  <c r="AN197"/>
  <c r="AP199"/>
  <c r="AO202"/>
  <c r="AN205"/>
  <c r="AO210"/>
  <c r="AN213"/>
  <c r="AP215"/>
  <c r="AO218"/>
  <c r="AN221"/>
  <c r="AP223"/>
  <c r="AN229"/>
  <c r="AP231"/>
  <c r="AO234"/>
  <c r="AN237"/>
  <c r="AN245"/>
  <c r="AO250"/>
  <c r="AN253"/>
  <c r="AP255"/>
  <c r="AP263"/>
  <c r="AN269"/>
  <c r="AP271"/>
  <c r="AO274"/>
  <c r="AN277"/>
  <c r="AO282"/>
  <c r="AN285"/>
  <c r="AP287"/>
  <c r="AP295"/>
  <c r="AO298"/>
  <c r="AN301"/>
  <c r="AP303"/>
  <c r="AP311"/>
  <c r="AO314"/>
  <c r="AN317"/>
  <c r="AP319"/>
  <c r="AP327"/>
  <c r="AO330"/>
  <c r="AN333"/>
  <c r="AP335"/>
  <c r="AO338"/>
  <c r="AP343"/>
  <c r="AO346"/>
  <c r="AN349"/>
  <c r="AP351"/>
  <c r="AO354"/>
  <c r="AP359"/>
  <c r="AO362"/>
  <c r="AN365"/>
  <c r="AP367"/>
  <c r="AO370"/>
  <c r="AN373"/>
  <c r="AP375"/>
  <c r="AN381"/>
  <c r="AP383"/>
  <c r="AO386"/>
  <c r="AN389"/>
  <c r="AO394"/>
  <c r="AN397"/>
  <c r="AO402"/>
  <c r="AN405"/>
  <c r="AP407"/>
  <c r="AO410"/>
  <c r="AN413"/>
  <c r="AO418"/>
  <c r="AN421"/>
  <c r="AP423"/>
  <c r="AN429"/>
  <c r="AP431"/>
  <c r="AO434"/>
  <c r="AN437"/>
  <c r="AN445"/>
  <c r="AP447"/>
  <c r="AO450"/>
  <c r="AN453"/>
  <c r="AO458"/>
  <c r="AN461"/>
  <c r="AO466"/>
  <c r="AN469"/>
  <c r="AP471"/>
  <c r="AO474"/>
  <c r="AN477"/>
  <c r="AP479"/>
  <c r="AN485"/>
  <c r="AN493"/>
  <c r="AP495"/>
  <c r="AO498"/>
  <c r="AN501"/>
  <c r="AN509"/>
  <c r="AP511"/>
  <c r="AO514"/>
  <c r="AN517"/>
  <c r="AN525"/>
  <c r="AP527"/>
  <c r="AK13"/>
  <c r="AJ24"/>
  <c r="AK45"/>
  <c r="AJ56"/>
  <c r="AK77"/>
  <c r="AJ88"/>
  <c r="AK109"/>
  <c r="AJ120"/>
  <c r="AK141"/>
  <c r="AJ152"/>
  <c r="AO103"/>
  <c r="AP132"/>
  <c r="AP156"/>
  <c r="AP180"/>
  <c r="AP188"/>
  <c r="AN210"/>
  <c r="AN216"/>
  <c r="AN222"/>
  <c r="AO231"/>
  <c r="AO237"/>
  <c r="AP244"/>
  <c r="AN248"/>
  <c r="AO285"/>
  <c r="AP302"/>
  <c r="AP314"/>
  <c r="AP322"/>
  <c r="AJ6"/>
  <c r="AK91"/>
  <c r="AK94"/>
  <c r="AL203"/>
  <c r="AK177"/>
  <c r="AJ292"/>
  <c r="AK8"/>
  <c r="AL112"/>
  <c r="AL336"/>
  <c r="AQ137"/>
  <c r="AI137"/>
  <c r="AM137"/>
  <c r="AL137"/>
  <c r="AJ137"/>
  <c r="AI361"/>
  <c r="AQ361"/>
  <c r="AM361"/>
  <c r="AK361"/>
  <c r="AL361"/>
  <c r="AJ361"/>
  <c r="AO361"/>
  <c r="AM40"/>
  <c r="AI40"/>
  <c r="AQ40"/>
  <c r="AL40"/>
  <c r="AK40"/>
  <c r="AM264"/>
  <c r="AQ264"/>
  <c r="AI264"/>
  <c r="AJ264"/>
  <c r="AK264"/>
  <c r="AL264"/>
  <c r="AP264"/>
  <c r="AI488"/>
  <c r="AQ488"/>
  <c r="AM488"/>
  <c r="AJ488"/>
  <c r="AK488"/>
  <c r="AL488"/>
  <c r="AN488"/>
  <c r="AP488"/>
  <c r="AQ521"/>
  <c r="AM521"/>
  <c r="AI521"/>
  <c r="AL521"/>
  <c r="AJ521"/>
  <c r="AK521"/>
  <c r="AO521"/>
  <c r="AI427"/>
  <c r="AQ427"/>
  <c r="AM427"/>
  <c r="AJ427"/>
  <c r="AK427"/>
  <c r="AL427"/>
  <c r="AO427"/>
  <c r="AI10"/>
  <c r="AQ10"/>
  <c r="AM10"/>
  <c r="AJ10"/>
  <c r="AI266"/>
  <c r="AQ266"/>
  <c r="AM266"/>
  <c r="AJ266"/>
  <c r="AL266"/>
  <c r="AK266"/>
  <c r="AN266"/>
  <c r="AQ430"/>
  <c r="AI430"/>
  <c r="AM430"/>
  <c r="AJ430"/>
  <c r="AK430"/>
  <c r="AL430"/>
  <c r="AP430"/>
  <c r="AN430"/>
  <c r="AP74"/>
  <c r="AN104"/>
  <c r="AN136"/>
  <c r="BC482"/>
  <c r="BB162"/>
  <c r="BC219"/>
  <c r="BC331"/>
  <c r="AM33"/>
  <c r="AI33"/>
  <c r="AQ33"/>
  <c r="AL33"/>
  <c r="AJ33"/>
  <c r="AM65"/>
  <c r="AQ65"/>
  <c r="AI65"/>
  <c r="AL65"/>
  <c r="AJ65"/>
  <c r="AM97"/>
  <c r="AI97"/>
  <c r="AQ97"/>
  <c r="AL97"/>
  <c r="AJ97"/>
  <c r="AM129"/>
  <c r="AI129"/>
  <c r="AQ129"/>
  <c r="AL129"/>
  <c r="AJ129"/>
  <c r="AI161"/>
  <c r="AM161"/>
  <c r="AQ161"/>
  <c r="AL161"/>
  <c r="AI193"/>
  <c r="AM193"/>
  <c r="AQ193"/>
  <c r="AL193"/>
  <c r="AJ193"/>
  <c r="AM225"/>
  <c r="AI225"/>
  <c r="AQ225"/>
  <c r="AL225"/>
  <c r="AJ225"/>
  <c r="AK225"/>
  <c r="AO225"/>
  <c r="AI257"/>
  <c r="AM257"/>
  <c r="AQ257"/>
  <c r="AL257"/>
  <c r="AJ257"/>
  <c r="AK257"/>
  <c r="AO257"/>
  <c r="AI289"/>
  <c r="AM289"/>
  <c r="AQ289"/>
  <c r="AL289"/>
  <c r="AK289"/>
  <c r="AO289"/>
  <c r="AQ321"/>
  <c r="AM321"/>
  <c r="AI321"/>
  <c r="AJ321"/>
  <c r="AL321"/>
  <c r="AO321"/>
  <c r="AI353"/>
  <c r="AM353"/>
  <c r="AQ353"/>
  <c r="AJ353"/>
  <c r="AL353"/>
  <c r="AK353"/>
  <c r="AO353"/>
  <c r="AI385"/>
  <c r="AM385"/>
  <c r="AQ385"/>
  <c r="AJ385"/>
  <c r="AK385"/>
  <c r="AL385"/>
  <c r="AO385"/>
  <c r="AM417"/>
  <c r="AQ417"/>
  <c r="AI417"/>
  <c r="AJ417"/>
  <c r="AK417"/>
  <c r="AL417"/>
  <c r="AO417"/>
  <c r="AM449"/>
  <c r="AQ449"/>
  <c r="AI449"/>
  <c r="AJ449"/>
  <c r="AK449"/>
  <c r="AL449"/>
  <c r="AM481"/>
  <c r="AI481"/>
  <c r="AQ481"/>
  <c r="AJ481"/>
  <c r="AK481"/>
  <c r="AL481"/>
  <c r="AO481"/>
  <c r="AM513"/>
  <c r="AI513"/>
  <c r="AQ513"/>
  <c r="AJ513"/>
  <c r="AK513"/>
  <c r="AL513"/>
  <c r="AO513"/>
  <c r="AM32"/>
  <c r="AQ32"/>
  <c r="AI32"/>
  <c r="AK32"/>
  <c r="AL32"/>
  <c r="AQ64"/>
  <c r="AM64"/>
  <c r="AI64"/>
  <c r="AK64"/>
  <c r="AL64"/>
  <c r="AM96"/>
  <c r="AI96"/>
  <c r="AQ96"/>
  <c r="AK96"/>
  <c r="AL96"/>
  <c r="AQ128"/>
  <c r="AM128"/>
  <c r="AI128"/>
  <c r="AL128"/>
  <c r="AK128"/>
  <c r="AQ160"/>
  <c r="AM160"/>
  <c r="AI160"/>
  <c r="AL160"/>
  <c r="AK160"/>
  <c r="AM192"/>
  <c r="AI192"/>
  <c r="AQ192"/>
  <c r="AL192"/>
  <c r="AK192"/>
  <c r="AJ192"/>
  <c r="AM224"/>
  <c r="AQ224"/>
  <c r="AI224"/>
  <c r="AL224"/>
  <c r="AK224"/>
  <c r="AJ224"/>
  <c r="AM256"/>
  <c r="AQ256"/>
  <c r="AI256"/>
  <c r="AK256"/>
  <c r="AL256"/>
  <c r="AJ256"/>
  <c r="AP256"/>
  <c r="AI288"/>
  <c r="AQ288"/>
  <c r="AM288"/>
  <c r="AK288"/>
  <c r="AL288"/>
  <c r="AJ288"/>
  <c r="AP288"/>
  <c r="AM320"/>
  <c r="AQ320"/>
  <c r="AI320"/>
  <c r="AK320"/>
  <c r="AL320"/>
  <c r="AJ320"/>
  <c r="AP320"/>
  <c r="AI352"/>
  <c r="AQ352"/>
  <c r="AM352"/>
  <c r="AK352"/>
  <c r="AL352"/>
  <c r="AJ352"/>
  <c r="AN352"/>
  <c r="AP352"/>
  <c r="AM384"/>
  <c r="AI384"/>
  <c r="AQ384"/>
  <c r="AK384"/>
  <c r="AL384"/>
  <c r="AJ384"/>
  <c r="AN384"/>
  <c r="AP384"/>
  <c r="AM416"/>
  <c r="AI416"/>
  <c r="AQ416"/>
  <c r="AK416"/>
  <c r="AL416"/>
  <c r="AJ416"/>
  <c r="AN416"/>
  <c r="AP416"/>
  <c r="AI448"/>
  <c r="AQ448"/>
  <c r="AM448"/>
  <c r="AK448"/>
  <c r="AL448"/>
  <c r="AJ448"/>
  <c r="AN448"/>
  <c r="AP448"/>
  <c r="AM480"/>
  <c r="AQ480"/>
  <c r="AI480"/>
  <c r="AK480"/>
  <c r="AL480"/>
  <c r="AJ480"/>
  <c r="AN480"/>
  <c r="AP480"/>
  <c r="AI512"/>
  <c r="AM512"/>
  <c r="AQ512"/>
  <c r="AK512"/>
  <c r="AL512"/>
  <c r="AJ512"/>
  <c r="AN512"/>
  <c r="AP512"/>
  <c r="AM23"/>
  <c r="AI23"/>
  <c r="AQ23"/>
  <c r="AJ23"/>
  <c r="AK23"/>
  <c r="AM55"/>
  <c r="AQ55"/>
  <c r="AI55"/>
  <c r="AJ55"/>
  <c r="AK55"/>
  <c r="AL55"/>
  <c r="AI87"/>
  <c r="AQ87"/>
  <c r="AM87"/>
  <c r="AJ87"/>
  <c r="AK87"/>
  <c r="AL87"/>
  <c r="AQ127"/>
  <c r="AI127"/>
  <c r="AM127"/>
  <c r="AK127"/>
  <c r="AL127"/>
  <c r="AJ127"/>
  <c r="AM171"/>
  <c r="AI171"/>
  <c r="AQ171"/>
  <c r="AK171"/>
  <c r="AJ171"/>
  <c r="AL171"/>
  <c r="AQ179"/>
  <c r="AM179"/>
  <c r="AI179"/>
  <c r="AK179"/>
  <c r="AL179"/>
  <c r="AQ207"/>
  <c r="AM207"/>
  <c r="AI207"/>
  <c r="AJ207"/>
  <c r="AK207"/>
  <c r="AL207"/>
  <c r="AQ239"/>
  <c r="AM239"/>
  <c r="AI239"/>
  <c r="AJ239"/>
  <c r="AK239"/>
  <c r="AL239"/>
  <c r="AQ275"/>
  <c r="AM275"/>
  <c r="AI275"/>
  <c r="AJ275"/>
  <c r="AK275"/>
  <c r="AL275"/>
  <c r="AO275"/>
  <c r="AI315"/>
  <c r="AQ315"/>
  <c r="AM315"/>
  <c r="AL315"/>
  <c r="AJ315"/>
  <c r="AO315"/>
  <c r="AI355"/>
  <c r="AM355"/>
  <c r="AQ355"/>
  <c r="AL355"/>
  <c r="AJ355"/>
  <c r="AK355"/>
  <c r="AO355"/>
  <c r="AQ387"/>
  <c r="AI387"/>
  <c r="AM387"/>
  <c r="AL387"/>
  <c r="AJ387"/>
  <c r="AK387"/>
  <c r="AO387"/>
  <c r="AI419"/>
  <c r="AQ419"/>
  <c r="AM419"/>
  <c r="AL419"/>
  <c r="AJ419"/>
  <c r="AK419"/>
  <c r="AO419"/>
  <c r="AM455"/>
  <c r="AQ455"/>
  <c r="AI455"/>
  <c r="AL455"/>
  <c r="AK455"/>
  <c r="AJ455"/>
  <c r="AO455"/>
  <c r="AM491"/>
  <c r="AQ491"/>
  <c r="AI491"/>
  <c r="AJ491"/>
  <c r="AK491"/>
  <c r="AL491"/>
  <c r="AO491"/>
  <c r="AI187"/>
  <c r="AQ187"/>
  <c r="AM187"/>
  <c r="AJ187"/>
  <c r="AI503"/>
  <c r="AQ503"/>
  <c r="AM503"/>
  <c r="AK503"/>
  <c r="AJ503"/>
  <c r="AL503"/>
  <c r="AO503"/>
  <c r="AM34"/>
  <c r="AQ34"/>
  <c r="AI34"/>
  <c r="AJ34"/>
  <c r="AK34"/>
  <c r="AM66"/>
  <c r="AQ66"/>
  <c r="AI66"/>
  <c r="AJ66"/>
  <c r="AK66"/>
  <c r="AM98"/>
  <c r="AQ98"/>
  <c r="AI98"/>
  <c r="AJ98"/>
  <c r="AK98"/>
  <c r="AM130"/>
  <c r="AQ130"/>
  <c r="AI130"/>
  <c r="AJ130"/>
  <c r="AK130"/>
  <c r="AM162"/>
  <c r="AI162"/>
  <c r="AQ162"/>
  <c r="AJ162"/>
  <c r="AK162"/>
  <c r="AM194"/>
  <c r="AQ194"/>
  <c r="AI194"/>
  <c r="AK194"/>
  <c r="AJ194"/>
  <c r="AL194"/>
  <c r="AQ226"/>
  <c r="AI226"/>
  <c r="AM226"/>
  <c r="AK226"/>
  <c r="AL226"/>
  <c r="AJ226"/>
  <c r="AI258"/>
  <c r="AM258"/>
  <c r="AQ258"/>
  <c r="AJ258"/>
  <c r="AL258"/>
  <c r="AN258"/>
  <c r="AK258"/>
  <c r="AQ290"/>
  <c r="AI290"/>
  <c r="AM290"/>
  <c r="AJ290"/>
  <c r="AN290"/>
  <c r="AK290"/>
  <c r="AL290"/>
  <c r="AI326"/>
  <c r="AM326"/>
  <c r="AQ326"/>
  <c r="AK326"/>
  <c r="AL326"/>
  <c r="AJ326"/>
  <c r="AP326"/>
  <c r="AN326"/>
  <c r="AQ358"/>
  <c r="AI358"/>
  <c r="AM358"/>
  <c r="AK358"/>
  <c r="AL358"/>
  <c r="AJ358"/>
  <c r="AP358"/>
  <c r="AN358"/>
  <c r="AQ390"/>
  <c r="AI390"/>
  <c r="AM390"/>
  <c r="AJ390"/>
  <c r="AK390"/>
  <c r="AL390"/>
  <c r="AP390"/>
  <c r="AN390"/>
  <c r="AQ422"/>
  <c r="AI422"/>
  <c r="AM422"/>
  <c r="AK422"/>
  <c r="AL422"/>
  <c r="AJ422"/>
  <c r="AP422"/>
  <c r="AN422"/>
  <c r="AI454"/>
  <c r="AM454"/>
  <c r="AQ454"/>
  <c r="AK454"/>
  <c r="AL454"/>
  <c r="AJ454"/>
  <c r="AP454"/>
  <c r="AN454"/>
  <c r="AI486"/>
  <c r="AM486"/>
  <c r="AQ486"/>
  <c r="AK486"/>
  <c r="AL486"/>
  <c r="AJ486"/>
  <c r="AP486"/>
  <c r="AN486"/>
  <c r="AQ522"/>
  <c r="AM522"/>
  <c r="AI522"/>
  <c r="AK522"/>
  <c r="AJ522"/>
  <c r="AL522"/>
  <c r="AP522"/>
  <c r="AN522"/>
  <c r="AN3"/>
  <c r="AK14"/>
  <c r="AJ25"/>
  <c r="AN283"/>
  <c r="AO288"/>
  <c r="AP309"/>
  <c r="AP405"/>
  <c r="AO408"/>
  <c r="AP413"/>
  <c r="AO448"/>
  <c r="AO456"/>
  <c r="AO496"/>
  <c r="AN499"/>
  <c r="AO520"/>
  <c r="AJ4"/>
  <c r="AL14"/>
  <c r="AK25"/>
  <c r="AJ36"/>
  <c r="AL46"/>
  <c r="AK57"/>
  <c r="AJ68"/>
  <c r="AL78"/>
  <c r="AK89"/>
  <c r="AJ100"/>
  <c r="AL110"/>
  <c r="AK121"/>
  <c r="AJ132"/>
  <c r="AL142"/>
  <c r="AK153"/>
  <c r="AJ164"/>
  <c r="AP4"/>
  <c r="AO7"/>
  <c r="AN10"/>
  <c r="AP12"/>
  <c r="AO15"/>
  <c r="AN18"/>
  <c r="AP20"/>
  <c r="AO23"/>
  <c r="AN26"/>
  <c r="AP28"/>
  <c r="AO31"/>
  <c r="AN34"/>
  <c r="AP36"/>
  <c r="AO39"/>
  <c r="AN42"/>
  <c r="AP44"/>
  <c r="AO47"/>
  <c r="AN50"/>
  <c r="AP52"/>
  <c r="AO55"/>
  <c r="AN58"/>
  <c r="AP60"/>
  <c r="AO63"/>
  <c r="AN66"/>
  <c r="AP68"/>
  <c r="AO71"/>
  <c r="AN74"/>
  <c r="AP76"/>
  <c r="AO79"/>
  <c r="AN82"/>
  <c r="AP84"/>
  <c r="AO87"/>
  <c r="AN90"/>
  <c r="AP92"/>
  <c r="AO95"/>
  <c r="AN98"/>
  <c r="AP100"/>
  <c r="AN106"/>
  <c r="AP108"/>
  <c r="AO111"/>
  <c r="AN114"/>
  <c r="AP116"/>
  <c r="AO119"/>
  <c r="AN122"/>
  <c r="AP124"/>
  <c r="AO127"/>
  <c r="AN130"/>
  <c r="AO135"/>
  <c r="AN138"/>
  <c r="AP140"/>
  <c r="AO143"/>
  <c r="AN146"/>
  <c r="AP148"/>
  <c r="AO151"/>
  <c r="AN154"/>
  <c r="AO159"/>
  <c r="AN162"/>
  <c r="AP164"/>
  <c r="AO167"/>
  <c r="AN170"/>
  <c r="AP172"/>
  <c r="AO175"/>
  <c r="AN178"/>
  <c r="AO183"/>
  <c r="AN186"/>
  <c r="AO191"/>
  <c r="AN194"/>
  <c r="AP196"/>
  <c r="AO199"/>
  <c r="AN202"/>
  <c r="AP204"/>
  <c r="AO207"/>
  <c r="AO213"/>
  <c r="AO219"/>
  <c r="AP228"/>
  <c r="AP234"/>
  <c r="AN256"/>
  <c r="AO277"/>
  <c r="AP298"/>
  <c r="AP306"/>
  <c r="AL16"/>
  <c r="AJ102"/>
  <c r="AJ105"/>
  <c r="AJ217"/>
  <c r="AK193"/>
  <c r="AK305"/>
  <c r="AL37"/>
  <c r="AL144"/>
  <c r="AJ494"/>
  <c r="BB428"/>
  <c r="BB130"/>
  <c r="BB226"/>
  <c r="BB498"/>
  <c r="BB75"/>
  <c r="BC123"/>
  <c r="BC187"/>
  <c r="BB50"/>
  <c r="BB146"/>
  <c r="BB242"/>
  <c r="BB338"/>
  <c r="BB37"/>
  <c r="BB43"/>
  <c r="BB178"/>
  <c r="BB155"/>
  <c r="BB82"/>
  <c r="BB290"/>
  <c r="BB5"/>
  <c r="BC101"/>
  <c r="BC203"/>
  <c r="BC251"/>
  <c r="BC293"/>
  <c r="BB274"/>
  <c r="BC450"/>
  <c r="BA197"/>
  <c r="BB98"/>
  <c r="BB194"/>
  <c r="BB300"/>
  <c r="BB370"/>
  <c r="BC11"/>
  <c r="BC59"/>
  <c r="BB107"/>
  <c r="BB165"/>
  <c r="BC299"/>
  <c r="BC354"/>
  <c r="BB18"/>
  <c r="BB210"/>
  <c r="BB306"/>
  <c r="BB7"/>
  <c r="BC87"/>
  <c r="BC119"/>
  <c r="BC167"/>
  <c r="BA199"/>
  <c r="BC366"/>
  <c r="BC343"/>
  <c r="BC446"/>
  <c r="BB23"/>
  <c r="BB135"/>
  <c r="BB183"/>
  <c r="BC462"/>
  <c r="BC510"/>
  <c r="BB103"/>
  <c r="BC215"/>
  <c r="BC494"/>
  <c r="BC398"/>
  <c r="BC71"/>
  <c r="BB133"/>
  <c r="BC229"/>
  <c r="BB172"/>
  <c r="BB252"/>
  <c r="BB341"/>
  <c r="BA12"/>
  <c r="BC382"/>
  <c r="BB83"/>
  <c r="BB181"/>
  <c r="BB309"/>
  <c r="BC261"/>
  <c r="BB348"/>
  <c r="BB21"/>
  <c r="BB396"/>
  <c r="BB53"/>
  <c r="BC85"/>
  <c r="BB149"/>
  <c r="BC277"/>
  <c r="BB284"/>
  <c r="BB117"/>
  <c r="BB213"/>
  <c r="BB245"/>
  <c r="BC414"/>
  <c r="BC325"/>
  <c r="BB64"/>
  <c r="BB176"/>
  <c r="BB240"/>
  <c r="BB288"/>
  <c r="BC368"/>
  <c r="BC400"/>
  <c r="BC440"/>
  <c r="BB161"/>
  <c r="BB128"/>
  <c r="BC344"/>
  <c r="BC408"/>
  <c r="BC480"/>
  <c r="BC512"/>
  <c r="BB49"/>
  <c r="BB81"/>
  <c r="BB129"/>
  <c r="BB80"/>
  <c r="BB144"/>
  <c r="BB256"/>
  <c r="BB304"/>
  <c r="BC416"/>
  <c r="BC488"/>
  <c r="BB32"/>
  <c r="BB208"/>
  <c r="BC352"/>
  <c r="BC384"/>
  <c r="BC424"/>
  <c r="BC456"/>
  <c r="BB35"/>
  <c r="BC113"/>
  <c r="BB225"/>
  <c r="BB321"/>
  <c r="BB96"/>
  <c r="BB160"/>
  <c r="BB272"/>
  <c r="BB320"/>
  <c r="BC392"/>
  <c r="BC496"/>
  <c r="BB179"/>
  <c r="BB257"/>
  <c r="BB289"/>
  <c r="BB323"/>
  <c r="BB243"/>
  <c r="BB291"/>
  <c r="BB275"/>
  <c r="BB67"/>
  <c r="BB131"/>
  <c r="BB227"/>
  <c r="BC19"/>
  <c r="BB163"/>
  <c r="BB307"/>
  <c r="BB115"/>
  <c r="BB211"/>
  <c r="BC99"/>
  <c r="BB259"/>
  <c r="BB339"/>
  <c r="BB4"/>
  <c r="BE4"/>
  <c r="BB52"/>
  <c r="BE52"/>
  <c r="BB84"/>
  <c r="BE84"/>
  <c r="BB148"/>
  <c r="BE148"/>
  <c r="BB196"/>
  <c r="BE196"/>
  <c r="BB228"/>
  <c r="BE228"/>
  <c r="BB308"/>
  <c r="BE308"/>
  <c r="BB340"/>
  <c r="BE340"/>
  <c r="BC420"/>
  <c r="BE420"/>
  <c r="BC436"/>
  <c r="BE436"/>
  <c r="BC13"/>
  <c r="BE13"/>
  <c r="BC29"/>
  <c r="BE29"/>
  <c r="BC61"/>
  <c r="BE61"/>
  <c r="BC77"/>
  <c r="BE77"/>
  <c r="BC93"/>
  <c r="BE93"/>
  <c r="BC125"/>
  <c r="BE125"/>
  <c r="BC141"/>
  <c r="BE141"/>
  <c r="BC157"/>
  <c r="BE157"/>
  <c r="BC189"/>
  <c r="BE189"/>
  <c r="BA205"/>
  <c r="BE205"/>
  <c r="BC221"/>
  <c r="BE221"/>
  <c r="BC237"/>
  <c r="BE237"/>
  <c r="BC269"/>
  <c r="BE269"/>
  <c r="BC301"/>
  <c r="BE301"/>
  <c r="BC317"/>
  <c r="BE317"/>
  <c r="BC3"/>
  <c r="BB51"/>
  <c r="BB147"/>
  <c r="BB195"/>
  <c r="BC21"/>
  <c r="BC69"/>
  <c r="BC147"/>
  <c r="BC181"/>
  <c r="BC259"/>
  <c r="BC309"/>
  <c r="BC35"/>
  <c r="BB19"/>
  <c r="BC51"/>
  <c r="BC163"/>
  <c r="BC213"/>
  <c r="BC291"/>
  <c r="BC341"/>
  <c r="BB187"/>
  <c r="BC83"/>
  <c r="BC117"/>
  <c r="BC195"/>
  <c r="BC245"/>
  <c r="BC323"/>
  <c r="BB293"/>
  <c r="BC37"/>
  <c r="BC43"/>
  <c r="BC115"/>
  <c r="BC149"/>
  <c r="BC227"/>
  <c r="BB325"/>
  <c r="BC285"/>
  <c r="BB285"/>
  <c r="BC333"/>
  <c r="BB333"/>
  <c r="BC49"/>
  <c r="BC161"/>
  <c r="BC289"/>
  <c r="BB177"/>
  <c r="BC177"/>
  <c r="BB241"/>
  <c r="BC241"/>
  <c r="BC193"/>
  <c r="BC257"/>
  <c r="BC321"/>
  <c r="BB47"/>
  <c r="BC47"/>
  <c r="BB33"/>
  <c r="BC33"/>
  <c r="BB145"/>
  <c r="BC145"/>
  <c r="BB337"/>
  <c r="BC337"/>
  <c r="AV528"/>
  <c r="AV529" s="1"/>
  <c r="BC81"/>
  <c r="BC129"/>
  <c r="BC27"/>
  <c r="BB17"/>
  <c r="BC17"/>
  <c r="BB65"/>
  <c r="BC65"/>
  <c r="BB273"/>
  <c r="BC273"/>
  <c r="BB305"/>
  <c r="BC305"/>
  <c r="AU528"/>
  <c r="AU529" s="1"/>
  <c r="BB91"/>
  <c r="BC91"/>
  <c r="BC139"/>
  <c r="BB139"/>
  <c r="BC171"/>
  <c r="BB171"/>
  <c r="BC97"/>
  <c r="BC155"/>
  <c r="BC225"/>
  <c r="BB123"/>
  <c r="BB354"/>
  <c r="BC5"/>
  <c r="BC133"/>
  <c r="BC179"/>
  <c r="BC211"/>
  <c r="BC243"/>
  <c r="BC275"/>
  <c r="BC307"/>
  <c r="BC339"/>
  <c r="BB99"/>
  <c r="BC67"/>
  <c r="BC165"/>
  <c r="AW528"/>
  <c r="AW529" s="1"/>
  <c r="BB229"/>
  <c r="BC53"/>
  <c r="BC197"/>
  <c r="BC70"/>
  <c r="BC131"/>
  <c r="BA20"/>
  <c r="BC20"/>
  <c r="BA132"/>
  <c r="BC132"/>
  <c r="BA292"/>
  <c r="BC292"/>
  <c r="BA404"/>
  <c r="BD404"/>
  <c r="BB404"/>
  <c r="BA500"/>
  <c r="BD500"/>
  <c r="BB500"/>
  <c r="BA55"/>
  <c r="BD55"/>
  <c r="BA151"/>
  <c r="BD151"/>
  <c r="BA247"/>
  <c r="BD247"/>
  <c r="BA375"/>
  <c r="BD375"/>
  <c r="BC375"/>
  <c r="BB375"/>
  <c r="BA487"/>
  <c r="BD487"/>
  <c r="BC487"/>
  <c r="BB487"/>
  <c r="BA6"/>
  <c r="BC6"/>
  <c r="BA22"/>
  <c r="BC22"/>
  <c r="BA38"/>
  <c r="BC38"/>
  <c r="BA54"/>
  <c r="BC54"/>
  <c r="BA86"/>
  <c r="BC86"/>
  <c r="BA102"/>
  <c r="BC102"/>
  <c r="BA118"/>
  <c r="BC118"/>
  <c r="BA134"/>
  <c r="BC134"/>
  <c r="BA150"/>
  <c r="BC150"/>
  <c r="BA166"/>
  <c r="BC166"/>
  <c r="BA182"/>
  <c r="BC182"/>
  <c r="BA198"/>
  <c r="BC198"/>
  <c r="BA214"/>
  <c r="BC214"/>
  <c r="BA230"/>
  <c r="BC230"/>
  <c r="BA246"/>
  <c r="BC246"/>
  <c r="BA262"/>
  <c r="BC262"/>
  <c r="BA278"/>
  <c r="BC278"/>
  <c r="BA294"/>
  <c r="BC294"/>
  <c r="BA310"/>
  <c r="BC310"/>
  <c r="BA326"/>
  <c r="BC326"/>
  <c r="BA342"/>
  <c r="BC342"/>
  <c r="BD342"/>
  <c r="BA358"/>
  <c r="BD358"/>
  <c r="BB358"/>
  <c r="BA374"/>
  <c r="BD374"/>
  <c r="BB374"/>
  <c r="BA390"/>
  <c r="BD390"/>
  <c r="BB390"/>
  <c r="BA406"/>
  <c r="BD406"/>
  <c r="BB406"/>
  <c r="BA422"/>
  <c r="BD422"/>
  <c r="BB422"/>
  <c r="BA438"/>
  <c r="BD438"/>
  <c r="BB438"/>
  <c r="BA454"/>
  <c r="BD454"/>
  <c r="BB454"/>
  <c r="BA470"/>
  <c r="BD470"/>
  <c r="BB470"/>
  <c r="BA486"/>
  <c r="BD486"/>
  <c r="BB486"/>
  <c r="BA502"/>
  <c r="BD502"/>
  <c r="BB502"/>
  <c r="BA518"/>
  <c r="BD518"/>
  <c r="BB518"/>
  <c r="BA9"/>
  <c r="BD9"/>
  <c r="BA25"/>
  <c r="BD25"/>
  <c r="BA41"/>
  <c r="BD41"/>
  <c r="BA57"/>
  <c r="BD57"/>
  <c r="BA73"/>
  <c r="BD73"/>
  <c r="BA89"/>
  <c r="BD89"/>
  <c r="BA105"/>
  <c r="BD105"/>
  <c r="BA121"/>
  <c r="BD121"/>
  <c r="BA137"/>
  <c r="BD137"/>
  <c r="BA153"/>
  <c r="BD153"/>
  <c r="BA169"/>
  <c r="BD169"/>
  <c r="BA185"/>
  <c r="BD185"/>
  <c r="BA201"/>
  <c r="BD201"/>
  <c r="BA217"/>
  <c r="BD217"/>
  <c r="BA233"/>
  <c r="BD233"/>
  <c r="BA249"/>
  <c r="BD249"/>
  <c r="BA265"/>
  <c r="BD265"/>
  <c r="BA281"/>
  <c r="BD281"/>
  <c r="BA297"/>
  <c r="BD297"/>
  <c r="BA313"/>
  <c r="BD313"/>
  <c r="BA329"/>
  <c r="BD329"/>
  <c r="BA345"/>
  <c r="BD345"/>
  <c r="BB345"/>
  <c r="BA361"/>
  <c r="BD361"/>
  <c r="BC361"/>
  <c r="BB361"/>
  <c r="BA377"/>
  <c r="BD377"/>
  <c r="BC377"/>
  <c r="BB377"/>
  <c r="BA393"/>
  <c r="BD393"/>
  <c r="BC393"/>
  <c r="BB393"/>
  <c r="BA409"/>
  <c r="BD409"/>
  <c r="BC409"/>
  <c r="BB409"/>
  <c r="BA425"/>
  <c r="BD425"/>
  <c r="BC425"/>
  <c r="BB425"/>
  <c r="BA441"/>
  <c r="BD441"/>
  <c r="BC441"/>
  <c r="BB441"/>
  <c r="BA457"/>
  <c r="BD457"/>
  <c r="BC457"/>
  <c r="BB457"/>
  <c r="BA473"/>
  <c r="BD473"/>
  <c r="BC473"/>
  <c r="BB473"/>
  <c r="BA489"/>
  <c r="BD489"/>
  <c r="BC489"/>
  <c r="BB489"/>
  <c r="BA505"/>
  <c r="BD505"/>
  <c r="BC505"/>
  <c r="BB505"/>
  <c r="BA521"/>
  <c r="BD521"/>
  <c r="BC521"/>
  <c r="BB521"/>
  <c r="BC7"/>
  <c r="BC9"/>
  <c r="BC23"/>
  <c r="BC25"/>
  <c r="BC41"/>
  <c r="BC55"/>
  <c r="BC57"/>
  <c r="BC73"/>
  <c r="BC75"/>
  <c r="BC89"/>
  <c r="BC103"/>
  <c r="BC105"/>
  <c r="BC107"/>
  <c r="BC121"/>
  <c r="BC135"/>
  <c r="BC137"/>
  <c r="BC151"/>
  <c r="BC153"/>
  <c r="BC169"/>
  <c r="BC185"/>
  <c r="BC201"/>
  <c r="BC205"/>
  <c r="BC217"/>
  <c r="BC231"/>
  <c r="BC233"/>
  <c r="BC249"/>
  <c r="BC265"/>
  <c r="BC267"/>
  <c r="BC281"/>
  <c r="BC297"/>
  <c r="BC313"/>
  <c r="BC329"/>
  <c r="BB9"/>
  <c r="BC12"/>
  <c r="BD205"/>
  <c r="BA116"/>
  <c r="BC116"/>
  <c r="BA260"/>
  <c r="BC260"/>
  <c r="BA388"/>
  <c r="BD388"/>
  <c r="BB388"/>
  <c r="BA484"/>
  <c r="BD484"/>
  <c r="BB484"/>
  <c r="BA39"/>
  <c r="BD39"/>
  <c r="BA167"/>
  <c r="BD167"/>
  <c r="BA263"/>
  <c r="BD263"/>
  <c r="BA359"/>
  <c r="BD359"/>
  <c r="BC359"/>
  <c r="BB359"/>
  <c r="BA471"/>
  <c r="BD471"/>
  <c r="BC471"/>
  <c r="BB471"/>
  <c r="BC263"/>
  <c r="BA8"/>
  <c r="BC8"/>
  <c r="BA24"/>
  <c r="BC24"/>
  <c r="BA40"/>
  <c r="BC40"/>
  <c r="BA56"/>
  <c r="BC56"/>
  <c r="BA72"/>
  <c r="BC72"/>
  <c r="BA88"/>
  <c r="BC88"/>
  <c r="BA104"/>
  <c r="BC104"/>
  <c r="BA120"/>
  <c r="BC120"/>
  <c r="BA136"/>
  <c r="BC136"/>
  <c r="BA152"/>
  <c r="BC152"/>
  <c r="BA168"/>
  <c r="BC168"/>
  <c r="BA184"/>
  <c r="BC184"/>
  <c r="BA200"/>
  <c r="BC200"/>
  <c r="BA216"/>
  <c r="BC216"/>
  <c r="BA232"/>
  <c r="BC232"/>
  <c r="BA248"/>
  <c r="BC248"/>
  <c r="BA264"/>
  <c r="BC264"/>
  <c r="BA280"/>
  <c r="BC280"/>
  <c r="BA296"/>
  <c r="BC296"/>
  <c r="BA312"/>
  <c r="BC312"/>
  <c r="BA328"/>
  <c r="BC328"/>
  <c r="BA344"/>
  <c r="BD344"/>
  <c r="BA360"/>
  <c r="BD360"/>
  <c r="BB360"/>
  <c r="BA376"/>
  <c r="BD376"/>
  <c r="BB376"/>
  <c r="BA392"/>
  <c r="BD392"/>
  <c r="BB392"/>
  <c r="BA408"/>
  <c r="BD408"/>
  <c r="BB408"/>
  <c r="BA424"/>
  <c r="BD424"/>
  <c r="BB424"/>
  <c r="BA440"/>
  <c r="BD440"/>
  <c r="BB440"/>
  <c r="BA456"/>
  <c r="BD456"/>
  <c r="BB456"/>
  <c r="BA472"/>
  <c r="BD472"/>
  <c r="BB472"/>
  <c r="BA488"/>
  <c r="BD488"/>
  <c r="BB488"/>
  <c r="BA504"/>
  <c r="BD504"/>
  <c r="BB504"/>
  <c r="BA520"/>
  <c r="BD520"/>
  <c r="BA11"/>
  <c r="BD11"/>
  <c r="BA27"/>
  <c r="BD27"/>
  <c r="BA43"/>
  <c r="BD43"/>
  <c r="BA59"/>
  <c r="BD59"/>
  <c r="BA75"/>
  <c r="BD75"/>
  <c r="BA91"/>
  <c r="BD91"/>
  <c r="BA107"/>
  <c r="BD107"/>
  <c r="BA123"/>
  <c r="BD123"/>
  <c r="BA139"/>
  <c r="BD139"/>
  <c r="BA155"/>
  <c r="BD155"/>
  <c r="BA171"/>
  <c r="BD171"/>
  <c r="BA187"/>
  <c r="BD187"/>
  <c r="BA203"/>
  <c r="BD203"/>
  <c r="BA219"/>
  <c r="BD219"/>
  <c r="BA235"/>
  <c r="BD235"/>
  <c r="BA251"/>
  <c r="BD251"/>
  <c r="BA267"/>
  <c r="BD267"/>
  <c r="BA283"/>
  <c r="BD283"/>
  <c r="BA299"/>
  <c r="BD299"/>
  <c r="BA315"/>
  <c r="BD315"/>
  <c r="BA331"/>
  <c r="BD331"/>
  <c r="BA347"/>
  <c r="BD347"/>
  <c r="BB347"/>
  <c r="BA363"/>
  <c r="BD363"/>
  <c r="BC363"/>
  <c r="BB363"/>
  <c r="BA379"/>
  <c r="BD379"/>
  <c r="BC379"/>
  <c r="BB379"/>
  <c r="BA395"/>
  <c r="BD395"/>
  <c r="BC395"/>
  <c r="BB395"/>
  <c r="BA411"/>
  <c r="BD411"/>
  <c r="BC411"/>
  <c r="BB411"/>
  <c r="BA427"/>
  <c r="BD427"/>
  <c r="BC427"/>
  <c r="BB427"/>
  <c r="BA443"/>
  <c r="BD443"/>
  <c r="BC443"/>
  <c r="BB443"/>
  <c r="BA459"/>
  <c r="BD459"/>
  <c r="BC459"/>
  <c r="BB459"/>
  <c r="BA475"/>
  <c r="BD475"/>
  <c r="BC475"/>
  <c r="BB475"/>
  <c r="BA491"/>
  <c r="BD491"/>
  <c r="BC491"/>
  <c r="BB491"/>
  <c r="BA507"/>
  <c r="BD507"/>
  <c r="BC507"/>
  <c r="BB507"/>
  <c r="BA523"/>
  <c r="BD523"/>
  <c r="BC523"/>
  <c r="BB523"/>
  <c r="BB25"/>
  <c r="BB41"/>
  <c r="BB57"/>
  <c r="BB121"/>
  <c r="BB137"/>
  <c r="BB153"/>
  <c r="BB169"/>
  <c r="BB185"/>
  <c r="BB203"/>
  <c r="BB235"/>
  <c r="BB251"/>
  <c r="BB283"/>
  <c r="BB299"/>
  <c r="BB315"/>
  <c r="BB331"/>
  <c r="BA100"/>
  <c r="BC100"/>
  <c r="BA212"/>
  <c r="BC212"/>
  <c r="BA324"/>
  <c r="BC324"/>
  <c r="BA452"/>
  <c r="BD452"/>
  <c r="BB452"/>
  <c r="BA119"/>
  <c r="BD119"/>
  <c r="BA407"/>
  <c r="BD407"/>
  <c r="BC407"/>
  <c r="BB407"/>
  <c r="BC199"/>
  <c r="BA10"/>
  <c r="BC10"/>
  <c r="BA26"/>
  <c r="BC26"/>
  <c r="BA42"/>
  <c r="BC42"/>
  <c r="BA58"/>
  <c r="BC58"/>
  <c r="BA74"/>
  <c r="BC74"/>
  <c r="BA90"/>
  <c r="BC90"/>
  <c r="BA106"/>
  <c r="BC106"/>
  <c r="BA122"/>
  <c r="BC122"/>
  <c r="BA138"/>
  <c r="BC138"/>
  <c r="BA154"/>
  <c r="BC154"/>
  <c r="BA170"/>
  <c r="BC170"/>
  <c r="BA186"/>
  <c r="BC186"/>
  <c r="BA202"/>
  <c r="BC202"/>
  <c r="BA218"/>
  <c r="BC218"/>
  <c r="BA234"/>
  <c r="BC234"/>
  <c r="BA250"/>
  <c r="BC250"/>
  <c r="BA266"/>
  <c r="BC266"/>
  <c r="BA282"/>
  <c r="BC282"/>
  <c r="BA298"/>
  <c r="BC298"/>
  <c r="BA314"/>
  <c r="BC314"/>
  <c r="BA330"/>
  <c r="BC330"/>
  <c r="BA346"/>
  <c r="BD346"/>
  <c r="BA362"/>
  <c r="BD362"/>
  <c r="BB362"/>
  <c r="BA378"/>
  <c r="BD378"/>
  <c r="BB378"/>
  <c r="BA394"/>
  <c r="BD394"/>
  <c r="BB394"/>
  <c r="BA410"/>
  <c r="BD410"/>
  <c r="BB410"/>
  <c r="BA426"/>
  <c r="BD426"/>
  <c r="BB426"/>
  <c r="BA442"/>
  <c r="BD442"/>
  <c r="BB442"/>
  <c r="BA458"/>
  <c r="BD458"/>
  <c r="BB458"/>
  <c r="BA474"/>
  <c r="BD474"/>
  <c r="BB474"/>
  <c r="BA490"/>
  <c r="BD490"/>
  <c r="BB490"/>
  <c r="BA506"/>
  <c r="BD506"/>
  <c r="BB506"/>
  <c r="BA522"/>
  <c r="BD522"/>
  <c r="BB522"/>
  <c r="BA13"/>
  <c r="BD13"/>
  <c r="BA29"/>
  <c r="BD29"/>
  <c r="BA45"/>
  <c r="BD45"/>
  <c r="BA61"/>
  <c r="BD61"/>
  <c r="BA77"/>
  <c r="BD77"/>
  <c r="BA93"/>
  <c r="BD93"/>
  <c r="BA109"/>
  <c r="BD109"/>
  <c r="BA125"/>
  <c r="BD125"/>
  <c r="BA141"/>
  <c r="BD141"/>
  <c r="BA157"/>
  <c r="BD157"/>
  <c r="BA173"/>
  <c r="BD173"/>
  <c r="BA189"/>
  <c r="BD189"/>
  <c r="BA221"/>
  <c r="BB221"/>
  <c r="BD221"/>
  <c r="BA237"/>
  <c r="BD237"/>
  <c r="BA253"/>
  <c r="BB253"/>
  <c r="BD253"/>
  <c r="BA269"/>
  <c r="BD269"/>
  <c r="BA285"/>
  <c r="BD285"/>
  <c r="BA301"/>
  <c r="BD301"/>
  <c r="BA317"/>
  <c r="BD317"/>
  <c r="BA333"/>
  <c r="BD333"/>
  <c r="BA349"/>
  <c r="BD349"/>
  <c r="BB349"/>
  <c r="BA365"/>
  <c r="BD365"/>
  <c r="BC365"/>
  <c r="BB365"/>
  <c r="BA381"/>
  <c r="BD381"/>
  <c r="BC381"/>
  <c r="BB381"/>
  <c r="BA397"/>
  <c r="BD397"/>
  <c r="BC397"/>
  <c r="BB397"/>
  <c r="BA413"/>
  <c r="BD413"/>
  <c r="BC413"/>
  <c r="BB413"/>
  <c r="BA429"/>
  <c r="BD429"/>
  <c r="BC429"/>
  <c r="BB429"/>
  <c r="BA445"/>
  <c r="BD445"/>
  <c r="BC445"/>
  <c r="BB445"/>
  <c r="BA461"/>
  <c r="BD461"/>
  <c r="BC461"/>
  <c r="BB461"/>
  <c r="BA477"/>
  <c r="BD477"/>
  <c r="BC477"/>
  <c r="BB477"/>
  <c r="BA493"/>
  <c r="BD493"/>
  <c r="BC493"/>
  <c r="BB493"/>
  <c r="BA509"/>
  <c r="BD509"/>
  <c r="BC509"/>
  <c r="BB509"/>
  <c r="BA525"/>
  <c r="BD525"/>
  <c r="BC525"/>
  <c r="BB525"/>
  <c r="BB346"/>
  <c r="BB73"/>
  <c r="BB89"/>
  <c r="BB105"/>
  <c r="BB219"/>
  <c r="BB265"/>
  <c r="BB450"/>
  <c r="BC358"/>
  <c r="BC374"/>
  <c r="BC390"/>
  <c r="BC406"/>
  <c r="BC422"/>
  <c r="BC438"/>
  <c r="BC454"/>
  <c r="BC470"/>
  <c r="BC486"/>
  <c r="BC502"/>
  <c r="BC518"/>
  <c r="BA68"/>
  <c r="BC68"/>
  <c r="BA180"/>
  <c r="BC180"/>
  <c r="BA276"/>
  <c r="BC276"/>
  <c r="BA356"/>
  <c r="BD356"/>
  <c r="BB356"/>
  <c r="BA468"/>
  <c r="BD468"/>
  <c r="BB468"/>
  <c r="BA71"/>
  <c r="BD71"/>
  <c r="BA295"/>
  <c r="BD295"/>
  <c r="BA391"/>
  <c r="BD391"/>
  <c r="BC391"/>
  <c r="BB391"/>
  <c r="BA503"/>
  <c r="BD503"/>
  <c r="BC503"/>
  <c r="BB503"/>
  <c r="BA519"/>
  <c r="BD519"/>
  <c r="BC519"/>
  <c r="BB519"/>
  <c r="BC327"/>
  <c r="BA28"/>
  <c r="BC28"/>
  <c r="BA44"/>
  <c r="BC44"/>
  <c r="BA60"/>
  <c r="BC60"/>
  <c r="BA76"/>
  <c r="BC76"/>
  <c r="BA92"/>
  <c r="BC92"/>
  <c r="BA108"/>
  <c r="BC108"/>
  <c r="BA124"/>
  <c r="BC124"/>
  <c r="BA140"/>
  <c r="BC140"/>
  <c r="BA156"/>
  <c r="BC156"/>
  <c r="BA172"/>
  <c r="BC172"/>
  <c r="BA188"/>
  <c r="BC188"/>
  <c r="BA204"/>
  <c r="BC204"/>
  <c r="BA220"/>
  <c r="BC220"/>
  <c r="BA236"/>
  <c r="BC236"/>
  <c r="BA252"/>
  <c r="BC252"/>
  <c r="BA268"/>
  <c r="BC268"/>
  <c r="BA284"/>
  <c r="BC284"/>
  <c r="BA300"/>
  <c r="BC300"/>
  <c r="BA316"/>
  <c r="BC316"/>
  <c r="BA332"/>
  <c r="BC332"/>
  <c r="BA348"/>
  <c r="BD348"/>
  <c r="BA364"/>
  <c r="BD364"/>
  <c r="BB364"/>
  <c r="BA380"/>
  <c r="BD380"/>
  <c r="BB380"/>
  <c r="BA396"/>
  <c r="BD396"/>
  <c r="BA412"/>
  <c r="BD412"/>
  <c r="BB412"/>
  <c r="BA428"/>
  <c r="BD428"/>
  <c r="BA444"/>
  <c r="BD444"/>
  <c r="BB444"/>
  <c r="BA460"/>
  <c r="BD460"/>
  <c r="BB460"/>
  <c r="BA476"/>
  <c r="BD476"/>
  <c r="BB476"/>
  <c r="BA492"/>
  <c r="BD492"/>
  <c r="BB492"/>
  <c r="BA508"/>
  <c r="BD508"/>
  <c r="BB508"/>
  <c r="BA524"/>
  <c r="BD524"/>
  <c r="BB524"/>
  <c r="BA15"/>
  <c r="BD15"/>
  <c r="BA31"/>
  <c r="BD31"/>
  <c r="BA47"/>
  <c r="BD47"/>
  <c r="BA63"/>
  <c r="BD63"/>
  <c r="BA79"/>
  <c r="BD79"/>
  <c r="BA95"/>
  <c r="BD95"/>
  <c r="BA111"/>
  <c r="BD111"/>
  <c r="BA127"/>
  <c r="BD127"/>
  <c r="BA143"/>
  <c r="BD143"/>
  <c r="BA159"/>
  <c r="BD159"/>
  <c r="BA175"/>
  <c r="BD175"/>
  <c r="BA191"/>
  <c r="BD191"/>
  <c r="BA207"/>
  <c r="BD207"/>
  <c r="BA223"/>
  <c r="BD223"/>
  <c r="BA239"/>
  <c r="BD239"/>
  <c r="BA255"/>
  <c r="BD255"/>
  <c r="BA271"/>
  <c r="BD271"/>
  <c r="BA287"/>
  <c r="BD287"/>
  <c r="BA303"/>
  <c r="BD303"/>
  <c r="BA319"/>
  <c r="BD319"/>
  <c r="BA335"/>
  <c r="BD335"/>
  <c r="BA351"/>
  <c r="BD351"/>
  <c r="BC351"/>
  <c r="BB351"/>
  <c r="BA367"/>
  <c r="BD367"/>
  <c r="BC367"/>
  <c r="BB367"/>
  <c r="BA383"/>
  <c r="BD383"/>
  <c r="BC383"/>
  <c r="BB383"/>
  <c r="BA399"/>
  <c r="BD399"/>
  <c r="BC399"/>
  <c r="BB399"/>
  <c r="BA415"/>
  <c r="BD415"/>
  <c r="BC415"/>
  <c r="BB415"/>
  <c r="BA431"/>
  <c r="BD431"/>
  <c r="BC431"/>
  <c r="BB431"/>
  <c r="BA447"/>
  <c r="BD447"/>
  <c r="BC447"/>
  <c r="BB447"/>
  <c r="BA463"/>
  <c r="BD463"/>
  <c r="BC463"/>
  <c r="BB463"/>
  <c r="BA479"/>
  <c r="BD479"/>
  <c r="BC479"/>
  <c r="BB479"/>
  <c r="BA495"/>
  <c r="BD495"/>
  <c r="BC495"/>
  <c r="BB495"/>
  <c r="BA511"/>
  <c r="BD511"/>
  <c r="BC511"/>
  <c r="BB511"/>
  <c r="BA527"/>
  <c r="BD527"/>
  <c r="BC527"/>
  <c r="BB527"/>
  <c r="BB102"/>
  <c r="BB134"/>
  <c r="BB166"/>
  <c r="BB268"/>
  <c r="BB344"/>
  <c r="BB15"/>
  <c r="BB31"/>
  <c r="BB39"/>
  <c r="BB55"/>
  <c r="BB63"/>
  <c r="BB119"/>
  <c r="BB127"/>
  <c r="BB143"/>
  <c r="BB151"/>
  <c r="BB159"/>
  <c r="BB167"/>
  <c r="BB175"/>
  <c r="BB191"/>
  <c r="BB201"/>
  <c r="BB233"/>
  <c r="BB249"/>
  <c r="BB281"/>
  <c r="BB297"/>
  <c r="BB313"/>
  <c r="BB329"/>
  <c r="BA36"/>
  <c r="BC36"/>
  <c r="BA164"/>
  <c r="BC164"/>
  <c r="BA244"/>
  <c r="BC244"/>
  <c r="BA372"/>
  <c r="BD372"/>
  <c r="BB372"/>
  <c r="BA516"/>
  <c r="BD516"/>
  <c r="BB516"/>
  <c r="BA87"/>
  <c r="BD87"/>
  <c r="BA183"/>
  <c r="BD183"/>
  <c r="BA311"/>
  <c r="BD311"/>
  <c r="BA423"/>
  <c r="BD423"/>
  <c r="BC423"/>
  <c r="BB423"/>
  <c r="BC183"/>
  <c r="BC279"/>
  <c r="BA14"/>
  <c r="BC14"/>
  <c r="BA30"/>
  <c r="BC30"/>
  <c r="BA46"/>
  <c r="BC46"/>
  <c r="BA62"/>
  <c r="BC62"/>
  <c r="BA78"/>
  <c r="BC78"/>
  <c r="BA94"/>
  <c r="BC94"/>
  <c r="BA110"/>
  <c r="BC110"/>
  <c r="BA126"/>
  <c r="BC126"/>
  <c r="BA142"/>
  <c r="BC142"/>
  <c r="BA158"/>
  <c r="BC158"/>
  <c r="BA174"/>
  <c r="BC174"/>
  <c r="BA190"/>
  <c r="BC190"/>
  <c r="BA206"/>
  <c r="BC206"/>
  <c r="BA222"/>
  <c r="BC222"/>
  <c r="BA238"/>
  <c r="BC238"/>
  <c r="BA254"/>
  <c r="BC254"/>
  <c r="BA270"/>
  <c r="BC270"/>
  <c r="BA286"/>
  <c r="BC286"/>
  <c r="BA302"/>
  <c r="BC302"/>
  <c r="BA318"/>
  <c r="BC318"/>
  <c r="BA334"/>
  <c r="BC334"/>
  <c r="BA350"/>
  <c r="BD350"/>
  <c r="BB350"/>
  <c r="BA366"/>
  <c r="BD366"/>
  <c r="BB366"/>
  <c r="BA382"/>
  <c r="BD382"/>
  <c r="BB382"/>
  <c r="BA398"/>
  <c r="BD398"/>
  <c r="BB398"/>
  <c r="BA414"/>
  <c r="BD414"/>
  <c r="BB414"/>
  <c r="BA430"/>
  <c r="BD430"/>
  <c r="BB430"/>
  <c r="BA446"/>
  <c r="BD446"/>
  <c r="BB446"/>
  <c r="BA462"/>
  <c r="BD462"/>
  <c r="BB462"/>
  <c r="BA478"/>
  <c r="BD478"/>
  <c r="BB478"/>
  <c r="BA494"/>
  <c r="BD494"/>
  <c r="BB494"/>
  <c r="BA510"/>
  <c r="BD510"/>
  <c r="BB510"/>
  <c r="BA526"/>
  <c r="BD526"/>
  <c r="BB526"/>
  <c r="BA17"/>
  <c r="BD17"/>
  <c r="BA33"/>
  <c r="BD33"/>
  <c r="BA49"/>
  <c r="BD49"/>
  <c r="BA65"/>
  <c r="BD65"/>
  <c r="BA81"/>
  <c r="BD81"/>
  <c r="BA97"/>
  <c r="BD97"/>
  <c r="BA113"/>
  <c r="BB113"/>
  <c r="BD113"/>
  <c r="BA129"/>
  <c r="BD129"/>
  <c r="BA145"/>
  <c r="BD145"/>
  <c r="BA161"/>
  <c r="BD161"/>
  <c r="BA177"/>
  <c r="BD177"/>
  <c r="BA193"/>
  <c r="BD193"/>
  <c r="BA209"/>
  <c r="BD209"/>
  <c r="BA225"/>
  <c r="BD225"/>
  <c r="BA241"/>
  <c r="BD241"/>
  <c r="BA257"/>
  <c r="BD257"/>
  <c r="BA273"/>
  <c r="BD273"/>
  <c r="BA289"/>
  <c r="BD289"/>
  <c r="BA305"/>
  <c r="BD305"/>
  <c r="BA321"/>
  <c r="BD321"/>
  <c r="BA337"/>
  <c r="BD337"/>
  <c r="BA353"/>
  <c r="BD353"/>
  <c r="BC353"/>
  <c r="BB353"/>
  <c r="BA369"/>
  <c r="BD369"/>
  <c r="BC369"/>
  <c r="BB369"/>
  <c r="BA385"/>
  <c r="BD385"/>
  <c r="BC385"/>
  <c r="BB385"/>
  <c r="BA401"/>
  <c r="BD401"/>
  <c r="BC401"/>
  <c r="BB401"/>
  <c r="BA417"/>
  <c r="BD417"/>
  <c r="BC417"/>
  <c r="BB417"/>
  <c r="BA433"/>
  <c r="BD433"/>
  <c r="BC433"/>
  <c r="BB433"/>
  <c r="BA449"/>
  <c r="BC449"/>
  <c r="BD449"/>
  <c r="BB449"/>
  <c r="BA465"/>
  <c r="BD465"/>
  <c r="BC465"/>
  <c r="BB465"/>
  <c r="BA481"/>
  <c r="BD481"/>
  <c r="BC481"/>
  <c r="BB481"/>
  <c r="BA497"/>
  <c r="BD497"/>
  <c r="BC497"/>
  <c r="BB497"/>
  <c r="BA513"/>
  <c r="BD513"/>
  <c r="BC513"/>
  <c r="BB513"/>
  <c r="BB6"/>
  <c r="BB8"/>
  <c r="BB10"/>
  <c r="BB12"/>
  <c r="BB14"/>
  <c r="BB20"/>
  <c r="BB22"/>
  <c r="BB24"/>
  <c r="BB26"/>
  <c r="BB28"/>
  <c r="BB30"/>
  <c r="BB36"/>
  <c r="BB38"/>
  <c r="BB40"/>
  <c r="BB42"/>
  <c r="BB44"/>
  <c r="BB46"/>
  <c r="BB54"/>
  <c r="BB56"/>
  <c r="BB58"/>
  <c r="BB60"/>
  <c r="BB62"/>
  <c r="BB68"/>
  <c r="BB70"/>
  <c r="BB72"/>
  <c r="BB74"/>
  <c r="BB76"/>
  <c r="BB78"/>
  <c r="BB86"/>
  <c r="BB88"/>
  <c r="BB90"/>
  <c r="BB92"/>
  <c r="BB94"/>
  <c r="BB100"/>
  <c r="BB104"/>
  <c r="BB106"/>
  <c r="BB108"/>
  <c r="BB110"/>
  <c r="BB116"/>
  <c r="BB118"/>
  <c r="BB120"/>
  <c r="BB122"/>
  <c r="BB124"/>
  <c r="BB126"/>
  <c r="BB132"/>
  <c r="BB136"/>
  <c r="BB138"/>
  <c r="BB140"/>
  <c r="BB142"/>
  <c r="BB150"/>
  <c r="BB152"/>
  <c r="BB154"/>
  <c r="BB156"/>
  <c r="BB158"/>
  <c r="BB164"/>
  <c r="BB168"/>
  <c r="BB170"/>
  <c r="BB174"/>
  <c r="BB180"/>
  <c r="BB182"/>
  <c r="BB184"/>
  <c r="BB186"/>
  <c r="BB188"/>
  <c r="BB190"/>
  <c r="BB198"/>
  <c r="BB200"/>
  <c r="BB202"/>
  <c r="BB204"/>
  <c r="BB206"/>
  <c r="BB212"/>
  <c r="BB214"/>
  <c r="BB216"/>
  <c r="BB218"/>
  <c r="BB220"/>
  <c r="BB222"/>
  <c r="BB230"/>
  <c r="BB232"/>
  <c r="BB234"/>
  <c r="BB236"/>
  <c r="BB238"/>
  <c r="BB244"/>
  <c r="BB246"/>
  <c r="BB248"/>
  <c r="BB250"/>
  <c r="BB254"/>
  <c r="BB260"/>
  <c r="BB262"/>
  <c r="BB264"/>
  <c r="BB266"/>
  <c r="BB270"/>
  <c r="BB276"/>
  <c r="BB278"/>
  <c r="BB280"/>
  <c r="BB282"/>
  <c r="BB286"/>
  <c r="BB292"/>
  <c r="BB294"/>
  <c r="BB296"/>
  <c r="BB298"/>
  <c r="BB302"/>
  <c r="BB310"/>
  <c r="BB312"/>
  <c r="BB314"/>
  <c r="BB316"/>
  <c r="BB318"/>
  <c r="BB324"/>
  <c r="BB326"/>
  <c r="BB328"/>
  <c r="BB330"/>
  <c r="BB332"/>
  <c r="BB334"/>
  <c r="BB342"/>
  <c r="BC349"/>
  <c r="BB29"/>
  <c r="BB45"/>
  <c r="BB71"/>
  <c r="BB79"/>
  <c r="BB87"/>
  <c r="BB95"/>
  <c r="BB111"/>
  <c r="BB189"/>
  <c r="BB199"/>
  <c r="BB209"/>
  <c r="BB217"/>
  <c r="BB255"/>
  <c r="BB263"/>
  <c r="BB271"/>
  <c r="BB279"/>
  <c r="BB482"/>
  <c r="BC348"/>
  <c r="BC356"/>
  <c r="BC364"/>
  <c r="BC372"/>
  <c r="BC380"/>
  <c r="BC388"/>
  <c r="BC396"/>
  <c r="BC404"/>
  <c r="BC412"/>
  <c r="BC428"/>
  <c r="BC444"/>
  <c r="BC452"/>
  <c r="BC460"/>
  <c r="BC468"/>
  <c r="BC476"/>
  <c r="BC484"/>
  <c r="BC492"/>
  <c r="BC500"/>
  <c r="BC508"/>
  <c r="BC516"/>
  <c r="BC524"/>
  <c r="BA84"/>
  <c r="BC84"/>
  <c r="BA196"/>
  <c r="BC196"/>
  <c r="BA308"/>
  <c r="BC308"/>
  <c r="BA420"/>
  <c r="BD420"/>
  <c r="BB420"/>
  <c r="BA7"/>
  <c r="BD7"/>
  <c r="BA103"/>
  <c r="BD103"/>
  <c r="BA215"/>
  <c r="BD215"/>
  <c r="BA343"/>
  <c r="BD343"/>
  <c r="BA455"/>
  <c r="BD455"/>
  <c r="BC455"/>
  <c r="BB455"/>
  <c r="BC311"/>
  <c r="BA16"/>
  <c r="BC16"/>
  <c r="BA32"/>
  <c r="BC32"/>
  <c r="BA48"/>
  <c r="BC48"/>
  <c r="BA64"/>
  <c r="BC64"/>
  <c r="BA80"/>
  <c r="BC80"/>
  <c r="BA96"/>
  <c r="BC96"/>
  <c r="BA112"/>
  <c r="BC112"/>
  <c r="BA128"/>
  <c r="BC128"/>
  <c r="BA144"/>
  <c r="BC144"/>
  <c r="BA160"/>
  <c r="BC160"/>
  <c r="BA176"/>
  <c r="BC176"/>
  <c r="BA192"/>
  <c r="BC192"/>
  <c r="BA208"/>
  <c r="BC208"/>
  <c r="BA224"/>
  <c r="BC224"/>
  <c r="BA240"/>
  <c r="BC240"/>
  <c r="BA256"/>
  <c r="BC256"/>
  <c r="BA272"/>
  <c r="BC272"/>
  <c r="BA288"/>
  <c r="BC288"/>
  <c r="BA304"/>
  <c r="BC304"/>
  <c r="BA320"/>
  <c r="BC320"/>
  <c r="BA336"/>
  <c r="BC336"/>
  <c r="BA352"/>
  <c r="BD352"/>
  <c r="BB352"/>
  <c r="BA368"/>
  <c r="BD368"/>
  <c r="BB368"/>
  <c r="BA384"/>
  <c r="BD384"/>
  <c r="BB384"/>
  <c r="BA400"/>
  <c r="BD400"/>
  <c r="BB400"/>
  <c r="BA416"/>
  <c r="BD416"/>
  <c r="BB416"/>
  <c r="BA432"/>
  <c r="BD432"/>
  <c r="BB432"/>
  <c r="BA448"/>
  <c r="BD448"/>
  <c r="BB448"/>
  <c r="BA464"/>
  <c r="BD464"/>
  <c r="BB464"/>
  <c r="BA480"/>
  <c r="BD480"/>
  <c r="BB480"/>
  <c r="BA496"/>
  <c r="BD496"/>
  <c r="BB496"/>
  <c r="BA512"/>
  <c r="BD512"/>
  <c r="BB512"/>
  <c r="BA3"/>
  <c r="BD3"/>
  <c r="BB3"/>
  <c r="BA19"/>
  <c r="BD19"/>
  <c r="BA35"/>
  <c r="BD35"/>
  <c r="BA51"/>
  <c r="BD51"/>
  <c r="BA67"/>
  <c r="BD67"/>
  <c r="BA83"/>
  <c r="BD83"/>
  <c r="BA99"/>
  <c r="BD99"/>
  <c r="BA115"/>
  <c r="BD115"/>
  <c r="BA131"/>
  <c r="BD131"/>
  <c r="BA147"/>
  <c r="BD147"/>
  <c r="BA163"/>
  <c r="BD163"/>
  <c r="BA179"/>
  <c r="BD179"/>
  <c r="BA195"/>
  <c r="BD195"/>
  <c r="BA211"/>
  <c r="BD211"/>
  <c r="BA227"/>
  <c r="BD227"/>
  <c r="BA243"/>
  <c r="BD243"/>
  <c r="BA259"/>
  <c r="BD259"/>
  <c r="BA275"/>
  <c r="BD275"/>
  <c r="BA291"/>
  <c r="BD291"/>
  <c r="BA307"/>
  <c r="BD307"/>
  <c r="BA323"/>
  <c r="BD323"/>
  <c r="BA339"/>
  <c r="BD339"/>
  <c r="BA355"/>
  <c r="BD355"/>
  <c r="BC355"/>
  <c r="BB355"/>
  <c r="BA371"/>
  <c r="BD371"/>
  <c r="BC371"/>
  <c r="BB371"/>
  <c r="BA387"/>
  <c r="BD387"/>
  <c r="BC387"/>
  <c r="BB387"/>
  <c r="BA403"/>
  <c r="BD403"/>
  <c r="BC403"/>
  <c r="BB403"/>
  <c r="BA419"/>
  <c r="BD419"/>
  <c r="BC419"/>
  <c r="BB419"/>
  <c r="BA435"/>
  <c r="BD435"/>
  <c r="BC435"/>
  <c r="BB435"/>
  <c r="BA451"/>
  <c r="BD451"/>
  <c r="BC451"/>
  <c r="BB451"/>
  <c r="BA467"/>
  <c r="BD467"/>
  <c r="BC467"/>
  <c r="BB467"/>
  <c r="BA483"/>
  <c r="BD483"/>
  <c r="BC483"/>
  <c r="BB483"/>
  <c r="BA499"/>
  <c r="BD499"/>
  <c r="BC499"/>
  <c r="BB499"/>
  <c r="BA515"/>
  <c r="BD515"/>
  <c r="BC515"/>
  <c r="BB515"/>
  <c r="BD46"/>
  <c r="BD54"/>
  <c r="BD110"/>
  <c r="BD118"/>
  <c r="BD158"/>
  <c r="BC347"/>
  <c r="BB11"/>
  <c r="BB13"/>
  <c r="BB61"/>
  <c r="BB125"/>
  <c r="BB141"/>
  <c r="BB157"/>
  <c r="BB173"/>
  <c r="BB197"/>
  <c r="BD199"/>
  <c r="BB223"/>
  <c r="BB239"/>
  <c r="BB247"/>
  <c r="BB269"/>
  <c r="BD279"/>
  <c r="BB287"/>
  <c r="BB295"/>
  <c r="BB303"/>
  <c r="BB311"/>
  <c r="BB319"/>
  <c r="BB335"/>
  <c r="BB343"/>
  <c r="BB520"/>
  <c r="BC506"/>
  <c r="BC522"/>
  <c r="BA52"/>
  <c r="BC52"/>
  <c r="BA148"/>
  <c r="BC148"/>
  <c r="BA228"/>
  <c r="BC228"/>
  <c r="BA340"/>
  <c r="BC340"/>
  <c r="BA436"/>
  <c r="BD436"/>
  <c r="BB436"/>
  <c r="BA23"/>
  <c r="BD23"/>
  <c r="BA135"/>
  <c r="BD135"/>
  <c r="BA231"/>
  <c r="BD231"/>
  <c r="BA327"/>
  <c r="BD327"/>
  <c r="BA439"/>
  <c r="BD439"/>
  <c r="BC439"/>
  <c r="BB439"/>
  <c r="BC247"/>
  <c r="BC295"/>
  <c r="BA4"/>
  <c r="BC4"/>
  <c r="BA18"/>
  <c r="BC18"/>
  <c r="BA34"/>
  <c r="BC34"/>
  <c r="BA50"/>
  <c r="BC50"/>
  <c r="BA66"/>
  <c r="BC66"/>
  <c r="BA82"/>
  <c r="BC82"/>
  <c r="BA98"/>
  <c r="BC98"/>
  <c r="BA114"/>
  <c r="BC114"/>
  <c r="BA130"/>
  <c r="BC130"/>
  <c r="BA146"/>
  <c r="BC146"/>
  <c r="BA162"/>
  <c r="BC162"/>
  <c r="BA178"/>
  <c r="BC178"/>
  <c r="BA194"/>
  <c r="BC194"/>
  <c r="BA210"/>
  <c r="BC210"/>
  <c r="BA226"/>
  <c r="BC226"/>
  <c r="BA242"/>
  <c r="BC242"/>
  <c r="BA258"/>
  <c r="BC258"/>
  <c r="BA274"/>
  <c r="BC274"/>
  <c r="BA290"/>
  <c r="BC290"/>
  <c r="BA306"/>
  <c r="BC306"/>
  <c r="BA322"/>
  <c r="BC322"/>
  <c r="BA338"/>
  <c r="BC338"/>
  <c r="BA354"/>
  <c r="BD354"/>
  <c r="BA370"/>
  <c r="BD370"/>
  <c r="BA386"/>
  <c r="BD386"/>
  <c r="BB386"/>
  <c r="BA402"/>
  <c r="BD402"/>
  <c r="BB402"/>
  <c r="BA418"/>
  <c r="BD418"/>
  <c r="BB418"/>
  <c r="BA434"/>
  <c r="BD434"/>
  <c r="BB434"/>
  <c r="BA450"/>
  <c r="BD450"/>
  <c r="BA466"/>
  <c r="BD466"/>
  <c r="BB466"/>
  <c r="BA482"/>
  <c r="BD482"/>
  <c r="BA498"/>
  <c r="BD498"/>
  <c r="BA514"/>
  <c r="BD514"/>
  <c r="BB514"/>
  <c r="BA5"/>
  <c r="BD5"/>
  <c r="BA21"/>
  <c r="BD21"/>
  <c r="BA37"/>
  <c r="BD37"/>
  <c r="BA53"/>
  <c r="BD53"/>
  <c r="BA69"/>
  <c r="BD69"/>
  <c r="BA85"/>
  <c r="BD85"/>
  <c r="BA101"/>
  <c r="BD101"/>
  <c r="BA117"/>
  <c r="BD117"/>
  <c r="BA133"/>
  <c r="BD133"/>
  <c r="BA149"/>
  <c r="BD149"/>
  <c r="BA165"/>
  <c r="BD165"/>
  <c r="BA181"/>
  <c r="BD181"/>
  <c r="BA213"/>
  <c r="BD213"/>
  <c r="BA229"/>
  <c r="BD229"/>
  <c r="BA245"/>
  <c r="BD245"/>
  <c r="BA261"/>
  <c r="BD261"/>
  <c r="BA277"/>
  <c r="BD277"/>
  <c r="BA293"/>
  <c r="BD293"/>
  <c r="BA309"/>
  <c r="BD309"/>
  <c r="BA325"/>
  <c r="BD325"/>
  <c r="BA341"/>
  <c r="BD341"/>
  <c r="BA357"/>
  <c r="BD357"/>
  <c r="BC357"/>
  <c r="BB357"/>
  <c r="BA373"/>
  <c r="BD373"/>
  <c r="BC373"/>
  <c r="BB373"/>
  <c r="BA389"/>
  <c r="BD389"/>
  <c r="BC389"/>
  <c r="BB389"/>
  <c r="BA405"/>
  <c r="BD405"/>
  <c r="BC405"/>
  <c r="BB405"/>
  <c r="BA421"/>
  <c r="BD421"/>
  <c r="BC421"/>
  <c r="BB421"/>
  <c r="BA437"/>
  <c r="BD437"/>
  <c r="BC437"/>
  <c r="BB437"/>
  <c r="BA453"/>
  <c r="BD453"/>
  <c r="BC453"/>
  <c r="BB453"/>
  <c r="BA469"/>
  <c r="BD469"/>
  <c r="BC469"/>
  <c r="BB469"/>
  <c r="BA485"/>
  <c r="BD485"/>
  <c r="BC485"/>
  <c r="BB485"/>
  <c r="BA501"/>
  <c r="BD501"/>
  <c r="BC501"/>
  <c r="BB501"/>
  <c r="BA517"/>
  <c r="BD517"/>
  <c r="BC517"/>
  <c r="BB517"/>
  <c r="BD4"/>
  <c r="BD6"/>
  <c r="BD8"/>
  <c r="BD10"/>
  <c r="BD12"/>
  <c r="BD14"/>
  <c r="BD16"/>
  <c r="BD18"/>
  <c r="BD20"/>
  <c r="BD22"/>
  <c r="BD24"/>
  <c r="BD26"/>
  <c r="BD28"/>
  <c r="BD30"/>
  <c r="BD32"/>
  <c r="BD34"/>
  <c r="BD36"/>
  <c r="BD38"/>
  <c r="BD40"/>
  <c r="BD42"/>
  <c r="BD44"/>
  <c r="BD48"/>
  <c r="BD50"/>
  <c r="BD52"/>
  <c r="BD56"/>
  <c r="BD58"/>
  <c r="BD60"/>
  <c r="BD62"/>
  <c r="BD64"/>
  <c r="BD66"/>
  <c r="BD68"/>
  <c r="BD70"/>
  <c r="BD72"/>
  <c r="BD74"/>
  <c r="BD76"/>
  <c r="BD78"/>
  <c r="BD80"/>
  <c r="BD82"/>
  <c r="BD84"/>
  <c r="BD86"/>
  <c r="BD88"/>
  <c r="BD90"/>
  <c r="BD92"/>
  <c r="BD94"/>
  <c r="BD96"/>
  <c r="BD98"/>
  <c r="BD100"/>
  <c r="BD102"/>
  <c r="BD104"/>
  <c r="BD106"/>
  <c r="BD108"/>
  <c r="BD112"/>
  <c r="BD114"/>
  <c r="BD116"/>
  <c r="BD120"/>
  <c r="BD122"/>
  <c r="BD124"/>
  <c r="BD126"/>
  <c r="BD128"/>
  <c r="BD130"/>
  <c r="BD132"/>
  <c r="BD134"/>
  <c r="BD136"/>
  <c r="BD138"/>
  <c r="BD140"/>
  <c r="BD142"/>
  <c r="BD144"/>
  <c r="BD146"/>
  <c r="BD148"/>
  <c r="BD150"/>
  <c r="BD152"/>
  <c r="BD154"/>
  <c r="BD156"/>
  <c r="BD160"/>
  <c r="BD162"/>
  <c r="BD164"/>
  <c r="BD166"/>
  <c r="BD168"/>
  <c r="BD170"/>
  <c r="BD172"/>
  <c r="BD174"/>
  <c r="BD176"/>
  <c r="BD178"/>
  <c r="BD180"/>
  <c r="BD182"/>
  <c r="BD184"/>
  <c r="BD186"/>
  <c r="BD188"/>
  <c r="BD190"/>
  <c r="BD192"/>
  <c r="BD194"/>
  <c r="BD196"/>
  <c r="BD198"/>
  <c r="BD200"/>
  <c r="BD202"/>
  <c r="BD204"/>
  <c r="BD206"/>
  <c r="BD208"/>
  <c r="BD210"/>
  <c r="BD212"/>
  <c r="BD214"/>
  <c r="BD216"/>
  <c r="BD218"/>
  <c r="BD220"/>
  <c r="BD222"/>
  <c r="BD224"/>
  <c r="BD226"/>
  <c r="BD228"/>
  <c r="BD230"/>
  <c r="BD232"/>
  <c r="BD234"/>
  <c r="BD236"/>
  <c r="BD238"/>
  <c r="BD240"/>
  <c r="BD242"/>
  <c r="BD244"/>
  <c r="BD246"/>
  <c r="BD248"/>
  <c r="BD250"/>
  <c r="BD252"/>
  <c r="BD254"/>
  <c r="BD256"/>
  <c r="BD258"/>
  <c r="BD260"/>
  <c r="BD262"/>
  <c r="BD264"/>
  <c r="BD266"/>
  <c r="BD268"/>
  <c r="BD270"/>
  <c r="BD272"/>
  <c r="BD274"/>
  <c r="BD276"/>
  <c r="BD278"/>
  <c r="BD280"/>
  <c r="BD282"/>
  <c r="BD284"/>
  <c r="BD286"/>
  <c r="BD288"/>
  <c r="BD290"/>
  <c r="BD292"/>
  <c r="BD294"/>
  <c r="BD296"/>
  <c r="BD298"/>
  <c r="BD300"/>
  <c r="BD302"/>
  <c r="BD304"/>
  <c r="BD306"/>
  <c r="BD308"/>
  <c r="BD310"/>
  <c r="BD312"/>
  <c r="BD314"/>
  <c r="BD316"/>
  <c r="BD318"/>
  <c r="BD320"/>
  <c r="BD322"/>
  <c r="BD324"/>
  <c r="BD326"/>
  <c r="BD328"/>
  <c r="BD330"/>
  <c r="BD332"/>
  <c r="BD334"/>
  <c r="BD336"/>
  <c r="BD338"/>
  <c r="BD340"/>
  <c r="BC345"/>
  <c r="BB59"/>
  <c r="BB77"/>
  <c r="BB85"/>
  <c r="BB93"/>
  <c r="BB101"/>
  <c r="BB109"/>
  <c r="BD197"/>
  <c r="BB205"/>
  <c r="BB207"/>
  <c r="BB215"/>
  <c r="BB237"/>
  <c r="BB261"/>
  <c r="BB277"/>
  <c r="BB301"/>
  <c r="BB317"/>
  <c r="BC346"/>
  <c r="BC362"/>
  <c r="BC370"/>
  <c r="BC378"/>
  <c r="BC386"/>
  <c r="BC394"/>
  <c r="BC402"/>
  <c r="BC410"/>
  <c r="BC418"/>
  <c r="BC426"/>
  <c r="BC434"/>
  <c r="BC442"/>
  <c r="BC458"/>
  <c r="BC466"/>
  <c r="BC474"/>
  <c r="BC490"/>
  <c r="BC498"/>
  <c r="BC514"/>
  <c r="BG528"/>
  <c r="BH528"/>
  <c r="AM528" l="1"/>
  <c r="AM529" s="1"/>
  <c r="BE528"/>
  <c r="BE529" s="1"/>
  <c r="AQ528"/>
  <c r="AQ529" s="1"/>
  <c r="BC528"/>
  <c r="BC529" s="1"/>
  <c r="BB528"/>
  <c r="BB529" s="1"/>
  <c r="BA528"/>
  <c r="BA529" s="1"/>
  <c r="BD528"/>
  <c r="BD529" s="1"/>
  <c r="AI528"/>
  <c r="AI529" s="1"/>
  <c r="AO528"/>
  <c r="AO529" s="1"/>
  <c r="AK528"/>
  <c r="AK529" s="1"/>
  <c r="AJ528"/>
  <c r="AJ529" s="1"/>
  <c r="AL528"/>
  <c r="AL529" s="1"/>
  <c r="AN528"/>
  <c r="AN529" s="1"/>
  <c r="AP528"/>
  <c r="AP529" s="1"/>
</calcChain>
</file>

<file path=xl/sharedStrings.xml><?xml version="1.0" encoding="utf-8"?>
<sst xmlns="http://schemas.openxmlformats.org/spreadsheetml/2006/main" count="10062" uniqueCount="557">
  <si>
    <t>Spd_RF2_1000_1047_6011.txt</t>
  </si>
  <si>
    <t>True</t>
  </si>
  <si>
    <t>Spd_RF2_1000_1047_6019.txt</t>
  </si>
  <si>
    <t>Spd_RF2_1000_1047_6027.txt</t>
  </si>
  <si>
    <t>Spd_RF2_1000_1047_6035.txt</t>
  </si>
  <si>
    <t>Spd_RF2_1000_1047_6043.txt</t>
  </si>
  <si>
    <t>Spd_RF2_1000_1095_6051.txt</t>
  </si>
  <si>
    <t>Spd_RF2_1000_1095_6059.txt</t>
  </si>
  <si>
    <t>Spd_RF2_1000_1095_6067.txt</t>
  </si>
  <si>
    <t>Spd_RF2_1000_1095_6075.txt</t>
  </si>
  <si>
    <t>Spd_RF2_1000_1095_6083.txt</t>
  </si>
  <si>
    <t>Spd_RF2_1000_1143_6091.txt</t>
  </si>
  <si>
    <t>Spd_RF2_1000_1143_6099.txt</t>
  </si>
  <si>
    <t>Spd_RF2_1000_1143_6107.txt</t>
  </si>
  <si>
    <t>Spd_RF2_1000_1143_6115.txt</t>
  </si>
  <si>
    <t>Spd_RF2_1000_1143_6123.txt</t>
  </si>
  <si>
    <t>Spd_RF2_1000_1191_6131.txt</t>
  </si>
  <si>
    <t>Spd_RF2_1000_1191_6139.txt</t>
  </si>
  <si>
    <t>Spd_RF2_1000_1191_6147.txt</t>
  </si>
  <si>
    <t>Spd_RF2_1000_1191_6155.txt</t>
  </si>
  <si>
    <t>Spd_RF2_1000_1191_6163.txt</t>
  </si>
  <si>
    <t>Spd_RF2_1000_1239_6171.txt</t>
  </si>
  <si>
    <t>Spd_RF2_1000_1239_6179.txt</t>
  </si>
  <si>
    <t>Spd_RF2_1000_1239_6187.txt</t>
  </si>
  <si>
    <t>Spd_RF2_1000_1239_6195.txt</t>
  </si>
  <si>
    <t>Spd_RF2_1000_1239_6203.txt</t>
  </si>
  <si>
    <t>Spd_RF2_100_114_1811.txt</t>
  </si>
  <si>
    <t>Spd_RF2_100_114_1819.txt</t>
  </si>
  <si>
    <t>Spd_RF2_100_114_1827.txt</t>
  </si>
  <si>
    <t>Spd_RF2_100_114_1835.txt</t>
  </si>
  <si>
    <t>Spd_RF2_100_114_1843.txt</t>
  </si>
  <si>
    <t>Spd_RF2_100_129_1851.txt</t>
  </si>
  <si>
    <t>Spd_RF2_100_129_1859.txt</t>
  </si>
  <si>
    <t>Spd_RF2_100_129_1867.txt</t>
  </si>
  <si>
    <t>Spd_RF2_100_129_1875.txt</t>
  </si>
  <si>
    <t>Spd_RF2_100_129_1883.txt</t>
  </si>
  <si>
    <t>Spd_RF2_100_144_1891.txt</t>
  </si>
  <si>
    <t>Spd_RF2_100_144_1899.txt</t>
  </si>
  <si>
    <t>Spd_RF2_100_144_1907.txt</t>
  </si>
  <si>
    <t>Spd_RF2_100_144_1915.txt</t>
  </si>
  <si>
    <t>Spd_RF2_100_144_1923.txt</t>
  </si>
  <si>
    <t>Spd_RF2_100_159_1931.txt</t>
  </si>
  <si>
    <t>Spd_RF2_100_159_1939.txt</t>
  </si>
  <si>
    <t>Spd_RF2_100_159_1947.txt</t>
  </si>
  <si>
    <t>Spd_RF2_100_159_1955.txt</t>
  </si>
  <si>
    <t>Spd_RF2_100_159_1963.txt</t>
  </si>
  <si>
    <t>Spd_RF2_100_174_1971.txt</t>
  </si>
  <si>
    <t>Spd_RF2_100_174_1979.txt</t>
  </si>
  <si>
    <t>Spd_RF2_100_174_1987.txt</t>
  </si>
  <si>
    <t>Spd_RF2_100_174_1995.txt</t>
  </si>
  <si>
    <t>Spd_RF2_100_174_2003.txt</t>
  </si>
  <si>
    <t>Spd_RF2_120_136_2211.txt</t>
  </si>
  <si>
    <t>Spd_RF2_120_136_2219.txt</t>
  </si>
  <si>
    <t>Spd_RF2_120_136_2227.txt</t>
  </si>
  <si>
    <t>Spd_RF2_120_136_2235.txt</t>
  </si>
  <si>
    <t>Spd_RF2_120_136_2243.txt</t>
  </si>
  <si>
    <t>Spd_RF2_120_152_2251.txt</t>
  </si>
  <si>
    <t>Spd_RF2_120_152_2259.txt</t>
  </si>
  <si>
    <t>Spd_RF2_120_152_2267.txt</t>
  </si>
  <si>
    <t>Spd_RF2_120_152_2275.txt</t>
  </si>
  <si>
    <t>Spd_RF2_120_152_2283.txt</t>
  </si>
  <si>
    <t>Spd_RF2_120_169_2291.txt</t>
  </si>
  <si>
    <t>Spd_RF2_120_169_2299.txt</t>
  </si>
  <si>
    <t>Spd_RF2_120_169_2307.txt</t>
  </si>
  <si>
    <t>Spd_RF2_120_169_2315.txt</t>
  </si>
  <si>
    <t>Spd_RF2_120_169_2323.txt</t>
  </si>
  <si>
    <t>Spd_RF2_120_185_2331.txt</t>
  </si>
  <si>
    <t>Spd_RF2_120_185_2339.txt</t>
  </si>
  <si>
    <t>Spd_RF2_120_185_2347.txt</t>
  </si>
  <si>
    <t>Spd_RF2_120_185_2355.txt</t>
  </si>
  <si>
    <t>Spd_RF2_120_185_2363.txt</t>
  </si>
  <si>
    <t>Spd_RF2_120_202_2371.txt</t>
  </si>
  <si>
    <t>Spd_RF2_120_202_2379.txt</t>
  </si>
  <si>
    <t>Spd_RF2_120_202_2387.txt</t>
  </si>
  <si>
    <t>Spd_RF2_120_202_2395.txt</t>
  </si>
  <si>
    <t>Spd_RF2_120_202_2403.txt</t>
  </si>
  <si>
    <t>Spd_RF2_140_157_2611.txt</t>
  </si>
  <si>
    <t>Spd_RF2_140_157_2619.txt</t>
  </si>
  <si>
    <t>Spd_RF2_140_157_2627.txt</t>
  </si>
  <si>
    <t>Spd_RF2_140_157_2635.txt</t>
  </si>
  <si>
    <t>Spd_RF2_140_157_2643.txt</t>
  </si>
  <si>
    <t>Spd_RF2_140_175_2651.txt</t>
  </si>
  <si>
    <t>Spd_RF2_140_175_2659.txt</t>
  </si>
  <si>
    <t>Spd_RF2_140_175_2667.txt</t>
  </si>
  <si>
    <t>Spd_RF2_140_175_2675.txt</t>
  </si>
  <si>
    <t>Spd_RF2_140_175_2683.txt</t>
  </si>
  <si>
    <t>Spd_RF2_140_193_2691.txt</t>
  </si>
  <si>
    <t>Spd_RF2_140_193_2699.txt</t>
  </si>
  <si>
    <t>Spd_RF2_140_193_2707.txt</t>
  </si>
  <si>
    <t>Spd_RF2_140_193_2715.txt</t>
  </si>
  <si>
    <t>Spd_RF2_140_193_2723.txt</t>
  </si>
  <si>
    <t>Spd_RF2_140_211_2731.txt</t>
  </si>
  <si>
    <t>Spd_RF2_140_211_2739.txt</t>
  </si>
  <si>
    <t>Spd_RF2_140_211_2747.txt</t>
  </si>
  <si>
    <t>Spd_RF2_140_211_2755.txt</t>
  </si>
  <si>
    <t>Spd_RF2_140_211_2763.txt</t>
  </si>
  <si>
    <t>Spd_RF2_140_229_2771.txt</t>
  </si>
  <si>
    <t>Spd_RF2_140_229_2779.txt</t>
  </si>
  <si>
    <t>Spd_RF2_140_229_2787.txt</t>
  </si>
  <si>
    <t>Spd_RF2_140_229_2795.txt</t>
  </si>
  <si>
    <t>Spd_RF2_140_229_2803.txt</t>
  </si>
  <si>
    <t>Spd_RF2_160_179_3011.txt</t>
  </si>
  <si>
    <t>Spd_RF2_160_179_3019.txt</t>
  </si>
  <si>
    <t>Spd_RF2_160_179_3027.txt</t>
  </si>
  <si>
    <t>Spd_RF2_160_179_3035.txt</t>
  </si>
  <si>
    <t>Spd_RF2_160_179_3043.txt</t>
  </si>
  <si>
    <t>Spd_RF2_160_198_3051.txt</t>
  </si>
  <si>
    <t>Spd_RF2_160_198_3059.txt</t>
  </si>
  <si>
    <t>Spd_RF2_160_198_3067.txt</t>
  </si>
  <si>
    <t>Spd_RF2_160_198_3075.txt</t>
  </si>
  <si>
    <t>Spd_RF2_160_198_3083.txt</t>
  </si>
  <si>
    <t>Spd_RF2_160_218_3091.txt</t>
  </si>
  <si>
    <t>Spd_RF2_160_218_3099.txt</t>
  </si>
  <si>
    <t>Spd_RF2_160_218_3107.txt</t>
  </si>
  <si>
    <t>Spd_RF2_160_218_3115.txt</t>
  </si>
  <si>
    <t>Spd_RF2_160_218_3123.txt</t>
  </si>
  <si>
    <t>Spd_RF2_160_237_3131.txt</t>
  </si>
  <si>
    <t>Spd_RF2_160_237_3139.txt</t>
  </si>
  <si>
    <t>Spd_RF2_160_237_3147.txt</t>
  </si>
  <si>
    <t>Spd_RF2_160_237_3155.txt</t>
  </si>
  <si>
    <t>Spd_RF2_160_237_3163.txt</t>
  </si>
  <si>
    <t>Spd_RF2_160_257_3171.txt</t>
  </si>
  <si>
    <t>Spd_RF2_160_257_3179.txt</t>
  </si>
  <si>
    <t>Spd_RF2_160_257_3187.txt</t>
  </si>
  <si>
    <t>Spd_RF2_160_257_3195.txt</t>
  </si>
  <si>
    <t>Spd_RF2_160_257_3203.txt</t>
  </si>
  <si>
    <t>Spd_RF2_180_200_3411.txt</t>
  </si>
  <si>
    <t>Spd_RF2_180_200_3419.txt</t>
  </si>
  <si>
    <t>Spd_RF2_180_200_3427.txt</t>
  </si>
  <si>
    <t>Spd_RF2_180_200_3435.txt</t>
  </si>
  <si>
    <t>Spd_RF2_180_200_3443.txt</t>
  </si>
  <si>
    <t>Spd_RF2_180_221_3451.txt</t>
  </si>
  <si>
    <t>Spd_RF2_180_221_3459.txt</t>
  </si>
  <si>
    <t>Spd_RF2_180_221_3467.txt</t>
  </si>
  <si>
    <t>Spd_RF2_180_221_3475.txt</t>
  </si>
  <si>
    <t>Spd_RF2_180_221_3483.txt</t>
  </si>
  <si>
    <t>Spd_RF2_180_242_3491.txt</t>
  </si>
  <si>
    <t>Spd_RF2_180_242_3499.txt</t>
  </si>
  <si>
    <t>Spd_RF2_180_242_3507.txt</t>
  </si>
  <si>
    <t>Spd_RF2_180_242_3515.txt</t>
  </si>
  <si>
    <t>Spd_RF2_180_242_3523.txt</t>
  </si>
  <si>
    <t>Spd_RF2_180_263_3531.txt</t>
  </si>
  <si>
    <t>Spd_RF2_180_263_3539.txt</t>
  </si>
  <si>
    <t>Spd_RF2_180_263_3547.txt</t>
  </si>
  <si>
    <t>Spd_RF2_180_263_3555.txt</t>
  </si>
  <si>
    <t>Spd_RF2_180_263_3563.txt</t>
  </si>
  <si>
    <t>Spd_RF2_180_284_3571.txt</t>
  </si>
  <si>
    <t>Spd_RF2_180_284_3579.txt</t>
  </si>
  <si>
    <t>Spd_RF2_180_284_3587.txt</t>
  </si>
  <si>
    <t>Spd_RF2_180_284_3595.txt</t>
  </si>
  <si>
    <t>Spd_RF2_180_284_3603.txt</t>
  </si>
  <si>
    <t>Spd_RF2_200_222_3811.txt</t>
  </si>
  <si>
    <t>Spd_RF2_200_222_3819.txt</t>
  </si>
  <si>
    <t>Spd_RF2_200_222_3827.txt</t>
  </si>
  <si>
    <t>Spd_RF2_200_222_3835.txt</t>
  </si>
  <si>
    <t>Spd_RF2_200_222_3843.txt</t>
  </si>
  <si>
    <t>Spd_RF2_200_244_3851.txt</t>
  </si>
  <si>
    <t>Spd_RF2_200_244_3859.txt</t>
  </si>
  <si>
    <t>Spd_RF2_200_244_3867.txt</t>
  </si>
  <si>
    <t>Spd_RF2_200_244_3875.txt</t>
  </si>
  <si>
    <t>Spd_RF2_200_244_3883.txt</t>
  </si>
  <si>
    <t>Spd_RF2_200_267_3891.txt</t>
  </si>
  <si>
    <t>Spd_RF2_200_267_3899.txt</t>
  </si>
  <si>
    <t>Spd_RF2_200_267_3907.txt</t>
  </si>
  <si>
    <t>Spd_RF2_200_267_3915.txt</t>
  </si>
  <si>
    <t>Spd_RF2_200_267_3923.txt</t>
  </si>
  <si>
    <t>Spd_RF2_200_289_3931.txt</t>
  </si>
  <si>
    <t>Spd_RF2_200_289_3939.txt</t>
  </si>
  <si>
    <t>Spd_RF2_200_289_3947.txt</t>
  </si>
  <si>
    <t>Spd_RF2_200_289_3955.txt</t>
  </si>
  <si>
    <t>Spd_RF2_200_289_3963.txt</t>
  </si>
  <si>
    <t>Spd_RF2_200_312_3971.txt</t>
  </si>
  <si>
    <t>Spd_RF2_200_312_3979.txt</t>
  </si>
  <si>
    <t>Spd_RF2_200_312_3987.txt</t>
  </si>
  <si>
    <t>Spd_RF2_200_312_3995.txt</t>
  </si>
  <si>
    <t>Spd_RF2_200_312_4003.txt</t>
  </si>
  <si>
    <t>Spd_RF2_20_27_211.txt</t>
  </si>
  <si>
    <t>Spd_RF2_20_27_219.txt</t>
  </si>
  <si>
    <t>Spd_RF2_20_27_227.txt</t>
  </si>
  <si>
    <t>Spd_RF2_20_27_235.txt</t>
  </si>
  <si>
    <t>Spd_RF2_20_27_243.txt</t>
  </si>
  <si>
    <t>Spd_RF2_20_34_251.txt</t>
  </si>
  <si>
    <t>Spd_RF2_20_34_259.txt</t>
  </si>
  <si>
    <t>Spd_RF2_20_34_267.txt</t>
  </si>
  <si>
    <t>Spd_RF2_20_34_275.txt</t>
  </si>
  <si>
    <t>Spd_RF2_20_34_283.txt</t>
  </si>
  <si>
    <t>Spd_RF2_20_42_291.txt</t>
  </si>
  <si>
    <t>Spd_RF2_20_42_299.txt</t>
  </si>
  <si>
    <t>Spd_RF2_20_42_307.txt</t>
  </si>
  <si>
    <t>Spd_RF2_20_42_315.txt</t>
  </si>
  <si>
    <t>Spd_RF2_20_42_323.txt</t>
  </si>
  <si>
    <t>Spd_RF2_20_49_331.txt</t>
  </si>
  <si>
    <t>Spd_RF2_20_49_339.txt</t>
  </si>
  <si>
    <t>Spd_RF2_20_49_347.txt</t>
  </si>
  <si>
    <t>Spd_RF2_20_49_355.txt</t>
  </si>
  <si>
    <t>Spd_RF2_20_49_363.txt</t>
  </si>
  <si>
    <t>Spd_RF2_20_57_371.txt</t>
  </si>
  <si>
    <t>Spd_RF2_20_57_379.txt</t>
  </si>
  <si>
    <t>Spd_RF2_20_57_387.txt</t>
  </si>
  <si>
    <t>Spd_RF2_20_57_395.txt</t>
  </si>
  <si>
    <t>Spd_RF2_20_57_403.txt</t>
  </si>
  <si>
    <t>Spd_RF2_250_273_4011.txt</t>
  </si>
  <si>
    <t>Spd_RF2_250_273_4019.txt</t>
  </si>
  <si>
    <t>Spd_RF2_250_273_4027.txt</t>
  </si>
  <si>
    <t>Spd_RF2_250_273_4035.txt</t>
  </si>
  <si>
    <t>Spd_RF2_250_273_4043.txt</t>
  </si>
  <si>
    <t>Spd_RF2_250_297_4051.txt</t>
  </si>
  <si>
    <t>Spd_RF2_250_297_4059.txt</t>
  </si>
  <si>
    <t>Spd_RF2_250_297_4067.txt</t>
  </si>
  <si>
    <t>Spd_RF2_250_297_4075.txt</t>
  </si>
  <si>
    <t>Spd_RF2_250_297_4083.txt</t>
  </si>
  <si>
    <t>Spd_RF2_250_321_4091.txt</t>
  </si>
  <si>
    <t>Spd_RF2_250_321_4099.txt</t>
  </si>
  <si>
    <t>Spd_RF2_250_321_4107.txt</t>
  </si>
  <si>
    <t>Spd_RF2_250_321_4115.txt</t>
  </si>
  <si>
    <t>Spd_RF2_250_321_4123.txt</t>
  </si>
  <si>
    <t>Spd_RF2_250_345_4131.txt</t>
  </si>
  <si>
    <t>Spd_RF2_250_345_4139.txt</t>
  </si>
  <si>
    <t>Spd_RF2_250_345_4147.txt</t>
  </si>
  <si>
    <t>Spd_RF2_250_345_4155.txt</t>
  </si>
  <si>
    <t>Spd_RF2_250_345_4163.txt</t>
  </si>
  <si>
    <t>Spd_RF2_250_369_4171.txt</t>
  </si>
  <si>
    <t>Spd_RF2_250_369_4179.txt</t>
  </si>
  <si>
    <t>Spd_RF2_250_369_4187.txt</t>
  </si>
  <si>
    <t>Spd_RF2_250_369_4195.txt</t>
  </si>
  <si>
    <t>Spd_RF2_250_369_4203.txt</t>
  </si>
  <si>
    <t>Spd_RF2_300_326_4211.txt</t>
  </si>
  <si>
    <t>Spd_RF2_300_326_4219.txt</t>
  </si>
  <si>
    <t>Spd_RF2_300_326_4227.txt</t>
  </si>
  <si>
    <t>Spd_RF2_300_326_4235.txt</t>
  </si>
  <si>
    <t>Spd_RF2_300_326_4243.txt</t>
  </si>
  <si>
    <t>Spd_RF2_300_353_4251.txt</t>
  </si>
  <si>
    <t>Spd_RF2_300_353_4259.txt</t>
  </si>
  <si>
    <t>Spd_RF2_300_353_4267.txt</t>
  </si>
  <si>
    <t>Spd_RF2_300_353_4275.txt</t>
  </si>
  <si>
    <t>Spd_RF2_300_353_4283.txt</t>
  </si>
  <si>
    <t>Spd_RF2_300_380_4291.txt</t>
  </si>
  <si>
    <t>Spd_RF2_300_380_4299.txt</t>
  </si>
  <si>
    <t>Spd_RF2_300_380_4307.txt</t>
  </si>
  <si>
    <t>Spd_RF2_300_380_4315.txt</t>
  </si>
  <si>
    <t>Spd_RF2_300_380_4323.txt</t>
  </si>
  <si>
    <t>Spd_RF2_300_407_4331.txt</t>
  </si>
  <si>
    <t>Spd_RF2_300_407_4339.txt</t>
  </si>
  <si>
    <t>Spd_RF2_300_407_4347.txt</t>
  </si>
  <si>
    <t>Spd_RF2_300_407_4355.txt</t>
  </si>
  <si>
    <t>Spd_RF2_300_407_4363.txt</t>
  </si>
  <si>
    <t>Spd_RF2_300_434_4371.txt</t>
  </si>
  <si>
    <t>Spd_RF2_300_434_4379.txt</t>
  </si>
  <si>
    <t>Spd_RF2_300_434_4387.txt</t>
  </si>
  <si>
    <t>Spd_RF2_300_434_4395.txt</t>
  </si>
  <si>
    <t>Spd_RF2_300_434_4403.txt</t>
  </si>
  <si>
    <t>Spd_RF2_350_378_4411.txt</t>
  </si>
  <si>
    <t>Spd_RF2_350_378_4419.txt</t>
  </si>
  <si>
    <t>Spd_RF2_350_378_4427.txt</t>
  </si>
  <si>
    <t>Spd_RF2_350_378_4435.txt</t>
  </si>
  <si>
    <t>Spd_RF2_350_378_4443.txt</t>
  </si>
  <si>
    <t>Spd_RF2_350_406_4451.txt</t>
  </si>
  <si>
    <t>Spd_RF2_350_406_4459.txt</t>
  </si>
  <si>
    <t>Spd_RF2_350_406_4467.txt</t>
  </si>
  <si>
    <t>Spd_RF2_350_406_4475.txt</t>
  </si>
  <si>
    <t>Spd_RF2_350_406_4483.txt</t>
  </si>
  <si>
    <t>Spd_RF2_350_435_4491.txt</t>
  </si>
  <si>
    <t>Spd_RF2_350_435_4499.txt</t>
  </si>
  <si>
    <t>Spd_RF2_350_435_4507.txt</t>
  </si>
  <si>
    <t>Spd_RF2_350_435_4515.txt</t>
  </si>
  <si>
    <t>Spd_RF2_350_435_4523.txt</t>
  </si>
  <si>
    <t>Spd_RF2_350_463_4531.txt</t>
  </si>
  <si>
    <t>Spd_RF2_350_463_4539.txt</t>
  </si>
  <si>
    <t>Spd_RF2_350_463_4547.txt</t>
  </si>
  <si>
    <t>Spd_RF2_350_463_4555.txt</t>
  </si>
  <si>
    <t>Spd_RF2_350_463_4563.txt</t>
  </si>
  <si>
    <t>Spd_RF2_350_492_4571.txt</t>
  </si>
  <si>
    <t>Spd_RF2_350_492_4579.txt</t>
  </si>
  <si>
    <t>Spd_RF2_350_492_4587.txt</t>
  </si>
  <si>
    <t>Spd_RF2_350_492_4595.txt</t>
  </si>
  <si>
    <t>Spd_RF2_350_492_4603.txt</t>
  </si>
  <si>
    <t>Spd_RF2_400_429_4611.txt</t>
  </si>
  <si>
    <t>Spd_RF2_400_429_4619.txt</t>
  </si>
  <si>
    <t>Spd_RF2_400_429_4627.txt</t>
  </si>
  <si>
    <t>Spd_RF2_400_429_4635.txt</t>
  </si>
  <si>
    <t>Spd_RF2_400_429_4643.txt</t>
  </si>
  <si>
    <t>Spd_RF2_400_459_4651.txt</t>
  </si>
  <si>
    <t>Spd_RF2_400_459_4659.txt</t>
  </si>
  <si>
    <t>Spd_RF2_400_459_4667.txt</t>
  </si>
  <si>
    <t>Spd_RF2_400_459_4675.txt</t>
  </si>
  <si>
    <t>Spd_RF2_400_459_4683.txt</t>
  </si>
  <si>
    <t>Spd_RF2_400_489_4691.txt</t>
  </si>
  <si>
    <t>Spd_RF2_400_489_4699.txt</t>
  </si>
  <si>
    <t>Spd_RF2_400_489_4707.txt</t>
  </si>
  <si>
    <t>Spd_RF2_400_489_4715.txt</t>
  </si>
  <si>
    <t>Spd_RF2_400_489_4723.txt</t>
  </si>
  <si>
    <t>Spd_RF2_400_519_4731.txt</t>
  </si>
  <si>
    <t>Spd_RF2_400_519_4739.txt</t>
  </si>
  <si>
    <t>Spd_RF2_400_519_4747.txt</t>
  </si>
  <si>
    <t>Spd_RF2_400_519_4755.txt</t>
  </si>
  <si>
    <t>Spd_RF2_400_519_4763.txt</t>
  </si>
  <si>
    <t>Spd_RF2_400_549_4771.txt</t>
  </si>
  <si>
    <t>Spd_RF2_400_549_4779.txt</t>
  </si>
  <si>
    <t>Spd_RF2_400_549_4787.txt</t>
  </si>
  <si>
    <t>Spd_RF2_400_549_4795.txt</t>
  </si>
  <si>
    <t>Spd_RF2_400_549_4803.txt</t>
  </si>
  <si>
    <t>Spd_RF2_40_50_611.txt</t>
  </si>
  <si>
    <t>Spd_RF2_40_50_619.txt</t>
  </si>
  <si>
    <t>Spd_RF2_40_50_627.txt</t>
  </si>
  <si>
    <t>Spd_RF2_40_50_635.txt</t>
  </si>
  <si>
    <t>Spd_RF2_40_50_643.txt</t>
  </si>
  <si>
    <t>Spd_RF2_40_60_651.txt</t>
  </si>
  <si>
    <t>Spd_RF2_40_60_659.txt</t>
  </si>
  <si>
    <t>Spd_RF2_40_60_667.txt</t>
  </si>
  <si>
    <t>Spd_RF2_40_60_675.txt</t>
  </si>
  <si>
    <t>Spd_RF2_40_60_683.txt</t>
  </si>
  <si>
    <t>Spd_RF2_40_71_691.txt</t>
  </si>
  <si>
    <t>Spd_RF2_40_71_699.txt</t>
  </si>
  <si>
    <t>Spd_RF2_40_71_707.txt</t>
  </si>
  <si>
    <t>Spd_RF2_40_71_715.txt</t>
  </si>
  <si>
    <t>Spd_RF2_40_71_723.txt</t>
  </si>
  <si>
    <t>Spd_RF2_40_81_731.txt</t>
  </si>
  <si>
    <t>Spd_RF2_40_81_739.txt</t>
  </si>
  <si>
    <t>Spd_RF2_40_81_747.txt</t>
  </si>
  <si>
    <t>Spd_RF2_40_81_755.txt</t>
  </si>
  <si>
    <t>Spd_RF2_40_81_763.txt</t>
  </si>
  <si>
    <t>Spd_RF2_40_92_771.txt</t>
  </si>
  <si>
    <t>Spd_RF2_40_92_779.txt</t>
  </si>
  <si>
    <t>Spd_RF2_40_92_787.txt</t>
  </si>
  <si>
    <t>Spd_RF2_40_92_795.txt</t>
  </si>
  <si>
    <t>Spd_RF2_40_92_803.txt</t>
  </si>
  <si>
    <t>Spd_RF2_450_482_4811.txt</t>
  </si>
  <si>
    <t>Spd_RF2_450_482_4819.txt</t>
  </si>
  <si>
    <t>Spd_RF2_450_482_4827.txt</t>
  </si>
  <si>
    <t>Spd_RF2_450_482_4835.txt</t>
  </si>
  <si>
    <t>Spd_RF2_450_482_4843.txt</t>
  </si>
  <si>
    <t>Spd_RF2_450_515_4851.txt</t>
  </si>
  <si>
    <t>Spd_RF2_450_515_4859.txt</t>
  </si>
  <si>
    <t>Spd_RF2_450_515_4867.txt</t>
  </si>
  <si>
    <t>Spd_RF2_450_515_4875.txt</t>
  </si>
  <si>
    <t>Spd_RF2_450_515_4883.txt</t>
  </si>
  <si>
    <t>Spd_RF2_450_548_4891.txt</t>
  </si>
  <si>
    <t>Spd_RF2_450_548_4899.txt</t>
  </si>
  <si>
    <t>Spd_RF2_450_548_4907.txt</t>
  </si>
  <si>
    <t>Spd_RF2_450_548_4915.txt</t>
  </si>
  <si>
    <t>Spd_RF2_450_548_4923.txt</t>
  </si>
  <si>
    <t>Spd_RF2_450_581_4931.txt</t>
  </si>
  <si>
    <t>Spd_RF2_450_581_4939.txt</t>
  </si>
  <si>
    <t>Spd_RF2_450_581_4947.txt</t>
  </si>
  <si>
    <t>Spd_RF2_450_581_4955.txt</t>
  </si>
  <si>
    <t>Spd_RF2_450_581_4963.txt</t>
  </si>
  <si>
    <t>Spd_RF2_450_614_4971.txt</t>
  </si>
  <si>
    <t>Spd_RF2_450_614_4979.txt</t>
  </si>
  <si>
    <t>Spd_RF2_450_614_4987.txt</t>
  </si>
  <si>
    <t>Spd_RF2_450_614_4995.txt</t>
  </si>
  <si>
    <t>Spd_RF2_450_614_5003.txt</t>
  </si>
  <si>
    <t>Spd_RF2_500_534_5011.txt</t>
  </si>
  <si>
    <t>Spd_RF2_500_534_5019.txt</t>
  </si>
  <si>
    <t>Spd_RF2_500_534_5027.txt</t>
  </si>
  <si>
    <t>Spd_RF2_500_534_5035.txt</t>
  </si>
  <si>
    <t>Spd_RF2_500_534_5043.txt</t>
  </si>
  <si>
    <t>Spd_RF2_500_568_5051.txt</t>
  </si>
  <si>
    <t>Spd_RF2_500_568_5059.txt</t>
  </si>
  <si>
    <t>Spd_RF2_500_568_5067.txt</t>
  </si>
  <si>
    <t>Spd_RF2_500_568_5075.txt</t>
  </si>
  <si>
    <t>Spd_RF2_500_568_5083.txt</t>
  </si>
  <si>
    <t>Spd_RF2_500_603_5091.txt</t>
  </si>
  <si>
    <t>Spd_RF2_500_603_5099.txt</t>
  </si>
  <si>
    <t>Spd_RF2_500_603_5107.txt</t>
  </si>
  <si>
    <t>Spd_RF2_500_603_5115.txt</t>
  </si>
  <si>
    <t>Spd_RF2_500_603_5123.txt</t>
  </si>
  <si>
    <t>Spd_RF2_500_637_5131.txt</t>
  </si>
  <si>
    <t>Spd_RF2_500_637_5139.txt</t>
  </si>
  <si>
    <t>Spd_RF2_500_637_5147.txt</t>
  </si>
  <si>
    <t>Spd_RF2_500_637_5155.txt</t>
  </si>
  <si>
    <t>Spd_RF2_500_637_5163.txt</t>
  </si>
  <si>
    <t>Spd_RF2_500_672_5171.txt</t>
  </si>
  <si>
    <t>Spd_RF2_500_672_5179.txt</t>
  </si>
  <si>
    <t>Spd_RF2_500_672_5187.txt</t>
  </si>
  <si>
    <t>Spd_RF2_500_672_5195.txt</t>
  </si>
  <si>
    <t>Spd_RF2_500_672_5203.txt</t>
  </si>
  <si>
    <t>Spd_RF2_600_637_5211.txt</t>
  </si>
  <si>
    <t>Spd_RF2_600_637_5219.txt</t>
  </si>
  <si>
    <t>Spd_RF2_600_637_5227.txt</t>
  </si>
  <si>
    <t>Spd_RF2_600_637_5235.txt</t>
  </si>
  <si>
    <t>Spd_RF2_600_637_5243.txt</t>
  </si>
  <si>
    <t>Spd_RF2_600_674_5251.txt</t>
  </si>
  <si>
    <t>Spd_RF2_600_674_5259.txt</t>
  </si>
  <si>
    <t>Spd_RF2_600_674_5267.txt</t>
  </si>
  <si>
    <t>Spd_RF2_600_674_5275.txt</t>
  </si>
  <si>
    <t>Spd_RF2_600_674_5283.txt</t>
  </si>
  <si>
    <t>Spd_RF2_600_712_5291.txt</t>
  </si>
  <si>
    <t>Spd_RF2_600_712_5299.txt</t>
  </si>
  <si>
    <t>Spd_RF2_600_712_5307.txt</t>
  </si>
  <si>
    <t>Spd_RF2_600_712_5315.txt</t>
  </si>
  <si>
    <t>Spd_RF2_600_712_5323.txt</t>
  </si>
  <si>
    <t>Spd_RF2_600_749_5331.txt</t>
  </si>
  <si>
    <t>Spd_RF2_600_749_5339.txt</t>
  </si>
  <si>
    <t>Spd_RF2_600_749_5347.txt</t>
  </si>
  <si>
    <t>Spd_RF2_600_749_5355.txt</t>
  </si>
  <si>
    <t>Spd_RF2_600_749_5363.txt</t>
  </si>
  <si>
    <t>Spd_RF2_600_787_5371.txt</t>
  </si>
  <si>
    <t>Spd_RF2_600_787_5379.txt</t>
  </si>
  <si>
    <t>Spd_RF2_600_787_5387.txt</t>
  </si>
  <si>
    <t>Spd_RF2_600_787_5395.txt</t>
  </si>
  <si>
    <t>Spd_RF2_600_787_5403.txt</t>
  </si>
  <si>
    <t>Spd_RF2_60_107_1131.txt</t>
  </si>
  <si>
    <t>Spd_RF2_60_107_1139.txt</t>
  </si>
  <si>
    <t>Spd_RF2_60_107_1147.txt</t>
  </si>
  <si>
    <t>Spd_RF2_60_107_1155.txt</t>
  </si>
  <si>
    <t>Spd_RF2_60_107_1163.txt</t>
  </si>
  <si>
    <t>Spd_RF2_60_119_1171.txt</t>
  </si>
  <si>
    <t>Spd_RF2_60_119_1179.txt</t>
  </si>
  <si>
    <t>Spd_RF2_60_119_1187.txt</t>
  </si>
  <si>
    <t>Spd_RF2_60_119_1195.txt</t>
  </si>
  <si>
    <t>Spd_RF2_60_119_1203.txt</t>
  </si>
  <si>
    <t>Spd_RF2_60_71_1011.txt</t>
  </si>
  <si>
    <t>Spd_RF2_60_71_1019.txt</t>
  </si>
  <si>
    <t>Spd_RF2_60_71_1027.txt</t>
  </si>
  <si>
    <t>Spd_RF2_60_71_1035.txt</t>
  </si>
  <si>
    <t>Spd_RF2_60_71_1043.txt</t>
  </si>
  <si>
    <t>Spd_RF2_60_83_1051.txt</t>
  </si>
  <si>
    <t>Spd_RF2_60_83_1059.txt</t>
  </si>
  <si>
    <t>Spd_RF2_60_83_1067.txt</t>
  </si>
  <si>
    <t>Spd_RF2_60_83_1075.txt</t>
  </si>
  <si>
    <t>Spd_RF2_60_83_1083.txt</t>
  </si>
  <si>
    <t>Spd_RF2_60_95_1091.txt</t>
  </si>
  <si>
    <t>Spd_RF2_60_95_1099.txt</t>
  </si>
  <si>
    <t>Spd_RF2_60_95_1107.txt</t>
  </si>
  <si>
    <t>Spd_RF2_60_95_1115.txt</t>
  </si>
  <si>
    <t>Spd_RF2_60_95_1123.txt</t>
  </si>
  <si>
    <t>Spd_RF2_700_740_5411.txt</t>
  </si>
  <si>
    <t>Spd_RF2_700_740_5419.txt</t>
  </si>
  <si>
    <t>Spd_RF2_700_740_5427.txt</t>
  </si>
  <si>
    <t>Spd_RF2_700_740_5435.txt</t>
  </si>
  <si>
    <t>Spd_RF2_700_740_5443.txt</t>
  </si>
  <si>
    <t>Spd_RF2_700_780_5451.txt</t>
  </si>
  <si>
    <t>Spd_RF2_700_780_5459.txt</t>
  </si>
  <si>
    <t>Spd_RF2_700_780_5467.txt</t>
  </si>
  <si>
    <t>Spd_RF2_700_780_5475.txt</t>
  </si>
  <si>
    <t>Spd_RF2_700_780_5483.txt</t>
  </si>
  <si>
    <t>Spd_RF2_700_821_5491.txt</t>
  </si>
  <si>
    <t>Spd_RF2_700_821_5499.txt</t>
  </si>
  <si>
    <t>Spd_RF2_700_821_5507.txt</t>
  </si>
  <si>
    <t>Spd_RF2_700_821_5515.txt</t>
  </si>
  <si>
    <t>Spd_RF2_700_821_5523.txt</t>
  </si>
  <si>
    <t>Spd_RF2_700_861_5531.txt</t>
  </si>
  <si>
    <t>Spd_RF2_700_861_5539.txt</t>
  </si>
  <si>
    <t>Spd_RF2_700_861_5547.txt</t>
  </si>
  <si>
    <t>Spd_RF2_700_861_5555.txt</t>
  </si>
  <si>
    <t>Spd_RF2_700_861_5563.txt</t>
  </si>
  <si>
    <t>Spd_RF2_700_902_5571.txt</t>
  </si>
  <si>
    <t>Spd_RF2_700_902_5579.txt</t>
  </si>
  <si>
    <t>Spd_RF2_700_902_5587.txt</t>
  </si>
  <si>
    <t>Spd_RF2_700_902_5595.txt</t>
  </si>
  <si>
    <t>Spd_RF2_700_902_5603.txt</t>
  </si>
  <si>
    <t>Spd_RF2_800_1017_5771.txt</t>
  </si>
  <si>
    <t>Spd_RF2_800_1017_5779.txt</t>
  </si>
  <si>
    <t>Spd_RF2_800_1017_5787.txt</t>
  </si>
  <si>
    <t>Spd_RF2_800_1017_5795.txt</t>
  </si>
  <si>
    <t>Spd_RF2_800_1017_5803.txt</t>
  </si>
  <si>
    <t>Spd_RF2_800_843_5611.txt</t>
  </si>
  <si>
    <t>Spd_RF2_800_843_5619.txt</t>
  </si>
  <si>
    <t>Spd_RF2_800_843_5627.txt</t>
  </si>
  <si>
    <t>Spd_RF2_800_843_5635.txt</t>
  </si>
  <si>
    <t>Spd_RF2_800_843_5643.txt</t>
  </si>
  <si>
    <t>Spd_RF2_800_886_5651.txt</t>
  </si>
  <si>
    <t>Spd_RF2_800_886_5659.txt</t>
  </si>
  <si>
    <t>Spd_RF2_800_886_5667.txt</t>
  </si>
  <si>
    <t>Spd_RF2_800_886_5675.txt</t>
  </si>
  <si>
    <t>Spd_RF2_800_886_5683.txt</t>
  </si>
  <si>
    <t>Spd_RF2_800_930_5691.txt</t>
  </si>
  <si>
    <t>Spd_RF2_800_930_5699.txt</t>
  </si>
  <si>
    <t>Spd_RF2_800_930_5707.txt</t>
  </si>
  <si>
    <t>Spd_RF2_800_930_5715.txt</t>
  </si>
  <si>
    <t>Spd_RF2_800_930_5723.txt</t>
  </si>
  <si>
    <t>Spd_RF2_800_973_5731.txt</t>
  </si>
  <si>
    <t>Spd_RF2_800_973_5739.txt</t>
  </si>
  <si>
    <t>Spd_RF2_800_973_5747.txt</t>
  </si>
  <si>
    <t>Spd_RF2_800_973_5755.txt</t>
  </si>
  <si>
    <t>Spd_RF2_800_973_5763.txt</t>
  </si>
  <si>
    <t>Spd_RF2_80_106_1451.txt</t>
  </si>
  <si>
    <t>Spd_RF2_80_106_1459.txt</t>
  </si>
  <si>
    <t>Spd_RF2_80_106_1467.txt</t>
  </si>
  <si>
    <t>Spd_RF2_80_106_1475.txt</t>
  </si>
  <si>
    <t>Spd_RF2_80_106_1483.txt</t>
  </si>
  <si>
    <t>Spd_RF2_80_120_1491.txt</t>
  </si>
  <si>
    <t>Spd_RF2_80_120_1499.txt</t>
  </si>
  <si>
    <t>Spd_RF2_80_120_1507.txt</t>
  </si>
  <si>
    <t>Spd_RF2_80_120_1515.txt</t>
  </si>
  <si>
    <t>Spd_RF2_80_120_1523.txt</t>
  </si>
  <si>
    <t>Spd_RF2_80_133_1531.txt</t>
  </si>
  <si>
    <t>Spd_RF2_80_133_1539.txt</t>
  </si>
  <si>
    <t>Spd_RF2_80_133_1547.txt</t>
  </si>
  <si>
    <t>Spd_RF2_80_133_1555.txt</t>
  </si>
  <si>
    <t>Spd_RF2_80_133_1563.txt</t>
  </si>
  <si>
    <t>Spd_RF2_80_147_1571.txt</t>
  </si>
  <si>
    <t>Spd_RF2_80_147_1579.txt</t>
  </si>
  <si>
    <t>Spd_RF2_80_147_1587.txt</t>
  </si>
  <si>
    <t>Spd_RF2_80_147_1595.txt</t>
  </si>
  <si>
    <t>Spd_RF2_80_147_1603.txt</t>
  </si>
  <si>
    <t>Spd_RF2_80_93_1411.txt</t>
  </si>
  <si>
    <t>Spd_RF2_80_93_1419.txt</t>
  </si>
  <si>
    <t>Spd_RF2_80_93_1427.txt</t>
  </si>
  <si>
    <t>Spd_RF2_80_93_1435.txt</t>
  </si>
  <si>
    <t>Spd_RF2_80_93_1443.txt</t>
  </si>
  <si>
    <t>Spd_RF2_900_1034_5891.txt</t>
  </si>
  <si>
    <t>Spd_RF2_900_1034_5899.txt</t>
  </si>
  <si>
    <t>Spd_RF2_900_1034_5907.txt</t>
  </si>
  <si>
    <t>Spd_RF2_900_1034_5915.txt</t>
  </si>
  <si>
    <t>Spd_RF2_900_1034_5923.txt</t>
  </si>
  <si>
    <t>Spd_RF2_900_1079_5931.txt</t>
  </si>
  <si>
    <t>Spd_RF2_900_1079_5939.txt</t>
  </si>
  <si>
    <t>Spd_RF2_900_1079_5947.txt</t>
  </si>
  <si>
    <t>Spd_RF2_900_1079_5955.txt</t>
  </si>
  <si>
    <t>Spd_RF2_900_1079_5963.txt</t>
  </si>
  <si>
    <t>Spd_RF2_900_1124_5971.txt</t>
  </si>
  <si>
    <t>Spd_RF2_900_1124_5979.txt</t>
  </si>
  <si>
    <t>Spd_RF2_900_1124_5987.txt</t>
  </si>
  <si>
    <t>Spd_RF2_900_1124_5995.txt</t>
  </si>
  <si>
    <t>Spd_RF2_900_1124_6003.txt</t>
  </si>
  <si>
    <t>Spd_RF2_900_944_5811.txt</t>
  </si>
  <si>
    <t>Spd_RF2_900_944_5819.txt</t>
  </si>
  <si>
    <t>Spd_RF2_900_944_5827.txt</t>
  </si>
  <si>
    <t>Spd_RF2_900_944_5835.txt</t>
  </si>
  <si>
    <t>Spd_RF2_900_944_5843.txt</t>
  </si>
  <si>
    <t>Spd_RF2_900_989_5851.txt</t>
  </si>
  <si>
    <t>Spd_RF2_900_989_5859.txt</t>
  </si>
  <si>
    <t>Spd_RF2_900_989_5867.txt</t>
  </si>
  <si>
    <t>Spd_RF2_900_989_5875.txt</t>
  </si>
  <si>
    <t>Spd_RF2_900_989_5883.txt</t>
  </si>
  <si>
    <t>Instância</t>
  </si>
  <si>
    <t>BEP</t>
  </si>
  <si>
    <t>CEP</t>
  </si>
  <si>
    <t>EEP</t>
  </si>
  <si>
    <t>RBEP</t>
  </si>
  <si>
    <t>RCEP</t>
  </si>
  <si>
    <t>REEP</t>
  </si>
  <si>
    <t>BV</t>
  </si>
  <si>
    <t>Tempo</t>
  </si>
  <si>
    <t>Min</t>
  </si>
  <si>
    <t>Max</t>
  </si>
  <si>
    <t>Media</t>
  </si>
  <si>
    <t>Min Construtivo</t>
  </si>
  <si>
    <t>Jorge ILS</t>
  </si>
  <si>
    <t>Jorge Construtivo</t>
  </si>
  <si>
    <t>Jorge C</t>
  </si>
  <si>
    <t>ILS</t>
  </si>
  <si>
    <t>Mínimo</t>
  </si>
  <si>
    <t>CEEP</t>
  </si>
  <si>
    <t>RCEEP</t>
  </si>
  <si>
    <t>Atingiu Mínimo Construtivos</t>
  </si>
  <si>
    <t>Atingiu mínimo já encontrado</t>
  </si>
  <si>
    <t>Atingiu ou superou ILS</t>
  </si>
  <si>
    <t>Média</t>
  </si>
  <si>
    <t>n</t>
  </si>
  <si>
    <t>m</t>
  </si>
  <si>
    <t>seed</t>
  </si>
  <si>
    <t>Comparação Min vs ILS</t>
  </si>
  <si>
    <t>Comparação Média vs ILS  (em função de n)</t>
  </si>
  <si>
    <t>Min Ganhou ILS</t>
  </si>
  <si>
    <t>Min Ganhou ou Empatou ILS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</si>
</sst>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0.0000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0" fontId="2" fillId="3" borderId="1" xfId="0" applyFont="1" applyFill="1" applyBorder="1"/>
    <xf numFmtId="0" fontId="2" fillId="3" borderId="0" xfId="0" applyFont="1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2" fillId="0" borderId="1" xfId="1" applyFont="1" applyBorder="1"/>
    <xf numFmtId="9" fontId="2" fillId="3" borderId="1" xfId="1" applyFont="1" applyFill="1" applyBorder="1"/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2" fillId="4" borderId="1" xfId="1" applyNumberFormat="1" applyFont="1" applyFill="1" applyBorder="1"/>
    <xf numFmtId="10" fontId="2" fillId="3" borderId="1" xfId="1" applyNumberFormat="1" applyFont="1" applyFill="1" applyBorder="1"/>
    <xf numFmtId="0" fontId="3" fillId="2" borderId="1" xfId="0" applyFont="1" applyFill="1" applyBorder="1" applyAlignment="1">
      <alignment horizontal="right" vertical="center"/>
    </xf>
    <xf numFmtId="10" fontId="2" fillId="2" borderId="1" xfId="1" applyNumberFormat="1" applyFont="1" applyFill="1" applyBorder="1"/>
    <xf numFmtId="2" fontId="2" fillId="2" borderId="1" xfId="1" applyNumberFormat="1" applyFont="1" applyFill="1" applyBorder="1"/>
    <xf numFmtId="2" fontId="2" fillId="4" borderId="1" xfId="0" applyNumberFormat="1" applyFont="1" applyFill="1" applyBorder="1"/>
    <xf numFmtId="1" fontId="2" fillId="4" borderId="1" xfId="2" applyNumberFormat="1" applyFont="1" applyFill="1" applyBorder="1"/>
    <xf numFmtId="1" fontId="2" fillId="0" borderId="0" xfId="0" applyNumberFormat="1" applyFont="1"/>
    <xf numFmtId="1" fontId="2" fillId="4" borderId="1" xfId="0" applyNumberFormat="1" applyFont="1" applyFill="1" applyBorder="1"/>
    <xf numFmtId="2" fontId="2" fillId="4" borderId="1" xfId="1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3">
    <cellStyle name="Normal" xfId="0" builtinId="0"/>
    <cellStyle name="Porcentagem" xfId="1" builtinId="5"/>
    <cellStyle name="Separador de milhares" xfId="2" builtinId="3"/>
  </cellStyles>
  <dxfs count="2">
    <dxf>
      <font>
        <b/>
        <i val="0"/>
        <strike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  <a:r>
              <a:rPr lang="pt-BR" baseline="0"/>
              <a:t> em que o mínimo dos construtivos foi atingido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Resultados!$AI$2:$AQ$2</c:f>
              <c:strCache>
                <c:ptCount val="9"/>
                <c:pt idx="0">
                  <c:v>Jorge C</c:v>
                </c:pt>
                <c:pt idx="1">
                  <c:v>BEP</c:v>
                </c:pt>
                <c:pt idx="2">
                  <c:v>CEP</c:v>
                </c:pt>
                <c:pt idx="3">
                  <c:v>EEP</c:v>
                </c:pt>
                <c:pt idx="4">
                  <c:v>CEEP</c:v>
                </c:pt>
                <c:pt idx="5">
                  <c:v>RBEP</c:v>
                </c:pt>
                <c:pt idx="6">
                  <c:v>RCEP</c:v>
                </c:pt>
                <c:pt idx="7">
                  <c:v>REEP</c:v>
                </c:pt>
                <c:pt idx="8">
                  <c:v>RCEEP</c:v>
                </c:pt>
              </c:strCache>
            </c:strRef>
          </c:cat>
          <c:val>
            <c:numRef>
              <c:f>Resultados!$AI$528:$AQ$528</c:f>
              <c:numCache>
                <c:formatCode>General</c:formatCode>
                <c:ptCount val="9"/>
                <c:pt idx="0">
                  <c:v>64</c:v>
                </c:pt>
                <c:pt idx="1">
                  <c:v>119</c:v>
                </c:pt>
                <c:pt idx="2">
                  <c:v>119</c:v>
                </c:pt>
                <c:pt idx="3">
                  <c:v>205</c:v>
                </c:pt>
                <c:pt idx="4">
                  <c:v>204</c:v>
                </c:pt>
                <c:pt idx="5">
                  <c:v>363</c:v>
                </c:pt>
                <c:pt idx="6">
                  <c:v>352</c:v>
                </c:pt>
                <c:pt idx="7">
                  <c:v>294</c:v>
                </c:pt>
                <c:pt idx="8">
                  <c:v>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D11-4B89-910D-24421B71F03E}"/>
            </c:ext>
          </c:extLst>
        </c:ser>
        <c:dLbls/>
        <c:gapWidth val="219"/>
        <c:overlap val="-27"/>
        <c:axId val="100133504"/>
        <c:axId val="89534848"/>
      </c:barChart>
      <c:catAx>
        <c:axId val="1001335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34848"/>
        <c:crosses val="autoZero"/>
        <c:auto val="1"/>
        <c:lblAlgn val="ctr"/>
        <c:lblOffset val="100"/>
      </c:catAx>
      <c:valAx>
        <c:axId val="895348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1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ILS foi alcançado/superado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Resultados!$AU$2:$AX$2</c:f>
              <c:strCache>
                <c:ptCount val="4"/>
                <c:pt idx="0">
                  <c:v>RBEP</c:v>
                </c:pt>
                <c:pt idx="1">
                  <c:v>RCEP</c:v>
                </c:pt>
                <c:pt idx="2">
                  <c:v>REEP</c:v>
                </c:pt>
                <c:pt idx="3">
                  <c:v>RCEEP</c:v>
                </c:pt>
              </c:strCache>
            </c:strRef>
          </c:cat>
          <c:val>
            <c:numRef>
              <c:f>Resultados!$AU$528:$AX$528</c:f>
              <c:numCache>
                <c:formatCode>General</c:formatCode>
                <c:ptCount val="4"/>
                <c:pt idx="0">
                  <c:v>177</c:v>
                </c:pt>
                <c:pt idx="1">
                  <c:v>172</c:v>
                </c:pt>
                <c:pt idx="2">
                  <c:v>161</c:v>
                </c:pt>
                <c:pt idx="3">
                  <c:v>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1C-440E-882A-674E5AB54743}"/>
            </c:ext>
          </c:extLst>
        </c:ser>
        <c:dLbls/>
        <c:gapWidth val="219"/>
        <c:overlap val="-27"/>
        <c:axId val="89547136"/>
        <c:axId val="89548672"/>
      </c:barChart>
      <c:catAx>
        <c:axId val="895471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48672"/>
        <c:crosses val="autoZero"/>
        <c:auto val="1"/>
        <c:lblAlgn val="ctr"/>
        <c:lblOffset val="100"/>
      </c:catAx>
      <c:valAx>
        <c:axId val="895486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4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Atingiu o mínimo já encontrado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Resultados!$BA$2:$BE$2</c:f>
              <c:strCache>
                <c:ptCount val="5"/>
                <c:pt idx="0">
                  <c:v>Jorge ILS</c:v>
                </c:pt>
                <c:pt idx="1">
                  <c:v>RBEP</c:v>
                </c:pt>
                <c:pt idx="2">
                  <c:v>RCEP</c:v>
                </c:pt>
                <c:pt idx="3">
                  <c:v>REEP</c:v>
                </c:pt>
                <c:pt idx="4">
                  <c:v>RCEEP</c:v>
                </c:pt>
              </c:strCache>
            </c:strRef>
          </c:cat>
          <c:val>
            <c:numRef>
              <c:f>Resultados!$BA$528:$BE$528</c:f>
              <c:numCache>
                <c:formatCode>General</c:formatCode>
                <c:ptCount val="5"/>
                <c:pt idx="0">
                  <c:v>487</c:v>
                </c:pt>
                <c:pt idx="1">
                  <c:v>166</c:v>
                </c:pt>
                <c:pt idx="2">
                  <c:v>160</c:v>
                </c:pt>
                <c:pt idx="3">
                  <c:v>147</c:v>
                </c:pt>
                <c:pt idx="4">
                  <c:v>147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BA-4278-8AEC-C745E7564EFE}"/>
            </c:ext>
          </c:extLst>
        </c:ser>
        <c:dLbls/>
        <c:gapWidth val="219"/>
        <c:overlap val="-27"/>
        <c:axId val="89584768"/>
        <c:axId val="89586304"/>
      </c:barChart>
      <c:catAx>
        <c:axId val="895847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86304"/>
        <c:crosses val="autoZero"/>
        <c:auto val="1"/>
        <c:lblAlgn val="ctr"/>
        <c:lblOffset val="100"/>
      </c:catAx>
      <c:valAx>
        <c:axId val="89586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8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361950</xdr:colOff>
      <xdr:row>530</xdr:row>
      <xdr:rowOff>23812</xdr:rowOff>
    </xdr:from>
    <xdr:to>
      <xdr:col>42</xdr:col>
      <xdr:colOff>923925</xdr:colOff>
      <xdr:row>541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DABA980C-670E-E38F-6939-DE7A6B84F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52387</xdr:colOff>
      <xdr:row>530</xdr:row>
      <xdr:rowOff>23812</xdr:rowOff>
    </xdr:from>
    <xdr:to>
      <xdr:col>49</xdr:col>
      <xdr:colOff>542925</xdr:colOff>
      <xdr:row>541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6C3C3D04-00AD-9701-2149-FB26F1045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604837</xdr:colOff>
      <xdr:row>530</xdr:row>
      <xdr:rowOff>23812</xdr:rowOff>
    </xdr:from>
    <xdr:to>
      <xdr:col>57</xdr:col>
      <xdr:colOff>66675</xdr:colOff>
      <xdr:row>541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B970DBD0-0421-30FA-3C83-984B702A9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530"/>
  <sheetViews>
    <sheetView workbookViewId="0">
      <pane ySplit="2" topLeftCell="A3" activePane="bottomLeft" state="frozen"/>
      <selection pane="bottomLeft" activeCell="N7" sqref="N7"/>
    </sheetView>
  </sheetViews>
  <sheetFormatPr defaultRowHeight="18.75"/>
  <cols>
    <col min="1" max="1" width="36.28515625" style="2" bestFit="1" customWidth="1"/>
    <col min="2" max="4" width="7" style="5" bestFit="1" customWidth="1"/>
    <col min="5" max="5" width="11" style="21" bestFit="1" customWidth="1"/>
    <col min="6" max="6" width="9" style="21" bestFit="1" customWidth="1"/>
    <col min="7" max="7" width="11.140625" style="21" customWidth="1"/>
    <col min="8" max="8" width="13.28515625" style="21" customWidth="1"/>
    <col min="9" max="14" width="11.85546875" style="5" customWidth="1"/>
    <col min="15" max="16" width="11.85546875" style="13" customWidth="1"/>
    <col min="17" max="28" width="11.85546875" style="5" customWidth="1"/>
    <col min="29" max="33" width="11.85546875" style="13" customWidth="1"/>
    <col min="34" max="34" width="14.7109375" style="13" customWidth="1"/>
    <col min="35" max="43" width="14.7109375" style="5" customWidth="1"/>
    <col min="44" max="44" width="9.140625" style="5"/>
    <col min="45" max="46" width="9.140625" style="2"/>
    <col min="47" max="47" width="10.42578125" style="2" bestFit="1" customWidth="1"/>
    <col min="48" max="49" width="9.140625" style="2"/>
    <col min="50" max="50" width="9.140625" style="9"/>
    <col min="51" max="58" width="9.140625" style="2"/>
    <col min="59" max="59" width="11.140625" style="12" customWidth="1"/>
    <col min="60" max="60" width="14.7109375" style="12" customWidth="1"/>
    <col min="61" max="61" width="9.140625" style="12"/>
    <col min="62" max="62" width="9.140625" style="2"/>
    <col min="63" max="63" width="11" style="34" bestFit="1" customWidth="1"/>
    <col min="64" max="64" width="10.5703125" style="2" bestFit="1" customWidth="1"/>
    <col min="65" max="65" width="11.140625" style="34" bestFit="1" customWidth="1"/>
    <col min="66" max="66" width="10.5703125" style="2" bestFit="1" customWidth="1"/>
    <col min="67" max="67" width="10.5703125" style="34" customWidth="1"/>
    <col min="68" max="68" width="10.5703125" style="2" bestFit="1" customWidth="1"/>
    <col min="69" max="69" width="10.5703125" style="34" customWidth="1"/>
    <col min="70" max="70" width="10.5703125" style="9" bestFit="1" customWidth="1"/>
    <col min="71" max="73" width="9.140625" style="2"/>
    <col min="74" max="74" width="10.5703125" style="2" bestFit="1" customWidth="1"/>
    <col min="75" max="75" width="10.5703125" style="2" customWidth="1"/>
    <col min="76" max="76" width="10.5703125" style="2" bestFit="1" customWidth="1"/>
    <col min="77" max="77" width="10.5703125" style="2" customWidth="1"/>
    <col min="78" max="78" width="10.5703125" style="2" bestFit="1" customWidth="1"/>
    <col min="79" max="79" width="10.5703125" style="2" customWidth="1"/>
    <col min="80" max="80" width="10.5703125" style="9" bestFit="1" customWidth="1"/>
    <col min="81" max="16384" width="9.140625" style="2"/>
  </cols>
  <sheetData>
    <row r="1" spans="1:80">
      <c r="A1" s="1"/>
      <c r="B1" s="25"/>
      <c r="C1" s="25"/>
      <c r="D1" s="25"/>
      <c r="E1" s="42" t="s">
        <v>539</v>
      </c>
      <c r="F1" s="43"/>
      <c r="G1" s="42" t="s">
        <v>540</v>
      </c>
      <c r="H1" s="43"/>
      <c r="I1" s="40" t="s">
        <v>527</v>
      </c>
      <c r="J1" s="40"/>
      <c r="K1" s="40" t="s">
        <v>528</v>
      </c>
      <c r="L1" s="40"/>
      <c r="M1" s="40" t="s">
        <v>529</v>
      </c>
      <c r="N1" s="40"/>
      <c r="O1" s="38" t="s">
        <v>544</v>
      </c>
      <c r="P1" s="39"/>
      <c r="Q1" s="40" t="s">
        <v>530</v>
      </c>
      <c r="R1" s="40"/>
      <c r="S1" s="40"/>
      <c r="T1" s="40"/>
      <c r="U1" s="40" t="s">
        <v>531</v>
      </c>
      <c r="V1" s="40"/>
      <c r="W1" s="40"/>
      <c r="X1" s="40"/>
      <c r="Y1" s="40" t="s">
        <v>532</v>
      </c>
      <c r="Z1" s="40"/>
      <c r="AA1" s="40"/>
      <c r="AB1" s="40"/>
      <c r="AC1" s="40" t="s">
        <v>545</v>
      </c>
      <c r="AD1" s="40"/>
      <c r="AE1" s="40"/>
      <c r="AF1" s="40"/>
      <c r="AG1" s="15"/>
      <c r="AH1" s="3"/>
      <c r="AI1" s="40" t="s">
        <v>546</v>
      </c>
      <c r="AJ1" s="40"/>
      <c r="AK1" s="40"/>
      <c r="AL1" s="40"/>
      <c r="AM1" s="40"/>
      <c r="AN1" s="40"/>
      <c r="AO1" s="40"/>
      <c r="AP1" s="40"/>
      <c r="AQ1" s="40"/>
      <c r="AS1" s="37" t="s">
        <v>548</v>
      </c>
      <c r="AT1" s="37"/>
      <c r="AU1" s="37"/>
      <c r="AV1" s="37"/>
      <c r="AW1" s="37"/>
      <c r="AX1" s="37"/>
      <c r="AZ1" s="37" t="s">
        <v>547</v>
      </c>
      <c r="BA1" s="37"/>
      <c r="BB1" s="37"/>
      <c r="BC1" s="37"/>
      <c r="BD1" s="37"/>
      <c r="BE1" s="37"/>
      <c r="BG1" s="41" t="s">
        <v>555</v>
      </c>
      <c r="BH1" s="41" t="s">
        <v>556</v>
      </c>
      <c r="BJ1" s="37" t="s">
        <v>553</v>
      </c>
      <c r="BK1" s="37"/>
      <c r="BL1" s="37"/>
      <c r="BM1" s="37"/>
      <c r="BN1" s="37"/>
      <c r="BO1" s="37"/>
      <c r="BP1" s="37"/>
      <c r="BQ1" s="37"/>
      <c r="BR1" s="37"/>
      <c r="BT1" s="37" t="s">
        <v>554</v>
      </c>
      <c r="BU1" s="37"/>
      <c r="BV1" s="37"/>
      <c r="BW1" s="37"/>
      <c r="BX1" s="37"/>
      <c r="BY1" s="37"/>
      <c r="BZ1" s="37"/>
      <c r="CA1" s="37"/>
      <c r="CB1" s="37"/>
    </row>
    <row r="2" spans="1:80" s="5" customFormat="1" ht="37.5">
      <c r="A2" s="3" t="s">
        <v>526</v>
      </c>
      <c r="B2" s="3" t="s">
        <v>550</v>
      </c>
      <c r="C2" s="3" t="s">
        <v>551</v>
      </c>
      <c r="D2" s="3" t="s">
        <v>552</v>
      </c>
      <c r="E2" s="3" t="s">
        <v>533</v>
      </c>
      <c r="F2" s="3" t="s">
        <v>534</v>
      </c>
      <c r="G2" s="3" t="s">
        <v>533</v>
      </c>
      <c r="H2" s="3" t="s">
        <v>534</v>
      </c>
      <c r="I2" s="3" t="s">
        <v>533</v>
      </c>
      <c r="J2" s="3" t="s">
        <v>534</v>
      </c>
      <c r="K2" s="3" t="s">
        <v>533</v>
      </c>
      <c r="L2" s="3" t="s">
        <v>534</v>
      </c>
      <c r="M2" s="3" t="s">
        <v>533</v>
      </c>
      <c r="N2" s="3" t="s">
        <v>534</v>
      </c>
      <c r="O2" s="3" t="s">
        <v>533</v>
      </c>
      <c r="P2" s="3" t="s">
        <v>534</v>
      </c>
      <c r="Q2" s="3" t="s">
        <v>535</v>
      </c>
      <c r="R2" s="3" t="s">
        <v>536</v>
      </c>
      <c r="S2" s="3" t="s">
        <v>537</v>
      </c>
      <c r="T2" s="3" t="s">
        <v>534</v>
      </c>
      <c r="U2" s="3" t="s">
        <v>535</v>
      </c>
      <c r="V2" s="3" t="s">
        <v>536</v>
      </c>
      <c r="W2" s="3" t="s">
        <v>537</v>
      </c>
      <c r="X2" s="3" t="s">
        <v>534</v>
      </c>
      <c r="Y2" s="3" t="s">
        <v>535</v>
      </c>
      <c r="Z2" s="3" t="s">
        <v>536</v>
      </c>
      <c r="AA2" s="3" t="s">
        <v>537</v>
      </c>
      <c r="AB2" s="3" t="s">
        <v>534</v>
      </c>
      <c r="AC2" s="3" t="s">
        <v>535</v>
      </c>
      <c r="AD2" s="3" t="s">
        <v>536</v>
      </c>
      <c r="AE2" s="3" t="s">
        <v>537</v>
      </c>
      <c r="AF2" s="3" t="s">
        <v>534</v>
      </c>
      <c r="AG2" s="15"/>
      <c r="AH2" s="14" t="s">
        <v>538</v>
      </c>
      <c r="AI2" s="3" t="s">
        <v>541</v>
      </c>
      <c r="AJ2" s="3" t="s">
        <v>527</v>
      </c>
      <c r="AK2" s="3" t="s">
        <v>528</v>
      </c>
      <c r="AL2" s="3" t="s">
        <v>529</v>
      </c>
      <c r="AM2" s="3" t="s">
        <v>544</v>
      </c>
      <c r="AN2" s="3" t="s">
        <v>530</v>
      </c>
      <c r="AO2" s="3" t="s">
        <v>531</v>
      </c>
      <c r="AP2" s="3" t="s">
        <v>532</v>
      </c>
      <c r="AQ2" s="3" t="s">
        <v>545</v>
      </c>
      <c r="AS2" s="3" t="s">
        <v>542</v>
      </c>
      <c r="AT2" s="14" t="s">
        <v>539</v>
      </c>
      <c r="AU2" s="3" t="s">
        <v>530</v>
      </c>
      <c r="AV2" s="3" t="s">
        <v>531</v>
      </c>
      <c r="AW2" s="3" t="s">
        <v>532</v>
      </c>
      <c r="AX2" s="3" t="s">
        <v>545</v>
      </c>
      <c r="AZ2" s="3" t="s">
        <v>543</v>
      </c>
      <c r="BA2" s="14" t="s">
        <v>539</v>
      </c>
      <c r="BB2" s="3" t="s">
        <v>530</v>
      </c>
      <c r="BC2" s="3" t="s">
        <v>531</v>
      </c>
      <c r="BD2" s="3" t="s">
        <v>532</v>
      </c>
      <c r="BE2" s="3" t="s">
        <v>545</v>
      </c>
      <c r="BG2" s="41"/>
      <c r="BH2" s="41"/>
      <c r="BI2" s="13"/>
      <c r="BJ2" s="3" t="s">
        <v>542</v>
      </c>
      <c r="BK2" s="38" t="s">
        <v>530</v>
      </c>
      <c r="BL2" s="39"/>
      <c r="BM2" s="38" t="s">
        <v>531</v>
      </c>
      <c r="BN2" s="39"/>
      <c r="BO2" s="38" t="s">
        <v>532</v>
      </c>
      <c r="BP2" s="39"/>
      <c r="BQ2" s="38" t="s">
        <v>545</v>
      </c>
      <c r="BR2" s="39"/>
      <c r="BT2" s="3" t="s">
        <v>542</v>
      </c>
      <c r="BU2" s="3"/>
      <c r="BV2" s="3" t="s">
        <v>530</v>
      </c>
      <c r="BW2" s="3"/>
      <c r="BX2" s="3" t="s">
        <v>531</v>
      </c>
      <c r="BY2" s="3"/>
      <c r="BZ2" s="3" t="s">
        <v>532</v>
      </c>
      <c r="CA2" s="3"/>
      <c r="CB2" s="3" t="s">
        <v>545</v>
      </c>
    </row>
    <row r="3" spans="1:80" s="12" customFormat="1">
      <c r="A3" s="10" t="s">
        <v>26</v>
      </c>
      <c r="B3" s="11">
        <v>100</v>
      </c>
      <c r="C3" s="11">
        <v>114</v>
      </c>
      <c r="D3" s="11">
        <v>1811</v>
      </c>
      <c r="E3" s="19">
        <f>VLOOKUP($A3,JorgeILS!$A$1:$D$525,2,FALSE)</f>
        <v>26</v>
      </c>
      <c r="F3" s="19">
        <f>VLOOKUP($A3,JorgeILS!$A$1:$D$525,3,FALSE)</f>
        <v>3.0000000000000001E-3</v>
      </c>
      <c r="G3" s="19">
        <f>VLOOKUP($A3,JorgeCPP!$A$1:$D$525,2,FALSE)</f>
        <v>26</v>
      </c>
      <c r="H3" s="19">
        <f>VLOOKUP($A3,JorgeCPP!$A$1:$D$525,3,FALSE)</f>
        <v>1E-3</v>
      </c>
      <c r="I3" s="11">
        <f>VLOOKUP($A3,BEP!$A$1:$D$525,2,FALSE)</f>
        <v>27</v>
      </c>
      <c r="J3" s="22">
        <f>VLOOKUP($A3,BEP!$A$1:$D$525,3,FALSE)</f>
        <v>0</v>
      </c>
      <c r="K3" s="11">
        <f>VLOOKUP($A3,CEP!$A$1:$D$525,2,FALSE)</f>
        <v>27</v>
      </c>
      <c r="L3" s="22">
        <f>VLOOKUP($A3,CEP!$A$1:$D$525,3,FALSE)</f>
        <v>1E-3</v>
      </c>
      <c r="M3" s="11">
        <f>VLOOKUP($A3,EEP!$A$1:$D$525,2,FALSE)</f>
        <v>27</v>
      </c>
      <c r="N3" s="22">
        <f>VLOOKUP($A3,EEP!$A$1:$D$525,3,FALSE)</f>
        <v>0</v>
      </c>
      <c r="O3" s="24">
        <f>VLOOKUP($A3,CEEP!$A$1:$D$525,2,FALSE)</f>
        <v>27</v>
      </c>
      <c r="P3" s="22">
        <f>VLOOKUP($A3,CEEP!$A$1:$D$525,3,FALSE)</f>
        <v>0</v>
      </c>
      <c r="Q3" s="11">
        <f>VLOOKUP($A3,RBEP!$A$1:$F$525,2,FALSE)</f>
        <v>27</v>
      </c>
      <c r="R3" s="11">
        <f>VLOOKUP($A3,RBEP!$A$1:$F$525,3,FALSE)</f>
        <v>27</v>
      </c>
      <c r="S3" s="11">
        <f>VLOOKUP($A3,RBEP!$A$1:$F$525,4,FALSE)</f>
        <v>27</v>
      </c>
      <c r="T3" s="11">
        <f>VLOOKUP($A3,RBEP!$A$1:$F$525,5,FALSE)</f>
        <v>5.5999999999999995E-4</v>
      </c>
      <c r="U3" s="11">
        <f>VLOOKUP($A3,RCEP!$A$1:$F$525,2,FALSE)</f>
        <v>27</v>
      </c>
      <c r="V3" s="11">
        <f>VLOOKUP($A3,RCEP!$A$1:$F$525,3,FALSE)</f>
        <v>27</v>
      </c>
      <c r="W3" s="11">
        <f>VLOOKUP($A3,RCEP!$A$1:$F$525,4,FALSE)</f>
        <v>27</v>
      </c>
      <c r="X3" s="11">
        <f>VLOOKUP($A3,RCEP!$A$1:$F$525,5,FALSE)</f>
        <v>5.0000000000000001E-4</v>
      </c>
      <c r="Y3" s="11">
        <f>VLOOKUP($A3,REEP!$A$1:$F$525,2,FALSE)</f>
        <v>27</v>
      </c>
      <c r="Z3" s="11">
        <f>VLOOKUP($A3,REEP!$A$1:$F$525,3,FALSE)</f>
        <v>27</v>
      </c>
      <c r="AA3" s="11">
        <f>VLOOKUP($A3,REEP!$A$1:$F$525,4,FALSE)</f>
        <v>27</v>
      </c>
      <c r="AB3" s="11">
        <f>VLOOKUP($A3,REEP!$A$1:$F$525,5,FALSE)</f>
        <v>3.4000000000000002E-4</v>
      </c>
      <c r="AC3" s="11">
        <f>VLOOKUP($A3,RCEEP!$A$1:$F$525,2,FALSE)</f>
        <v>27</v>
      </c>
      <c r="AD3" s="11">
        <f>VLOOKUP($A3,RCEEP!$A$1:$F$525,3,FALSE)</f>
        <v>27</v>
      </c>
      <c r="AE3" s="11">
        <f>VLOOKUP($A3,RCEEP!$A$1:$F$525,4,FALSE)</f>
        <v>27</v>
      </c>
      <c r="AF3" s="11">
        <f>VLOOKUP($A3,RCEEP!$A$1:$F$525,5,FALSE)</f>
        <v>3.5E-4</v>
      </c>
      <c r="AG3" s="13"/>
      <c r="AH3" s="11">
        <f>MIN(G3,I3,K3,M3,O3,Q3,U3,Y3,AC3)</f>
        <v>26</v>
      </c>
      <c r="AI3" s="11">
        <f>IF(G3&lt;=$AH3,1,0)</f>
        <v>1</v>
      </c>
      <c r="AJ3" s="11">
        <f>IF(I3&lt;=$AH3,1,0)</f>
        <v>0</v>
      </c>
      <c r="AK3" s="11">
        <f>IF(K3&lt;=$AH3,1,0)</f>
        <v>0</v>
      </c>
      <c r="AL3" s="11">
        <f>IF(M3&lt;=$AH3,1,0)</f>
        <v>0</v>
      </c>
      <c r="AM3" s="11">
        <f>IF(O3&lt;=$AH3,1,0)</f>
        <v>0</v>
      </c>
      <c r="AN3" s="11">
        <f>IF(Q3&lt;=$AH3,1,0)</f>
        <v>0</v>
      </c>
      <c r="AO3" s="11">
        <f>IF(U3&lt;=$AH3,1,0)</f>
        <v>0</v>
      </c>
      <c r="AP3" s="11">
        <f>IF(Y3&lt;=$AH3,1,0)</f>
        <v>0</v>
      </c>
      <c r="AQ3" s="4">
        <f>IF(AC3&lt;=$AH3,1,0)</f>
        <v>0</v>
      </c>
      <c r="AR3" s="13"/>
      <c r="AS3" s="10">
        <f>E3</f>
        <v>26</v>
      </c>
      <c r="AT3" s="10">
        <f>IF(E3&lt;=$AS3,1,0)</f>
        <v>1</v>
      </c>
      <c r="AU3" s="10">
        <f>IF(Q3&lt;=$AS3,1,0)</f>
        <v>0</v>
      </c>
      <c r="AV3" s="10">
        <f>IF(U3&lt;=$AS3,1,0)</f>
        <v>0</v>
      </c>
      <c r="AW3" s="10">
        <f>IF(Y3&lt;=$AS3,1,0)</f>
        <v>0</v>
      </c>
      <c r="AX3" s="8">
        <f>IF(AC3&lt;=$AS3,1,0)</f>
        <v>0</v>
      </c>
      <c r="AZ3" s="8">
        <f>MIN(E3,Q3,U3,Y3,AC3)</f>
        <v>26</v>
      </c>
      <c r="BA3" s="8">
        <f>IF(E3&lt;=$AZ3,1,0)</f>
        <v>1</v>
      </c>
      <c r="BB3" s="8">
        <f>IF(Q3&lt;=$AZ3,1,0)</f>
        <v>0</v>
      </c>
      <c r="BC3" s="8">
        <f>IF(U3&lt;=$AZ3,1,0)</f>
        <v>0</v>
      </c>
      <c r="BD3" s="8">
        <f>IF(Y3&lt;=$AZ3,1,0)</f>
        <v>0</v>
      </c>
      <c r="BE3" s="8">
        <f>IF(AC3&lt;=$AZ3,1,0)</f>
        <v>0</v>
      </c>
      <c r="BG3" s="19">
        <f>IF(MIN(Q3,U3,Y3,AC3)&lt;AS3,1,0)</f>
        <v>0</v>
      </c>
      <c r="BH3" s="19">
        <f>IF(MIN(Q3,U3,Y3,AC3)&lt;=AS3,1,0)</f>
        <v>0</v>
      </c>
      <c r="BJ3" s="10">
        <f>E3</f>
        <v>26</v>
      </c>
      <c r="BK3" s="35">
        <f>Q3-$BJ3</f>
        <v>1</v>
      </c>
      <c r="BL3" s="27">
        <f>BK3/$B3</f>
        <v>0.01</v>
      </c>
      <c r="BM3" s="33">
        <f>U3-$BJ3</f>
        <v>1</v>
      </c>
      <c r="BN3" s="27">
        <f>BM3/$B3</f>
        <v>0.01</v>
      </c>
      <c r="BO3" s="33">
        <f>Y3-$BJ3</f>
        <v>1</v>
      </c>
      <c r="BP3" s="27">
        <f>BO3/$B3</f>
        <v>0.01</v>
      </c>
      <c r="BQ3" s="33">
        <f>AC3-$BJ3</f>
        <v>1</v>
      </c>
      <c r="BR3" s="28">
        <f>BQ3/$B3</f>
        <v>0.01</v>
      </c>
      <c r="BT3" s="10">
        <f>E3</f>
        <v>26</v>
      </c>
      <c r="BU3" s="32">
        <f>S3-$BT3</f>
        <v>1</v>
      </c>
      <c r="BV3" s="27">
        <f>BU3/$B3</f>
        <v>0.01</v>
      </c>
      <c r="BW3" s="36">
        <f>W3-$BT3</f>
        <v>1</v>
      </c>
      <c r="BX3" s="27">
        <f>BW3/$B3</f>
        <v>0.01</v>
      </c>
      <c r="BY3" s="36">
        <f>AA3-$BT3</f>
        <v>1</v>
      </c>
      <c r="BZ3" s="27">
        <f>BY3/$B3</f>
        <v>0.01</v>
      </c>
      <c r="CA3" s="36">
        <f>(AE3-$BT3)</f>
        <v>1</v>
      </c>
      <c r="CB3" s="28">
        <f>CA3/$B3</f>
        <v>0.01</v>
      </c>
    </row>
    <row r="4" spans="1:80" s="12" customFormat="1">
      <c r="A4" s="10" t="s">
        <v>27</v>
      </c>
      <c r="B4" s="11">
        <v>100</v>
      </c>
      <c r="C4" s="11">
        <v>114</v>
      </c>
      <c r="D4" s="11">
        <v>1819</v>
      </c>
      <c r="E4" s="19">
        <f>VLOOKUP($A4,JorgeILS!$A$1:$D$525,2,FALSE)</f>
        <v>23</v>
      </c>
      <c r="F4" s="19">
        <f>VLOOKUP($A4,JorgeILS!$A$1:$D$525,3,FALSE)</f>
        <v>3.0000000000000001E-3</v>
      </c>
      <c r="G4" s="19">
        <f>VLOOKUP($A4,JorgeCPP!$A$1:$D$525,2,FALSE)</f>
        <v>26</v>
      </c>
      <c r="H4" s="19">
        <f>VLOOKUP($A4,JorgeCPP!$A$1:$D$525,3,FALSE)</f>
        <v>1E-3</v>
      </c>
      <c r="I4" s="11">
        <f>VLOOKUP($A4,BEP!$A$1:$D$525,2,FALSE)</f>
        <v>23</v>
      </c>
      <c r="J4" s="22">
        <f>VLOOKUP($A4,BEP!$A$1:$D$525,3,FALSE)</f>
        <v>0</v>
      </c>
      <c r="K4" s="11">
        <f>VLOOKUP($A4,CEP!$A$1:$D$525,2,FALSE)</f>
        <v>23</v>
      </c>
      <c r="L4" s="22">
        <f>VLOOKUP($A4,CEP!$A$1:$D$525,3,FALSE)</f>
        <v>0</v>
      </c>
      <c r="M4" s="11">
        <f>VLOOKUP($A4,EEP!$A$1:$D$525,2,FALSE)</f>
        <v>24</v>
      </c>
      <c r="N4" s="22">
        <f>VLOOKUP($A4,EEP!$A$1:$D$525,3,FALSE)</f>
        <v>1E-3</v>
      </c>
      <c r="O4" s="24">
        <f>VLOOKUP($A4,CEEP!$A$1:$D$525,2,FALSE)</f>
        <v>24</v>
      </c>
      <c r="P4" s="22">
        <f>VLOOKUP($A4,CEEP!$A$1:$D$525,3,FALSE)</f>
        <v>0</v>
      </c>
      <c r="Q4" s="11">
        <f>VLOOKUP($A4,RBEP!$A$1:$F$525,2,FALSE)</f>
        <v>23</v>
      </c>
      <c r="R4" s="11">
        <f>VLOOKUP($A4,RBEP!$A$1:$F$525,3,FALSE)</f>
        <v>26</v>
      </c>
      <c r="S4" s="11">
        <f>VLOOKUP($A4,RBEP!$A$1:$F$525,4,FALSE)</f>
        <v>24.03</v>
      </c>
      <c r="T4" s="11">
        <f>VLOOKUP($A4,RBEP!$A$1:$F$525,5,FALSE)</f>
        <v>5.8E-4</v>
      </c>
      <c r="U4" s="11">
        <f>VLOOKUP($A4,RCEP!$A$1:$F$525,2,FALSE)</f>
        <v>23</v>
      </c>
      <c r="V4" s="11">
        <f>VLOOKUP($A4,RCEP!$A$1:$F$525,3,FALSE)</f>
        <v>26</v>
      </c>
      <c r="W4" s="11">
        <f>VLOOKUP($A4,RCEP!$A$1:$F$525,4,FALSE)</f>
        <v>24.11</v>
      </c>
      <c r="X4" s="11">
        <f>VLOOKUP($A4,RCEP!$A$1:$F$525,5,FALSE)</f>
        <v>7.6000000000000004E-4</v>
      </c>
      <c r="Y4" s="11">
        <f>VLOOKUP($A4,REEP!$A$1:$F$525,2,FALSE)</f>
        <v>23</v>
      </c>
      <c r="Z4" s="11">
        <f>VLOOKUP($A4,REEP!$A$1:$F$525,3,FALSE)</f>
        <v>26</v>
      </c>
      <c r="AA4" s="11">
        <f>VLOOKUP($A4,REEP!$A$1:$F$525,4,FALSE)</f>
        <v>24.25</v>
      </c>
      <c r="AB4" s="11">
        <f>VLOOKUP($A4,REEP!$A$1:$F$525,5,FALSE)</f>
        <v>4.6000000000000001E-4</v>
      </c>
      <c r="AC4" s="11">
        <f>VLOOKUP($A4,RCEEP!$A$1:$F$525,2,FALSE)</f>
        <v>23</v>
      </c>
      <c r="AD4" s="11">
        <f>VLOOKUP($A4,RCEEP!$A$1:$F$525,3,FALSE)</f>
        <v>26</v>
      </c>
      <c r="AE4" s="11">
        <f>VLOOKUP($A4,RCEEP!$A$1:$F$525,4,FALSE)</f>
        <v>24.25</v>
      </c>
      <c r="AF4" s="11">
        <f>VLOOKUP($A4,RCEEP!$A$1:$F$525,5,FALSE)</f>
        <v>5.9999999999999995E-4</v>
      </c>
      <c r="AG4" s="13"/>
      <c r="AH4" s="11">
        <f t="shared" ref="AH4:AH67" si="0">MIN(G4,I4,K4,M4,O4,Q4,U4,Y4,AC4)</f>
        <v>23</v>
      </c>
      <c r="AI4" s="11">
        <f t="shared" ref="AI4:AI67" si="1">IF(G4&lt;=$AH4,1,0)</f>
        <v>0</v>
      </c>
      <c r="AJ4" s="11">
        <f t="shared" ref="AJ4:AJ67" si="2">IF(I4&lt;=$AH4,1,0)</f>
        <v>1</v>
      </c>
      <c r="AK4" s="11">
        <f t="shared" ref="AK4:AK67" si="3">IF(K4&lt;=$AH4,1,0)</f>
        <v>1</v>
      </c>
      <c r="AL4" s="11">
        <f t="shared" ref="AL4:AL67" si="4">IF(M4&lt;=$AH4,1,0)</f>
        <v>0</v>
      </c>
      <c r="AM4" s="11">
        <f t="shared" ref="AM4:AM67" si="5">IF(O4&lt;=$AH4,1,0)</f>
        <v>0</v>
      </c>
      <c r="AN4" s="11">
        <f t="shared" ref="AN4:AN67" si="6">IF(Q4&lt;=$AH4,1,0)</f>
        <v>1</v>
      </c>
      <c r="AO4" s="11">
        <f t="shared" ref="AO4:AO67" si="7">IF(U4&lt;=$AH4,1,0)</f>
        <v>1</v>
      </c>
      <c r="AP4" s="11">
        <f t="shared" ref="AP4:AP67" si="8">IF(Y4&lt;=$AH4,1,0)</f>
        <v>1</v>
      </c>
      <c r="AQ4" s="4">
        <f t="shared" ref="AQ4:AQ67" si="9">IF(AC4&lt;=$AH4,1,0)</f>
        <v>1</v>
      </c>
      <c r="AR4" s="13"/>
      <c r="AS4" s="10">
        <f t="shared" ref="AS4:AS67" si="10">E4</f>
        <v>23</v>
      </c>
      <c r="AT4" s="10">
        <f t="shared" ref="AT4:AT67" si="11">IF(E4&lt;=$AS4,1,0)</f>
        <v>1</v>
      </c>
      <c r="AU4" s="10">
        <f t="shared" ref="AU4:AU67" si="12">IF(Q4&lt;=$AS4,1,0)</f>
        <v>1</v>
      </c>
      <c r="AV4" s="10">
        <f t="shared" ref="AV4:AV67" si="13">IF(U4&lt;=$AS4,1,0)</f>
        <v>1</v>
      </c>
      <c r="AW4" s="10">
        <f t="shared" ref="AW4:AW67" si="14">IF(Y4&lt;=$AS4,1,0)</f>
        <v>1</v>
      </c>
      <c r="AX4" s="8">
        <f t="shared" ref="AX4:AX67" si="15">IF(AC4&lt;=$AS4,1,0)</f>
        <v>1</v>
      </c>
      <c r="AZ4" s="8">
        <f t="shared" ref="AZ4:AZ67" si="16">MIN(E4,Q4,U4,Y4,AC4)</f>
        <v>23</v>
      </c>
      <c r="BA4" s="8">
        <f t="shared" ref="BA4:BA67" si="17">IF(E4&lt;=$AZ4,1,0)</f>
        <v>1</v>
      </c>
      <c r="BB4" s="8">
        <f t="shared" ref="BB4:BB67" si="18">IF(Q4&lt;=$AZ4,1,0)</f>
        <v>1</v>
      </c>
      <c r="BC4" s="8">
        <f t="shared" ref="BC4:BC67" si="19">IF(U4&lt;=$AZ4,1,0)</f>
        <v>1</v>
      </c>
      <c r="BD4" s="8">
        <f t="shared" ref="BD4:BD67" si="20">IF(Y4&lt;=$AZ4,1,0)</f>
        <v>1</v>
      </c>
      <c r="BE4" s="8">
        <f t="shared" ref="BE4:BE67" si="21">IF(AC4&lt;=$AZ4,1,0)</f>
        <v>1</v>
      </c>
      <c r="BG4" s="19">
        <f t="shared" ref="BG4:BG67" si="22">IF(MIN(Q4,U4,Y4,AC4)&lt;AS4,1,0)</f>
        <v>0</v>
      </c>
      <c r="BH4" s="19">
        <f t="shared" ref="BH4:BH67" si="23">IF(MIN(Q4,U4,Y4,AC4)&lt;=AS4,1,0)</f>
        <v>1</v>
      </c>
      <c r="BJ4" s="10">
        <f t="shared" ref="BJ4:BJ67" si="24">E4</f>
        <v>23</v>
      </c>
      <c r="BK4" s="35">
        <f t="shared" ref="BK4:BK67" si="25">Q4-$BJ4</f>
        <v>0</v>
      </c>
      <c r="BL4" s="27">
        <f t="shared" ref="BL4:BL67" si="26">BK4/$B4</f>
        <v>0</v>
      </c>
      <c r="BM4" s="33">
        <f>U4-$BJ4</f>
        <v>0</v>
      </c>
      <c r="BN4" s="27">
        <f t="shared" ref="BN4:BN67" si="27">BM4/$B4</f>
        <v>0</v>
      </c>
      <c r="BO4" s="33">
        <f t="shared" ref="BO4:BO67" si="28">Y4-$BJ4</f>
        <v>0</v>
      </c>
      <c r="BP4" s="27">
        <f t="shared" ref="BP4:BP67" si="29">BO4/$B4</f>
        <v>0</v>
      </c>
      <c r="BQ4" s="33">
        <f t="shared" ref="BQ4:BQ67" si="30">AC4-$BJ4</f>
        <v>0</v>
      </c>
      <c r="BR4" s="28">
        <f t="shared" ref="BR4:BR67" si="31">BQ4/$B4</f>
        <v>0</v>
      </c>
      <c r="BT4" s="10">
        <f t="shared" ref="BT4:BT67" si="32">E4</f>
        <v>23</v>
      </c>
      <c r="BU4" s="32">
        <f t="shared" ref="BU4:BU67" si="33">S4-$BT4</f>
        <v>1.0300000000000011</v>
      </c>
      <c r="BV4" s="27">
        <f t="shared" ref="BV4:BV67" si="34">BU4/$B4</f>
        <v>1.0300000000000011E-2</v>
      </c>
      <c r="BW4" s="36">
        <f t="shared" ref="BW4:BW67" si="35">W4-$BT4</f>
        <v>1.1099999999999994</v>
      </c>
      <c r="BX4" s="27">
        <f t="shared" ref="BX4:BX67" si="36">BW4/$B4</f>
        <v>1.1099999999999994E-2</v>
      </c>
      <c r="BY4" s="36">
        <f t="shared" ref="BY4:BY67" si="37">AA4-$BT4</f>
        <v>1.25</v>
      </c>
      <c r="BZ4" s="27">
        <f t="shared" ref="BZ4:BZ67" si="38">BY4/$B4</f>
        <v>1.2500000000000001E-2</v>
      </c>
      <c r="CA4" s="36">
        <f t="shared" ref="CA4:CA67" si="39">(AE4-$BT4)</f>
        <v>1.25</v>
      </c>
      <c r="CB4" s="28">
        <f t="shared" ref="CB4:CB67" si="40">CA4/$B4</f>
        <v>1.2500000000000001E-2</v>
      </c>
    </row>
    <row r="5" spans="1:80" s="12" customFormat="1">
      <c r="A5" s="10" t="s">
        <v>28</v>
      </c>
      <c r="B5" s="11">
        <v>100</v>
      </c>
      <c r="C5" s="11">
        <v>114</v>
      </c>
      <c r="D5" s="11">
        <v>1827</v>
      </c>
      <c r="E5" s="19">
        <f>VLOOKUP($A5,JorgeILS!$A$1:$D$525,2,FALSE)</f>
        <v>23</v>
      </c>
      <c r="F5" s="19">
        <f>VLOOKUP($A5,JorgeILS!$A$1:$D$525,3,FALSE)</f>
        <v>5.0000000000000001E-3</v>
      </c>
      <c r="G5" s="19">
        <f>VLOOKUP($A5,JorgeCPP!$A$1:$D$525,2,FALSE)</f>
        <v>24</v>
      </c>
      <c r="H5" s="19">
        <f>VLOOKUP($A5,JorgeCPP!$A$1:$D$525,3,FALSE)</f>
        <v>1E-3</v>
      </c>
      <c r="I5" s="11">
        <f>VLOOKUP($A5,BEP!$A$1:$D$525,2,FALSE)</f>
        <v>23</v>
      </c>
      <c r="J5" s="22">
        <f>VLOOKUP($A5,BEP!$A$1:$D$525,3,FALSE)</f>
        <v>0</v>
      </c>
      <c r="K5" s="11">
        <f>VLOOKUP($A5,CEP!$A$1:$D$525,2,FALSE)</f>
        <v>23</v>
      </c>
      <c r="L5" s="22">
        <f>VLOOKUP($A5,CEP!$A$1:$D$525,3,FALSE)</f>
        <v>0</v>
      </c>
      <c r="M5" s="11">
        <f>VLOOKUP($A5,EEP!$A$1:$D$525,2,FALSE)</f>
        <v>23</v>
      </c>
      <c r="N5" s="22">
        <f>VLOOKUP($A5,EEP!$A$1:$D$525,3,FALSE)</f>
        <v>0</v>
      </c>
      <c r="O5" s="24">
        <f>VLOOKUP($A5,CEEP!$A$1:$D$525,2,FALSE)</f>
        <v>23</v>
      </c>
      <c r="P5" s="22">
        <f>VLOOKUP($A5,CEEP!$A$1:$D$525,3,FALSE)</f>
        <v>1E-3</v>
      </c>
      <c r="Q5" s="11">
        <f>VLOOKUP($A5,RBEP!$A$1:$F$525,2,FALSE)</f>
        <v>23</v>
      </c>
      <c r="R5" s="11">
        <f>VLOOKUP($A5,RBEP!$A$1:$F$525,3,FALSE)</f>
        <v>24</v>
      </c>
      <c r="S5" s="11">
        <f>VLOOKUP($A5,RBEP!$A$1:$F$525,4,FALSE)</f>
        <v>23.1</v>
      </c>
      <c r="T5" s="11">
        <f>VLOOKUP($A5,RBEP!$A$1:$F$525,5,FALSE)</f>
        <v>4.2999999999999999E-4</v>
      </c>
      <c r="U5" s="11">
        <f>VLOOKUP($A5,RCEP!$A$1:$F$525,2,FALSE)</f>
        <v>23</v>
      </c>
      <c r="V5" s="11">
        <f>VLOOKUP($A5,RCEP!$A$1:$F$525,3,FALSE)</f>
        <v>24</v>
      </c>
      <c r="W5" s="11">
        <f>VLOOKUP($A5,RCEP!$A$1:$F$525,4,FALSE)</f>
        <v>23.12</v>
      </c>
      <c r="X5" s="11">
        <f>VLOOKUP($A5,RCEP!$A$1:$F$525,5,FALSE)</f>
        <v>5.0000000000000001E-4</v>
      </c>
      <c r="Y5" s="11">
        <f>VLOOKUP($A5,REEP!$A$1:$F$525,2,FALSE)</f>
        <v>23</v>
      </c>
      <c r="Z5" s="11">
        <f>VLOOKUP($A5,REEP!$A$1:$F$525,3,FALSE)</f>
        <v>24</v>
      </c>
      <c r="AA5" s="11">
        <f>VLOOKUP($A5,REEP!$A$1:$F$525,4,FALSE)</f>
        <v>23.22</v>
      </c>
      <c r="AB5" s="11">
        <f>VLOOKUP($A5,REEP!$A$1:$F$525,5,FALSE)</f>
        <v>3.5E-4</v>
      </c>
      <c r="AC5" s="11">
        <f>VLOOKUP($A5,RCEEP!$A$1:$F$525,2,FALSE)</f>
        <v>23</v>
      </c>
      <c r="AD5" s="11">
        <f>VLOOKUP($A5,RCEEP!$A$1:$F$525,3,FALSE)</f>
        <v>24</v>
      </c>
      <c r="AE5" s="11">
        <f>VLOOKUP($A5,RCEEP!$A$1:$F$525,4,FALSE)</f>
        <v>23.24</v>
      </c>
      <c r="AF5" s="11">
        <f>VLOOKUP($A5,RCEEP!$A$1:$F$525,5,FALSE)</f>
        <v>4.8999999999999998E-4</v>
      </c>
      <c r="AG5" s="13"/>
      <c r="AH5" s="11">
        <f t="shared" si="0"/>
        <v>23</v>
      </c>
      <c r="AI5" s="11">
        <f t="shared" si="1"/>
        <v>0</v>
      </c>
      <c r="AJ5" s="11">
        <f t="shared" si="2"/>
        <v>1</v>
      </c>
      <c r="AK5" s="11">
        <f t="shared" si="3"/>
        <v>1</v>
      </c>
      <c r="AL5" s="11">
        <f t="shared" si="4"/>
        <v>1</v>
      </c>
      <c r="AM5" s="11">
        <f t="shared" si="5"/>
        <v>1</v>
      </c>
      <c r="AN5" s="11">
        <f t="shared" si="6"/>
        <v>1</v>
      </c>
      <c r="AO5" s="11">
        <f t="shared" si="7"/>
        <v>1</v>
      </c>
      <c r="AP5" s="11">
        <f t="shared" si="8"/>
        <v>1</v>
      </c>
      <c r="AQ5" s="4">
        <f t="shared" si="9"/>
        <v>1</v>
      </c>
      <c r="AR5" s="13"/>
      <c r="AS5" s="10">
        <f t="shared" si="10"/>
        <v>23</v>
      </c>
      <c r="AT5" s="10">
        <f t="shared" si="11"/>
        <v>1</v>
      </c>
      <c r="AU5" s="10">
        <f t="shared" si="12"/>
        <v>1</v>
      </c>
      <c r="AV5" s="10">
        <f t="shared" si="13"/>
        <v>1</v>
      </c>
      <c r="AW5" s="10">
        <f t="shared" si="14"/>
        <v>1</v>
      </c>
      <c r="AX5" s="8">
        <f t="shared" si="15"/>
        <v>1</v>
      </c>
      <c r="AZ5" s="8">
        <f t="shared" si="16"/>
        <v>23</v>
      </c>
      <c r="BA5" s="8">
        <f t="shared" si="17"/>
        <v>1</v>
      </c>
      <c r="BB5" s="8">
        <f t="shared" si="18"/>
        <v>1</v>
      </c>
      <c r="BC5" s="8">
        <f t="shared" si="19"/>
        <v>1</v>
      </c>
      <c r="BD5" s="8">
        <f t="shared" si="20"/>
        <v>1</v>
      </c>
      <c r="BE5" s="8">
        <f t="shared" si="21"/>
        <v>1</v>
      </c>
      <c r="BG5" s="19">
        <f t="shared" si="22"/>
        <v>0</v>
      </c>
      <c r="BH5" s="19">
        <f t="shared" si="23"/>
        <v>1</v>
      </c>
      <c r="BJ5" s="10">
        <f t="shared" si="24"/>
        <v>23</v>
      </c>
      <c r="BK5" s="35">
        <f t="shared" si="25"/>
        <v>0</v>
      </c>
      <c r="BL5" s="27">
        <f t="shared" si="26"/>
        <v>0</v>
      </c>
      <c r="BM5" s="33">
        <f t="shared" ref="BM5:BM67" si="41">U5-$BJ5</f>
        <v>0</v>
      </c>
      <c r="BN5" s="27">
        <f t="shared" si="27"/>
        <v>0</v>
      </c>
      <c r="BO5" s="33">
        <f t="shared" si="28"/>
        <v>0</v>
      </c>
      <c r="BP5" s="27">
        <f t="shared" si="29"/>
        <v>0</v>
      </c>
      <c r="BQ5" s="33">
        <f t="shared" si="30"/>
        <v>0</v>
      </c>
      <c r="BR5" s="28">
        <f t="shared" si="31"/>
        <v>0</v>
      </c>
      <c r="BT5" s="10">
        <f t="shared" si="32"/>
        <v>23</v>
      </c>
      <c r="BU5" s="32">
        <f t="shared" si="33"/>
        <v>0.10000000000000142</v>
      </c>
      <c r="BV5" s="27">
        <f t="shared" si="34"/>
        <v>1.0000000000000141E-3</v>
      </c>
      <c r="BW5" s="36">
        <f t="shared" si="35"/>
        <v>0.12000000000000099</v>
      </c>
      <c r="BX5" s="27">
        <f t="shared" si="36"/>
        <v>1.2000000000000099E-3</v>
      </c>
      <c r="BY5" s="36">
        <f t="shared" si="37"/>
        <v>0.21999999999999886</v>
      </c>
      <c r="BZ5" s="27">
        <f t="shared" si="38"/>
        <v>2.1999999999999884E-3</v>
      </c>
      <c r="CA5" s="36">
        <f t="shared" si="39"/>
        <v>0.23999999999999844</v>
      </c>
      <c r="CB5" s="28">
        <f t="shared" si="40"/>
        <v>2.3999999999999842E-3</v>
      </c>
    </row>
    <row r="6" spans="1:80" s="12" customFormat="1">
      <c r="A6" s="10" t="s">
        <v>29</v>
      </c>
      <c r="B6" s="11">
        <v>100</v>
      </c>
      <c r="C6" s="11">
        <v>114</v>
      </c>
      <c r="D6" s="11">
        <v>1835</v>
      </c>
      <c r="E6" s="19">
        <f>VLOOKUP($A6,JorgeILS!$A$1:$D$525,2,FALSE)</f>
        <v>23</v>
      </c>
      <c r="F6" s="19">
        <f>VLOOKUP($A6,JorgeILS!$A$1:$D$525,3,FALSE)</f>
        <v>5.0000000000000001E-3</v>
      </c>
      <c r="G6" s="19">
        <f>VLOOKUP($A6,JorgeCPP!$A$1:$D$525,2,FALSE)</f>
        <v>24</v>
      </c>
      <c r="H6" s="19">
        <f>VLOOKUP($A6,JorgeCPP!$A$1:$D$525,3,FALSE)</f>
        <v>1E-3</v>
      </c>
      <c r="I6" s="11">
        <f>VLOOKUP($A6,BEP!$A$1:$D$525,2,FALSE)</f>
        <v>23</v>
      </c>
      <c r="J6" s="22">
        <f>VLOOKUP($A6,BEP!$A$1:$D$525,3,FALSE)</f>
        <v>0</v>
      </c>
      <c r="K6" s="11">
        <f>VLOOKUP($A6,CEP!$A$1:$D$525,2,FALSE)</f>
        <v>23</v>
      </c>
      <c r="L6" s="22">
        <f>VLOOKUP($A6,CEP!$A$1:$D$525,3,FALSE)</f>
        <v>0</v>
      </c>
      <c r="M6" s="11">
        <f>VLOOKUP($A6,EEP!$A$1:$D$525,2,FALSE)</f>
        <v>23</v>
      </c>
      <c r="N6" s="22">
        <f>VLOOKUP($A6,EEP!$A$1:$D$525,3,FALSE)</f>
        <v>0</v>
      </c>
      <c r="O6" s="24">
        <f>VLOOKUP($A6,CEEP!$A$1:$D$525,2,FALSE)</f>
        <v>23</v>
      </c>
      <c r="P6" s="22">
        <f>VLOOKUP($A6,CEEP!$A$1:$D$525,3,FALSE)</f>
        <v>1E-3</v>
      </c>
      <c r="Q6" s="11">
        <f>VLOOKUP($A6,RBEP!$A$1:$F$525,2,FALSE)</f>
        <v>23</v>
      </c>
      <c r="R6" s="11">
        <f>VLOOKUP($A6,RBEP!$A$1:$F$525,3,FALSE)</f>
        <v>23</v>
      </c>
      <c r="S6" s="11">
        <f>VLOOKUP($A6,RBEP!$A$1:$F$525,4,FALSE)</f>
        <v>23</v>
      </c>
      <c r="T6" s="11">
        <f>VLOOKUP($A6,RBEP!$A$1:$F$525,5,FALSE)</f>
        <v>3.2000000000000003E-4</v>
      </c>
      <c r="U6" s="11">
        <f>VLOOKUP($A6,RCEP!$A$1:$F$525,2,FALSE)</f>
        <v>23</v>
      </c>
      <c r="V6" s="11">
        <f>VLOOKUP($A6,RCEP!$A$1:$F$525,3,FALSE)</f>
        <v>23</v>
      </c>
      <c r="W6" s="11">
        <f>VLOOKUP($A6,RCEP!$A$1:$F$525,4,FALSE)</f>
        <v>23</v>
      </c>
      <c r="X6" s="11">
        <f>VLOOKUP($A6,RCEP!$A$1:$F$525,5,FALSE)</f>
        <v>5.0000000000000001E-4</v>
      </c>
      <c r="Y6" s="11">
        <f>VLOOKUP($A6,REEP!$A$1:$F$525,2,FALSE)</f>
        <v>23</v>
      </c>
      <c r="Z6" s="11">
        <f>VLOOKUP($A6,REEP!$A$1:$F$525,3,FALSE)</f>
        <v>23</v>
      </c>
      <c r="AA6" s="11">
        <f>VLOOKUP($A6,REEP!$A$1:$F$525,4,FALSE)</f>
        <v>23</v>
      </c>
      <c r="AB6" s="11">
        <f>VLOOKUP($A6,REEP!$A$1:$F$525,5,FALSE)</f>
        <v>3.5E-4</v>
      </c>
      <c r="AC6" s="11">
        <f>VLOOKUP($A6,RCEEP!$A$1:$F$525,2,FALSE)</f>
        <v>23</v>
      </c>
      <c r="AD6" s="11">
        <f>VLOOKUP($A6,RCEEP!$A$1:$F$525,3,FALSE)</f>
        <v>23</v>
      </c>
      <c r="AE6" s="11">
        <f>VLOOKUP($A6,RCEEP!$A$1:$F$525,4,FALSE)</f>
        <v>23</v>
      </c>
      <c r="AF6" s="11">
        <f>VLOOKUP($A6,RCEEP!$A$1:$F$525,5,FALSE)</f>
        <v>3.1E-4</v>
      </c>
      <c r="AG6" s="13"/>
      <c r="AH6" s="11">
        <f t="shared" si="0"/>
        <v>23</v>
      </c>
      <c r="AI6" s="11">
        <f t="shared" si="1"/>
        <v>0</v>
      </c>
      <c r="AJ6" s="11">
        <f t="shared" si="2"/>
        <v>1</v>
      </c>
      <c r="AK6" s="11">
        <f t="shared" si="3"/>
        <v>1</v>
      </c>
      <c r="AL6" s="11">
        <f t="shared" si="4"/>
        <v>1</v>
      </c>
      <c r="AM6" s="11">
        <f t="shared" si="5"/>
        <v>1</v>
      </c>
      <c r="AN6" s="11">
        <f t="shared" si="6"/>
        <v>1</v>
      </c>
      <c r="AO6" s="11">
        <f t="shared" si="7"/>
        <v>1</v>
      </c>
      <c r="AP6" s="11">
        <f t="shared" si="8"/>
        <v>1</v>
      </c>
      <c r="AQ6" s="4">
        <f t="shared" si="9"/>
        <v>1</v>
      </c>
      <c r="AR6" s="13"/>
      <c r="AS6" s="10">
        <f t="shared" si="10"/>
        <v>23</v>
      </c>
      <c r="AT6" s="10">
        <f t="shared" si="11"/>
        <v>1</v>
      </c>
      <c r="AU6" s="10">
        <f t="shared" si="12"/>
        <v>1</v>
      </c>
      <c r="AV6" s="10">
        <f t="shared" si="13"/>
        <v>1</v>
      </c>
      <c r="AW6" s="10">
        <f t="shared" si="14"/>
        <v>1</v>
      </c>
      <c r="AX6" s="8">
        <f t="shared" si="15"/>
        <v>1</v>
      </c>
      <c r="AZ6" s="8">
        <f t="shared" si="16"/>
        <v>23</v>
      </c>
      <c r="BA6" s="8">
        <f t="shared" si="17"/>
        <v>1</v>
      </c>
      <c r="BB6" s="8">
        <f t="shared" si="18"/>
        <v>1</v>
      </c>
      <c r="BC6" s="8">
        <f t="shared" si="19"/>
        <v>1</v>
      </c>
      <c r="BD6" s="8">
        <f t="shared" si="20"/>
        <v>1</v>
      </c>
      <c r="BE6" s="8">
        <f t="shared" si="21"/>
        <v>1</v>
      </c>
      <c r="BG6" s="19">
        <f t="shared" si="22"/>
        <v>0</v>
      </c>
      <c r="BH6" s="19">
        <f t="shared" si="23"/>
        <v>1</v>
      </c>
      <c r="BJ6" s="10">
        <f t="shared" si="24"/>
        <v>23</v>
      </c>
      <c r="BK6" s="35">
        <f t="shared" si="25"/>
        <v>0</v>
      </c>
      <c r="BL6" s="27">
        <f t="shared" si="26"/>
        <v>0</v>
      </c>
      <c r="BM6" s="33">
        <f t="shared" si="41"/>
        <v>0</v>
      </c>
      <c r="BN6" s="27">
        <f t="shared" si="27"/>
        <v>0</v>
      </c>
      <c r="BO6" s="33">
        <f t="shared" si="28"/>
        <v>0</v>
      </c>
      <c r="BP6" s="27">
        <f t="shared" si="29"/>
        <v>0</v>
      </c>
      <c r="BQ6" s="33">
        <f t="shared" si="30"/>
        <v>0</v>
      </c>
      <c r="BR6" s="28">
        <f t="shared" si="31"/>
        <v>0</v>
      </c>
      <c r="BT6" s="10">
        <f t="shared" si="32"/>
        <v>23</v>
      </c>
      <c r="BU6" s="32">
        <f t="shared" si="33"/>
        <v>0</v>
      </c>
      <c r="BV6" s="27">
        <f t="shared" si="34"/>
        <v>0</v>
      </c>
      <c r="BW6" s="36">
        <f t="shared" si="35"/>
        <v>0</v>
      </c>
      <c r="BX6" s="27">
        <f t="shared" si="36"/>
        <v>0</v>
      </c>
      <c r="BY6" s="36">
        <f t="shared" si="37"/>
        <v>0</v>
      </c>
      <c r="BZ6" s="27">
        <f t="shared" si="38"/>
        <v>0</v>
      </c>
      <c r="CA6" s="36">
        <f t="shared" si="39"/>
        <v>0</v>
      </c>
      <c r="CB6" s="28">
        <f t="shared" si="40"/>
        <v>0</v>
      </c>
    </row>
    <row r="7" spans="1:80" s="12" customFormat="1">
      <c r="A7" s="10" t="s">
        <v>30</v>
      </c>
      <c r="B7" s="11">
        <v>100</v>
      </c>
      <c r="C7" s="11">
        <v>114</v>
      </c>
      <c r="D7" s="11">
        <v>1843</v>
      </c>
      <c r="E7" s="19">
        <f>VLOOKUP($A7,JorgeILS!$A$1:$D$525,2,FALSE)</f>
        <v>25</v>
      </c>
      <c r="F7" s="19">
        <f>VLOOKUP($A7,JorgeILS!$A$1:$D$525,3,FALSE)</f>
        <v>8.9999999999999993E-3</v>
      </c>
      <c r="G7" s="19">
        <f>VLOOKUP($A7,JorgeCPP!$A$1:$D$525,2,FALSE)</f>
        <v>25</v>
      </c>
      <c r="H7" s="19">
        <f>VLOOKUP($A7,JorgeCPP!$A$1:$D$525,3,FALSE)</f>
        <v>1E-3</v>
      </c>
      <c r="I7" s="11">
        <f>VLOOKUP($A7,BEP!$A$1:$D$525,2,FALSE)</f>
        <v>25</v>
      </c>
      <c r="J7" s="22">
        <f>VLOOKUP($A7,BEP!$A$1:$D$525,3,FALSE)</f>
        <v>0</v>
      </c>
      <c r="K7" s="11">
        <f>VLOOKUP($A7,CEP!$A$1:$D$525,2,FALSE)</f>
        <v>25</v>
      </c>
      <c r="L7" s="22">
        <f>VLOOKUP($A7,CEP!$A$1:$D$525,3,FALSE)</f>
        <v>0</v>
      </c>
      <c r="M7" s="11">
        <f>VLOOKUP($A7,EEP!$A$1:$D$525,2,FALSE)</f>
        <v>25</v>
      </c>
      <c r="N7" s="22">
        <f>VLOOKUP($A7,EEP!$A$1:$D$525,3,FALSE)</f>
        <v>1E-3</v>
      </c>
      <c r="O7" s="24">
        <f>VLOOKUP($A7,CEEP!$A$1:$D$525,2,FALSE)</f>
        <v>25</v>
      </c>
      <c r="P7" s="22">
        <f>VLOOKUP($A7,CEEP!$A$1:$D$525,3,FALSE)</f>
        <v>0</v>
      </c>
      <c r="Q7" s="11">
        <f>VLOOKUP($A7,RBEP!$A$1:$F$525,2,FALSE)</f>
        <v>25</v>
      </c>
      <c r="R7" s="11">
        <f>VLOOKUP($A7,RBEP!$A$1:$F$525,3,FALSE)</f>
        <v>26</v>
      </c>
      <c r="S7" s="11">
        <f>VLOOKUP($A7,RBEP!$A$1:$F$525,4,FALSE)</f>
        <v>25.1</v>
      </c>
      <c r="T7" s="11">
        <f>VLOOKUP($A7,RBEP!$A$1:$F$525,5,FALSE)</f>
        <v>4.4999999999999999E-4</v>
      </c>
      <c r="U7" s="11">
        <f>VLOOKUP($A7,RCEP!$A$1:$F$525,2,FALSE)</f>
        <v>25</v>
      </c>
      <c r="V7" s="11">
        <f>VLOOKUP($A7,RCEP!$A$1:$F$525,3,FALSE)</f>
        <v>26</v>
      </c>
      <c r="W7" s="11">
        <f>VLOOKUP($A7,RCEP!$A$1:$F$525,4,FALSE)</f>
        <v>25.05</v>
      </c>
      <c r="X7" s="11">
        <f>VLOOKUP($A7,RCEP!$A$1:$F$525,5,FALSE)</f>
        <v>5.9999999999999995E-4</v>
      </c>
      <c r="Y7" s="11">
        <f>VLOOKUP($A7,REEP!$A$1:$F$525,2,FALSE)</f>
        <v>25</v>
      </c>
      <c r="Z7" s="11">
        <f>VLOOKUP($A7,REEP!$A$1:$F$525,3,FALSE)</f>
        <v>26</v>
      </c>
      <c r="AA7" s="11">
        <f>VLOOKUP($A7,REEP!$A$1:$F$525,4,FALSE)</f>
        <v>25.09</v>
      </c>
      <c r="AB7" s="11">
        <f>VLOOKUP($A7,REEP!$A$1:$F$525,5,FALSE)</f>
        <v>3.4000000000000002E-4</v>
      </c>
      <c r="AC7" s="11">
        <f>VLOOKUP($A7,RCEEP!$A$1:$F$525,2,FALSE)</f>
        <v>25</v>
      </c>
      <c r="AD7" s="11">
        <f>VLOOKUP($A7,RCEEP!$A$1:$F$525,3,FALSE)</f>
        <v>26</v>
      </c>
      <c r="AE7" s="11">
        <f>VLOOKUP($A7,RCEEP!$A$1:$F$525,4,FALSE)</f>
        <v>25.09</v>
      </c>
      <c r="AF7" s="11">
        <f>VLOOKUP($A7,RCEEP!$A$1:$F$525,5,FALSE)</f>
        <v>4.2999999999999999E-4</v>
      </c>
      <c r="AG7" s="13"/>
      <c r="AH7" s="11">
        <f t="shared" si="0"/>
        <v>25</v>
      </c>
      <c r="AI7" s="11">
        <f t="shared" si="1"/>
        <v>1</v>
      </c>
      <c r="AJ7" s="11">
        <f t="shared" si="2"/>
        <v>1</v>
      </c>
      <c r="AK7" s="11">
        <f t="shared" si="3"/>
        <v>1</v>
      </c>
      <c r="AL7" s="11">
        <f t="shared" si="4"/>
        <v>1</v>
      </c>
      <c r="AM7" s="11">
        <f t="shared" si="5"/>
        <v>1</v>
      </c>
      <c r="AN7" s="11">
        <f t="shared" si="6"/>
        <v>1</v>
      </c>
      <c r="AO7" s="11">
        <f t="shared" si="7"/>
        <v>1</v>
      </c>
      <c r="AP7" s="11">
        <f t="shared" si="8"/>
        <v>1</v>
      </c>
      <c r="AQ7" s="4">
        <f t="shared" si="9"/>
        <v>1</v>
      </c>
      <c r="AR7" s="13"/>
      <c r="AS7" s="10">
        <f t="shared" si="10"/>
        <v>25</v>
      </c>
      <c r="AT7" s="10">
        <f t="shared" si="11"/>
        <v>1</v>
      </c>
      <c r="AU7" s="10">
        <f t="shared" si="12"/>
        <v>1</v>
      </c>
      <c r="AV7" s="10">
        <f t="shared" si="13"/>
        <v>1</v>
      </c>
      <c r="AW7" s="10">
        <f t="shared" si="14"/>
        <v>1</v>
      </c>
      <c r="AX7" s="8">
        <f t="shared" si="15"/>
        <v>1</v>
      </c>
      <c r="AZ7" s="8">
        <f t="shared" si="16"/>
        <v>25</v>
      </c>
      <c r="BA7" s="8">
        <f t="shared" si="17"/>
        <v>1</v>
      </c>
      <c r="BB7" s="8">
        <f t="shared" si="18"/>
        <v>1</v>
      </c>
      <c r="BC7" s="8">
        <f t="shared" si="19"/>
        <v>1</v>
      </c>
      <c r="BD7" s="8">
        <f t="shared" si="20"/>
        <v>1</v>
      </c>
      <c r="BE7" s="8">
        <f t="shared" si="21"/>
        <v>1</v>
      </c>
      <c r="BG7" s="19">
        <f t="shared" si="22"/>
        <v>0</v>
      </c>
      <c r="BH7" s="19">
        <f t="shared" si="23"/>
        <v>1</v>
      </c>
      <c r="BJ7" s="10">
        <f t="shared" si="24"/>
        <v>25</v>
      </c>
      <c r="BK7" s="35">
        <f t="shared" si="25"/>
        <v>0</v>
      </c>
      <c r="BL7" s="27">
        <f t="shared" si="26"/>
        <v>0</v>
      </c>
      <c r="BM7" s="33">
        <f t="shared" si="41"/>
        <v>0</v>
      </c>
      <c r="BN7" s="27">
        <f t="shared" si="27"/>
        <v>0</v>
      </c>
      <c r="BO7" s="33">
        <f t="shared" si="28"/>
        <v>0</v>
      </c>
      <c r="BP7" s="27">
        <f t="shared" si="29"/>
        <v>0</v>
      </c>
      <c r="BQ7" s="33">
        <f t="shared" si="30"/>
        <v>0</v>
      </c>
      <c r="BR7" s="28">
        <f t="shared" si="31"/>
        <v>0</v>
      </c>
      <c r="BT7" s="10">
        <f t="shared" si="32"/>
        <v>25</v>
      </c>
      <c r="BU7" s="32">
        <f t="shared" si="33"/>
        <v>0.10000000000000142</v>
      </c>
      <c r="BV7" s="27">
        <f t="shared" si="34"/>
        <v>1.0000000000000141E-3</v>
      </c>
      <c r="BW7" s="36">
        <f t="shared" si="35"/>
        <v>5.0000000000000711E-2</v>
      </c>
      <c r="BX7" s="27">
        <f t="shared" si="36"/>
        <v>5.0000000000000706E-4</v>
      </c>
      <c r="BY7" s="36">
        <f t="shared" si="37"/>
        <v>8.9999999999999858E-2</v>
      </c>
      <c r="BZ7" s="27">
        <f t="shared" si="38"/>
        <v>8.9999999999999857E-4</v>
      </c>
      <c r="CA7" s="36">
        <f t="shared" si="39"/>
        <v>8.9999999999999858E-2</v>
      </c>
      <c r="CB7" s="28">
        <f t="shared" si="40"/>
        <v>8.9999999999999857E-4</v>
      </c>
    </row>
    <row r="8" spans="1:80" s="12" customFormat="1">
      <c r="A8" s="10" t="s">
        <v>31</v>
      </c>
      <c r="B8" s="11">
        <v>100</v>
      </c>
      <c r="C8" s="11">
        <v>129</v>
      </c>
      <c r="D8" s="11">
        <v>1851</v>
      </c>
      <c r="E8" s="19">
        <f>VLOOKUP($A8,JorgeILS!$A$1:$D$525,2,FALSE)</f>
        <v>18</v>
      </c>
      <c r="F8" s="19">
        <f>VLOOKUP($A8,JorgeILS!$A$1:$D$525,3,FALSE)</f>
        <v>8.0000000000000002E-3</v>
      </c>
      <c r="G8" s="19">
        <f>VLOOKUP($A8,JorgeCPP!$A$1:$D$525,2,FALSE)</f>
        <v>19</v>
      </c>
      <c r="H8" s="19">
        <f>VLOOKUP($A8,JorgeCPP!$A$1:$D$525,3,FALSE)</f>
        <v>2E-3</v>
      </c>
      <c r="I8" s="11">
        <f>VLOOKUP($A8,BEP!$A$1:$D$525,2,FALSE)</f>
        <v>19</v>
      </c>
      <c r="J8" s="22">
        <f>VLOOKUP($A8,BEP!$A$1:$D$525,3,FALSE)</f>
        <v>0</v>
      </c>
      <c r="K8" s="11">
        <f>VLOOKUP($A8,CEP!$A$1:$D$525,2,FALSE)</f>
        <v>19</v>
      </c>
      <c r="L8" s="22">
        <f>VLOOKUP($A8,CEP!$A$1:$D$525,3,FALSE)</f>
        <v>0</v>
      </c>
      <c r="M8" s="11">
        <f>VLOOKUP($A8,EEP!$A$1:$D$525,2,FALSE)</f>
        <v>18</v>
      </c>
      <c r="N8" s="22">
        <f>VLOOKUP($A8,EEP!$A$1:$D$525,3,FALSE)</f>
        <v>1E-3</v>
      </c>
      <c r="O8" s="24">
        <f>VLOOKUP($A8,CEEP!$A$1:$D$525,2,FALSE)</f>
        <v>18</v>
      </c>
      <c r="P8" s="22">
        <f>VLOOKUP($A8,CEEP!$A$1:$D$525,3,FALSE)</f>
        <v>0</v>
      </c>
      <c r="Q8" s="11">
        <f>VLOOKUP($A8,RBEP!$A$1:$F$525,2,FALSE)</f>
        <v>18</v>
      </c>
      <c r="R8" s="11">
        <f>VLOOKUP($A8,RBEP!$A$1:$F$525,3,FALSE)</f>
        <v>21</v>
      </c>
      <c r="S8" s="11">
        <f>VLOOKUP($A8,RBEP!$A$1:$F$525,4,FALSE)</f>
        <v>19.64</v>
      </c>
      <c r="T8" s="11">
        <f>VLOOKUP($A8,RBEP!$A$1:$F$525,5,FALSE)</f>
        <v>6.3000000000000003E-4</v>
      </c>
      <c r="U8" s="11">
        <f>VLOOKUP($A8,RCEP!$A$1:$F$525,2,FALSE)</f>
        <v>18</v>
      </c>
      <c r="V8" s="11">
        <f>VLOOKUP($A8,RCEP!$A$1:$F$525,3,FALSE)</f>
        <v>21</v>
      </c>
      <c r="W8" s="11">
        <f>VLOOKUP($A8,RCEP!$A$1:$F$525,4,FALSE)</f>
        <v>19.52</v>
      </c>
      <c r="X8" s="11">
        <f>VLOOKUP($A8,RCEP!$A$1:$F$525,5,FALSE)</f>
        <v>7.2000000000000005E-4</v>
      </c>
      <c r="Y8" s="11">
        <f>VLOOKUP($A8,REEP!$A$1:$F$525,2,FALSE)</f>
        <v>18</v>
      </c>
      <c r="Z8" s="11">
        <f>VLOOKUP($A8,REEP!$A$1:$F$525,3,FALSE)</f>
        <v>22</v>
      </c>
      <c r="AA8" s="11">
        <f>VLOOKUP($A8,REEP!$A$1:$F$525,4,FALSE)</f>
        <v>19.8</v>
      </c>
      <c r="AB8" s="11">
        <f>VLOOKUP($A8,REEP!$A$1:$F$525,5,FALSE)</f>
        <v>6.0999999999999997E-4</v>
      </c>
      <c r="AC8" s="11">
        <f>VLOOKUP($A8,RCEEP!$A$1:$F$525,2,FALSE)</f>
        <v>18</v>
      </c>
      <c r="AD8" s="11">
        <f>VLOOKUP($A8,RCEEP!$A$1:$F$525,3,FALSE)</f>
        <v>22</v>
      </c>
      <c r="AE8" s="11">
        <f>VLOOKUP($A8,RCEEP!$A$1:$F$525,4,FALSE)</f>
        <v>19.829999999999998</v>
      </c>
      <c r="AF8" s="11">
        <f>VLOOKUP($A8,RCEEP!$A$1:$F$525,5,FALSE)</f>
        <v>6.4000000000000005E-4</v>
      </c>
      <c r="AG8" s="13"/>
      <c r="AH8" s="11">
        <f t="shared" si="0"/>
        <v>18</v>
      </c>
      <c r="AI8" s="11">
        <f t="shared" si="1"/>
        <v>0</v>
      </c>
      <c r="AJ8" s="11">
        <f t="shared" si="2"/>
        <v>0</v>
      </c>
      <c r="AK8" s="11">
        <f t="shared" si="3"/>
        <v>0</v>
      </c>
      <c r="AL8" s="11">
        <f t="shared" si="4"/>
        <v>1</v>
      </c>
      <c r="AM8" s="11">
        <f t="shared" si="5"/>
        <v>1</v>
      </c>
      <c r="AN8" s="11">
        <f t="shared" si="6"/>
        <v>1</v>
      </c>
      <c r="AO8" s="11">
        <f t="shared" si="7"/>
        <v>1</v>
      </c>
      <c r="AP8" s="11">
        <f t="shared" si="8"/>
        <v>1</v>
      </c>
      <c r="AQ8" s="4">
        <f t="shared" si="9"/>
        <v>1</v>
      </c>
      <c r="AR8" s="13"/>
      <c r="AS8" s="10">
        <f t="shared" si="10"/>
        <v>18</v>
      </c>
      <c r="AT8" s="10">
        <f t="shared" si="11"/>
        <v>1</v>
      </c>
      <c r="AU8" s="10">
        <f t="shared" si="12"/>
        <v>1</v>
      </c>
      <c r="AV8" s="10">
        <f t="shared" si="13"/>
        <v>1</v>
      </c>
      <c r="AW8" s="10">
        <f t="shared" si="14"/>
        <v>1</v>
      </c>
      <c r="AX8" s="8">
        <f t="shared" si="15"/>
        <v>1</v>
      </c>
      <c r="AZ8" s="8">
        <f t="shared" si="16"/>
        <v>18</v>
      </c>
      <c r="BA8" s="8">
        <f t="shared" si="17"/>
        <v>1</v>
      </c>
      <c r="BB8" s="8">
        <f t="shared" si="18"/>
        <v>1</v>
      </c>
      <c r="BC8" s="8">
        <f t="shared" si="19"/>
        <v>1</v>
      </c>
      <c r="BD8" s="8">
        <f t="shared" si="20"/>
        <v>1</v>
      </c>
      <c r="BE8" s="8">
        <f t="shared" si="21"/>
        <v>1</v>
      </c>
      <c r="BG8" s="19">
        <f t="shared" si="22"/>
        <v>0</v>
      </c>
      <c r="BH8" s="19">
        <f t="shared" si="23"/>
        <v>1</v>
      </c>
      <c r="BJ8" s="10">
        <f t="shared" si="24"/>
        <v>18</v>
      </c>
      <c r="BK8" s="35">
        <f t="shared" si="25"/>
        <v>0</v>
      </c>
      <c r="BL8" s="27">
        <f t="shared" si="26"/>
        <v>0</v>
      </c>
      <c r="BM8" s="33">
        <f t="shared" si="41"/>
        <v>0</v>
      </c>
      <c r="BN8" s="27">
        <f t="shared" si="27"/>
        <v>0</v>
      </c>
      <c r="BO8" s="33">
        <f t="shared" si="28"/>
        <v>0</v>
      </c>
      <c r="BP8" s="27">
        <f t="shared" si="29"/>
        <v>0</v>
      </c>
      <c r="BQ8" s="33">
        <f t="shared" si="30"/>
        <v>0</v>
      </c>
      <c r="BR8" s="28">
        <f t="shared" si="31"/>
        <v>0</v>
      </c>
      <c r="BT8" s="10">
        <f t="shared" si="32"/>
        <v>18</v>
      </c>
      <c r="BU8" s="32">
        <f t="shared" si="33"/>
        <v>1.6400000000000006</v>
      </c>
      <c r="BV8" s="27">
        <f t="shared" si="34"/>
        <v>1.6400000000000005E-2</v>
      </c>
      <c r="BW8" s="36">
        <f t="shared" si="35"/>
        <v>1.5199999999999996</v>
      </c>
      <c r="BX8" s="27">
        <f t="shared" si="36"/>
        <v>1.5199999999999997E-2</v>
      </c>
      <c r="BY8" s="36">
        <f t="shared" si="37"/>
        <v>1.8000000000000007</v>
      </c>
      <c r="BZ8" s="27">
        <f t="shared" si="38"/>
        <v>1.8000000000000006E-2</v>
      </c>
      <c r="CA8" s="36">
        <f t="shared" si="39"/>
        <v>1.8299999999999983</v>
      </c>
      <c r="CB8" s="28">
        <f t="shared" si="40"/>
        <v>1.8299999999999983E-2</v>
      </c>
    </row>
    <row r="9" spans="1:80" s="12" customFormat="1">
      <c r="A9" s="10" t="s">
        <v>32</v>
      </c>
      <c r="B9" s="11">
        <v>100</v>
      </c>
      <c r="C9" s="11">
        <v>129</v>
      </c>
      <c r="D9" s="11">
        <v>1859</v>
      </c>
      <c r="E9" s="19">
        <f>VLOOKUP($A9,JorgeILS!$A$1:$D$525,2,FALSE)</f>
        <v>17</v>
      </c>
      <c r="F9" s="19">
        <f>VLOOKUP($A9,JorgeILS!$A$1:$D$525,3,FALSE)</f>
        <v>1.2E-2</v>
      </c>
      <c r="G9" s="19">
        <f>VLOOKUP($A9,JorgeCPP!$A$1:$D$525,2,FALSE)</f>
        <v>18</v>
      </c>
      <c r="H9" s="19">
        <f>VLOOKUP($A9,JorgeCPP!$A$1:$D$525,3,FALSE)</f>
        <v>2E-3</v>
      </c>
      <c r="I9" s="11">
        <f>VLOOKUP($A9,BEP!$A$1:$D$525,2,FALSE)</f>
        <v>19</v>
      </c>
      <c r="J9" s="22">
        <f>VLOOKUP($A9,BEP!$A$1:$D$525,3,FALSE)</f>
        <v>0</v>
      </c>
      <c r="K9" s="11">
        <f>VLOOKUP($A9,CEP!$A$1:$D$525,2,FALSE)</f>
        <v>19</v>
      </c>
      <c r="L9" s="22">
        <f>VLOOKUP($A9,CEP!$A$1:$D$525,3,FALSE)</f>
        <v>1E-3</v>
      </c>
      <c r="M9" s="11">
        <f>VLOOKUP($A9,EEP!$A$1:$D$525,2,FALSE)</f>
        <v>18</v>
      </c>
      <c r="N9" s="22">
        <f>VLOOKUP($A9,EEP!$A$1:$D$525,3,FALSE)</f>
        <v>0</v>
      </c>
      <c r="O9" s="24">
        <f>VLOOKUP($A9,CEEP!$A$1:$D$525,2,FALSE)</f>
        <v>18</v>
      </c>
      <c r="P9" s="22">
        <f>VLOOKUP($A9,CEEP!$A$1:$D$525,3,FALSE)</f>
        <v>0</v>
      </c>
      <c r="Q9" s="11">
        <f>VLOOKUP($A9,RBEP!$A$1:$F$525,2,FALSE)</f>
        <v>18</v>
      </c>
      <c r="R9" s="11">
        <f>VLOOKUP($A9,RBEP!$A$1:$F$525,3,FALSE)</f>
        <v>21</v>
      </c>
      <c r="S9" s="11">
        <f>VLOOKUP($A9,RBEP!$A$1:$F$525,4,FALSE)</f>
        <v>19.46</v>
      </c>
      <c r="T9" s="11">
        <f>VLOOKUP($A9,RBEP!$A$1:$F$525,5,FALSE)</f>
        <v>7.6000000000000004E-4</v>
      </c>
      <c r="U9" s="11">
        <f>VLOOKUP($A9,RCEP!$A$1:$F$525,2,FALSE)</f>
        <v>17</v>
      </c>
      <c r="V9" s="11">
        <f>VLOOKUP($A9,RCEP!$A$1:$F$525,3,FALSE)</f>
        <v>22</v>
      </c>
      <c r="W9" s="11">
        <f>VLOOKUP($A9,RCEP!$A$1:$F$525,4,FALSE)</f>
        <v>19.46</v>
      </c>
      <c r="X9" s="11">
        <f>VLOOKUP($A9,RCEP!$A$1:$F$525,5,FALSE)</f>
        <v>9.2000000000000003E-4</v>
      </c>
      <c r="Y9" s="11">
        <f>VLOOKUP($A9,REEP!$A$1:$F$525,2,FALSE)</f>
        <v>17</v>
      </c>
      <c r="Z9" s="11">
        <f>VLOOKUP($A9,REEP!$A$1:$F$525,3,FALSE)</f>
        <v>22</v>
      </c>
      <c r="AA9" s="11">
        <f>VLOOKUP($A9,REEP!$A$1:$F$525,4,FALSE)</f>
        <v>19.71</v>
      </c>
      <c r="AB9" s="11">
        <f>VLOOKUP($A9,REEP!$A$1:$F$525,5,FALSE)</f>
        <v>5.5000000000000003E-4</v>
      </c>
      <c r="AC9" s="11">
        <f>VLOOKUP($A9,RCEEP!$A$1:$F$525,2,FALSE)</f>
        <v>18</v>
      </c>
      <c r="AD9" s="11">
        <f>VLOOKUP($A9,RCEEP!$A$1:$F$525,3,FALSE)</f>
        <v>22</v>
      </c>
      <c r="AE9" s="11">
        <f>VLOOKUP($A9,RCEEP!$A$1:$F$525,4,FALSE)</f>
        <v>19.45</v>
      </c>
      <c r="AF9" s="11">
        <f>VLOOKUP($A9,RCEEP!$A$1:$F$525,5,FALSE)</f>
        <v>6.6E-4</v>
      </c>
      <c r="AG9" s="13"/>
      <c r="AH9" s="11">
        <f t="shared" si="0"/>
        <v>17</v>
      </c>
      <c r="AI9" s="11">
        <f t="shared" si="1"/>
        <v>0</v>
      </c>
      <c r="AJ9" s="11">
        <f t="shared" si="2"/>
        <v>0</v>
      </c>
      <c r="AK9" s="11">
        <f t="shared" si="3"/>
        <v>0</v>
      </c>
      <c r="AL9" s="11">
        <f t="shared" si="4"/>
        <v>0</v>
      </c>
      <c r="AM9" s="11">
        <f t="shared" si="5"/>
        <v>0</v>
      </c>
      <c r="AN9" s="11">
        <f t="shared" si="6"/>
        <v>0</v>
      </c>
      <c r="AO9" s="11">
        <f t="shared" si="7"/>
        <v>1</v>
      </c>
      <c r="AP9" s="11">
        <f t="shared" si="8"/>
        <v>1</v>
      </c>
      <c r="AQ9" s="4">
        <f t="shared" si="9"/>
        <v>0</v>
      </c>
      <c r="AR9" s="13"/>
      <c r="AS9" s="10">
        <f t="shared" si="10"/>
        <v>17</v>
      </c>
      <c r="AT9" s="10">
        <f t="shared" si="11"/>
        <v>1</v>
      </c>
      <c r="AU9" s="10">
        <f t="shared" si="12"/>
        <v>0</v>
      </c>
      <c r="AV9" s="10">
        <f t="shared" si="13"/>
        <v>1</v>
      </c>
      <c r="AW9" s="10">
        <f t="shared" si="14"/>
        <v>1</v>
      </c>
      <c r="AX9" s="8">
        <f t="shared" si="15"/>
        <v>0</v>
      </c>
      <c r="AZ9" s="8">
        <f t="shared" si="16"/>
        <v>17</v>
      </c>
      <c r="BA9" s="8">
        <f t="shared" si="17"/>
        <v>1</v>
      </c>
      <c r="BB9" s="8">
        <f t="shared" si="18"/>
        <v>0</v>
      </c>
      <c r="BC9" s="8">
        <f t="shared" si="19"/>
        <v>1</v>
      </c>
      <c r="BD9" s="8">
        <f t="shared" si="20"/>
        <v>1</v>
      </c>
      <c r="BE9" s="8">
        <f t="shared" si="21"/>
        <v>0</v>
      </c>
      <c r="BG9" s="19">
        <f t="shared" si="22"/>
        <v>0</v>
      </c>
      <c r="BH9" s="19">
        <f t="shared" si="23"/>
        <v>1</v>
      </c>
      <c r="BJ9" s="10">
        <f t="shared" si="24"/>
        <v>17</v>
      </c>
      <c r="BK9" s="35">
        <f t="shared" si="25"/>
        <v>1</v>
      </c>
      <c r="BL9" s="27">
        <f t="shared" si="26"/>
        <v>0.01</v>
      </c>
      <c r="BM9" s="33">
        <f t="shared" si="41"/>
        <v>0</v>
      </c>
      <c r="BN9" s="27">
        <f t="shared" si="27"/>
        <v>0</v>
      </c>
      <c r="BO9" s="33">
        <f t="shared" si="28"/>
        <v>0</v>
      </c>
      <c r="BP9" s="27">
        <f t="shared" si="29"/>
        <v>0</v>
      </c>
      <c r="BQ9" s="33">
        <f t="shared" si="30"/>
        <v>1</v>
      </c>
      <c r="BR9" s="28">
        <f t="shared" si="31"/>
        <v>0.01</v>
      </c>
      <c r="BT9" s="10">
        <f t="shared" si="32"/>
        <v>17</v>
      </c>
      <c r="BU9" s="32">
        <f t="shared" si="33"/>
        <v>2.4600000000000009</v>
      </c>
      <c r="BV9" s="27">
        <f t="shared" si="34"/>
        <v>2.4600000000000007E-2</v>
      </c>
      <c r="BW9" s="36">
        <f t="shared" si="35"/>
        <v>2.4600000000000009</v>
      </c>
      <c r="BX9" s="27">
        <f t="shared" si="36"/>
        <v>2.4600000000000007E-2</v>
      </c>
      <c r="BY9" s="36">
        <f t="shared" si="37"/>
        <v>2.7100000000000009</v>
      </c>
      <c r="BZ9" s="27">
        <f t="shared" si="38"/>
        <v>2.7100000000000009E-2</v>
      </c>
      <c r="CA9" s="36">
        <f t="shared" si="39"/>
        <v>2.4499999999999993</v>
      </c>
      <c r="CB9" s="28">
        <f t="shared" si="40"/>
        <v>2.4499999999999994E-2</v>
      </c>
    </row>
    <row r="10" spans="1:80" s="12" customFormat="1">
      <c r="A10" s="10" t="s">
        <v>33</v>
      </c>
      <c r="B10" s="11">
        <v>100</v>
      </c>
      <c r="C10" s="11">
        <v>129</v>
      </c>
      <c r="D10" s="11">
        <v>1867</v>
      </c>
      <c r="E10" s="19">
        <f>VLOOKUP($A10,JorgeILS!$A$1:$D$525,2,FALSE)</f>
        <v>17</v>
      </c>
      <c r="F10" s="19">
        <f>VLOOKUP($A10,JorgeILS!$A$1:$D$525,3,FALSE)</f>
        <v>1.6E-2</v>
      </c>
      <c r="G10" s="19">
        <f>VLOOKUP($A10,JorgeCPP!$A$1:$D$525,2,FALSE)</f>
        <v>17</v>
      </c>
      <c r="H10" s="19">
        <f>VLOOKUP($A10,JorgeCPP!$A$1:$D$525,3,FALSE)</f>
        <v>2E-3</v>
      </c>
      <c r="I10" s="11">
        <f>VLOOKUP($A10,BEP!$A$1:$D$525,2,FALSE)</f>
        <v>18</v>
      </c>
      <c r="J10" s="22">
        <f>VLOOKUP($A10,BEP!$A$1:$D$525,3,FALSE)</f>
        <v>0</v>
      </c>
      <c r="K10" s="11">
        <f>VLOOKUP($A10,CEP!$A$1:$D$525,2,FALSE)</f>
        <v>18</v>
      </c>
      <c r="L10" s="22">
        <f>VLOOKUP($A10,CEP!$A$1:$D$525,3,FALSE)</f>
        <v>1E-3</v>
      </c>
      <c r="M10" s="11">
        <f>VLOOKUP($A10,EEP!$A$1:$D$525,2,FALSE)</f>
        <v>18</v>
      </c>
      <c r="N10" s="22">
        <f>VLOOKUP($A10,EEP!$A$1:$D$525,3,FALSE)</f>
        <v>0</v>
      </c>
      <c r="O10" s="24">
        <f>VLOOKUP($A10,CEEP!$A$1:$D$525,2,FALSE)</f>
        <v>18</v>
      </c>
      <c r="P10" s="22">
        <f>VLOOKUP($A10,CEEP!$A$1:$D$525,3,FALSE)</f>
        <v>1E-3</v>
      </c>
      <c r="Q10" s="11">
        <f>VLOOKUP($A10,RBEP!$A$1:$F$525,2,FALSE)</f>
        <v>17</v>
      </c>
      <c r="R10" s="11">
        <f>VLOOKUP($A10,RBEP!$A$1:$F$525,3,FALSE)</f>
        <v>22</v>
      </c>
      <c r="S10" s="11">
        <f>VLOOKUP($A10,RBEP!$A$1:$F$525,4,FALSE)</f>
        <v>18.899999999999999</v>
      </c>
      <c r="T10" s="11">
        <f>VLOOKUP($A10,RBEP!$A$1:$F$525,5,FALSE)</f>
        <v>1E-3</v>
      </c>
      <c r="U10" s="11">
        <f>VLOOKUP($A10,RCEP!$A$1:$F$525,2,FALSE)</f>
        <v>17</v>
      </c>
      <c r="V10" s="11">
        <f>VLOOKUP($A10,RCEP!$A$1:$F$525,3,FALSE)</f>
        <v>21</v>
      </c>
      <c r="W10" s="11">
        <f>VLOOKUP($A10,RCEP!$A$1:$F$525,4,FALSE)</f>
        <v>18.88</v>
      </c>
      <c r="X10" s="11">
        <f>VLOOKUP($A10,RCEP!$A$1:$F$525,5,FALSE)</f>
        <v>1.2800000000000001E-3</v>
      </c>
      <c r="Y10" s="11">
        <f>VLOOKUP($A10,REEP!$A$1:$F$525,2,FALSE)</f>
        <v>17</v>
      </c>
      <c r="Z10" s="11">
        <f>VLOOKUP($A10,REEP!$A$1:$F$525,3,FALSE)</f>
        <v>21</v>
      </c>
      <c r="AA10" s="11">
        <f>VLOOKUP($A10,REEP!$A$1:$F$525,4,FALSE)</f>
        <v>19.05</v>
      </c>
      <c r="AB10" s="11">
        <f>VLOOKUP($A10,REEP!$A$1:$F$525,5,FALSE)</f>
        <v>9.1E-4</v>
      </c>
      <c r="AC10" s="11">
        <f>VLOOKUP($A10,RCEEP!$A$1:$F$525,2,FALSE)</f>
        <v>17</v>
      </c>
      <c r="AD10" s="11">
        <f>VLOOKUP($A10,RCEEP!$A$1:$F$525,3,FALSE)</f>
        <v>22</v>
      </c>
      <c r="AE10" s="11">
        <f>VLOOKUP($A10,RCEEP!$A$1:$F$525,4,FALSE)</f>
        <v>19.02</v>
      </c>
      <c r="AF10" s="11">
        <f>VLOOKUP($A10,RCEEP!$A$1:$F$525,5,FALSE)</f>
        <v>1.0399999999999999E-3</v>
      </c>
      <c r="AG10" s="13"/>
      <c r="AH10" s="11">
        <f t="shared" si="0"/>
        <v>17</v>
      </c>
      <c r="AI10" s="11">
        <f t="shared" si="1"/>
        <v>1</v>
      </c>
      <c r="AJ10" s="11">
        <f t="shared" si="2"/>
        <v>0</v>
      </c>
      <c r="AK10" s="11">
        <f t="shared" si="3"/>
        <v>0</v>
      </c>
      <c r="AL10" s="11">
        <f t="shared" si="4"/>
        <v>0</v>
      </c>
      <c r="AM10" s="11">
        <f t="shared" si="5"/>
        <v>0</v>
      </c>
      <c r="AN10" s="11">
        <f t="shared" si="6"/>
        <v>1</v>
      </c>
      <c r="AO10" s="11">
        <f t="shared" si="7"/>
        <v>1</v>
      </c>
      <c r="AP10" s="11">
        <f t="shared" si="8"/>
        <v>1</v>
      </c>
      <c r="AQ10" s="4">
        <f t="shared" si="9"/>
        <v>1</v>
      </c>
      <c r="AR10" s="13"/>
      <c r="AS10" s="10">
        <f t="shared" si="10"/>
        <v>17</v>
      </c>
      <c r="AT10" s="10">
        <f t="shared" si="11"/>
        <v>1</v>
      </c>
      <c r="AU10" s="10">
        <f t="shared" si="12"/>
        <v>1</v>
      </c>
      <c r="AV10" s="10">
        <f t="shared" si="13"/>
        <v>1</v>
      </c>
      <c r="AW10" s="10">
        <f t="shared" si="14"/>
        <v>1</v>
      </c>
      <c r="AX10" s="8">
        <f t="shared" si="15"/>
        <v>1</v>
      </c>
      <c r="AZ10" s="8">
        <f t="shared" si="16"/>
        <v>17</v>
      </c>
      <c r="BA10" s="8">
        <f t="shared" si="17"/>
        <v>1</v>
      </c>
      <c r="BB10" s="8">
        <f t="shared" si="18"/>
        <v>1</v>
      </c>
      <c r="BC10" s="8">
        <f t="shared" si="19"/>
        <v>1</v>
      </c>
      <c r="BD10" s="8">
        <f t="shared" si="20"/>
        <v>1</v>
      </c>
      <c r="BE10" s="8">
        <f t="shared" si="21"/>
        <v>1</v>
      </c>
      <c r="BG10" s="19">
        <f t="shared" si="22"/>
        <v>0</v>
      </c>
      <c r="BH10" s="19">
        <f t="shared" si="23"/>
        <v>1</v>
      </c>
      <c r="BJ10" s="10">
        <f t="shared" si="24"/>
        <v>17</v>
      </c>
      <c r="BK10" s="35">
        <f t="shared" si="25"/>
        <v>0</v>
      </c>
      <c r="BL10" s="27">
        <f t="shared" si="26"/>
        <v>0</v>
      </c>
      <c r="BM10" s="33">
        <f t="shared" si="41"/>
        <v>0</v>
      </c>
      <c r="BN10" s="27">
        <f t="shared" si="27"/>
        <v>0</v>
      </c>
      <c r="BO10" s="33">
        <f t="shared" si="28"/>
        <v>0</v>
      </c>
      <c r="BP10" s="27">
        <f t="shared" si="29"/>
        <v>0</v>
      </c>
      <c r="BQ10" s="33">
        <f t="shared" si="30"/>
        <v>0</v>
      </c>
      <c r="BR10" s="28">
        <f t="shared" si="31"/>
        <v>0</v>
      </c>
      <c r="BT10" s="10">
        <f t="shared" si="32"/>
        <v>17</v>
      </c>
      <c r="BU10" s="32">
        <f t="shared" si="33"/>
        <v>1.8999999999999986</v>
      </c>
      <c r="BV10" s="27">
        <f t="shared" si="34"/>
        <v>1.8999999999999986E-2</v>
      </c>
      <c r="BW10" s="36">
        <f t="shared" si="35"/>
        <v>1.879999999999999</v>
      </c>
      <c r="BX10" s="27">
        <f t="shared" si="36"/>
        <v>1.879999999999999E-2</v>
      </c>
      <c r="BY10" s="36">
        <f t="shared" si="37"/>
        <v>2.0500000000000007</v>
      </c>
      <c r="BZ10" s="27">
        <f t="shared" si="38"/>
        <v>2.0500000000000008E-2</v>
      </c>
      <c r="CA10" s="36">
        <f t="shared" si="39"/>
        <v>2.0199999999999996</v>
      </c>
      <c r="CB10" s="28">
        <f t="shared" si="40"/>
        <v>2.0199999999999996E-2</v>
      </c>
    </row>
    <row r="11" spans="1:80" s="12" customFormat="1">
      <c r="A11" s="10" t="s">
        <v>34</v>
      </c>
      <c r="B11" s="11">
        <v>100</v>
      </c>
      <c r="C11" s="11">
        <v>129</v>
      </c>
      <c r="D11" s="11">
        <v>1875</v>
      </c>
      <c r="E11" s="19">
        <f>VLOOKUP($A11,JorgeILS!$A$1:$D$525,2,FALSE)</f>
        <v>17</v>
      </c>
      <c r="F11" s="19">
        <f>VLOOKUP($A11,JorgeILS!$A$1:$D$525,3,FALSE)</f>
        <v>8.9999999999999993E-3</v>
      </c>
      <c r="G11" s="19">
        <f>VLOOKUP($A11,JorgeCPP!$A$1:$D$525,2,FALSE)</f>
        <v>18</v>
      </c>
      <c r="H11" s="19">
        <f>VLOOKUP($A11,JorgeCPP!$A$1:$D$525,3,FALSE)</f>
        <v>2E-3</v>
      </c>
      <c r="I11" s="11">
        <f>VLOOKUP($A11,BEP!$A$1:$D$525,2,FALSE)</f>
        <v>17</v>
      </c>
      <c r="J11" s="22">
        <f>VLOOKUP($A11,BEP!$A$1:$D$525,3,FALSE)</f>
        <v>0</v>
      </c>
      <c r="K11" s="11">
        <f>VLOOKUP($A11,CEP!$A$1:$D$525,2,FALSE)</f>
        <v>17</v>
      </c>
      <c r="L11" s="22">
        <f>VLOOKUP($A11,CEP!$A$1:$D$525,3,FALSE)</f>
        <v>0</v>
      </c>
      <c r="M11" s="11">
        <f>VLOOKUP($A11,EEP!$A$1:$D$525,2,FALSE)</f>
        <v>17</v>
      </c>
      <c r="N11" s="22">
        <f>VLOOKUP($A11,EEP!$A$1:$D$525,3,FALSE)</f>
        <v>1E-3</v>
      </c>
      <c r="O11" s="24">
        <f>VLOOKUP($A11,CEEP!$A$1:$D$525,2,FALSE)</f>
        <v>17</v>
      </c>
      <c r="P11" s="22">
        <f>VLOOKUP($A11,CEEP!$A$1:$D$525,3,FALSE)</f>
        <v>1E-3</v>
      </c>
      <c r="Q11" s="11">
        <f>VLOOKUP($A11,RBEP!$A$1:$F$525,2,FALSE)</f>
        <v>17</v>
      </c>
      <c r="R11" s="11">
        <f>VLOOKUP($A11,RBEP!$A$1:$F$525,3,FALSE)</f>
        <v>20</v>
      </c>
      <c r="S11" s="11">
        <f>VLOOKUP($A11,RBEP!$A$1:$F$525,4,FALSE)</f>
        <v>17.96</v>
      </c>
      <c r="T11" s="11">
        <f>VLOOKUP($A11,RBEP!$A$1:$F$525,5,FALSE)</f>
        <v>8.4999999999999995E-4</v>
      </c>
      <c r="U11" s="11">
        <f>VLOOKUP($A11,RCEP!$A$1:$F$525,2,FALSE)</f>
        <v>17</v>
      </c>
      <c r="V11" s="11">
        <f>VLOOKUP($A11,RCEP!$A$1:$F$525,3,FALSE)</f>
        <v>19</v>
      </c>
      <c r="W11" s="11">
        <f>VLOOKUP($A11,RCEP!$A$1:$F$525,4,FALSE)</f>
        <v>17.98</v>
      </c>
      <c r="X11" s="11">
        <f>VLOOKUP($A11,RCEP!$A$1:$F$525,5,FALSE)</f>
        <v>9.5E-4</v>
      </c>
      <c r="Y11" s="11">
        <f>VLOOKUP($A11,REEP!$A$1:$F$525,2,FALSE)</f>
        <v>17</v>
      </c>
      <c r="Z11" s="11">
        <f>VLOOKUP($A11,REEP!$A$1:$F$525,3,FALSE)</f>
        <v>20</v>
      </c>
      <c r="AA11" s="11">
        <f>VLOOKUP($A11,REEP!$A$1:$F$525,4,FALSE)</f>
        <v>18.010000000000002</v>
      </c>
      <c r="AB11" s="11">
        <f>VLOOKUP($A11,REEP!$A$1:$F$525,5,FALSE)</f>
        <v>7.9000000000000001E-4</v>
      </c>
      <c r="AC11" s="11">
        <f>VLOOKUP($A11,RCEEP!$A$1:$F$525,2,FALSE)</f>
        <v>17</v>
      </c>
      <c r="AD11" s="11">
        <f>VLOOKUP($A11,RCEEP!$A$1:$F$525,3,FALSE)</f>
        <v>19</v>
      </c>
      <c r="AE11" s="11">
        <f>VLOOKUP($A11,RCEEP!$A$1:$F$525,4,FALSE)</f>
        <v>18.010000000000002</v>
      </c>
      <c r="AF11" s="11">
        <f>VLOOKUP($A11,RCEEP!$A$1:$F$525,5,FALSE)</f>
        <v>8.1999999999999998E-4</v>
      </c>
      <c r="AG11" s="13"/>
      <c r="AH11" s="11">
        <f t="shared" si="0"/>
        <v>17</v>
      </c>
      <c r="AI11" s="11">
        <f t="shared" si="1"/>
        <v>0</v>
      </c>
      <c r="AJ11" s="11">
        <f t="shared" si="2"/>
        <v>1</v>
      </c>
      <c r="AK11" s="11">
        <f t="shared" si="3"/>
        <v>1</v>
      </c>
      <c r="AL11" s="11">
        <f t="shared" si="4"/>
        <v>1</v>
      </c>
      <c r="AM11" s="11">
        <f t="shared" si="5"/>
        <v>1</v>
      </c>
      <c r="AN11" s="11">
        <f t="shared" si="6"/>
        <v>1</v>
      </c>
      <c r="AO11" s="11">
        <f t="shared" si="7"/>
        <v>1</v>
      </c>
      <c r="AP11" s="11">
        <f t="shared" si="8"/>
        <v>1</v>
      </c>
      <c r="AQ11" s="4">
        <f t="shared" si="9"/>
        <v>1</v>
      </c>
      <c r="AR11" s="13"/>
      <c r="AS11" s="10">
        <f t="shared" si="10"/>
        <v>17</v>
      </c>
      <c r="AT11" s="10">
        <f t="shared" si="11"/>
        <v>1</v>
      </c>
      <c r="AU11" s="10">
        <f t="shared" si="12"/>
        <v>1</v>
      </c>
      <c r="AV11" s="10">
        <f t="shared" si="13"/>
        <v>1</v>
      </c>
      <c r="AW11" s="10">
        <f t="shared" si="14"/>
        <v>1</v>
      </c>
      <c r="AX11" s="8">
        <f t="shared" si="15"/>
        <v>1</v>
      </c>
      <c r="AZ11" s="8">
        <f t="shared" si="16"/>
        <v>17</v>
      </c>
      <c r="BA11" s="8">
        <f t="shared" si="17"/>
        <v>1</v>
      </c>
      <c r="BB11" s="8">
        <f t="shared" si="18"/>
        <v>1</v>
      </c>
      <c r="BC11" s="8">
        <f t="shared" si="19"/>
        <v>1</v>
      </c>
      <c r="BD11" s="8">
        <f t="shared" si="20"/>
        <v>1</v>
      </c>
      <c r="BE11" s="8">
        <f t="shared" si="21"/>
        <v>1</v>
      </c>
      <c r="BG11" s="19">
        <f t="shared" si="22"/>
        <v>0</v>
      </c>
      <c r="BH11" s="19">
        <f t="shared" si="23"/>
        <v>1</v>
      </c>
      <c r="BJ11" s="10">
        <f t="shared" si="24"/>
        <v>17</v>
      </c>
      <c r="BK11" s="35">
        <f t="shared" si="25"/>
        <v>0</v>
      </c>
      <c r="BL11" s="27">
        <f t="shared" si="26"/>
        <v>0</v>
      </c>
      <c r="BM11" s="33">
        <f t="shared" si="41"/>
        <v>0</v>
      </c>
      <c r="BN11" s="27">
        <f t="shared" si="27"/>
        <v>0</v>
      </c>
      <c r="BO11" s="33">
        <f t="shared" si="28"/>
        <v>0</v>
      </c>
      <c r="BP11" s="27">
        <f t="shared" si="29"/>
        <v>0</v>
      </c>
      <c r="BQ11" s="33">
        <f t="shared" si="30"/>
        <v>0</v>
      </c>
      <c r="BR11" s="28">
        <f t="shared" si="31"/>
        <v>0</v>
      </c>
      <c r="BT11" s="10">
        <f t="shared" si="32"/>
        <v>17</v>
      </c>
      <c r="BU11" s="32">
        <f t="shared" si="33"/>
        <v>0.96000000000000085</v>
      </c>
      <c r="BV11" s="27">
        <f t="shared" si="34"/>
        <v>9.6000000000000078E-3</v>
      </c>
      <c r="BW11" s="36">
        <f t="shared" si="35"/>
        <v>0.98000000000000043</v>
      </c>
      <c r="BX11" s="27">
        <f t="shared" si="36"/>
        <v>9.8000000000000049E-3</v>
      </c>
      <c r="BY11" s="36">
        <f t="shared" si="37"/>
        <v>1.0100000000000016</v>
      </c>
      <c r="BZ11" s="27">
        <f t="shared" si="38"/>
        <v>1.0100000000000015E-2</v>
      </c>
      <c r="CA11" s="36">
        <f t="shared" si="39"/>
        <v>1.0100000000000016</v>
      </c>
      <c r="CB11" s="28">
        <f t="shared" si="40"/>
        <v>1.0100000000000015E-2</v>
      </c>
    </row>
    <row r="12" spans="1:80" s="12" customFormat="1">
      <c r="A12" s="10" t="s">
        <v>35</v>
      </c>
      <c r="B12" s="11">
        <v>100</v>
      </c>
      <c r="C12" s="11">
        <v>129</v>
      </c>
      <c r="D12" s="11">
        <v>1883</v>
      </c>
      <c r="E12" s="19">
        <f>VLOOKUP($A12,JorgeILS!$A$1:$D$525,2,FALSE)</f>
        <v>15</v>
      </c>
      <c r="F12" s="19">
        <f>VLOOKUP($A12,JorgeILS!$A$1:$D$525,3,FALSE)</f>
        <v>8.0000000000000002E-3</v>
      </c>
      <c r="G12" s="19">
        <f>VLOOKUP($A12,JorgeCPP!$A$1:$D$525,2,FALSE)</f>
        <v>16</v>
      </c>
      <c r="H12" s="19">
        <f>VLOOKUP($A12,JorgeCPP!$A$1:$D$525,3,FALSE)</f>
        <v>2E-3</v>
      </c>
      <c r="I12" s="11">
        <f>VLOOKUP($A12,BEP!$A$1:$D$525,2,FALSE)</f>
        <v>15</v>
      </c>
      <c r="J12" s="22">
        <f>VLOOKUP($A12,BEP!$A$1:$D$525,3,FALSE)</f>
        <v>1E-3</v>
      </c>
      <c r="K12" s="11">
        <f>VLOOKUP($A12,CEP!$A$1:$D$525,2,FALSE)</f>
        <v>15</v>
      </c>
      <c r="L12" s="22">
        <f>VLOOKUP($A12,CEP!$A$1:$D$525,3,FALSE)</f>
        <v>0</v>
      </c>
      <c r="M12" s="11">
        <f>VLOOKUP($A12,EEP!$A$1:$D$525,2,FALSE)</f>
        <v>15</v>
      </c>
      <c r="N12" s="22">
        <f>VLOOKUP($A12,EEP!$A$1:$D$525,3,FALSE)</f>
        <v>1E-3</v>
      </c>
      <c r="O12" s="24">
        <f>VLOOKUP($A12,CEEP!$A$1:$D$525,2,FALSE)</f>
        <v>15</v>
      </c>
      <c r="P12" s="22">
        <f>VLOOKUP($A12,CEEP!$A$1:$D$525,3,FALSE)</f>
        <v>0</v>
      </c>
      <c r="Q12" s="11">
        <f>VLOOKUP($A12,RBEP!$A$1:$F$525,2,FALSE)</f>
        <v>15</v>
      </c>
      <c r="R12" s="11">
        <f>VLOOKUP($A12,RBEP!$A$1:$F$525,3,FALSE)</f>
        <v>20</v>
      </c>
      <c r="S12" s="11">
        <f>VLOOKUP($A12,RBEP!$A$1:$F$525,4,FALSE)</f>
        <v>17.46</v>
      </c>
      <c r="T12" s="11">
        <f>VLOOKUP($A12,RBEP!$A$1:$F$525,5,FALSE)</f>
        <v>8.8000000000000003E-4</v>
      </c>
      <c r="U12" s="11">
        <f>VLOOKUP($A12,RCEP!$A$1:$F$525,2,FALSE)</f>
        <v>16</v>
      </c>
      <c r="V12" s="11">
        <f>VLOOKUP($A12,RCEP!$A$1:$F$525,3,FALSE)</f>
        <v>20</v>
      </c>
      <c r="W12" s="11">
        <f>VLOOKUP($A12,RCEP!$A$1:$F$525,4,FALSE)</f>
        <v>17.579999999999998</v>
      </c>
      <c r="X12" s="11">
        <f>VLOOKUP($A12,RCEP!$A$1:$F$525,5,FALSE)</f>
        <v>1E-3</v>
      </c>
      <c r="Y12" s="11">
        <f>VLOOKUP($A12,REEP!$A$1:$F$525,2,FALSE)</f>
        <v>16</v>
      </c>
      <c r="Z12" s="11">
        <f>VLOOKUP($A12,REEP!$A$1:$F$525,3,FALSE)</f>
        <v>21</v>
      </c>
      <c r="AA12" s="11">
        <f>VLOOKUP($A12,REEP!$A$1:$F$525,4,FALSE)</f>
        <v>18.260000000000002</v>
      </c>
      <c r="AB12" s="11">
        <f>VLOOKUP($A12,REEP!$A$1:$F$525,5,FALSE)</f>
        <v>7.2000000000000005E-4</v>
      </c>
      <c r="AC12" s="11">
        <f>VLOOKUP($A12,RCEEP!$A$1:$F$525,2,FALSE)</f>
        <v>15</v>
      </c>
      <c r="AD12" s="11">
        <f>VLOOKUP($A12,RCEEP!$A$1:$F$525,3,FALSE)</f>
        <v>21</v>
      </c>
      <c r="AE12" s="11">
        <f>VLOOKUP($A12,RCEEP!$A$1:$F$525,4,FALSE)</f>
        <v>18.079999999999998</v>
      </c>
      <c r="AF12" s="11">
        <f>VLOOKUP($A12,RCEEP!$A$1:$F$525,5,FALSE)</f>
        <v>8.0000000000000004E-4</v>
      </c>
      <c r="AG12" s="13"/>
      <c r="AH12" s="11">
        <f t="shared" si="0"/>
        <v>15</v>
      </c>
      <c r="AI12" s="11">
        <f t="shared" si="1"/>
        <v>0</v>
      </c>
      <c r="AJ12" s="11">
        <f t="shared" si="2"/>
        <v>1</v>
      </c>
      <c r="AK12" s="11">
        <f t="shared" si="3"/>
        <v>1</v>
      </c>
      <c r="AL12" s="11">
        <f t="shared" si="4"/>
        <v>1</v>
      </c>
      <c r="AM12" s="11">
        <f t="shared" si="5"/>
        <v>1</v>
      </c>
      <c r="AN12" s="11">
        <f t="shared" si="6"/>
        <v>1</v>
      </c>
      <c r="AO12" s="11">
        <f t="shared" si="7"/>
        <v>0</v>
      </c>
      <c r="AP12" s="11">
        <f t="shared" si="8"/>
        <v>0</v>
      </c>
      <c r="AQ12" s="4">
        <f t="shared" si="9"/>
        <v>1</v>
      </c>
      <c r="AR12" s="13"/>
      <c r="AS12" s="10">
        <f t="shared" si="10"/>
        <v>15</v>
      </c>
      <c r="AT12" s="10">
        <f t="shared" si="11"/>
        <v>1</v>
      </c>
      <c r="AU12" s="10">
        <f t="shared" si="12"/>
        <v>1</v>
      </c>
      <c r="AV12" s="10">
        <f t="shared" si="13"/>
        <v>0</v>
      </c>
      <c r="AW12" s="10">
        <f t="shared" si="14"/>
        <v>0</v>
      </c>
      <c r="AX12" s="8">
        <f t="shared" si="15"/>
        <v>1</v>
      </c>
      <c r="AZ12" s="8">
        <f t="shared" si="16"/>
        <v>15</v>
      </c>
      <c r="BA12" s="8">
        <f t="shared" si="17"/>
        <v>1</v>
      </c>
      <c r="BB12" s="8">
        <f t="shared" si="18"/>
        <v>1</v>
      </c>
      <c r="BC12" s="8">
        <f t="shared" si="19"/>
        <v>0</v>
      </c>
      <c r="BD12" s="8">
        <f t="shared" si="20"/>
        <v>0</v>
      </c>
      <c r="BE12" s="8">
        <f t="shared" si="21"/>
        <v>1</v>
      </c>
      <c r="BG12" s="19">
        <f t="shared" si="22"/>
        <v>0</v>
      </c>
      <c r="BH12" s="19">
        <f t="shared" si="23"/>
        <v>1</v>
      </c>
      <c r="BJ12" s="10">
        <f t="shared" si="24"/>
        <v>15</v>
      </c>
      <c r="BK12" s="35">
        <f t="shared" si="25"/>
        <v>0</v>
      </c>
      <c r="BL12" s="27">
        <f t="shared" si="26"/>
        <v>0</v>
      </c>
      <c r="BM12" s="33">
        <f t="shared" si="41"/>
        <v>1</v>
      </c>
      <c r="BN12" s="27">
        <f t="shared" si="27"/>
        <v>0.01</v>
      </c>
      <c r="BO12" s="33">
        <f t="shared" si="28"/>
        <v>1</v>
      </c>
      <c r="BP12" s="27">
        <f t="shared" si="29"/>
        <v>0.01</v>
      </c>
      <c r="BQ12" s="33">
        <f t="shared" si="30"/>
        <v>0</v>
      </c>
      <c r="BR12" s="28">
        <f t="shared" si="31"/>
        <v>0</v>
      </c>
      <c r="BT12" s="10">
        <f t="shared" si="32"/>
        <v>15</v>
      </c>
      <c r="BU12" s="32">
        <f t="shared" si="33"/>
        <v>2.4600000000000009</v>
      </c>
      <c r="BV12" s="27">
        <f t="shared" si="34"/>
        <v>2.4600000000000007E-2</v>
      </c>
      <c r="BW12" s="36">
        <f t="shared" si="35"/>
        <v>2.5799999999999983</v>
      </c>
      <c r="BX12" s="27">
        <f t="shared" si="36"/>
        <v>2.5799999999999983E-2</v>
      </c>
      <c r="BY12" s="36">
        <f t="shared" si="37"/>
        <v>3.2600000000000016</v>
      </c>
      <c r="BZ12" s="27">
        <f t="shared" si="38"/>
        <v>3.2600000000000018E-2</v>
      </c>
      <c r="CA12" s="36">
        <f t="shared" si="39"/>
        <v>3.0799999999999983</v>
      </c>
      <c r="CB12" s="28">
        <f t="shared" si="40"/>
        <v>3.0799999999999984E-2</v>
      </c>
    </row>
    <row r="13" spans="1:80" s="12" customFormat="1">
      <c r="A13" s="10" t="s">
        <v>36</v>
      </c>
      <c r="B13" s="11">
        <v>100</v>
      </c>
      <c r="C13" s="11">
        <v>144</v>
      </c>
      <c r="D13" s="11">
        <v>1891</v>
      </c>
      <c r="E13" s="19">
        <f>VLOOKUP($A13,JorgeILS!$A$1:$D$525,2,FALSE)</f>
        <v>13</v>
      </c>
      <c r="F13" s="19">
        <f>VLOOKUP($A13,JorgeILS!$A$1:$D$525,3,FALSE)</f>
        <v>3.7999999999999999E-2</v>
      </c>
      <c r="G13" s="19">
        <f>VLOOKUP($A13,JorgeCPP!$A$1:$D$525,2,FALSE)</f>
        <v>18</v>
      </c>
      <c r="H13" s="19">
        <f>VLOOKUP($A13,JorgeCPP!$A$1:$D$525,3,FALSE)</f>
        <v>2E-3</v>
      </c>
      <c r="I13" s="11">
        <f>VLOOKUP($A13,BEP!$A$1:$D$525,2,FALSE)</f>
        <v>16</v>
      </c>
      <c r="J13" s="22">
        <f>VLOOKUP($A13,BEP!$A$1:$D$525,3,FALSE)</f>
        <v>1E-3</v>
      </c>
      <c r="K13" s="11">
        <f>VLOOKUP($A13,CEP!$A$1:$D$525,2,FALSE)</f>
        <v>16</v>
      </c>
      <c r="L13" s="22">
        <f>VLOOKUP($A13,CEP!$A$1:$D$525,3,FALSE)</f>
        <v>1E-3</v>
      </c>
      <c r="M13" s="11">
        <f>VLOOKUP($A13,EEP!$A$1:$D$525,2,FALSE)</f>
        <v>15</v>
      </c>
      <c r="N13" s="22">
        <f>VLOOKUP($A13,EEP!$A$1:$D$525,3,FALSE)</f>
        <v>0</v>
      </c>
      <c r="O13" s="24">
        <f>VLOOKUP($A13,CEEP!$A$1:$D$525,2,FALSE)</f>
        <v>15</v>
      </c>
      <c r="P13" s="22">
        <f>VLOOKUP($A13,CEEP!$A$1:$D$525,3,FALSE)</f>
        <v>1E-3</v>
      </c>
      <c r="Q13" s="11">
        <f>VLOOKUP($A13,RBEP!$A$1:$F$525,2,FALSE)</f>
        <v>13</v>
      </c>
      <c r="R13" s="11">
        <f>VLOOKUP($A13,RBEP!$A$1:$F$525,3,FALSE)</f>
        <v>19</v>
      </c>
      <c r="S13" s="11">
        <f>VLOOKUP($A13,RBEP!$A$1:$F$525,4,FALSE)</f>
        <v>16.25</v>
      </c>
      <c r="T13" s="11">
        <f>VLOOKUP($A13,RBEP!$A$1:$F$525,5,FALSE)</f>
        <v>1.1100000000000001E-3</v>
      </c>
      <c r="U13" s="11">
        <f>VLOOKUP($A13,RCEP!$A$1:$F$525,2,FALSE)</f>
        <v>14</v>
      </c>
      <c r="V13" s="11">
        <f>VLOOKUP($A13,RCEP!$A$1:$F$525,3,FALSE)</f>
        <v>19</v>
      </c>
      <c r="W13" s="11">
        <f>VLOOKUP($A13,RCEP!$A$1:$F$525,4,FALSE)</f>
        <v>16.22</v>
      </c>
      <c r="X13" s="11">
        <f>VLOOKUP($A13,RCEP!$A$1:$F$525,5,FALSE)</f>
        <v>1.2600000000000001E-3</v>
      </c>
      <c r="Y13" s="11">
        <f>VLOOKUP($A13,REEP!$A$1:$F$525,2,FALSE)</f>
        <v>13</v>
      </c>
      <c r="Z13" s="11">
        <f>VLOOKUP($A13,REEP!$A$1:$F$525,3,FALSE)</f>
        <v>19</v>
      </c>
      <c r="AA13" s="11">
        <f>VLOOKUP($A13,REEP!$A$1:$F$525,4,FALSE)</f>
        <v>16.54</v>
      </c>
      <c r="AB13" s="11">
        <f>VLOOKUP($A13,REEP!$A$1:$F$525,5,FALSE)</f>
        <v>9.7999999999999997E-4</v>
      </c>
      <c r="AC13" s="11">
        <f>VLOOKUP($A13,RCEEP!$A$1:$F$525,2,FALSE)</f>
        <v>14</v>
      </c>
      <c r="AD13" s="11">
        <f>VLOOKUP($A13,RCEEP!$A$1:$F$525,3,FALSE)</f>
        <v>19</v>
      </c>
      <c r="AE13" s="11">
        <f>VLOOKUP($A13,RCEEP!$A$1:$F$525,4,FALSE)</f>
        <v>16.27</v>
      </c>
      <c r="AF13" s="11">
        <f>VLOOKUP($A13,RCEEP!$A$1:$F$525,5,FALSE)</f>
        <v>1.06E-3</v>
      </c>
      <c r="AG13" s="13"/>
      <c r="AH13" s="11">
        <f t="shared" si="0"/>
        <v>13</v>
      </c>
      <c r="AI13" s="11">
        <f t="shared" si="1"/>
        <v>0</v>
      </c>
      <c r="AJ13" s="11">
        <f t="shared" si="2"/>
        <v>0</v>
      </c>
      <c r="AK13" s="11">
        <f t="shared" si="3"/>
        <v>0</v>
      </c>
      <c r="AL13" s="11">
        <f t="shared" si="4"/>
        <v>0</v>
      </c>
      <c r="AM13" s="11">
        <f t="shared" si="5"/>
        <v>0</v>
      </c>
      <c r="AN13" s="11">
        <f t="shared" si="6"/>
        <v>1</v>
      </c>
      <c r="AO13" s="11">
        <f t="shared" si="7"/>
        <v>0</v>
      </c>
      <c r="AP13" s="11">
        <f t="shared" si="8"/>
        <v>1</v>
      </c>
      <c r="AQ13" s="4">
        <f t="shared" si="9"/>
        <v>0</v>
      </c>
      <c r="AR13" s="13"/>
      <c r="AS13" s="10">
        <f t="shared" si="10"/>
        <v>13</v>
      </c>
      <c r="AT13" s="10">
        <f t="shared" si="11"/>
        <v>1</v>
      </c>
      <c r="AU13" s="10">
        <f t="shared" si="12"/>
        <v>1</v>
      </c>
      <c r="AV13" s="10">
        <f t="shared" si="13"/>
        <v>0</v>
      </c>
      <c r="AW13" s="10">
        <f t="shared" si="14"/>
        <v>1</v>
      </c>
      <c r="AX13" s="8">
        <f t="shared" si="15"/>
        <v>0</v>
      </c>
      <c r="AZ13" s="8">
        <f t="shared" si="16"/>
        <v>13</v>
      </c>
      <c r="BA13" s="8">
        <f t="shared" si="17"/>
        <v>1</v>
      </c>
      <c r="BB13" s="8">
        <f t="shared" si="18"/>
        <v>1</v>
      </c>
      <c r="BC13" s="8">
        <f t="shared" si="19"/>
        <v>0</v>
      </c>
      <c r="BD13" s="8">
        <f t="shared" si="20"/>
        <v>1</v>
      </c>
      <c r="BE13" s="8">
        <f t="shared" si="21"/>
        <v>0</v>
      </c>
      <c r="BG13" s="19">
        <f t="shared" si="22"/>
        <v>0</v>
      </c>
      <c r="BH13" s="19">
        <f t="shared" si="23"/>
        <v>1</v>
      </c>
      <c r="BJ13" s="10">
        <f t="shared" si="24"/>
        <v>13</v>
      </c>
      <c r="BK13" s="35">
        <f t="shared" si="25"/>
        <v>0</v>
      </c>
      <c r="BL13" s="27">
        <f t="shared" si="26"/>
        <v>0</v>
      </c>
      <c r="BM13" s="33">
        <f t="shared" si="41"/>
        <v>1</v>
      </c>
      <c r="BN13" s="27">
        <f t="shared" si="27"/>
        <v>0.01</v>
      </c>
      <c r="BO13" s="33">
        <f t="shared" si="28"/>
        <v>0</v>
      </c>
      <c r="BP13" s="27">
        <f t="shared" si="29"/>
        <v>0</v>
      </c>
      <c r="BQ13" s="33">
        <f t="shared" si="30"/>
        <v>1</v>
      </c>
      <c r="BR13" s="28">
        <f t="shared" si="31"/>
        <v>0.01</v>
      </c>
      <c r="BT13" s="10">
        <f t="shared" si="32"/>
        <v>13</v>
      </c>
      <c r="BU13" s="32">
        <f t="shared" si="33"/>
        <v>3.25</v>
      </c>
      <c r="BV13" s="27">
        <f t="shared" si="34"/>
        <v>3.2500000000000001E-2</v>
      </c>
      <c r="BW13" s="36">
        <f t="shared" si="35"/>
        <v>3.2199999999999989</v>
      </c>
      <c r="BX13" s="27">
        <f t="shared" si="36"/>
        <v>3.2199999999999986E-2</v>
      </c>
      <c r="BY13" s="36">
        <f t="shared" si="37"/>
        <v>3.5399999999999991</v>
      </c>
      <c r="BZ13" s="27">
        <f t="shared" si="38"/>
        <v>3.5399999999999994E-2</v>
      </c>
      <c r="CA13" s="36">
        <f t="shared" si="39"/>
        <v>3.2699999999999996</v>
      </c>
      <c r="CB13" s="28">
        <f t="shared" si="40"/>
        <v>3.2699999999999993E-2</v>
      </c>
    </row>
    <row r="14" spans="1:80" s="12" customFormat="1">
      <c r="A14" s="10" t="s">
        <v>37</v>
      </c>
      <c r="B14" s="11">
        <v>100</v>
      </c>
      <c r="C14" s="11">
        <v>144</v>
      </c>
      <c r="D14" s="11">
        <v>1899</v>
      </c>
      <c r="E14" s="19">
        <f>VLOOKUP($A14,JorgeILS!$A$1:$D$525,2,FALSE)</f>
        <v>12</v>
      </c>
      <c r="F14" s="19">
        <f>VLOOKUP($A14,JorgeILS!$A$1:$D$525,3,FALSE)</f>
        <v>2.8000000000000001E-2</v>
      </c>
      <c r="G14" s="19">
        <f>VLOOKUP($A14,JorgeCPP!$A$1:$D$525,2,FALSE)</f>
        <v>14</v>
      </c>
      <c r="H14" s="19">
        <f>VLOOKUP($A14,JorgeCPP!$A$1:$D$525,3,FALSE)</f>
        <v>3.0000000000000001E-3</v>
      </c>
      <c r="I14" s="11">
        <f>VLOOKUP($A14,BEP!$A$1:$D$525,2,FALSE)</f>
        <v>13</v>
      </c>
      <c r="J14" s="22">
        <f>VLOOKUP($A14,BEP!$A$1:$D$525,3,FALSE)</f>
        <v>0</v>
      </c>
      <c r="K14" s="11">
        <f>VLOOKUP($A14,CEP!$A$1:$D$525,2,FALSE)</f>
        <v>13</v>
      </c>
      <c r="L14" s="22">
        <f>VLOOKUP($A14,CEP!$A$1:$D$525,3,FALSE)</f>
        <v>1E-3</v>
      </c>
      <c r="M14" s="11">
        <f>VLOOKUP($A14,EEP!$A$1:$D$525,2,FALSE)</f>
        <v>12</v>
      </c>
      <c r="N14" s="22">
        <f>VLOOKUP($A14,EEP!$A$1:$D$525,3,FALSE)</f>
        <v>0</v>
      </c>
      <c r="O14" s="24">
        <f>VLOOKUP($A14,CEEP!$A$1:$D$525,2,FALSE)</f>
        <v>12</v>
      </c>
      <c r="P14" s="22">
        <f>VLOOKUP($A14,CEEP!$A$1:$D$525,3,FALSE)</f>
        <v>1E-3</v>
      </c>
      <c r="Q14" s="11">
        <f>VLOOKUP($A14,RBEP!$A$1:$F$525,2,FALSE)</f>
        <v>13</v>
      </c>
      <c r="R14" s="11">
        <f>VLOOKUP($A14,RBEP!$A$1:$F$525,3,FALSE)</f>
        <v>17</v>
      </c>
      <c r="S14" s="11">
        <f>VLOOKUP($A14,RBEP!$A$1:$F$525,4,FALSE)</f>
        <v>14.83</v>
      </c>
      <c r="T14" s="11">
        <f>VLOOKUP($A14,RBEP!$A$1:$F$525,5,FALSE)</f>
        <v>1.07E-3</v>
      </c>
      <c r="U14" s="11">
        <f>VLOOKUP($A14,RCEP!$A$1:$F$525,2,FALSE)</f>
        <v>13</v>
      </c>
      <c r="V14" s="11">
        <f>VLOOKUP($A14,RCEP!$A$1:$F$525,3,FALSE)</f>
        <v>17</v>
      </c>
      <c r="W14" s="11">
        <f>VLOOKUP($A14,RCEP!$A$1:$F$525,4,FALSE)</f>
        <v>14.91</v>
      </c>
      <c r="X14" s="11">
        <f>VLOOKUP($A14,RCEP!$A$1:$F$525,5,FALSE)</f>
        <v>1.31E-3</v>
      </c>
      <c r="Y14" s="11">
        <f>VLOOKUP($A14,REEP!$A$1:$F$525,2,FALSE)</f>
        <v>12</v>
      </c>
      <c r="Z14" s="11">
        <f>VLOOKUP($A14,REEP!$A$1:$F$525,3,FALSE)</f>
        <v>17</v>
      </c>
      <c r="AA14" s="11">
        <f>VLOOKUP($A14,REEP!$A$1:$F$525,4,FALSE)</f>
        <v>15.11</v>
      </c>
      <c r="AB14" s="11">
        <f>VLOOKUP($A14,REEP!$A$1:$F$525,5,FALSE)</f>
        <v>9.6000000000000002E-4</v>
      </c>
      <c r="AC14" s="11">
        <f>VLOOKUP($A14,RCEEP!$A$1:$F$525,2,FALSE)</f>
        <v>13</v>
      </c>
      <c r="AD14" s="11">
        <f>VLOOKUP($A14,RCEEP!$A$1:$F$525,3,FALSE)</f>
        <v>17</v>
      </c>
      <c r="AE14" s="11">
        <f>VLOOKUP($A14,RCEEP!$A$1:$F$525,4,FALSE)</f>
        <v>15.27</v>
      </c>
      <c r="AF14" s="11">
        <f>VLOOKUP($A14,RCEEP!$A$1:$F$525,5,FALSE)</f>
        <v>1.1100000000000001E-3</v>
      </c>
      <c r="AG14" s="13"/>
      <c r="AH14" s="11">
        <f t="shared" si="0"/>
        <v>12</v>
      </c>
      <c r="AI14" s="11">
        <f t="shared" si="1"/>
        <v>0</v>
      </c>
      <c r="AJ14" s="11">
        <f t="shared" si="2"/>
        <v>0</v>
      </c>
      <c r="AK14" s="11">
        <f t="shared" si="3"/>
        <v>0</v>
      </c>
      <c r="AL14" s="11">
        <f t="shared" si="4"/>
        <v>1</v>
      </c>
      <c r="AM14" s="11">
        <f t="shared" si="5"/>
        <v>1</v>
      </c>
      <c r="AN14" s="11">
        <f t="shared" si="6"/>
        <v>0</v>
      </c>
      <c r="AO14" s="11">
        <f t="shared" si="7"/>
        <v>0</v>
      </c>
      <c r="AP14" s="11">
        <f t="shared" si="8"/>
        <v>1</v>
      </c>
      <c r="AQ14" s="4">
        <f t="shared" si="9"/>
        <v>0</v>
      </c>
      <c r="AR14" s="13"/>
      <c r="AS14" s="10">
        <f t="shared" si="10"/>
        <v>12</v>
      </c>
      <c r="AT14" s="10">
        <f t="shared" si="11"/>
        <v>1</v>
      </c>
      <c r="AU14" s="10">
        <f t="shared" si="12"/>
        <v>0</v>
      </c>
      <c r="AV14" s="10">
        <f t="shared" si="13"/>
        <v>0</v>
      </c>
      <c r="AW14" s="10">
        <f t="shared" si="14"/>
        <v>1</v>
      </c>
      <c r="AX14" s="8">
        <f t="shared" si="15"/>
        <v>0</v>
      </c>
      <c r="AZ14" s="8">
        <f t="shared" si="16"/>
        <v>12</v>
      </c>
      <c r="BA14" s="8">
        <f t="shared" si="17"/>
        <v>1</v>
      </c>
      <c r="BB14" s="8">
        <f t="shared" si="18"/>
        <v>0</v>
      </c>
      <c r="BC14" s="8">
        <f t="shared" si="19"/>
        <v>0</v>
      </c>
      <c r="BD14" s="8">
        <f t="shared" si="20"/>
        <v>1</v>
      </c>
      <c r="BE14" s="8">
        <f t="shared" si="21"/>
        <v>0</v>
      </c>
      <c r="BG14" s="19">
        <f t="shared" si="22"/>
        <v>0</v>
      </c>
      <c r="BH14" s="19">
        <f t="shared" si="23"/>
        <v>1</v>
      </c>
      <c r="BJ14" s="10">
        <f t="shared" si="24"/>
        <v>12</v>
      </c>
      <c r="BK14" s="35">
        <f t="shared" si="25"/>
        <v>1</v>
      </c>
      <c r="BL14" s="27">
        <f t="shared" si="26"/>
        <v>0.01</v>
      </c>
      <c r="BM14" s="33">
        <f t="shared" si="41"/>
        <v>1</v>
      </c>
      <c r="BN14" s="27">
        <f t="shared" si="27"/>
        <v>0.01</v>
      </c>
      <c r="BO14" s="33">
        <f t="shared" si="28"/>
        <v>0</v>
      </c>
      <c r="BP14" s="27">
        <f t="shared" si="29"/>
        <v>0</v>
      </c>
      <c r="BQ14" s="33">
        <f t="shared" si="30"/>
        <v>1</v>
      </c>
      <c r="BR14" s="28">
        <f t="shared" si="31"/>
        <v>0.01</v>
      </c>
      <c r="BT14" s="10">
        <f t="shared" si="32"/>
        <v>12</v>
      </c>
      <c r="BU14" s="32">
        <f t="shared" si="33"/>
        <v>2.83</v>
      </c>
      <c r="BV14" s="27">
        <f t="shared" si="34"/>
        <v>2.8300000000000002E-2</v>
      </c>
      <c r="BW14" s="36">
        <f t="shared" si="35"/>
        <v>2.91</v>
      </c>
      <c r="BX14" s="27">
        <f t="shared" si="36"/>
        <v>2.9100000000000001E-2</v>
      </c>
      <c r="BY14" s="36">
        <f t="shared" si="37"/>
        <v>3.1099999999999994</v>
      </c>
      <c r="BZ14" s="27">
        <f t="shared" si="38"/>
        <v>3.1099999999999996E-2</v>
      </c>
      <c r="CA14" s="36">
        <f t="shared" si="39"/>
        <v>3.2699999999999996</v>
      </c>
      <c r="CB14" s="28">
        <f t="shared" si="40"/>
        <v>3.2699999999999993E-2</v>
      </c>
    </row>
    <row r="15" spans="1:80" s="12" customFormat="1">
      <c r="A15" s="10" t="s">
        <v>38</v>
      </c>
      <c r="B15" s="11">
        <v>100</v>
      </c>
      <c r="C15" s="11">
        <v>144</v>
      </c>
      <c r="D15" s="11">
        <v>1907</v>
      </c>
      <c r="E15" s="19">
        <f>VLOOKUP($A15,JorgeILS!$A$1:$D$525,2,FALSE)</f>
        <v>14</v>
      </c>
      <c r="F15" s="19">
        <f>VLOOKUP($A15,JorgeILS!$A$1:$D$525,3,FALSE)</f>
        <v>1.4999999999999999E-2</v>
      </c>
      <c r="G15" s="19">
        <f>VLOOKUP($A15,JorgeCPP!$A$1:$D$525,2,FALSE)</f>
        <v>16</v>
      </c>
      <c r="H15" s="19">
        <f>VLOOKUP($A15,JorgeCPP!$A$1:$D$525,3,FALSE)</f>
        <v>2E-3</v>
      </c>
      <c r="I15" s="11">
        <f>VLOOKUP($A15,BEP!$A$1:$D$525,2,FALSE)</f>
        <v>16</v>
      </c>
      <c r="J15" s="22">
        <f>VLOOKUP($A15,BEP!$A$1:$D$525,3,FALSE)</f>
        <v>0</v>
      </c>
      <c r="K15" s="11">
        <f>VLOOKUP($A15,CEP!$A$1:$D$525,2,FALSE)</f>
        <v>16</v>
      </c>
      <c r="L15" s="22">
        <f>VLOOKUP($A15,CEP!$A$1:$D$525,3,FALSE)</f>
        <v>1E-3</v>
      </c>
      <c r="M15" s="11">
        <f>VLOOKUP($A15,EEP!$A$1:$D$525,2,FALSE)</f>
        <v>15</v>
      </c>
      <c r="N15" s="22">
        <f>VLOOKUP($A15,EEP!$A$1:$D$525,3,FALSE)</f>
        <v>0</v>
      </c>
      <c r="O15" s="24">
        <f>VLOOKUP($A15,CEEP!$A$1:$D$525,2,FALSE)</f>
        <v>15</v>
      </c>
      <c r="P15" s="22">
        <f>VLOOKUP($A15,CEEP!$A$1:$D$525,3,FALSE)</f>
        <v>1E-3</v>
      </c>
      <c r="Q15" s="11">
        <f>VLOOKUP($A15,RBEP!$A$1:$F$525,2,FALSE)</f>
        <v>15</v>
      </c>
      <c r="R15" s="11">
        <f>VLOOKUP($A15,RBEP!$A$1:$F$525,3,FALSE)</f>
        <v>19</v>
      </c>
      <c r="S15" s="11">
        <f>VLOOKUP($A15,RBEP!$A$1:$F$525,4,FALSE)</f>
        <v>17.100000000000001</v>
      </c>
      <c r="T15" s="11">
        <f>VLOOKUP($A15,RBEP!$A$1:$F$525,5,FALSE)</f>
        <v>8.4999999999999995E-4</v>
      </c>
      <c r="U15" s="11">
        <f>VLOOKUP($A15,RCEP!$A$1:$F$525,2,FALSE)</f>
        <v>15</v>
      </c>
      <c r="V15" s="11">
        <f>VLOOKUP($A15,RCEP!$A$1:$F$525,3,FALSE)</f>
        <v>20</v>
      </c>
      <c r="W15" s="11">
        <f>VLOOKUP($A15,RCEP!$A$1:$F$525,4,FALSE)</f>
        <v>17.36</v>
      </c>
      <c r="X15" s="11">
        <f>VLOOKUP($A15,RCEP!$A$1:$F$525,5,FALSE)</f>
        <v>9.6000000000000002E-4</v>
      </c>
      <c r="Y15" s="11">
        <f>VLOOKUP($A15,REEP!$A$1:$F$525,2,FALSE)</f>
        <v>15</v>
      </c>
      <c r="Z15" s="11">
        <f>VLOOKUP($A15,REEP!$A$1:$F$525,3,FALSE)</f>
        <v>21</v>
      </c>
      <c r="AA15" s="11">
        <f>VLOOKUP($A15,REEP!$A$1:$F$525,4,FALSE)</f>
        <v>17.75</v>
      </c>
      <c r="AB15" s="11">
        <f>VLOOKUP($A15,REEP!$A$1:$F$525,5,FALSE)</f>
        <v>7.9000000000000001E-4</v>
      </c>
      <c r="AC15" s="11">
        <f>VLOOKUP($A15,RCEEP!$A$1:$F$525,2,FALSE)</f>
        <v>15</v>
      </c>
      <c r="AD15" s="11">
        <f>VLOOKUP($A15,RCEEP!$A$1:$F$525,3,FALSE)</f>
        <v>21</v>
      </c>
      <c r="AE15" s="11">
        <f>VLOOKUP($A15,RCEEP!$A$1:$F$525,4,FALSE)</f>
        <v>17.5</v>
      </c>
      <c r="AF15" s="11">
        <f>VLOOKUP($A15,RCEEP!$A$1:$F$525,5,FALSE)</f>
        <v>8.4999999999999995E-4</v>
      </c>
      <c r="AG15" s="13"/>
      <c r="AH15" s="11">
        <f t="shared" si="0"/>
        <v>15</v>
      </c>
      <c r="AI15" s="11">
        <f t="shared" si="1"/>
        <v>0</v>
      </c>
      <c r="AJ15" s="11">
        <f t="shared" si="2"/>
        <v>0</v>
      </c>
      <c r="AK15" s="11">
        <f t="shared" si="3"/>
        <v>0</v>
      </c>
      <c r="AL15" s="11">
        <f t="shared" si="4"/>
        <v>1</v>
      </c>
      <c r="AM15" s="11">
        <f t="shared" si="5"/>
        <v>1</v>
      </c>
      <c r="AN15" s="11">
        <f t="shared" si="6"/>
        <v>1</v>
      </c>
      <c r="AO15" s="11">
        <f t="shared" si="7"/>
        <v>1</v>
      </c>
      <c r="AP15" s="11">
        <f t="shared" si="8"/>
        <v>1</v>
      </c>
      <c r="AQ15" s="4">
        <f t="shared" si="9"/>
        <v>1</v>
      </c>
      <c r="AR15" s="13"/>
      <c r="AS15" s="10">
        <f t="shared" si="10"/>
        <v>14</v>
      </c>
      <c r="AT15" s="10">
        <f t="shared" si="11"/>
        <v>1</v>
      </c>
      <c r="AU15" s="10">
        <f t="shared" si="12"/>
        <v>0</v>
      </c>
      <c r="AV15" s="10">
        <f t="shared" si="13"/>
        <v>0</v>
      </c>
      <c r="AW15" s="10">
        <f t="shared" si="14"/>
        <v>0</v>
      </c>
      <c r="AX15" s="8">
        <f t="shared" si="15"/>
        <v>0</v>
      </c>
      <c r="AZ15" s="8">
        <f t="shared" si="16"/>
        <v>14</v>
      </c>
      <c r="BA15" s="8">
        <f t="shared" si="17"/>
        <v>1</v>
      </c>
      <c r="BB15" s="8">
        <f t="shared" si="18"/>
        <v>0</v>
      </c>
      <c r="BC15" s="8">
        <f t="shared" si="19"/>
        <v>0</v>
      </c>
      <c r="BD15" s="8">
        <f t="shared" si="20"/>
        <v>0</v>
      </c>
      <c r="BE15" s="8">
        <f t="shared" si="21"/>
        <v>0</v>
      </c>
      <c r="BG15" s="19">
        <f t="shared" si="22"/>
        <v>0</v>
      </c>
      <c r="BH15" s="19">
        <f t="shared" si="23"/>
        <v>0</v>
      </c>
      <c r="BJ15" s="10">
        <f t="shared" si="24"/>
        <v>14</v>
      </c>
      <c r="BK15" s="35">
        <f t="shared" si="25"/>
        <v>1</v>
      </c>
      <c r="BL15" s="27">
        <f t="shared" si="26"/>
        <v>0.01</v>
      </c>
      <c r="BM15" s="33">
        <f t="shared" si="41"/>
        <v>1</v>
      </c>
      <c r="BN15" s="27">
        <f t="shared" si="27"/>
        <v>0.01</v>
      </c>
      <c r="BO15" s="33">
        <f t="shared" si="28"/>
        <v>1</v>
      </c>
      <c r="BP15" s="27">
        <f t="shared" si="29"/>
        <v>0.01</v>
      </c>
      <c r="BQ15" s="33">
        <f t="shared" si="30"/>
        <v>1</v>
      </c>
      <c r="BR15" s="28">
        <f t="shared" si="31"/>
        <v>0.01</v>
      </c>
      <c r="BT15" s="10">
        <f t="shared" si="32"/>
        <v>14</v>
      </c>
      <c r="BU15" s="32">
        <f t="shared" si="33"/>
        <v>3.1000000000000014</v>
      </c>
      <c r="BV15" s="27">
        <f t="shared" si="34"/>
        <v>3.1000000000000014E-2</v>
      </c>
      <c r="BW15" s="36">
        <f t="shared" si="35"/>
        <v>3.3599999999999994</v>
      </c>
      <c r="BX15" s="27">
        <f t="shared" si="36"/>
        <v>3.3599999999999991E-2</v>
      </c>
      <c r="BY15" s="36">
        <f t="shared" si="37"/>
        <v>3.75</v>
      </c>
      <c r="BZ15" s="27">
        <f t="shared" si="38"/>
        <v>3.7499999999999999E-2</v>
      </c>
      <c r="CA15" s="36">
        <f t="shared" si="39"/>
        <v>3.5</v>
      </c>
      <c r="CB15" s="28">
        <f t="shared" si="40"/>
        <v>3.5000000000000003E-2</v>
      </c>
    </row>
    <row r="16" spans="1:80" s="12" customFormat="1">
      <c r="A16" s="10" t="s">
        <v>39</v>
      </c>
      <c r="B16" s="11">
        <v>100</v>
      </c>
      <c r="C16" s="11">
        <v>144</v>
      </c>
      <c r="D16" s="11">
        <v>1915</v>
      </c>
      <c r="E16" s="19">
        <f>VLOOKUP($A16,JorgeILS!$A$1:$D$525,2,FALSE)</f>
        <v>10</v>
      </c>
      <c r="F16" s="19">
        <f>VLOOKUP($A16,JorgeILS!$A$1:$D$525,3,FALSE)</f>
        <v>3.9E-2</v>
      </c>
      <c r="G16" s="19">
        <f>VLOOKUP($A16,JorgeCPP!$A$1:$D$525,2,FALSE)</f>
        <v>15</v>
      </c>
      <c r="H16" s="19">
        <f>VLOOKUP($A16,JorgeCPP!$A$1:$D$525,3,FALSE)</f>
        <v>3.0000000000000001E-3</v>
      </c>
      <c r="I16" s="11">
        <f>VLOOKUP($A16,BEP!$A$1:$D$525,2,FALSE)</f>
        <v>11</v>
      </c>
      <c r="J16" s="22">
        <f>VLOOKUP($A16,BEP!$A$1:$D$525,3,FALSE)</f>
        <v>0</v>
      </c>
      <c r="K16" s="11">
        <f>VLOOKUP($A16,CEP!$A$1:$D$525,2,FALSE)</f>
        <v>11</v>
      </c>
      <c r="L16" s="22">
        <f>VLOOKUP($A16,CEP!$A$1:$D$525,3,FALSE)</f>
        <v>1E-3</v>
      </c>
      <c r="M16" s="11">
        <f>VLOOKUP($A16,EEP!$A$1:$D$525,2,FALSE)</f>
        <v>11</v>
      </c>
      <c r="N16" s="22">
        <f>VLOOKUP($A16,EEP!$A$1:$D$525,3,FALSE)</f>
        <v>1E-3</v>
      </c>
      <c r="O16" s="24">
        <f>VLOOKUP($A16,CEEP!$A$1:$D$525,2,FALSE)</f>
        <v>11</v>
      </c>
      <c r="P16" s="22">
        <f>VLOOKUP($A16,CEEP!$A$1:$D$525,3,FALSE)</f>
        <v>1E-3</v>
      </c>
      <c r="Q16" s="11">
        <f>VLOOKUP($A16,RBEP!$A$1:$F$525,2,FALSE)</f>
        <v>11</v>
      </c>
      <c r="R16" s="11">
        <f>VLOOKUP($A16,RBEP!$A$1:$F$525,3,FALSE)</f>
        <v>16</v>
      </c>
      <c r="S16" s="11">
        <f>VLOOKUP($A16,RBEP!$A$1:$F$525,4,FALSE)</f>
        <v>13.75</v>
      </c>
      <c r="T16" s="11">
        <f>VLOOKUP($A16,RBEP!$A$1:$F$525,5,FALSE)</f>
        <v>1.3500000000000001E-3</v>
      </c>
      <c r="U16" s="11">
        <f>VLOOKUP($A16,RCEP!$A$1:$F$525,2,FALSE)</f>
        <v>11</v>
      </c>
      <c r="V16" s="11">
        <f>VLOOKUP($A16,RCEP!$A$1:$F$525,3,FALSE)</f>
        <v>16</v>
      </c>
      <c r="W16" s="11">
        <f>VLOOKUP($A16,RCEP!$A$1:$F$525,4,FALSE)</f>
        <v>13.7</v>
      </c>
      <c r="X16" s="11">
        <f>VLOOKUP($A16,RCEP!$A$1:$F$525,5,FALSE)</f>
        <v>1.58E-3</v>
      </c>
      <c r="Y16" s="11">
        <f>VLOOKUP($A16,REEP!$A$1:$F$525,2,FALSE)</f>
        <v>11</v>
      </c>
      <c r="Z16" s="11">
        <f>VLOOKUP($A16,REEP!$A$1:$F$525,3,FALSE)</f>
        <v>16</v>
      </c>
      <c r="AA16" s="11">
        <f>VLOOKUP($A16,REEP!$A$1:$F$525,4,FALSE)</f>
        <v>14.2</v>
      </c>
      <c r="AB16" s="11">
        <f>VLOOKUP($A16,REEP!$A$1:$F$525,5,FALSE)</f>
        <v>1.2800000000000001E-3</v>
      </c>
      <c r="AC16" s="11">
        <f>VLOOKUP($A16,RCEEP!$A$1:$F$525,2,FALSE)</f>
        <v>12</v>
      </c>
      <c r="AD16" s="11">
        <f>VLOOKUP($A16,RCEEP!$A$1:$F$525,3,FALSE)</f>
        <v>17</v>
      </c>
      <c r="AE16" s="11">
        <f>VLOOKUP($A16,RCEEP!$A$1:$F$525,4,FALSE)</f>
        <v>14.14</v>
      </c>
      <c r="AF16" s="11">
        <f>VLOOKUP($A16,RCEEP!$A$1:$F$525,5,FALSE)</f>
        <v>1.3600000000000001E-3</v>
      </c>
      <c r="AG16" s="13"/>
      <c r="AH16" s="11">
        <f t="shared" si="0"/>
        <v>11</v>
      </c>
      <c r="AI16" s="11">
        <f t="shared" si="1"/>
        <v>0</v>
      </c>
      <c r="AJ16" s="11">
        <f t="shared" si="2"/>
        <v>1</v>
      </c>
      <c r="AK16" s="11">
        <f t="shared" si="3"/>
        <v>1</v>
      </c>
      <c r="AL16" s="11">
        <f t="shared" si="4"/>
        <v>1</v>
      </c>
      <c r="AM16" s="11">
        <f t="shared" si="5"/>
        <v>1</v>
      </c>
      <c r="AN16" s="11">
        <f t="shared" si="6"/>
        <v>1</v>
      </c>
      <c r="AO16" s="11">
        <f t="shared" si="7"/>
        <v>1</v>
      </c>
      <c r="AP16" s="11">
        <f t="shared" si="8"/>
        <v>1</v>
      </c>
      <c r="AQ16" s="4">
        <f t="shared" si="9"/>
        <v>0</v>
      </c>
      <c r="AR16" s="13"/>
      <c r="AS16" s="10">
        <f t="shared" si="10"/>
        <v>10</v>
      </c>
      <c r="AT16" s="10">
        <f t="shared" si="11"/>
        <v>1</v>
      </c>
      <c r="AU16" s="10">
        <f t="shared" si="12"/>
        <v>0</v>
      </c>
      <c r="AV16" s="10">
        <f t="shared" si="13"/>
        <v>0</v>
      </c>
      <c r="AW16" s="10">
        <f t="shared" si="14"/>
        <v>0</v>
      </c>
      <c r="AX16" s="8">
        <f t="shared" si="15"/>
        <v>0</v>
      </c>
      <c r="AZ16" s="8">
        <f t="shared" si="16"/>
        <v>10</v>
      </c>
      <c r="BA16" s="8">
        <f t="shared" si="17"/>
        <v>1</v>
      </c>
      <c r="BB16" s="8">
        <f t="shared" si="18"/>
        <v>0</v>
      </c>
      <c r="BC16" s="8">
        <f t="shared" si="19"/>
        <v>0</v>
      </c>
      <c r="BD16" s="8">
        <f t="shared" si="20"/>
        <v>0</v>
      </c>
      <c r="BE16" s="8">
        <f t="shared" si="21"/>
        <v>0</v>
      </c>
      <c r="BG16" s="19">
        <f t="shared" si="22"/>
        <v>0</v>
      </c>
      <c r="BH16" s="19">
        <f t="shared" si="23"/>
        <v>0</v>
      </c>
      <c r="BJ16" s="10">
        <f t="shared" si="24"/>
        <v>10</v>
      </c>
      <c r="BK16" s="35">
        <f t="shared" si="25"/>
        <v>1</v>
      </c>
      <c r="BL16" s="27">
        <f t="shared" si="26"/>
        <v>0.01</v>
      </c>
      <c r="BM16" s="33">
        <f t="shared" si="41"/>
        <v>1</v>
      </c>
      <c r="BN16" s="27">
        <f t="shared" si="27"/>
        <v>0.01</v>
      </c>
      <c r="BO16" s="33">
        <f t="shared" si="28"/>
        <v>1</v>
      </c>
      <c r="BP16" s="27">
        <f t="shared" si="29"/>
        <v>0.01</v>
      </c>
      <c r="BQ16" s="33">
        <f t="shared" si="30"/>
        <v>2</v>
      </c>
      <c r="BR16" s="28">
        <f t="shared" si="31"/>
        <v>0.02</v>
      </c>
      <c r="BT16" s="10">
        <f t="shared" si="32"/>
        <v>10</v>
      </c>
      <c r="BU16" s="32">
        <f t="shared" si="33"/>
        <v>3.75</v>
      </c>
      <c r="BV16" s="27">
        <f t="shared" si="34"/>
        <v>3.7499999999999999E-2</v>
      </c>
      <c r="BW16" s="36">
        <f t="shared" si="35"/>
        <v>3.6999999999999993</v>
      </c>
      <c r="BX16" s="27">
        <f t="shared" si="36"/>
        <v>3.6999999999999991E-2</v>
      </c>
      <c r="BY16" s="36">
        <f t="shared" si="37"/>
        <v>4.1999999999999993</v>
      </c>
      <c r="BZ16" s="27">
        <f t="shared" si="38"/>
        <v>4.1999999999999996E-2</v>
      </c>
      <c r="CA16" s="36">
        <f t="shared" si="39"/>
        <v>4.1400000000000006</v>
      </c>
      <c r="CB16" s="28">
        <f t="shared" si="40"/>
        <v>4.1400000000000006E-2</v>
      </c>
    </row>
    <row r="17" spans="1:80" s="12" customFormat="1">
      <c r="A17" s="10" t="s">
        <v>40</v>
      </c>
      <c r="B17" s="11">
        <v>100</v>
      </c>
      <c r="C17" s="11">
        <v>144</v>
      </c>
      <c r="D17" s="11">
        <v>1923</v>
      </c>
      <c r="E17" s="19">
        <f>VLOOKUP($A17,JorgeILS!$A$1:$D$525,2,FALSE)</f>
        <v>14</v>
      </c>
      <c r="F17" s="19">
        <f>VLOOKUP($A17,JorgeILS!$A$1:$D$525,3,FALSE)</f>
        <v>3.3000000000000002E-2</v>
      </c>
      <c r="G17" s="19">
        <f>VLOOKUP($A17,JorgeCPP!$A$1:$D$525,2,FALSE)</f>
        <v>15</v>
      </c>
      <c r="H17" s="19">
        <f>VLOOKUP($A17,JorgeCPP!$A$1:$D$525,3,FALSE)</f>
        <v>2E-3</v>
      </c>
      <c r="I17" s="11">
        <f>VLOOKUP($A17,BEP!$A$1:$D$525,2,FALSE)</f>
        <v>15</v>
      </c>
      <c r="J17" s="22">
        <f>VLOOKUP($A17,BEP!$A$1:$D$525,3,FALSE)</f>
        <v>0</v>
      </c>
      <c r="K17" s="11">
        <f>VLOOKUP($A17,CEP!$A$1:$D$525,2,FALSE)</f>
        <v>15</v>
      </c>
      <c r="L17" s="22">
        <f>VLOOKUP($A17,CEP!$A$1:$D$525,3,FALSE)</f>
        <v>0</v>
      </c>
      <c r="M17" s="11">
        <f>VLOOKUP($A17,EEP!$A$1:$D$525,2,FALSE)</f>
        <v>15</v>
      </c>
      <c r="N17" s="22">
        <f>VLOOKUP($A17,EEP!$A$1:$D$525,3,FALSE)</f>
        <v>1E-3</v>
      </c>
      <c r="O17" s="24">
        <f>VLOOKUP($A17,CEEP!$A$1:$D$525,2,FALSE)</f>
        <v>15</v>
      </c>
      <c r="P17" s="22">
        <f>VLOOKUP($A17,CEEP!$A$1:$D$525,3,FALSE)</f>
        <v>1E-3</v>
      </c>
      <c r="Q17" s="11">
        <f>VLOOKUP($A17,RBEP!$A$1:$F$525,2,FALSE)</f>
        <v>14</v>
      </c>
      <c r="R17" s="11">
        <f>VLOOKUP($A17,RBEP!$A$1:$F$525,3,FALSE)</f>
        <v>18</v>
      </c>
      <c r="S17" s="11">
        <f>VLOOKUP($A17,RBEP!$A$1:$F$525,4,FALSE)</f>
        <v>15.59</v>
      </c>
      <c r="T17" s="11">
        <f>VLOOKUP($A17,RBEP!$A$1:$F$525,5,FALSE)</f>
        <v>1.0300000000000001E-3</v>
      </c>
      <c r="U17" s="11">
        <f>VLOOKUP($A17,RCEP!$A$1:$F$525,2,FALSE)</f>
        <v>14</v>
      </c>
      <c r="V17" s="11">
        <f>VLOOKUP($A17,RCEP!$A$1:$F$525,3,FALSE)</f>
        <v>18</v>
      </c>
      <c r="W17" s="11">
        <f>VLOOKUP($A17,RCEP!$A$1:$F$525,4,FALSE)</f>
        <v>15.69</v>
      </c>
      <c r="X17" s="11">
        <f>VLOOKUP($A17,RCEP!$A$1:$F$525,5,FALSE)</f>
        <v>1.2700000000000001E-3</v>
      </c>
      <c r="Y17" s="11">
        <f>VLOOKUP($A17,REEP!$A$1:$F$525,2,FALSE)</f>
        <v>14</v>
      </c>
      <c r="Z17" s="11">
        <f>VLOOKUP($A17,REEP!$A$1:$F$525,3,FALSE)</f>
        <v>19</v>
      </c>
      <c r="AA17" s="11">
        <f>VLOOKUP($A17,REEP!$A$1:$F$525,4,FALSE)</f>
        <v>16.05</v>
      </c>
      <c r="AB17" s="11">
        <f>VLOOKUP($A17,REEP!$A$1:$F$525,5,FALSE)</f>
        <v>9.7999999999999997E-4</v>
      </c>
      <c r="AC17" s="11">
        <f>VLOOKUP($A17,RCEEP!$A$1:$F$525,2,FALSE)</f>
        <v>14</v>
      </c>
      <c r="AD17" s="11">
        <f>VLOOKUP($A17,RCEEP!$A$1:$F$525,3,FALSE)</f>
        <v>19</v>
      </c>
      <c r="AE17" s="11">
        <f>VLOOKUP($A17,RCEEP!$A$1:$F$525,4,FALSE)</f>
        <v>16.05</v>
      </c>
      <c r="AF17" s="11">
        <f>VLOOKUP($A17,RCEEP!$A$1:$F$525,5,FALSE)</f>
        <v>1.1299999999999999E-3</v>
      </c>
      <c r="AG17" s="13"/>
      <c r="AH17" s="11">
        <f t="shared" si="0"/>
        <v>14</v>
      </c>
      <c r="AI17" s="11">
        <f t="shared" si="1"/>
        <v>0</v>
      </c>
      <c r="AJ17" s="11">
        <f t="shared" si="2"/>
        <v>0</v>
      </c>
      <c r="AK17" s="11">
        <f t="shared" si="3"/>
        <v>0</v>
      </c>
      <c r="AL17" s="11">
        <f t="shared" si="4"/>
        <v>0</v>
      </c>
      <c r="AM17" s="11">
        <f t="shared" si="5"/>
        <v>0</v>
      </c>
      <c r="AN17" s="11">
        <f t="shared" si="6"/>
        <v>1</v>
      </c>
      <c r="AO17" s="11">
        <f t="shared" si="7"/>
        <v>1</v>
      </c>
      <c r="AP17" s="11">
        <f t="shared" si="8"/>
        <v>1</v>
      </c>
      <c r="AQ17" s="4">
        <f t="shared" si="9"/>
        <v>1</v>
      </c>
      <c r="AR17" s="13"/>
      <c r="AS17" s="10">
        <f t="shared" si="10"/>
        <v>14</v>
      </c>
      <c r="AT17" s="10">
        <f t="shared" si="11"/>
        <v>1</v>
      </c>
      <c r="AU17" s="10">
        <f t="shared" si="12"/>
        <v>1</v>
      </c>
      <c r="AV17" s="10">
        <f t="shared" si="13"/>
        <v>1</v>
      </c>
      <c r="AW17" s="10">
        <f t="shared" si="14"/>
        <v>1</v>
      </c>
      <c r="AX17" s="8">
        <f t="shared" si="15"/>
        <v>1</v>
      </c>
      <c r="AZ17" s="8">
        <f t="shared" si="16"/>
        <v>14</v>
      </c>
      <c r="BA17" s="8">
        <f t="shared" si="17"/>
        <v>1</v>
      </c>
      <c r="BB17" s="8">
        <f t="shared" si="18"/>
        <v>1</v>
      </c>
      <c r="BC17" s="8">
        <f t="shared" si="19"/>
        <v>1</v>
      </c>
      <c r="BD17" s="8">
        <f t="shared" si="20"/>
        <v>1</v>
      </c>
      <c r="BE17" s="8">
        <f t="shared" si="21"/>
        <v>1</v>
      </c>
      <c r="BG17" s="19">
        <f t="shared" si="22"/>
        <v>0</v>
      </c>
      <c r="BH17" s="19">
        <f t="shared" si="23"/>
        <v>1</v>
      </c>
      <c r="BJ17" s="10">
        <f t="shared" si="24"/>
        <v>14</v>
      </c>
      <c r="BK17" s="35">
        <f t="shared" si="25"/>
        <v>0</v>
      </c>
      <c r="BL17" s="27">
        <f t="shared" si="26"/>
        <v>0</v>
      </c>
      <c r="BM17" s="33">
        <f t="shared" si="41"/>
        <v>0</v>
      </c>
      <c r="BN17" s="27">
        <f t="shared" si="27"/>
        <v>0</v>
      </c>
      <c r="BO17" s="33">
        <f t="shared" si="28"/>
        <v>0</v>
      </c>
      <c r="BP17" s="27">
        <f t="shared" si="29"/>
        <v>0</v>
      </c>
      <c r="BQ17" s="33">
        <f t="shared" si="30"/>
        <v>0</v>
      </c>
      <c r="BR17" s="28">
        <f t="shared" si="31"/>
        <v>0</v>
      </c>
      <c r="BT17" s="10">
        <f t="shared" si="32"/>
        <v>14</v>
      </c>
      <c r="BU17" s="32">
        <f t="shared" si="33"/>
        <v>1.5899999999999999</v>
      </c>
      <c r="BV17" s="27">
        <f t="shared" si="34"/>
        <v>1.5899999999999997E-2</v>
      </c>
      <c r="BW17" s="36">
        <f t="shared" si="35"/>
        <v>1.6899999999999995</v>
      </c>
      <c r="BX17" s="27">
        <f t="shared" si="36"/>
        <v>1.6899999999999995E-2</v>
      </c>
      <c r="BY17" s="36">
        <f t="shared" si="37"/>
        <v>2.0500000000000007</v>
      </c>
      <c r="BZ17" s="27">
        <f t="shared" si="38"/>
        <v>2.0500000000000008E-2</v>
      </c>
      <c r="CA17" s="36">
        <f t="shared" si="39"/>
        <v>2.0500000000000007</v>
      </c>
      <c r="CB17" s="28">
        <f t="shared" si="40"/>
        <v>2.0500000000000008E-2</v>
      </c>
    </row>
    <row r="18" spans="1:80" s="12" customFormat="1">
      <c r="A18" s="10" t="s">
        <v>41</v>
      </c>
      <c r="B18" s="11">
        <v>100</v>
      </c>
      <c r="C18" s="11">
        <v>159</v>
      </c>
      <c r="D18" s="11">
        <v>1931</v>
      </c>
      <c r="E18" s="19">
        <f>VLOOKUP($A18,JorgeILS!$A$1:$D$525,2,FALSE)</f>
        <v>9</v>
      </c>
      <c r="F18" s="19">
        <f>VLOOKUP($A18,JorgeILS!$A$1:$D$525,3,FALSE)</f>
        <v>4.2999999999999997E-2</v>
      </c>
      <c r="G18" s="19">
        <f>VLOOKUP($A18,JorgeCPP!$A$1:$D$525,2,FALSE)</f>
        <v>14</v>
      </c>
      <c r="H18" s="19">
        <f>VLOOKUP($A18,JorgeCPP!$A$1:$D$525,3,FALSE)</f>
        <v>3.0000000000000001E-3</v>
      </c>
      <c r="I18" s="11">
        <f>VLOOKUP($A18,BEP!$A$1:$D$525,2,FALSE)</f>
        <v>12</v>
      </c>
      <c r="J18" s="22">
        <f>VLOOKUP($A18,BEP!$A$1:$D$525,3,FALSE)</f>
        <v>0</v>
      </c>
      <c r="K18" s="11">
        <f>VLOOKUP($A18,CEP!$A$1:$D$525,2,FALSE)</f>
        <v>12</v>
      </c>
      <c r="L18" s="22">
        <f>VLOOKUP($A18,CEP!$A$1:$D$525,3,FALSE)</f>
        <v>1E-3</v>
      </c>
      <c r="M18" s="11">
        <f>VLOOKUP($A18,EEP!$A$1:$D$525,2,FALSE)</f>
        <v>11</v>
      </c>
      <c r="N18" s="22">
        <f>VLOOKUP($A18,EEP!$A$1:$D$525,3,FALSE)</f>
        <v>1E-3</v>
      </c>
      <c r="O18" s="24">
        <f>VLOOKUP($A18,CEEP!$A$1:$D$525,2,FALSE)</f>
        <v>11</v>
      </c>
      <c r="P18" s="22">
        <f>VLOOKUP($A18,CEEP!$A$1:$D$525,3,FALSE)</f>
        <v>1E-3</v>
      </c>
      <c r="Q18" s="11">
        <f>VLOOKUP($A18,RBEP!$A$1:$F$525,2,FALSE)</f>
        <v>11</v>
      </c>
      <c r="R18" s="11">
        <f>VLOOKUP($A18,RBEP!$A$1:$F$525,3,FALSE)</f>
        <v>16</v>
      </c>
      <c r="S18" s="11">
        <f>VLOOKUP($A18,RBEP!$A$1:$F$525,4,FALSE)</f>
        <v>12.87</v>
      </c>
      <c r="T18" s="11">
        <f>VLOOKUP($A18,RBEP!$A$1:$F$525,5,FALSE)</f>
        <v>1.6199999999999999E-3</v>
      </c>
      <c r="U18" s="11">
        <f>VLOOKUP($A18,RCEP!$A$1:$F$525,2,FALSE)</f>
        <v>10</v>
      </c>
      <c r="V18" s="11">
        <f>VLOOKUP($A18,RCEP!$A$1:$F$525,3,FALSE)</f>
        <v>15</v>
      </c>
      <c r="W18" s="11">
        <f>VLOOKUP($A18,RCEP!$A$1:$F$525,4,FALSE)</f>
        <v>12.77</v>
      </c>
      <c r="X18" s="11">
        <f>VLOOKUP($A18,RCEP!$A$1:$F$525,5,FALSE)</f>
        <v>1.7600000000000001E-3</v>
      </c>
      <c r="Y18" s="11">
        <f>VLOOKUP($A18,REEP!$A$1:$F$525,2,FALSE)</f>
        <v>11</v>
      </c>
      <c r="Z18" s="11">
        <f>VLOOKUP($A18,REEP!$A$1:$F$525,3,FALSE)</f>
        <v>16</v>
      </c>
      <c r="AA18" s="11">
        <f>VLOOKUP($A18,REEP!$A$1:$F$525,4,FALSE)</f>
        <v>12.83</v>
      </c>
      <c r="AB18" s="11">
        <f>VLOOKUP($A18,REEP!$A$1:$F$525,5,FALSE)</f>
        <v>1.23E-3</v>
      </c>
      <c r="AC18" s="11">
        <f>VLOOKUP($A18,RCEEP!$A$1:$F$525,2,FALSE)</f>
        <v>11</v>
      </c>
      <c r="AD18" s="11">
        <f>VLOOKUP($A18,RCEEP!$A$1:$F$525,3,FALSE)</f>
        <v>16</v>
      </c>
      <c r="AE18" s="11">
        <f>VLOOKUP($A18,RCEEP!$A$1:$F$525,4,FALSE)</f>
        <v>13.06</v>
      </c>
      <c r="AF18" s="11">
        <f>VLOOKUP($A18,RCEEP!$A$1:$F$525,5,FALSE)</f>
        <v>1.4599999999999999E-3</v>
      </c>
      <c r="AG18" s="13"/>
      <c r="AH18" s="11">
        <f t="shared" si="0"/>
        <v>10</v>
      </c>
      <c r="AI18" s="11">
        <f t="shared" si="1"/>
        <v>0</v>
      </c>
      <c r="AJ18" s="11">
        <f t="shared" si="2"/>
        <v>0</v>
      </c>
      <c r="AK18" s="11">
        <f t="shared" si="3"/>
        <v>0</v>
      </c>
      <c r="AL18" s="11">
        <f t="shared" si="4"/>
        <v>0</v>
      </c>
      <c r="AM18" s="11">
        <f t="shared" si="5"/>
        <v>0</v>
      </c>
      <c r="AN18" s="11">
        <f t="shared" si="6"/>
        <v>0</v>
      </c>
      <c r="AO18" s="11">
        <f t="shared" si="7"/>
        <v>1</v>
      </c>
      <c r="AP18" s="11">
        <f t="shared" si="8"/>
        <v>0</v>
      </c>
      <c r="AQ18" s="4">
        <f t="shared" si="9"/>
        <v>0</v>
      </c>
      <c r="AR18" s="13"/>
      <c r="AS18" s="10">
        <f t="shared" si="10"/>
        <v>9</v>
      </c>
      <c r="AT18" s="10">
        <f t="shared" si="11"/>
        <v>1</v>
      </c>
      <c r="AU18" s="10">
        <f t="shared" si="12"/>
        <v>0</v>
      </c>
      <c r="AV18" s="10">
        <f t="shared" si="13"/>
        <v>0</v>
      </c>
      <c r="AW18" s="10">
        <f t="shared" si="14"/>
        <v>0</v>
      </c>
      <c r="AX18" s="8">
        <f t="shared" si="15"/>
        <v>0</v>
      </c>
      <c r="AZ18" s="8">
        <f t="shared" si="16"/>
        <v>9</v>
      </c>
      <c r="BA18" s="8">
        <f t="shared" si="17"/>
        <v>1</v>
      </c>
      <c r="BB18" s="8">
        <f t="shared" si="18"/>
        <v>0</v>
      </c>
      <c r="BC18" s="8">
        <f t="shared" si="19"/>
        <v>0</v>
      </c>
      <c r="BD18" s="8">
        <f t="shared" si="20"/>
        <v>0</v>
      </c>
      <c r="BE18" s="8">
        <f t="shared" si="21"/>
        <v>0</v>
      </c>
      <c r="BG18" s="19">
        <f t="shared" si="22"/>
        <v>0</v>
      </c>
      <c r="BH18" s="19">
        <f t="shared" si="23"/>
        <v>0</v>
      </c>
      <c r="BJ18" s="10">
        <f t="shared" si="24"/>
        <v>9</v>
      </c>
      <c r="BK18" s="35">
        <f t="shared" si="25"/>
        <v>2</v>
      </c>
      <c r="BL18" s="27">
        <f t="shared" si="26"/>
        <v>0.02</v>
      </c>
      <c r="BM18" s="33">
        <f t="shared" si="41"/>
        <v>1</v>
      </c>
      <c r="BN18" s="27">
        <f t="shared" si="27"/>
        <v>0.01</v>
      </c>
      <c r="BO18" s="33">
        <f t="shared" si="28"/>
        <v>2</v>
      </c>
      <c r="BP18" s="27">
        <f t="shared" si="29"/>
        <v>0.02</v>
      </c>
      <c r="BQ18" s="33">
        <f t="shared" si="30"/>
        <v>2</v>
      </c>
      <c r="BR18" s="28">
        <f t="shared" si="31"/>
        <v>0.02</v>
      </c>
      <c r="BT18" s="10">
        <f t="shared" si="32"/>
        <v>9</v>
      </c>
      <c r="BU18" s="32">
        <f t="shared" si="33"/>
        <v>3.8699999999999992</v>
      </c>
      <c r="BV18" s="27">
        <f t="shared" si="34"/>
        <v>3.8699999999999991E-2</v>
      </c>
      <c r="BW18" s="36">
        <f t="shared" si="35"/>
        <v>3.7699999999999996</v>
      </c>
      <c r="BX18" s="27">
        <f t="shared" si="36"/>
        <v>3.7699999999999997E-2</v>
      </c>
      <c r="BY18" s="36">
        <f t="shared" si="37"/>
        <v>3.83</v>
      </c>
      <c r="BZ18" s="27">
        <f t="shared" si="38"/>
        <v>3.8300000000000001E-2</v>
      </c>
      <c r="CA18" s="36">
        <f t="shared" si="39"/>
        <v>4.0600000000000005</v>
      </c>
      <c r="CB18" s="28">
        <f t="shared" si="40"/>
        <v>4.0600000000000004E-2</v>
      </c>
    </row>
    <row r="19" spans="1:80" s="12" customFormat="1">
      <c r="A19" s="10" t="s">
        <v>42</v>
      </c>
      <c r="B19" s="11">
        <v>100</v>
      </c>
      <c r="C19" s="11">
        <v>159</v>
      </c>
      <c r="D19" s="11">
        <v>1939</v>
      </c>
      <c r="E19" s="19">
        <f>VLOOKUP($A19,JorgeILS!$A$1:$D$525,2,FALSE)</f>
        <v>10</v>
      </c>
      <c r="F19" s="19">
        <f>VLOOKUP($A19,JorgeILS!$A$1:$D$525,3,FALSE)</f>
        <v>3.3000000000000002E-2</v>
      </c>
      <c r="G19" s="19">
        <f>VLOOKUP($A19,JorgeCPP!$A$1:$D$525,2,FALSE)</f>
        <v>14</v>
      </c>
      <c r="H19" s="19">
        <f>VLOOKUP($A19,JorgeCPP!$A$1:$D$525,3,FALSE)</f>
        <v>4.0000000000000001E-3</v>
      </c>
      <c r="I19" s="11">
        <f>VLOOKUP($A19,BEP!$A$1:$D$525,2,FALSE)</f>
        <v>11</v>
      </c>
      <c r="J19" s="22">
        <f>VLOOKUP($A19,BEP!$A$1:$D$525,3,FALSE)</f>
        <v>0</v>
      </c>
      <c r="K19" s="11">
        <f>VLOOKUP($A19,CEP!$A$1:$D$525,2,FALSE)</f>
        <v>11</v>
      </c>
      <c r="L19" s="22">
        <f>VLOOKUP($A19,CEP!$A$1:$D$525,3,FALSE)</f>
        <v>1E-3</v>
      </c>
      <c r="M19" s="11">
        <f>VLOOKUP($A19,EEP!$A$1:$D$525,2,FALSE)</f>
        <v>11</v>
      </c>
      <c r="N19" s="22">
        <f>VLOOKUP($A19,EEP!$A$1:$D$525,3,FALSE)</f>
        <v>0</v>
      </c>
      <c r="O19" s="24">
        <f>VLOOKUP($A19,CEEP!$A$1:$D$525,2,FALSE)</f>
        <v>11</v>
      </c>
      <c r="P19" s="22">
        <f>VLOOKUP($A19,CEEP!$A$1:$D$525,3,FALSE)</f>
        <v>1E-3</v>
      </c>
      <c r="Q19" s="11">
        <f>VLOOKUP($A19,RBEP!$A$1:$F$525,2,FALSE)</f>
        <v>11</v>
      </c>
      <c r="R19" s="11">
        <f>VLOOKUP($A19,RBEP!$A$1:$F$525,3,FALSE)</f>
        <v>15</v>
      </c>
      <c r="S19" s="11">
        <f>VLOOKUP($A19,RBEP!$A$1:$F$525,4,FALSE)</f>
        <v>13.05</v>
      </c>
      <c r="T19" s="11">
        <f>VLOOKUP($A19,RBEP!$A$1:$F$525,5,FALSE)</f>
        <v>1.2099999999999999E-3</v>
      </c>
      <c r="U19" s="11">
        <f>VLOOKUP($A19,RCEP!$A$1:$F$525,2,FALSE)</f>
        <v>11</v>
      </c>
      <c r="V19" s="11">
        <f>VLOOKUP($A19,RCEP!$A$1:$F$525,3,FALSE)</f>
        <v>16</v>
      </c>
      <c r="W19" s="11">
        <f>VLOOKUP($A19,RCEP!$A$1:$F$525,4,FALSE)</f>
        <v>13.07</v>
      </c>
      <c r="X19" s="11">
        <f>VLOOKUP($A19,RCEP!$A$1:$F$525,5,FALSE)</f>
        <v>1.4400000000000001E-3</v>
      </c>
      <c r="Y19" s="11">
        <f>VLOOKUP($A19,REEP!$A$1:$F$525,2,FALSE)</f>
        <v>11</v>
      </c>
      <c r="Z19" s="11">
        <f>VLOOKUP($A19,REEP!$A$1:$F$525,3,FALSE)</f>
        <v>17</v>
      </c>
      <c r="AA19" s="11">
        <f>VLOOKUP($A19,REEP!$A$1:$F$525,4,FALSE)</f>
        <v>13.66</v>
      </c>
      <c r="AB19" s="11">
        <f>VLOOKUP($A19,REEP!$A$1:$F$525,5,FALSE)</f>
        <v>1.1299999999999999E-3</v>
      </c>
      <c r="AC19" s="11">
        <f>VLOOKUP($A19,RCEEP!$A$1:$F$525,2,FALSE)</f>
        <v>11</v>
      </c>
      <c r="AD19" s="11">
        <f>VLOOKUP($A19,RCEEP!$A$1:$F$525,3,FALSE)</f>
        <v>16</v>
      </c>
      <c r="AE19" s="11">
        <f>VLOOKUP($A19,RCEEP!$A$1:$F$525,4,FALSE)</f>
        <v>13.4</v>
      </c>
      <c r="AF19" s="11">
        <f>VLOOKUP($A19,RCEEP!$A$1:$F$525,5,FALSE)</f>
        <v>1.1900000000000001E-3</v>
      </c>
      <c r="AG19" s="13"/>
      <c r="AH19" s="11">
        <f t="shared" si="0"/>
        <v>11</v>
      </c>
      <c r="AI19" s="11">
        <f t="shared" si="1"/>
        <v>0</v>
      </c>
      <c r="AJ19" s="11">
        <f t="shared" si="2"/>
        <v>1</v>
      </c>
      <c r="AK19" s="11">
        <f t="shared" si="3"/>
        <v>1</v>
      </c>
      <c r="AL19" s="11">
        <f t="shared" si="4"/>
        <v>1</v>
      </c>
      <c r="AM19" s="11">
        <f t="shared" si="5"/>
        <v>1</v>
      </c>
      <c r="AN19" s="11">
        <f t="shared" si="6"/>
        <v>1</v>
      </c>
      <c r="AO19" s="11">
        <f t="shared" si="7"/>
        <v>1</v>
      </c>
      <c r="AP19" s="11">
        <f t="shared" si="8"/>
        <v>1</v>
      </c>
      <c r="AQ19" s="4">
        <f t="shared" si="9"/>
        <v>1</v>
      </c>
      <c r="AR19" s="13"/>
      <c r="AS19" s="10">
        <f t="shared" si="10"/>
        <v>10</v>
      </c>
      <c r="AT19" s="10">
        <f t="shared" si="11"/>
        <v>1</v>
      </c>
      <c r="AU19" s="10">
        <f t="shared" si="12"/>
        <v>0</v>
      </c>
      <c r="AV19" s="10">
        <f t="shared" si="13"/>
        <v>0</v>
      </c>
      <c r="AW19" s="10">
        <f t="shared" si="14"/>
        <v>0</v>
      </c>
      <c r="AX19" s="8">
        <f t="shared" si="15"/>
        <v>0</v>
      </c>
      <c r="AZ19" s="8">
        <f t="shared" si="16"/>
        <v>10</v>
      </c>
      <c r="BA19" s="8">
        <f t="shared" si="17"/>
        <v>1</v>
      </c>
      <c r="BB19" s="8">
        <f t="shared" si="18"/>
        <v>0</v>
      </c>
      <c r="BC19" s="8">
        <f t="shared" si="19"/>
        <v>0</v>
      </c>
      <c r="BD19" s="8">
        <f t="shared" si="20"/>
        <v>0</v>
      </c>
      <c r="BE19" s="8">
        <f t="shared" si="21"/>
        <v>0</v>
      </c>
      <c r="BG19" s="19">
        <f t="shared" si="22"/>
        <v>0</v>
      </c>
      <c r="BH19" s="19">
        <f t="shared" si="23"/>
        <v>0</v>
      </c>
      <c r="BJ19" s="10">
        <f t="shared" si="24"/>
        <v>10</v>
      </c>
      <c r="BK19" s="35">
        <f t="shared" si="25"/>
        <v>1</v>
      </c>
      <c r="BL19" s="27">
        <f t="shared" si="26"/>
        <v>0.01</v>
      </c>
      <c r="BM19" s="33">
        <f t="shared" si="41"/>
        <v>1</v>
      </c>
      <c r="BN19" s="27">
        <f t="shared" si="27"/>
        <v>0.01</v>
      </c>
      <c r="BO19" s="33">
        <f t="shared" si="28"/>
        <v>1</v>
      </c>
      <c r="BP19" s="27">
        <f t="shared" si="29"/>
        <v>0.01</v>
      </c>
      <c r="BQ19" s="33">
        <f t="shared" si="30"/>
        <v>1</v>
      </c>
      <c r="BR19" s="28">
        <f t="shared" si="31"/>
        <v>0.01</v>
      </c>
      <c r="BT19" s="10">
        <f t="shared" si="32"/>
        <v>10</v>
      </c>
      <c r="BU19" s="32">
        <f t="shared" si="33"/>
        <v>3.0500000000000007</v>
      </c>
      <c r="BV19" s="27">
        <f t="shared" si="34"/>
        <v>3.0500000000000006E-2</v>
      </c>
      <c r="BW19" s="36">
        <f t="shared" si="35"/>
        <v>3.0700000000000003</v>
      </c>
      <c r="BX19" s="27">
        <f t="shared" si="36"/>
        <v>3.0700000000000002E-2</v>
      </c>
      <c r="BY19" s="36">
        <f t="shared" si="37"/>
        <v>3.66</v>
      </c>
      <c r="BZ19" s="27">
        <f t="shared" si="38"/>
        <v>3.6600000000000001E-2</v>
      </c>
      <c r="CA19" s="36">
        <f t="shared" si="39"/>
        <v>3.4000000000000004</v>
      </c>
      <c r="CB19" s="28">
        <f t="shared" si="40"/>
        <v>3.4000000000000002E-2</v>
      </c>
    </row>
    <row r="20" spans="1:80" s="12" customFormat="1">
      <c r="A20" s="10" t="s">
        <v>43</v>
      </c>
      <c r="B20" s="11">
        <v>100</v>
      </c>
      <c r="C20" s="11">
        <v>159</v>
      </c>
      <c r="D20" s="11">
        <v>1947</v>
      </c>
      <c r="E20" s="19">
        <f>VLOOKUP($A20,JorgeILS!$A$1:$D$525,2,FALSE)</f>
        <v>8</v>
      </c>
      <c r="F20" s="19">
        <f>VLOOKUP($A20,JorgeILS!$A$1:$D$525,3,FALSE)</f>
        <v>3.7999999999999999E-2</v>
      </c>
      <c r="G20" s="19">
        <f>VLOOKUP($A20,JorgeCPP!$A$1:$D$525,2,FALSE)</f>
        <v>12</v>
      </c>
      <c r="H20" s="19">
        <f>VLOOKUP($A20,JorgeCPP!$A$1:$D$525,3,FALSE)</f>
        <v>3.0000000000000001E-3</v>
      </c>
      <c r="I20" s="11">
        <f>VLOOKUP($A20,BEP!$A$1:$D$525,2,FALSE)</f>
        <v>9</v>
      </c>
      <c r="J20" s="22">
        <f>VLOOKUP($A20,BEP!$A$1:$D$525,3,FALSE)</f>
        <v>0</v>
      </c>
      <c r="K20" s="11">
        <f>VLOOKUP($A20,CEP!$A$1:$D$525,2,FALSE)</f>
        <v>9</v>
      </c>
      <c r="L20" s="22">
        <f>VLOOKUP($A20,CEP!$A$1:$D$525,3,FALSE)</f>
        <v>0</v>
      </c>
      <c r="M20" s="11">
        <f>VLOOKUP($A20,EEP!$A$1:$D$525,2,FALSE)</f>
        <v>8</v>
      </c>
      <c r="N20" s="22">
        <f>VLOOKUP($A20,EEP!$A$1:$D$525,3,FALSE)</f>
        <v>1E-3</v>
      </c>
      <c r="O20" s="24">
        <f>VLOOKUP($A20,CEEP!$A$1:$D$525,2,FALSE)</f>
        <v>8</v>
      </c>
      <c r="P20" s="22">
        <f>VLOOKUP($A20,CEEP!$A$1:$D$525,3,FALSE)</f>
        <v>0</v>
      </c>
      <c r="Q20" s="11">
        <f>VLOOKUP($A20,RBEP!$A$1:$F$525,2,FALSE)</f>
        <v>10</v>
      </c>
      <c r="R20" s="11">
        <f>VLOOKUP($A20,RBEP!$A$1:$F$525,3,FALSE)</f>
        <v>15</v>
      </c>
      <c r="S20" s="11">
        <f>VLOOKUP($A20,RBEP!$A$1:$F$525,4,FALSE)</f>
        <v>11.55</v>
      </c>
      <c r="T20" s="11">
        <f>VLOOKUP($A20,RBEP!$A$1:$F$525,5,FALSE)</f>
        <v>1.57E-3</v>
      </c>
      <c r="U20" s="11">
        <f>VLOOKUP($A20,RCEP!$A$1:$F$525,2,FALSE)</f>
        <v>9</v>
      </c>
      <c r="V20" s="11">
        <f>VLOOKUP($A20,RCEP!$A$1:$F$525,3,FALSE)</f>
        <v>15</v>
      </c>
      <c r="W20" s="11">
        <f>VLOOKUP($A20,RCEP!$A$1:$F$525,4,FALSE)</f>
        <v>11.45</v>
      </c>
      <c r="X20" s="11">
        <f>VLOOKUP($A20,RCEP!$A$1:$F$525,5,FALSE)</f>
        <v>1.89E-3</v>
      </c>
      <c r="Y20" s="11">
        <f>VLOOKUP($A20,REEP!$A$1:$F$525,2,FALSE)</f>
        <v>9</v>
      </c>
      <c r="Z20" s="11">
        <f>VLOOKUP($A20,REEP!$A$1:$F$525,3,FALSE)</f>
        <v>15</v>
      </c>
      <c r="AA20" s="11">
        <f>VLOOKUP($A20,REEP!$A$1:$F$525,4,FALSE)</f>
        <v>11.89</v>
      </c>
      <c r="AB20" s="11">
        <f>VLOOKUP($A20,REEP!$A$1:$F$525,5,FALSE)</f>
        <v>1.2899999999999999E-3</v>
      </c>
      <c r="AC20" s="11">
        <f>VLOOKUP($A20,RCEEP!$A$1:$F$525,2,FALSE)</f>
        <v>10</v>
      </c>
      <c r="AD20" s="11">
        <f>VLOOKUP($A20,RCEEP!$A$1:$F$525,3,FALSE)</f>
        <v>16</v>
      </c>
      <c r="AE20" s="11">
        <f>VLOOKUP($A20,RCEEP!$A$1:$F$525,4,FALSE)</f>
        <v>11.99</v>
      </c>
      <c r="AF20" s="11">
        <f>VLOOKUP($A20,RCEEP!$A$1:$F$525,5,FALSE)</f>
        <v>1.5200000000000001E-3</v>
      </c>
      <c r="AG20" s="13"/>
      <c r="AH20" s="11">
        <f t="shared" si="0"/>
        <v>8</v>
      </c>
      <c r="AI20" s="11">
        <f t="shared" si="1"/>
        <v>0</v>
      </c>
      <c r="AJ20" s="11">
        <f t="shared" si="2"/>
        <v>0</v>
      </c>
      <c r="AK20" s="11">
        <f t="shared" si="3"/>
        <v>0</v>
      </c>
      <c r="AL20" s="11">
        <f t="shared" si="4"/>
        <v>1</v>
      </c>
      <c r="AM20" s="11">
        <f t="shared" si="5"/>
        <v>1</v>
      </c>
      <c r="AN20" s="11">
        <f t="shared" si="6"/>
        <v>0</v>
      </c>
      <c r="AO20" s="11">
        <f t="shared" si="7"/>
        <v>0</v>
      </c>
      <c r="AP20" s="11">
        <f t="shared" si="8"/>
        <v>0</v>
      </c>
      <c r="AQ20" s="4">
        <f t="shared" si="9"/>
        <v>0</v>
      </c>
      <c r="AR20" s="13"/>
      <c r="AS20" s="10">
        <f t="shared" si="10"/>
        <v>8</v>
      </c>
      <c r="AT20" s="10">
        <f t="shared" si="11"/>
        <v>1</v>
      </c>
      <c r="AU20" s="10">
        <f t="shared" si="12"/>
        <v>0</v>
      </c>
      <c r="AV20" s="10">
        <f t="shared" si="13"/>
        <v>0</v>
      </c>
      <c r="AW20" s="10">
        <f t="shared" si="14"/>
        <v>0</v>
      </c>
      <c r="AX20" s="8">
        <f t="shared" si="15"/>
        <v>0</v>
      </c>
      <c r="AZ20" s="8">
        <f t="shared" si="16"/>
        <v>8</v>
      </c>
      <c r="BA20" s="8">
        <f t="shared" si="17"/>
        <v>1</v>
      </c>
      <c r="BB20" s="8">
        <f t="shared" si="18"/>
        <v>0</v>
      </c>
      <c r="BC20" s="8">
        <f t="shared" si="19"/>
        <v>0</v>
      </c>
      <c r="BD20" s="8">
        <f t="shared" si="20"/>
        <v>0</v>
      </c>
      <c r="BE20" s="8">
        <f t="shared" si="21"/>
        <v>0</v>
      </c>
      <c r="BG20" s="19">
        <f t="shared" si="22"/>
        <v>0</v>
      </c>
      <c r="BH20" s="19">
        <f t="shared" si="23"/>
        <v>0</v>
      </c>
      <c r="BJ20" s="10">
        <f t="shared" si="24"/>
        <v>8</v>
      </c>
      <c r="BK20" s="35">
        <f t="shared" si="25"/>
        <v>2</v>
      </c>
      <c r="BL20" s="27">
        <f t="shared" si="26"/>
        <v>0.02</v>
      </c>
      <c r="BM20" s="33">
        <f t="shared" si="41"/>
        <v>1</v>
      </c>
      <c r="BN20" s="27">
        <f t="shared" si="27"/>
        <v>0.01</v>
      </c>
      <c r="BO20" s="33">
        <f t="shared" si="28"/>
        <v>1</v>
      </c>
      <c r="BP20" s="27">
        <f t="shared" si="29"/>
        <v>0.01</v>
      </c>
      <c r="BQ20" s="33">
        <f t="shared" si="30"/>
        <v>2</v>
      </c>
      <c r="BR20" s="28">
        <f t="shared" si="31"/>
        <v>0.02</v>
      </c>
      <c r="BT20" s="10">
        <f t="shared" si="32"/>
        <v>8</v>
      </c>
      <c r="BU20" s="32">
        <f t="shared" si="33"/>
        <v>3.5500000000000007</v>
      </c>
      <c r="BV20" s="27">
        <f t="shared" si="34"/>
        <v>3.5500000000000004E-2</v>
      </c>
      <c r="BW20" s="36">
        <f t="shared" si="35"/>
        <v>3.4499999999999993</v>
      </c>
      <c r="BX20" s="27">
        <f t="shared" si="36"/>
        <v>3.4499999999999996E-2</v>
      </c>
      <c r="BY20" s="36">
        <f t="shared" si="37"/>
        <v>3.8900000000000006</v>
      </c>
      <c r="BZ20" s="27">
        <f t="shared" si="38"/>
        <v>3.8900000000000004E-2</v>
      </c>
      <c r="CA20" s="36">
        <f t="shared" si="39"/>
        <v>3.99</v>
      </c>
      <c r="CB20" s="28">
        <f t="shared" si="40"/>
        <v>3.9900000000000005E-2</v>
      </c>
    </row>
    <row r="21" spans="1:80" s="12" customFormat="1">
      <c r="A21" s="10" t="s">
        <v>44</v>
      </c>
      <c r="B21" s="11">
        <v>100</v>
      </c>
      <c r="C21" s="11">
        <v>159</v>
      </c>
      <c r="D21" s="11">
        <v>1955</v>
      </c>
      <c r="E21" s="19">
        <f>VLOOKUP($A21,JorgeILS!$A$1:$D$525,2,FALSE)</f>
        <v>9</v>
      </c>
      <c r="F21" s="19">
        <f>VLOOKUP($A21,JorgeILS!$A$1:$D$525,3,FALSE)</f>
        <v>0.05</v>
      </c>
      <c r="G21" s="19">
        <f>VLOOKUP($A21,JorgeCPP!$A$1:$D$525,2,FALSE)</f>
        <v>12</v>
      </c>
      <c r="H21" s="19">
        <f>VLOOKUP($A21,JorgeCPP!$A$1:$D$525,3,FALSE)</f>
        <v>3.0000000000000001E-3</v>
      </c>
      <c r="I21" s="11">
        <f>VLOOKUP($A21,BEP!$A$1:$D$525,2,FALSE)</f>
        <v>9</v>
      </c>
      <c r="J21" s="22">
        <f>VLOOKUP($A21,BEP!$A$1:$D$525,3,FALSE)</f>
        <v>0</v>
      </c>
      <c r="K21" s="11">
        <f>VLOOKUP($A21,CEP!$A$1:$D$525,2,FALSE)</f>
        <v>9</v>
      </c>
      <c r="L21" s="22">
        <f>VLOOKUP($A21,CEP!$A$1:$D$525,3,FALSE)</f>
        <v>1E-3</v>
      </c>
      <c r="M21" s="11">
        <f>VLOOKUP($A21,EEP!$A$1:$D$525,2,FALSE)</f>
        <v>9</v>
      </c>
      <c r="N21" s="22">
        <f>VLOOKUP($A21,EEP!$A$1:$D$525,3,FALSE)</f>
        <v>1E-3</v>
      </c>
      <c r="O21" s="24">
        <f>VLOOKUP($A21,CEEP!$A$1:$D$525,2,FALSE)</f>
        <v>9</v>
      </c>
      <c r="P21" s="22">
        <f>VLOOKUP($A21,CEEP!$A$1:$D$525,3,FALSE)</f>
        <v>0</v>
      </c>
      <c r="Q21" s="11">
        <f>VLOOKUP($A21,RBEP!$A$1:$F$525,2,FALSE)</f>
        <v>10</v>
      </c>
      <c r="R21" s="11">
        <f>VLOOKUP($A21,RBEP!$A$1:$F$525,3,FALSE)</f>
        <v>15</v>
      </c>
      <c r="S21" s="11">
        <f>VLOOKUP($A21,RBEP!$A$1:$F$525,4,FALSE)</f>
        <v>12.36</v>
      </c>
      <c r="T21" s="11">
        <f>VLOOKUP($A21,RBEP!$A$1:$F$525,5,FALSE)</f>
        <v>1.4400000000000001E-3</v>
      </c>
      <c r="U21" s="11">
        <f>VLOOKUP($A21,RCEP!$A$1:$F$525,2,FALSE)</f>
        <v>10</v>
      </c>
      <c r="V21" s="11">
        <f>VLOOKUP($A21,RCEP!$A$1:$F$525,3,FALSE)</f>
        <v>15</v>
      </c>
      <c r="W21" s="11">
        <f>VLOOKUP($A21,RCEP!$A$1:$F$525,4,FALSE)</f>
        <v>12.45</v>
      </c>
      <c r="X21" s="11">
        <f>VLOOKUP($A21,RCEP!$A$1:$F$525,5,FALSE)</f>
        <v>1.74E-3</v>
      </c>
      <c r="Y21" s="11">
        <f>VLOOKUP($A21,REEP!$A$1:$F$525,2,FALSE)</f>
        <v>10</v>
      </c>
      <c r="Z21" s="11">
        <f>VLOOKUP($A21,REEP!$A$1:$F$525,3,FALSE)</f>
        <v>16</v>
      </c>
      <c r="AA21" s="11">
        <f>VLOOKUP($A21,REEP!$A$1:$F$525,4,FALSE)</f>
        <v>12.73</v>
      </c>
      <c r="AB21" s="11">
        <f>VLOOKUP($A21,REEP!$A$1:$F$525,5,FALSE)</f>
        <v>1.31E-3</v>
      </c>
      <c r="AC21" s="11">
        <f>VLOOKUP($A21,RCEEP!$A$1:$F$525,2,FALSE)</f>
        <v>10</v>
      </c>
      <c r="AD21" s="11">
        <f>VLOOKUP($A21,RCEEP!$A$1:$F$525,3,FALSE)</f>
        <v>17</v>
      </c>
      <c r="AE21" s="11">
        <f>VLOOKUP($A21,RCEEP!$A$1:$F$525,4,FALSE)</f>
        <v>12.89</v>
      </c>
      <c r="AF21" s="11">
        <f>VLOOKUP($A21,RCEEP!$A$1:$F$525,5,FALSE)</f>
        <v>1.5299999999999999E-3</v>
      </c>
      <c r="AG21" s="13"/>
      <c r="AH21" s="11">
        <f t="shared" si="0"/>
        <v>9</v>
      </c>
      <c r="AI21" s="11">
        <f t="shared" si="1"/>
        <v>0</v>
      </c>
      <c r="AJ21" s="11">
        <f t="shared" si="2"/>
        <v>1</v>
      </c>
      <c r="AK21" s="11">
        <f t="shared" si="3"/>
        <v>1</v>
      </c>
      <c r="AL21" s="11">
        <f t="shared" si="4"/>
        <v>1</v>
      </c>
      <c r="AM21" s="11">
        <f t="shared" si="5"/>
        <v>1</v>
      </c>
      <c r="AN21" s="11">
        <f t="shared" si="6"/>
        <v>0</v>
      </c>
      <c r="AO21" s="11">
        <f t="shared" si="7"/>
        <v>0</v>
      </c>
      <c r="AP21" s="11">
        <f t="shared" si="8"/>
        <v>0</v>
      </c>
      <c r="AQ21" s="4">
        <f t="shared" si="9"/>
        <v>0</v>
      </c>
      <c r="AR21" s="13"/>
      <c r="AS21" s="10">
        <f t="shared" si="10"/>
        <v>9</v>
      </c>
      <c r="AT21" s="10">
        <f t="shared" si="11"/>
        <v>1</v>
      </c>
      <c r="AU21" s="10">
        <f t="shared" si="12"/>
        <v>0</v>
      </c>
      <c r="AV21" s="10">
        <f t="shared" si="13"/>
        <v>0</v>
      </c>
      <c r="AW21" s="10">
        <f t="shared" si="14"/>
        <v>0</v>
      </c>
      <c r="AX21" s="8">
        <f t="shared" si="15"/>
        <v>0</v>
      </c>
      <c r="AZ21" s="8">
        <f t="shared" si="16"/>
        <v>9</v>
      </c>
      <c r="BA21" s="8">
        <f t="shared" si="17"/>
        <v>1</v>
      </c>
      <c r="BB21" s="8">
        <f t="shared" si="18"/>
        <v>0</v>
      </c>
      <c r="BC21" s="8">
        <f t="shared" si="19"/>
        <v>0</v>
      </c>
      <c r="BD21" s="8">
        <f t="shared" si="20"/>
        <v>0</v>
      </c>
      <c r="BE21" s="8">
        <f t="shared" si="21"/>
        <v>0</v>
      </c>
      <c r="BG21" s="19">
        <f t="shared" si="22"/>
        <v>0</v>
      </c>
      <c r="BH21" s="19">
        <f t="shared" si="23"/>
        <v>0</v>
      </c>
      <c r="BJ21" s="10">
        <f t="shared" si="24"/>
        <v>9</v>
      </c>
      <c r="BK21" s="35">
        <f t="shared" si="25"/>
        <v>1</v>
      </c>
      <c r="BL21" s="27">
        <f t="shared" si="26"/>
        <v>0.01</v>
      </c>
      <c r="BM21" s="33">
        <f t="shared" si="41"/>
        <v>1</v>
      </c>
      <c r="BN21" s="27">
        <f t="shared" si="27"/>
        <v>0.01</v>
      </c>
      <c r="BO21" s="33">
        <f t="shared" si="28"/>
        <v>1</v>
      </c>
      <c r="BP21" s="27">
        <f t="shared" si="29"/>
        <v>0.01</v>
      </c>
      <c r="BQ21" s="33">
        <f t="shared" si="30"/>
        <v>1</v>
      </c>
      <c r="BR21" s="28">
        <f t="shared" si="31"/>
        <v>0.01</v>
      </c>
      <c r="BT21" s="10">
        <f t="shared" si="32"/>
        <v>9</v>
      </c>
      <c r="BU21" s="32">
        <f t="shared" si="33"/>
        <v>3.3599999999999994</v>
      </c>
      <c r="BV21" s="27">
        <f t="shared" si="34"/>
        <v>3.3599999999999991E-2</v>
      </c>
      <c r="BW21" s="36">
        <f t="shared" si="35"/>
        <v>3.4499999999999993</v>
      </c>
      <c r="BX21" s="27">
        <f t="shared" si="36"/>
        <v>3.4499999999999996E-2</v>
      </c>
      <c r="BY21" s="36">
        <f t="shared" si="37"/>
        <v>3.7300000000000004</v>
      </c>
      <c r="BZ21" s="27">
        <f t="shared" si="38"/>
        <v>3.7300000000000007E-2</v>
      </c>
      <c r="CA21" s="36">
        <f t="shared" si="39"/>
        <v>3.8900000000000006</v>
      </c>
      <c r="CB21" s="28">
        <f t="shared" si="40"/>
        <v>3.8900000000000004E-2</v>
      </c>
    </row>
    <row r="22" spans="1:80" s="12" customFormat="1">
      <c r="A22" s="10" t="s">
        <v>45</v>
      </c>
      <c r="B22" s="11">
        <v>100</v>
      </c>
      <c r="C22" s="11">
        <v>159</v>
      </c>
      <c r="D22" s="11">
        <v>1963</v>
      </c>
      <c r="E22" s="19">
        <f>VLOOKUP($A22,JorgeILS!$A$1:$D$525,2,FALSE)</f>
        <v>11</v>
      </c>
      <c r="F22" s="19">
        <f>VLOOKUP($A22,JorgeILS!$A$1:$D$525,3,FALSE)</f>
        <v>3.1E-2</v>
      </c>
      <c r="G22" s="19">
        <f>VLOOKUP($A22,JorgeCPP!$A$1:$D$525,2,FALSE)</f>
        <v>13</v>
      </c>
      <c r="H22" s="19">
        <f>VLOOKUP($A22,JorgeCPP!$A$1:$D$525,3,FALSE)</f>
        <v>3.0000000000000001E-3</v>
      </c>
      <c r="I22" s="11">
        <f>VLOOKUP($A22,BEP!$A$1:$D$525,2,FALSE)</f>
        <v>14</v>
      </c>
      <c r="J22" s="22">
        <f>VLOOKUP($A22,BEP!$A$1:$D$525,3,FALSE)</f>
        <v>1E-3</v>
      </c>
      <c r="K22" s="11">
        <f>VLOOKUP($A22,CEP!$A$1:$D$525,2,FALSE)</f>
        <v>14</v>
      </c>
      <c r="L22" s="22">
        <f>VLOOKUP($A22,CEP!$A$1:$D$525,3,FALSE)</f>
        <v>1E-3</v>
      </c>
      <c r="M22" s="11">
        <f>VLOOKUP($A22,EEP!$A$1:$D$525,2,FALSE)</f>
        <v>12</v>
      </c>
      <c r="N22" s="22">
        <f>VLOOKUP($A22,EEP!$A$1:$D$525,3,FALSE)</f>
        <v>0</v>
      </c>
      <c r="O22" s="24">
        <f>VLOOKUP($A22,CEEP!$A$1:$D$525,2,FALSE)</f>
        <v>12</v>
      </c>
      <c r="P22" s="22">
        <f>VLOOKUP($A22,CEEP!$A$1:$D$525,3,FALSE)</f>
        <v>1E-3</v>
      </c>
      <c r="Q22" s="11">
        <f>VLOOKUP($A22,RBEP!$A$1:$F$525,2,FALSE)</f>
        <v>12</v>
      </c>
      <c r="R22" s="11">
        <f>VLOOKUP($A22,RBEP!$A$1:$F$525,3,FALSE)</f>
        <v>17</v>
      </c>
      <c r="S22" s="11">
        <f>VLOOKUP($A22,RBEP!$A$1:$F$525,4,FALSE)</f>
        <v>14.08</v>
      </c>
      <c r="T22" s="11">
        <f>VLOOKUP($A22,RBEP!$A$1:$F$525,5,FALSE)</f>
        <v>1.31E-3</v>
      </c>
      <c r="U22" s="11">
        <f>VLOOKUP($A22,RCEP!$A$1:$F$525,2,FALSE)</f>
        <v>12</v>
      </c>
      <c r="V22" s="11">
        <f>VLOOKUP($A22,RCEP!$A$1:$F$525,3,FALSE)</f>
        <v>18</v>
      </c>
      <c r="W22" s="11">
        <f>VLOOKUP($A22,RCEP!$A$1:$F$525,4,FALSE)</f>
        <v>14.28</v>
      </c>
      <c r="X22" s="11">
        <f>VLOOKUP($A22,RCEP!$A$1:$F$525,5,FALSE)</f>
        <v>1.6100000000000001E-3</v>
      </c>
      <c r="Y22" s="11">
        <f>VLOOKUP($A22,REEP!$A$1:$F$525,2,FALSE)</f>
        <v>13</v>
      </c>
      <c r="Z22" s="11">
        <f>VLOOKUP($A22,REEP!$A$1:$F$525,3,FALSE)</f>
        <v>17</v>
      </c>
      <c r="AA22" s="11">
        <f>VLOOKUP($A22,REEP!$A$1:$F$525,4,FALSE)</f>
        <v>14.63</v>
      </c>
      <c r="AB22" s="11">
        <f>VLOOKUP($A22,REEP!$A$1:$F$525,5,FALSE)</f>
        <v>1.09E-3</v>
      </c>
      <c r="AC22" s="11">
        <f>VLOOKUP($A22,RCEEP!$A$1:$F$525,2,FALSE)</f>
        <v>12</v>
      </c>
      <c r="AD22" s="11">
        <f>VLOOKUP($A22,RCEEP!$A$1:$F$525,3,FALSE)</f>
        <v>17</v>
      </c>
      <c r="AE22" s="11">
        <f>VLOOKUP($A22,RCEEP!$A$1:$F$525,4,FALSE)</f>
        <v>14.64</v>
      </c>
      <c r="AF22" s="11">
        <f>VLOOKUP($A22,RCEEP!$A$1:$F$525,5,FALSE)</f>
        <v>1.33E-3</v>
      </c>
      <c r="AG22" s="13"/>
      <c r="AH22" s="11">
        <f t="shared" si="0"/>
        <v>12</v>
      </c>
      <c r="AI22" s="11">
        <f t="shared" si="1"/>
        <v>0</v>
      </c>
      <c r="AJ22" s="11">
        <f t="shared" si="2"/>
        <v>0</v>
      </c>
      <c r="AK22" s="11">
        <f t="shared" si="3"/>
        <v>0</v>
      </c>
      <c r="AL22" s="11">
        <f t="shared" si="4"/>
        <v>1</v>
      </c>
      <c r="AM22" s="11">
        <f t="shared" si="5"/>
        <v>1</v>
      </c>
      <c r="AN22" s="11">
        <f t="shared" si="6"/>
        <v>1</v>
      </c>
      <c r="AO22" s="11">
        <f t="shared" si="7"/>
        <v>1</v>
      </c>
      <c r="AP22" s="11">
        <f t="shared" si="8"/>
        <v>0</v>
      </c>
      <c r="AQ22" s="4">
        <f t="shared" si="9"/>
        <v>1</v>
      </c>
      <c r="AR22" s="13"/>
      <c r="AS22" s="10">
        <f t="shared" si="10"/>
        <v>11</v>
      </c>
      <c r="AT22" s="10">
        <f t="shared" si="11"/>
        <v>1</v>
      </c>
      <c r="AU22" s="10">
        <f t="shared" si="12"/>
        <v>0</v>
      </c>
      <c r="AV22" s="10">
        <f t="shared" si="13"/>
        <v>0</v>
      </c>
      <c r="AW22" s="10">
        <f t="shared" si="14"/>
        <v>0</v>
      </c>
      <c r="AX22" s="8">
        <f t="shared" si="15"/>
        <v>0</v>
      </c>
      <c r="AZ22" s="8">
        <f t="shared" si="16"/>
        <v>11</v>
      </c>
      <c r="BA22" s="8">
        <f t="shared" si="17"/>
        <v>1</v>
      </c>
      <c r="BB22" s="8">
        <f t="shared" si="18"/>
        <v>0</v>
      </c>
      <c r="BC22" s="8">
        <f t="shared" si="19"/>
        <v>0</v>
      </c>
      <c r="BD22" s="8">
        <f t="shared" si="20"/>
        <v>0</v>
      </c>
      <c r="BE22" s="8">
        <f t="shared" si="21"/>
        <v>0</v>
      </c>
      <c r="BG22" s="19">
        <f t="shared" si="22"/>
        <v>0</v>
      </c>
      <c r="BH22" s="19">
        <f t="shared" si="23"/>
        <v>0</v>
      </c>
      <c r="BJ22" s="10">
        <f t="shared" si="24"/>
        <v>11</v>
      </c>
      <c r="BK22" s="35">
        <f t="shared" si="25"/>
        <v>1</v>
      </c>
      <c r="BL22" s="27">
        <f t="shared" si="26"/>
        <v>0.01</v>
      </c>
      <c r="BM22" s="33">
        <f t="shared" si="41"/>
        <v>1</v>
      </c>
      <c r="BN22" s="27">
        <f t="shared" si="27"/>
        <v>0.01</v>
      </c>
      <c r="BO22" s="33">
        <f t="shared" si="28"/>
        <v>2</v>
      </c>
      <c r="BP22" s="27">
        <f t="shared" si="29"/>
        <v>0.02</v>
      </c>
      <c r="BQ22" s="33">
        <f t="shared" si="30"/>
        <v>1</v>
      </c>
      <c r="BR22" s="28">
        <f t="shared" si="31"/>
        <v>0.01</v>
      </c>
      <c r="BT22" s="10">
        <f t="shared" si="32"/>
        <v>11</v>
      </c>
      <c r="BU22" s="32">
        <f t="shared" si="33"/>
        <v>3.08</v>
      </c>
      <c r="BV22" s="27">
        <f t="shared" si="34"/>
        <v>3.0800000000000001E-2</v>
      </c>
      <c r="BW22" s="36">
        <f t="shared" si="35"/>
        <v>3.2799999999999994</v>
      </c>
      <c r="BX22" s="27">
        <f t="shared" si="36"/>
        <v>3.2799999999999996E-2</v>
      </c>
      <c r="BY22" s="36">
        <f t="shared" si="37"/>
        <v>3.6300000000000008</v>
      </c>
      <c r="BZ22" s="27">
        <f t="shared" si="38"/>
        <v>3.6300000000000006E-2</v>
      </c>
      <c r="CA22" s="36">
        <f t="shared" si="39"/>
        <v>3.6400000000000006</v>
      </c>
      <c r="CB22" s="28">
        <f t="shared" si="40"/>
        <v>3.6400000000000009E-2</v>
      </c>
    </row>
    <row r="23" spans="1:80" s="12" customFormat="1">
      <c r="A23" s="10" t="s">
        <v>46</v>
      </c>
      <c r="B23" s="11">
        <v>100</v>
      </c>
      <c r="C23" s="11">
        <v>174</v>
      </c>
      <c r="D23" s="11">
        <v>1971</v>
      </c>
      <c r="E23" s="19">
        <f>VLOOKUP($A23,JorgeILS!$A$1:$D$525,2,FALSE)</f>
        <v>6</v>
      </c>
      <c r="F23" s="19">
        <f>VLOOKUP($A23,JorgeILS!$A$1:$D$525,3,FALSE)</f>
        <v>1.2E-2</v>
      </c>
      <c r="G23" s="19">
        <f>VLOOKUP($A23,JorgeCPP!$A$1:$D$525,2,FALSE)</f>
        <v>7</v>
      </c>
      <c r="H23" s="19">
        <f>VLOOKUP($A23,JorgeCPP!$A$1:$D$525,3,FALSE)</f>
        <v>4.0000000000000001E-3</v>
      </c>
      <c r="I23" s="11">
        <f>VLOOKUP($A23,BEP!$A$1:$D$525,2,FALSE)</f>
        <v>9</v>
      </c>
      <c r="J23" s="22">
        <f>VLOOKUP($A23,BEP!$A$1:$D$525,3,FALSE)</f>
        <v>0</v>
      </c>
      <c r="K23" s="11">
        <f>VLOOKUP($A23,CEP!$A$1:$D$525,2,FALSE)</f>
        <v>9</v>
      </c>
      <c r="L23" s="22">
        <f>VLOOKUP($A23,CEP!$A$1:$D$525,3,FALSE)</f>
        <v>1E-3</v>
      </c>
      <c r="M23" s="11">
        <f>VLOOKUP($A23,EEP!$A$1:$D$525,2,FALSE)</f>
        <v>8</v>
      </c>
      <c r="N23" s="22">
        <f>VLOOKUP($A23,EEP!$A$1:$D$525,3,FALSE)</f>
        <v>0</v>
      </c>
      <c r="O23" s="24">
        <f>VLOOKUP($A23,CEEP!$A$1:$D$525,2,FALSE)</f>
        <v>8</v>
      </c>
      <c r="P23" s="22">
        <f>VLOOKUP($A23,CEEP!$A$1:$D$525,3,FALSE)</f>
        <v>2E-3</v>
      </c>
      <c r="Q23" s="11">
        <f>VLOOKUP($A23,RBEP!$A$1:$F$525,2,FALSE)</f>
        <v>8</v>
      </c>
      <c r="R23" s="11">
        <f>VLOOKUP($A23,RBEP!$A$1:$F$525,3,FALSE)</f>
        <v>14</v>
      </c>
      <c r="S23" s="11">
        <f>VLOOKUP($A23,RBEP!$A$1:$F$525,4,FALSE)</f>
        <v>10.9</v>
      </c>
      <c r="T23" s="11">
        <f>VLOOKUP($A23,RBEP!$A$1:$F$525,5,FALSE)</f>
        <v>1.24E-3</v>
      </c>
      <c r="U23" s="11">
        <f>VLOOKUP($A23,RCEP!$A$1:$F$525,2,FALSE)</f>
        <v>8</v>
      </c>
      <c r="V23" s="11">
        <f>VLOOKUP($A23,RCEP!$A$1:$F$525,3,FALSE)</f>
        <v>15</v>
      </c>
      <c r="W23" s="11">
        <f>VLOOKUP($A23,RCEP!$A$1:$F$525,4,FALSE)</f>
        <v>11.02</v>
      </c>
      <c r="X23" s="11">
        <f>VLOOKUP($A23,RCEP!$A$1:$F$525,5,FALSE)</f>
        <v>1.3600000000000001E-3</v>
      </c>
      <c r="Y23" s="11">
        <f>VLOOKUP($A23,REEP!$A$1:$F$525,2,FALSE)</f>
        <v>9</v>
      </c>
      <c r="Z23" s="11">
        <f>VLOOKUP($A23,REEP!$A$1:$F$525,3,FALSE)</f>
        <v>15</v>
      </c>
      <c r="AA23" s="11">
        <f>VLOOKUP($A23,REEP!$A$1:$F$525,4,FALSE)</f>
        <v>11.98</v>
      </c>
      <c r="AB23" s="11">
        <f>VLOOKUP($A23,REEP!$A$1:$F$525,5,FALSE)</f>
        <v>1.16E-3</v>
      </c>
      <c r="AC23" s="11">
        <f>VLOOKUP($A23,RCEEP!$A$1:$F$525,2,FALSE)</f>
        <v>9</v>
      </c>
      <c r="AD23" s="11">
        <f>VLOOKUP($A23,RCEEP!$A$1:$F$525,3,FALSE)</f>
        <v>15</v>
      </c>
      <c r="AE23" s="11">
        <f>VLOOKUP($A23,RCEEP!$A$1:$F$525,4,FALSE)</f>
        <v>11.67</v>
      </c>
      <c r="AF23" s="11">
        <f>VLOOKUP($A23,RCEEP!$A$1:$F$525,5,FALSE)</f>
        <v>1.2099999999999999E-3</v>
      </c>
      <c r="AG23" s="13"/>
      <c r="AH23" s="11">
        <f t="shared" si="0"/>
        <v>7</v>
      </c>
      <c r="AI23" s="11">
        <f t="shared" si="1"/>
        <v>1</v>
      </c>
      <c r="AJ23" s="11">
        <f t="shared" si="2"/>
        <v>0</v>
      </c>
      <c r="AK23" s="11">
        <f t="shared" si="3"/>
        <v>0</v>
      </c>
      <c r="AL23" s="11">
        <f t="shared" si="4"/>
        <v>0</v>
      </c>
      <c r="AM23" s="11">
        <f t="shared" si="5"/>
        <v>0</v>
      </c>
      <c r="AN23" s="11">
        <f t="shared" si="6"/>
        <v>0</v>
      </c>
      <c r="AO23" s="11">
        <f t="shared" si="7"/>
        <v>0</v>
      </c>
      <c r="AP23" s="11">
        <f t="shared" si="8"/>
        <v>0</v>
      </c>
      <c r="AQ23" s="4">
        <f t="shared" si="9"/>
        <v>0</v>
      </c>
      <c r="AR23" s="13"/>
      <c r="AS23" s="10">
        <f t="shared" si="10"/>
        <v>6</v>
      </c>
      <c r="AT23" s="10">
        <f t="shared" si="11"/>
        <v>1</v>
      </c>
      <c r="AU23" s="10">
        <f t="shared" si="12"/>
        <v>0</v>
      </c>
      <c r="AV23" s="10">
        <f t="shared" si="13"/>
        <v>0</v>
      </c>
      <c r="AW23" s="10">
        <f t="shared" si="14"/>
        <v>0</v>
      </c>
      <c r="AX23" s="8">
        <f t="shared" si="15"/>
        <v>0</v>
      </c>
      <c r="AZ23" s="8">
        <f t="shared" si="16"/>
        <v>6</v>
      </c>
      <c r="BA23" s="8">
        <f t="shared" si="17"/>
        <v>1</v>
      </c>
      <c r="BB23" s="8">
        <f t="shared" si="18"/>
        <v>0</v>
      </c>
      <c r="BC23" s="8">
        <f t="shared" si="19"/>
        <v>0</v>
      </c>
      <c r="BD23" s="8">
        <f t="shared" si="20"/>
        <v>0</v>
      </c>
      <c r="BE23" s="8">
        <f t="shared" si="21"/>
        <v>0</v>
      </c>
      <c r="BG23" s="19">
        <f t="shared" si="22"/>
        <v>0</v>
      </c>
      <c r="BH23" s="19">
        <f t="shared" si="23"/>
        <v>0</v>
      </c>
      <c r="BJ23" s="10">
        <f t="shared" si="24"/>
        <v>6</v>
      </c>
      <c r="BK23" s="35">
        <f t="shared" si="25"/>
        <v>2</v>
      </c>
      <c r="BL23" s="27">
        <f t="shared" si="26"/>
        <v>0.02</v>
      </c>
      <c r="BM23" s="33">
        <f t="shared" si="41"/>
        <v>2</v>
      </c>
      <c r="BN23" s="27">
        <f t="shared" si="27"/>
        <v>0.02</v>
      </c>
      <c r="BO23" s="33">
        <f t="shared" si="28"/>
        <v>3</v>
      </c>
      <c r="BP23" s="27">
        <f t="shared" si="29"/>
        <v>0.03</v>
      </c>
      <c r="BQ23" s="33">
        <f t="shared" si="30"/>
        <v>3</v>
      </c>
      <c r="BR23" s="28">
        <f t="shared" si="31"/>
        <v>0.03</v>
      </c>
      <c r="BT23" s="10">
        <f t="shared" si="32"/>
        <v>6</v>
      </c>
      <c r="BU23" s="32">
        <f t="shared" si="33"/>
        <v>4.9000000000000004</v>
      </c>
      <c r="BV23" s="27">
        <f t="shared" si="34"/>
        <v>4.9000000000000002E-2</v>
      </c>
      <c r="BW23" s="36">
        <f t="shared" si="35"/>
        <v>5.0199999999999996</v>
      </c>
      <c r="BX23" s="27">
        <f t="shared" si="36"/>
        <v>5.0199999999999995E-2</v>
      </c>
      <c r="BY23" s="36">
        <f t="shared" si="37"/>
        <v>5.98</v>
      </c>
      <c r="BZ23" s="27">
        <f t="shared" si="38"/>
        <v>5.9800000000000006E-2</v>
      </c>
      <c r="CA23" s="36">
        <f t="shared" si="39"/>
        <v>5.67</v>
      </c>
      <c r="CB23" s="28">
        <f t="shared" si="40"/>
        <v>5.67E-2</v>
      </c>
    </row>
    <row r="24" spans="1:80" s="12" customFormat="1">
      <c r="A24" s="10" t="s">
        <v>47</v>
      </c>
      <c r="B24" s="11">
        <v>100</v>
      </c>
      <c r="C24" s="11">
        <v>174</v>
      </c>
      <c r="D24" s="11">
        <v>1979</v>
      </c>
      <c r="E24" s="19">
        <f>VLOOKUP($A24,JorgeILS!$A$1:$D$525,2,FALSE)</f>
        <v>6</v>
      </c>
      <c r="F24" s="19">
        <f>VLOOKUP($A24,JorgeILS!$A$1:$D$525,3,FALSE)</f>
        <v>5.8999999999999997E-2</v>
      </c>
      <c r="G24" s="19">
        <f>VLOOKUP($A24,JorgeCPP!$A$1:$D$525,2,FALSE)</f>
        <v>11</v>
      </c>
      <c r="H24" s="19">
        <f>VLOOKUP($A24,JorgeCPP!$A$1:$D$525,3,FALSE)</f>
        <v>4.0000000000000001E-3</v>
      </c>
      <c r="I24" s="11">
        <f>VLOOKUP($A24,BEP!$A$1:$D$525,2,FALSE)</f>
        <v>10</v>
      </c>
      <c r="J24" s="22">
        <f>VLOOKUP($A24,BEP!$A$1:$D$525,3,FALSE)</f>
        <v>0</v>
      </c>
      <c r="K24" s="11">
        <f>VLOOKUP($A24,CEP!$A$1:$D$525,2,FALSE)</f>
        <v>10</v>
      </c>
      <c r="L24" s="22">
        <f>VLOOKUP($A24,CEP!$A$1:$D$525,3,FALSE)</f>
        <v>1E-3</v>
      </c>
      <c r="M24" s="11">
        <f>VLOOKUP($A24,EEP!$A$1:$D$525,2,FALSE)</f>
        <v>9</v>
      </c>
      <c r="N24" s="22">
        <f>VLOOKUP($A24,EEP!$A$1:$D$525,3,FALSE)</f>
        <v>0</v>
      </c>
      <c r="O24" s="24">
        <f>VLOOKUP($A24,CEEP!$A$1:$D$525,2,FALSE)</f>
        <v>9</v>
      </c>
      <c r="P24" s="22">
        <f>VLOOKUP($A24,CEEP!$A$1:$D$525,3,FALSE)</f>
        <v>1E-3</v>
      </c>
      <c r="Q24" s="11">
        <f>VLOOKUP($A24,RBEP!$A$1:$F$525,2,FALSE)</f>
        <v>9</v>
      </c>
      <c r="R24" s="11">
        <f>VLOOKUP($A24,RBEP!$A$1:$F$525,3,FALSE)</f>
        <v>15</v>
      </c>
      <c r="S24" s="11">
        <f>VLOOKUP($A24,RBEP!$A$1:$F$525,4,FALSE)</f>
        <v>11.68</v>
      </c>
      <c r="T24" s="11">
        <f>VLOOKUP($A24,RBEP!$A$1:$F$525,5,FALSE)</f>
        <v>1.2600000000000001E-3</v>
      </c>
      <c r="U24" s="11">
        <f>VLOOKUP($A24,RCEP!$A$1:$F$525,2,FALSE)</f>
        <v>9</v>
      </c>
      <c r="V24" s="11">
        <f>VLOOKUP($A24,RCEP!$A$1:$F$525,3,FALSE)</f>
        <v>16</v>
      </c>
      <c r="W24" s="11">
        <f>VLOOKUP($A24,RCEP!$A$1:$F$525,4,FALSE)</f>
        <v>11.83</v>
      </c>
      <c r="X24" s="11">
        <f>VLOOKUP($A24,RCEP!$A$1:$F$525,5,FALSE)</f>
        <v>1.5200000000000001E-3</v>
      </c>
      <c r="Y24" s="11">
        <f>VLOOKUP($A24,REEP!$A$1:$F$525,2,FALSE)</f>
        <v>9</v>
      </c>
      <c r="Z24" s="11">
        <f>VLOOKUP($A24,REEP!$A$1:$F$525,3,FALSE)</f>
        <v>15</v>
      </c>
      <c r="AA24" s="11">
        <f>VLOOKUP($A24,REEP!$A$1:$F$525,4,FALSE)</f>
        <v>12.13</v>
      </c>
      <c r="AB24" s="11">
        <f>VLOOKUP($A24,REEP!$A$1:$F$525,5,FALSE)</f>
        <v>1.08E-3</v>
      </c>
      <c r="AC24" s="11">
        <f>VLOOKUP($A24,RCEEP!$A$1:$F$525,2,FALSE)</f>
        <v>9</v>
      </c>
      <c r="AD24" s="11">
        <f>VLOOKUP($A24,RCEEP!$A$1:$F$525,3,FALSE)</f>
        <v>16</v>
      </c>
      <c r="AE24" s="11">
        <f>VLOOKUP($A24,RCEEP!$A$1:$F$525,4,FALSE)</f>
        <v>12.09</v>
      </c>
      <c r="AF24" s="11">
        <f>VLOOKUP($A24,RCEEP!$A$1:$F$525,5,FALSE)</f>
        <v>1.23E-3</v>
      </c>
      <c r="AG24" s="13"/>
      <c r="AH24" s="11">
        <f t="shared" si="0"/>
        <v>9</v>
      </c>
      <c r="AI24" s="11">
        <f t="shared" si="1"/>
        <v>0</v>
      </c>
      <c r="AJ24" s="11">
        <f t="shared" si="2"/>
        <v>0</v>
      </c>
      <c r="AK24" s="11">
        <f t="shared" si="3"/>
        <v>0</v>
      </c>
      <c r="AL24" s="11">
        <f t="shared" si="4"/>
        <v>1</v>
      </c>
      <c r="AM24" s="11">
        <f t="shared" si="5"/>
        <v>1</v>
      </c>
      <c r="AN24" s="11">
        <f t="shared" si="6"/>
        <v>1</v>
      </c>
      <c r="AO24" s="11">
        <f t="shared" si="7"/>
        <v>1</v>
      </c>
      <c r="AP24" s="11">
        <f t="shared" si="8"/>
        <v>1</v>
      </c>
      <c r="AQ24" s="4">
        <f t="shared" si="9"/>
        <v>1</v>
      </c>
      <c r="AR24" s="13"/>
      <c r="AS24" s="10">
        <f t="shared" si="10"/>
        <v>6</v>
      </c>
      <c r="AT24" s="10">
        <f t="shared" si="11"/>
        <v>1</v>
      </c>
      <c r="AU24" s="10">
        <f t="shared" si="12"/>
        <v>0</v>
      </c>
      <c r="AV24" s="10">
        <f t="shared" si="13"/>
        <v>0</v>
      </c>
      <c r="AW24" s="10">
        <f t="shared" si="14"/>
        <v>0</v>
      </c>
      <c r="AX24" s="8">
        <f t="shared" si="15"/>
        <v>0</v>
      </c>
      <c r="AZ24" s="8">
        <f t="shared" si="16"/>
        <v>6</v>
      </c>
      <c r="BA24" s="8">
        <f t="shared" si="17"/>
        <v>1</v>
      </c>
      <c r="BB24" s="8">
        <f t="shared" si="18"/>
        <v>0</v>
      </c>
      <c r="BC24" s="8">
        <f t="shared" si="19"/>
        <v>0</v>
      </c>
      <c r="BD24" s="8">
        <f t="shared" si="20"/>
        <v>0</v>
      </c>
      <c r="BE24" s="8">
        <f t="shared" si="21"/>
        <v>0</v>
      </c>
      <c r="BG24" s="19">
        <f t="shared" si="22"/>
        <v>0</v>
      </c>
      <c r="BH24" s="19">
        <f t="shared" si="23"/>
        <v>0</v>
      </c>
      <c r="BJ24" s="10">
        <f t="shared" si="24"/>
        <v>6</v>
      </c>
      <c r="BK24" s="35">
        <f t="shared" si="25"/>
        <v>3</v>
      </c>
      <c r="BL24" s="27">
        <f t="shared" si="26"/>
        <v>0.03</v>
      </c>
      <c r="BM24" s="33">
        <f t="shared" si="41"/>
        <v>3</v>
      </c>
      <c r="BN24" s="27">
        <f t="shared" si="27"/>
        <v>0.03</v>
      </c>
      <c r="BO24" s="33">
        <f t="shared" si="28"/>
        <v>3</v>
      </c>
      <c r="BP24" s="27">
        <f t="shared" si="29"/>
        <v>0.03</v>
      </c>
      <c r="BQ24" s="33">
        <f t="shared" si="30"/>
        <v>3</v>
      </c>
      <c r="BR24" s="28">
        <f t="shared" si="31"/>
        <v>0.03</v>
      </c>
      <c r="BT24" s="10">
        <f t="shared" si="32"/>
        <v>6</v>
      </c>
      <c r="BU24" s="32">
        <f t="shared" si="33"/>
        <v>5.68</v>
      </c>
      <c r="BV24" s="27">
        <f t="shared" si="34"/>
        <v>5.6799999999999996E-2</v>
      </c>
      <c r="BW24" s="36">
        <f t="shared" si="35"/>
        <v>5.83</v>
      </c>
      <c r="BX24" s="27">
        <f t="shared" si="36"/>
        <v>5.8299999999999998E-2</v>
      </c>
      <c r="BY24" s="36">
        <f t="shared" si="37"/>
        <v>6.1300000000000008</v>
      </c>
      <c r="BZ24" s="27">
        <f t="shared" si="38"/>
        <v>6.1300000000000007E-2</v>
      </c>
      <c r="CA24" s="36">
        <f t="shared" si="39"/>
        <v>6.09</v>
      </c>
      <c r="CB24" s="28">
        <f t="shared" si="40"/>
        <v>6.0899999999999996E-2</v>
      </c>
    </row>
    <row r="25" spans="1:80" s="12" customFormat="1">
      <c r="A25" s="10" t="s">
        <v>48</v>
      </c>
      <c r="B25" s="11">
        <v>100</v>
      </c>
      <c r="C25" s="11">
        <v>174</v>
      </c>
      <c r="D25" s="11">
        <v>1987</v>
      </c>
      <c r="E25" s="19">
        <f>VLOOKUP($A25,JorgeILS!$A$1:$D$525,2,FALSE)</f>
        <v>8</v>
      </c>
      <c r="F25" s="19">
        <f>VLOOKUP($A25,JorgeILS!$A$1:$D$525,3,FALSE)</f>
        <v>3.7999999999999999E-2</v>
      </c>
      <c r="G25" s="19">
        <f>VLOOKUP($A25,JorgeCPP!$A$1:$D$525,2,FALSE)</f>
        <v>11</v>
      </c>
      <c r="H25" s="19">
        <f>VLOOKUP($A25,JorgeCPP!$A$1:$D$525,3,FALSE)</f>
        <v>4.0000000000000001E-3</v>
      </c>
      <c r="I25" s="11">
        <f>VLOOKUP($A25,BEP!$A$1:$D$525,2,FALSE)</f>
        <v>10</v>
      </c>
      <c r="J25" s="22">
        <f>VLOOKUP($A25,BEP!$A$1:$D$525,3,FALSE)</f>
        <v>1E-3</v>
      </c>
      <c r="K25" s="11">
        <f>VLOOKUP($A25,CEP!$A$1:$D$525,2,FALSE)</f>
        <v>10</v>
      </c>
      <c r="L25" s="22">
        <f>VLOOKUP($A25,CEP!$A$1:$D$525,3,FALSE)</f>
        <v>0</v>
      </c>
      <c r="M25" s="11">
        <f>VLOOKUP($A25,EEP!$A$1:$D$525,2,FALSE)</f>
        <v>11</v>
      </c>
      <c r="N25" s="22">
        <f>VLOOKUP($A25,EEP!$A$1:$D$525,3,FALSE)</f>
        <v>1E-3</v>
      </c>
      <c r="O25" s="24">
        <f>VLOOKUP($A25,CEEP!$A$1:$D$525,2,FALSE)</f>
        <v>11</v>
      </c>
      <c r="P25" s="22">
        <f>VLOOKUP($A25,CEEP!$A$1:$D$525,3,FALSE)</f>
        <v>0</v>
      </c>
      <c r="Q25" s="11">
        <f>VLOOKUP($A25,RBEP!$A$1:$F$525,2,FALSE)</f>
        <v>10</v>
      </c>
      <c r="R25" s="11">
        <f>VLOOKUP($A25,RBEP!$A$1:$F$525,3,FALSE)</f>
        <v>16</v>
      </c>
      <c r="S25" s="11">
        <f>VLOOKUP($A25,RBEP!$A$1:$F$525,4,FALSE)</f>
        <v>13.22</v>
      </c>
      <c r="T25" s="11">
        <f>VLOOKUP($A25,RBEP!$A$1:$F$525,5,FALSE)</f>
        <v>1.42E-3</v>
      </c>
      <c r="U25" s="11">
        <f>VLOOKUP($A25,RCEP!$A$1:$F$525,2,FALSE)</f>
        <v>10</v>
      </c>
      <c r="V25" s="11">
        <f>VLOOKUP($A25,RCEP!$A$1:$F$525,3,FALSE)</f>
        <v>16</v>
      </c>
      <c r="W25" s="11">
        <f>VLOOKUP($A25,RCEP!$A$1:$F$525,4,FALSE)</f>
        <v>13.29</v>
      </c>
      <c r="X25" s="11">
        <f>VLOOKUP($A25,RCEP!$A$1:$F$525,5,FALSE)</f>
        <v>1.64E-3</v>
      </c>
      <c r="Y25" s="11">
        <f>VLOOKUP($A25,REEP!$A$1:$F$525,2,FALSE)</f>
        <v>11</v>
      </c>
      <c r="Z25" s="11">
        <f>VLOOKUP($A25,REEP!$A$1:$F$525,3,FALSE)</f>
        <v>17</v>
      </c>
      <c r="AA25" s="11">
        <f>VLOOKUP($A25,REEP!$A$1:$F$525,4,FALSE)</f>
        <v>13.85</v>
      </c>
      <c r="AB25" s="11">
        <f>VLOOKUP($A25,REEP!$A$1:$F$525,5,FALSE)</f>
        <v>1.2099999999999999E-3</v>
      </c>
      <c r="AC25" s="11">
        <f>VLOOKUP($A25,RCEEP!$A$1:$F$525,2,FALSE)</f>
        <v>12</v>
      </c>
      <c r="AD25" s="11">
        <f>VLOOKUP($A25,RCEEP!$A$1:$F$525,3,FALSE)</f>
        <v>16</v>
      </c>
      <c r="AE25" s="11">
        <f>VLOOKUP($A25,RCEEP!$A$1:$F$525,4,FALSE)</f>
        <v>14.05</v>
      </c>
      <c r="AF25" s="11">
        <f>VLOOKUP($A25,RCEEP!$A$1:$F$525,5,FALSE)</f>
        <v>1.3699999999999999E-3</v>
      </c>
      <c r="AG25" s="13"/>
      <c r="AH25" s="11">
        <f t="shared" si="0"/>
        <v>10</v>
      </c>
      <c r="AI25" s="11">
        <f t="shared" si="1"/>
        <v>0</v>
      </c>
      <c r="AJ25" s="11">
        <f t="shared" si="2"/>
        <v>1</v>
      </c>
      <c r="AK25" s="11">
        <f t="shared" si="3"/>
        <v>1</v>
      </c>
      <c r="AL25" s="11">
        <f t="shared" si="4"/>
        <v>0</v>
      </c>
      <c r="AM25" s="11">
        <f t="shared" si="5"/>
        <v>0</v>
      </c>
      <c r="AN25" s="11">
        <f t="shared" si="6"/>
        <v>1</v>
      </c>
      <c r="AO25" s="11">
        <f t="shared" si="7"/>
        <v>1</v>
      </c>
      <c r="AP25" s="11">
        <f t="shared" si="8"/>
        <v>0</v>
      </c>
      <c r="AQ25" s="4">
        <f t="shared" si="9"/>
        <v>0</v>
      </c>
      <c r="AR25" s="13"/>
      <c r="AS25" s="10">
        <f t="shared" si="10"/>
        <v>8</v>
      </c>
      <c r="AT25" s="10">
        <f t="shared" si="11"/>
        <v>1</v>
      </c>
      <c r="AU25" s="10">
        <f t="shared" si="12"/>
        <v>0</v>
      </c>
      <c r="AV25" s="10">
        <f t="shared" si="13"/>
        <v>0</v>
      </c>
      <c r="AW25" s="10">
        <f t="shared" si="14"/>
        <v>0</v>
      </c>
      <c r="AX25" s="8">
        <f t="shared" si="15"/>
        <v>0</v>
      </c>
      <c r="AZ25" s="8">
        <f t="shared" si="16"/>
        <v>8</v>
      </c>
      <c r="BA25" s="8">
        <f t="shared" si="17"/>
        <v>1</v>
      </c>
      <c r="BB25" s="8">
        <f t="shared" si="18"/>
        <v>0</v>
      </c>
      <c r="BC25" s="8">
        <f t="shared" si="19"/>
        <v>0</v>
      </c>
      <c r="BD25" s="8">
        <f t="shared" si="20"/>
        <v>0</v>
      </c>
      <c r="BE25" s="8">
        <f t="shared" si="21"/>
        <v>0</v>
      </c>
      <c r="BG25" s="19">
        <f t="shared" si="22"/>
        <v>0</v>
      </c>
      <c r="BH25" s="19">
        <f t="shared" si="23"/>
        <v>0</v>
      </c>
      <c r="BJ25" s="10">
        <f t="shared" si="24"/>
        <v>8</v>
      </c>
      <c r="BK25" s="35">
        <f t="shared" si="25"/>
        <v>2</v>
      </c>
      <c r="BL25" s="27">
        <f t="shared" si="26"/>
        <v>0.02</v>
      </c>
      <c r="BM25" s="33">
        <f t="shared" si="41"/>
        <v>2</v>
      </c>
      <c r="BN25" s="27">
        <f t="shared" si="27"/>
        <v>0.02</v>
      </c>
      <c r="BO25" s="33">
        <f t="shared" si="28"/>
        <v>3</v>
      </c>
      <c r="BP25" s="27">
        <f t="shared" si="29"/>
        <v>0.03</v>
      </c>
      <c r="BQ25" s="33">
        <f t="shared" si="30"/>
        <v>4</v>
      </c>
      <c r="BR25" s="28">
        <f t="shared" si="31"/>
        <v>0.04</v>
      </c>
      <c r="BT25" s="10">
        <f t="shared" si="32"/>
        <v>8</v>
      </c>
      <c r="BU25" s="32">
        <f t="shared" si="33"/>
        <v>5.2200000000000006</v>
      </c>
      <c r="BV25" s="27">
        <f t="shared" si="34"/>
        <v>5.2200000000000003E-2</v>
      </c>
      <c r="BW25" s="36">
        <f t="shared" si="35"/>
        <v>5.2899999999999991</v>
      </c>
      <c r="BX25" s="27">
        <f t="shared" si="36"/>
        <v>5.2899999999999989E-2</v>
      </c>
      <c r="BY25" s="36">
        <f t="shared" si="37"/>
        <v>5.85</v>
      </c>
      <c r="BZ25" s="27">
        <f t="shared" si="38"/>
        <v>5.8499999999999996E-2</v>
      </c>
      <c r="CA25" s="36">
        <f t="shared" si="39"/>
        <v>6.0500000000000007</v>
      </c>
      <c r="CB25" s="28">
        <f t="shared" si="40"/>
        <v>6.0500000000000005E-2</v>
      </c>
    </row>
    <row r="26" spans="1:80" s="12" customFormat="1">
      <c r="A26" s="10" t="s">
        <v>49</v>
      </c>
      <c r="B26" s="11">
        <v>100</v>
      </c>
      <c r="C26" s="11">
        <v>174</v>
      </c>
      <c r="D26" s="11">
        <v>1995</v>
      </c>
      <c r="E26" s="19">
        <f>VLOOKUP($A26,JorgeILS!$A$1:$D$525,2,FALSE)</f>
        <v>7</v>
      </c>
      <c r="F26" s="19">
        <f>VLOOKUP($A26,JorgeILS!$A$1:$D$525,3,FALSE)</f>
        <v>6.6000000000000003E-2</v>
      </c>
      <c r="G26" s="19">
        <f>VLOOKUP($A26,JorgeCPP!$A$1:$D$525,2,FALSE)</f>
        <v>8</v>
      </c>
      <c r="H26" s="19">
        <f>VLOOKUP($A26,JorgeCPP!$A$1:$D$525,3,FALSE)</f>
        <v>4.0000000000000001E-3</v>
      </c>
      <c r="I26" s="11">
        <f>VLOOKUP($A26,BEP!$A$1:$D$525,2,FALSE)</f>
        <v>9</v>
      </c>
      <c r="J26" s="22">
        <f>VLOOKUP($A26,BEP!$A$1:$D$525,3,FALSE)</f>
        <v>0</v>
      </c>
      <c r="K26" s="11">
        <f>VLOOKUP($A26,CEP!$A$1:$D$525,2,FALSE)</f>
        <v>9</v>
      </c>
      <c r="L26" s="22">
        <f>VLOOKUP($A26,CEP!$A$1:$D$525,3,FALSE)</f>
        <v>1E-3</v>
      </c>
      <c r="M26" s="11">
        <f>VLOOKUP($A26,EEP!$A$1:$D$525,2,FALSE)</f>
        <v>9</v>
      </c>
      <c r="N26" s="22">
        <f>VLOOKUP($A26,EEP!$A$1:$D$525,3,FALSE)</f>
        <v>0</v>
      </c>
      <c r="O26" s="24">
        <f>VLOOKUP($A26,CEEP!$A$1:$D$525,2,FALSE)</f>
        <v>9</v>
      </c>
      <c r="P26" s="22">
        <f>VLOOKUP($A26,CEEP!$A$1:$D$525,3,FALSE)</f>
        <v>1E-3</v>
      </c>
      <c r="Q26" s="11">
        <f>VLOOKUP($A26,RBEP!$A$1:$F$525,2,FALSE)</f>
        <v>9</v>
      </c>
      <c r="R26" s="11">
        <f>VLOOKUP($A26,RBEP!$A$1:$F$525,3,FALSE)</f>
        <v>14</v>
      </c>
      <c r="S26" s="11">
        <f>VLOOKUP($A26,RBEP!$A$1:$F$525,4,FALSE)</f>
        <v>11.65</v>
      </c>
      <c r="T26" s="11">
        <f>VLOOKUP($A26,RBEP!$A$1:$F$525,5,FALSE)</f>
        <v>1.5100000000000001E-3</v>
      </c>
      <c r="U26" s="11">
        <f>VLOOKUP($A26,RCEP!$A$1:$F$525,2,FALSE)</f>
        <v>9</v>
      </c>
      <c r="V26" s="11">
        <f>VLOOKUP($A26,RCEP!$A$1:$F$525,3,FALSE)</f>
        <v>16</v>
      </c>
      <c r="W26" s="11">
        <f>VLOOKUP($A26,RCEP!$A$1:$F$525,4,FALSE)</f>
        <v>11.6</v>
      </c>
      <c r="X26" s="11">
        <f>VLOOKUP($A26,RCEP!$A$1:$F$525,5,FALSE)</f>
        <v>1.8500000000000001E-3</v>
      </c>
      <c r="Y26" s="11">
        <f>VLOOKUP($A26,REEP!$A$1:$F$525,2,FALSE)</f>
        <v>9</v>
      </c>
      <c r="Z26" s="11">
        <f>VLOOKUP($A26,REEP!$A$1:$F$525,3,FALSE)</f>
        <v>15</v>
      </c>
      <c r="AA26" s="11">
        <f>VLOOKUP($A26,REEP!$A$1:$F$525,4,FALSE)</f>
        <v>11.82</v>
      </c>
      <c r="AB26" s="11">
        <f>VLOOKUP($A26,REEP!$A$1:$F$525,5,FALSE)</f>
        <v>1.16E-3</v>
      </c>
      <c r="AC26" s="11">
        <f>VLOOKUP($A26,RCEEP!$A$1:$F$525,2,FALSE)</f>
        <v>10</v>
      </c>
      <c r="AD26" s="11">
        <f>VLOOKUP($A26,RCEEP!$A$1:$F$525,3,FALSE)</f>
        <v>15</v>
      </c>
      <c r="AE26" s="11">
        <f>VLOOKUP($A26,RCEEP!$A$1:$F$525,4,FALSE)</f>
        <v>11.95</v>
      </c>
      <c r="AF26" s="11">
        <f>VLOOKUP($A26,RCEEP!$A$1:$F$525,5,FALSE)</f>
        <v>1.4E-3</v>
      </c>
      <c r="AG26" s="13"/>
      <c r="AH26" s="11">
        <f t="shared" si="0"/>
        <v>8</v>
      </c>
      <c r="AI26" s="11">
        <f t="shared" si="1"/>
        <v>1</v>
      </c>
      <c r="AJ26" s="11">
        <f t="shared" si="2"/>
        <v>0</v>
      </c>
      <c r="AK26" s="11">
        <f t="shared" si="3"/>
        <v>0</v>
      </c>
      <c r="AL26" s="11">
        <f t="shared" si="4"/>
        <v>0</v>
      </c>
      <c r="AM26" s="11">
        <f t="shared" si="5"/>
        <v>0</v>
      </c>
      <c r="AN26" s="11">
        <f t="shared" si="6"/>
        <v>0</v>
      </c>
      <c r="AO26" s="11">
        <f t="shared" si="7"/>
        <v>0</v>
      </c>
      <c r="AP26" s="11">
        <f t="shared" si="8"/>
        <v>0</v>
      </c>
      <c r="AQ26" s="4">
        <f t="shared" si="9"/>
        <v>0</v>
      </c>
      <c r="AR26" s="13"/>
      <c r="AS26" s="10">
        <f t="shared" si="10"/>
        <v>7</v>
      </c>
      <c r="AT26" s="10">
        <f t="shared" si="11"/>
        <v>1</v>
      </c>
      <c r="AU26" s="10">
        <f t="shared" si="12"/>
        <v>0</v>
      </c>
      <c r="AV26" s="10">
        <f t="shared" si="13"/>
        <v>0</v>
      </c>
      <c r="AW26" s="10">
        <f t="shared" si="14"/>
        <v>0</v>
      </c>
      <c r="AX26" s="8">
        <f t="shared" si="15"/>
        <v>0</v>
      </c>
      <c r="AZ26" s="8">
        <f t="shared" si="16"/>
        <v>7</v>
      </c>
      <c r="BA26" s="8">
        <f t="shared" si="17"/>
        <v>1</v>
      </c>
      <c r="BB26" s="8">
        <f t="shared" si="18"/>
        <v>0</v>
      </c>
      <c r="BC26" s="8">
        <f t="shared" si="19"/>
        <v>0</v>
      </c>
      <c r="BD26" s="8">
        <f t="shared" si="20"/>
        <v>0</v>
      </c>
      <c r="BE26" s="8">
        <f t="shared" si="21"/>
        <v>0</v>
      </c>
      <c r="BG26" s="19">
        <f t="shared" si="22"/>
        <v>0</v>
      </c>
      <c r="BH26" s="19">
        <f t="shared" si="23"/>
        <v>0</v>
      </c>
      <c r="BJ26" s="10">
        <f t="shared" si="24"/>
        <v>7</v>
      </c>
      <c r="BK26" s="35">
        <f t="shared" si="25"/>
        <v>2</v>
      </c>
      <c r="BL26" s="27">
        <f t="shared" si="26"/>
        <v>0.02</v>
      </c>
      <c r="BM26" s="33">
        <f t="shared" si="41"/>
        <v>2</v>
      </c>
      <c r="BN26" s="27">
        <f t="shared" si="27"/>
        <v>0.02</v>
      </c>
      <c r="BO26" s="33">
        <f t="shared" si="28"/>
        <v>2</v>
      </c>
      <c r="BP26" s="27">
        <f t="shared" si="29"/>
        <v>0.02</v>
      </c>
      <c r="BQ26" s="33">
        <f t="shared" si="30"/>
        <v>3</v>
      </c>
      <c r="BR26" s="28">
        <f t="shared" si="31"/>
        <v>0.03</v>
      </c>
      <c r="BT26" s="10">
        <f t="shared" si="32"/>
        <v>7</v>
      </c>
      <c r="BU26" s="32">
        <f t="shared" si="33"/>
        <v>4.6500000000000004</v>
      </c>
      <c r="BV26" s="27">
        <f t="shared" si="34"/>
        <v>4.6500000000000007E-2</v>
      </c>
      <c r="BW26" s="36">
        <f t="shared" si="35"/>
        <v>4.5999999999999996</v>
      </c>
      <c r="BX26" s="27">
        <f t="shared" si="36"/>
        <v>4.5999999999999999E-2</v>
      </c>
      <c r="BY26" s="36">
        <f t="shared" si="37"/>
        <v>4.82</v>
      </c>
      <c r="BZ26" s="27">
        <f t="shared" si="38"/>
        <v>4.82E-2</v>
      </c>
      <c r="CA26" s="36">
        <f t="shared" si="39"/>
        <v>4.9499999999999993</v>
      </c>
      <c r="CB26" s="28">
        <f t="shared" si="40"/>
        <v>4.9499999999999995E-2</v>
      </c>
    </row>
    <row r="27" spans="1:80" s="12" customFormat="1">
      <c r="A27" s="10" t="s">
        <v>50</v>
      </c>
      <c r="B27" s="11">
        <v>100</v>
      </c>
      <c r="C27" s="11">
        <v>174</v>
      </c>
      <c r="D27" s="11">
        <v>2003</v>
      </c>
      <c r="E27" s="19">
        <f>VLOOKUP($A27,JorgeILS!$A$1:$D$525,2,FALSE)</f>
        <v>5</v>
      </c>
      <c r="F27" s="19">
        <f>VLOOKUP($A27,JorgeILS!$A$1:$D$525,3,FALSE)</f>
        <v>9.4E-2</v>
      </c>
      <c r="G27" s="19">
        <f>VLOOKUP($A27,JorgeCPP!$A$1:$D$525,2,FALSE)</f>
        <v>13</v>
      </c>
      <c r="H27" s="19">
        <f>VLOOKUP($A27,JorgeCPP!$A$1:$D$525,3,FALSE)</f>
        <v>4.0000000000000001E-3</v>
      </c>
      <c r="I27" s="11">
        <f>VLOOKUP($A27,BEP!$A$1:$D$525,2,FALSE)</f>
        <v>8</v>
      </c>
      <c r="J27" s="22">
        <f>VLOOKUP($A27,BEP!$A$1:$D$525,3,FALSE)</f>
        <v>0</v>
      </c>
      <c r="K27" s="11">
        <f>VLOOKUP($A27,CEP!$A$1:$D$525,2,FALSE)</f>
        <v>8</v>
      </c>
      <c r="L27" s="22">
        <f>VLOOKUP($A27,CEP!$A$1:$D$525,3,FALSE)</f>
        <v>1E-3</v>
      </c>
      <c r="M27" s="11">
        <f>VLOOKUP($A27,EEP!$A$1:$D$525,2,FALSE)</f>
        <v>7</v>
      </c>
      <c r="N27" s="22">
        <f>VLOOKUP($A27,EEP!$A$1:$D$525,3,FALSE)</f>
        <v>0</v>
      </c>
      <c r="O27" s="24">
        <f>VLOOKUP($A27,CEEP!$A$1:$D$525,2,FALSE)</f>
        <v>7</v>
      </c>
      <c r="P27" s="22">
        <f>VLOOKUP($A27,CEEP!$A$1:$D$525,3,FALSE)</f>
        <v>1E-3</v>
      </c>
      <c r="Q27" s="11">
        <f>VLOOKUP($A27,RBEP!$A$1:$F$525,2,FALSE)</f>
        <v>7</v>
      </c>
      <c r="R27" s="11">
        <f>VLOOKUP($A27,RBEP!$A$1:$F$525,3,FALSE)</f>
        <v>14</v>
      </c>
      <c r="S27" s="11">
        <f>VLOOKUP($A27,RBEP!$A$1:$F$525,4,FALSE)</f>
        <v>10.199999999999999</v>
      </c>
      <c r="T27" s="11">
        <f>VLOOKUP($A27,RBEP!$A$1:$F$525,5,FALSE)</f>
        <v>1.5299999999999999E-3</v>
      </c>
      <c r="U27" s="11">
        <f>VLOOKUP($A27,RCEP!$A$1:$F$525,2,FALSE)</f>
        <v>8</v>
      </c>
      <c r="V27" s="11">
        <f>VLOOKUP($A27,RCEP!$A$1:$F$525,3,FALSE)</f>
        <v>14</v>
      </c>
      <c r="W27" s="11">
        <f>VLOOKUP($A27,RCEP!$A$1:$F$525,4,FALSE)</f>
        <v>10.64</v>
      </c>
      <c r="X27" s="11">
        <f>VLOOKUP($A27,RCEP!$A$1:$F$525,5,FALSE)</f>
        <v>1.74E-3</v>
      </c>
      <c r="Y27" s="11">
        <f>VLOOKUP($A27,REEP!$A$1:$F$525,2,FALSE)</f>
        <v>8</v>
      </c>
      <c r="Z27" s="11">
        <f>VLOOKUP($A27,REEP!$A$1:$F$525,3,FALSE)</f>
        <v>14</v>
      </c>
      <c r="AA27" s="11">
        <f>VLOOKUP($A27,REEP!$A$1:$F$525,4,FALSE)</f>
        <v>11.02</v>
      </c>
      <c r="AB27" s="11">
        <f>VLOOKUP($A27,REEP!$A$1:$F$525,5,FALSE)</f>
        <v>1.25E-3</v>
      </c>
      <c r="AC27" s="11">
        <f>VLOOKUP($A27,RCEEP!$A$1:$F$525,2,FALSE)</f>
        <v>8</v>
      </c>
      <c r="AD27" s="11">
        <f>VLOOKUP($A27,RCEEP!$A$1:$F$525,3,FALSE)</f>
        <v>14</v>
      </c>
      <c r="AE27" s="11">
        <f>VLOOKUP($A27,RCEEP!$A$1:$F$525,4,FALSE)</f>
        <v>11.13</v>
      </c>
      <c r="AF27" s="11">
        <f>VLOOKUP($A27,RCEEP!$A$1:$F$525,5,FALSE)</f>
        <v>1.39E-3</v>
      </c>
      <c r="AG27" s="13"/>
      <c r="AH27" s="11">
        <f t="shared" si="0"/>
        <v>7</v>
      </c>
      <c r="AI27" s="11">
        <f t="shared" si="1"/>
        <v>0</v>
      </c>
      <c r="AJ27" s="11">
        <f t="shared" si="2"/>
        <v>0</v>
      </c>
      <c r="AK27" s="11">
        <f t="shared" si="3"/>
        <v>0</v>
      </c>
      <c r="AL27" s="11">
        <f t="shared" si="4"/>
        <v>1</v>
      </c>
      <c r="AM27" s="11">
        <f t="shared" si="5"/>
        <v>1</v>
      </c>
      <c r="AN27" s="11">
        <f t="shared" si="6"/>
        <v>1</v>
      </c>
      <c r="AO27" s="11">
        <f t="shared" si="7"/>
        <v>0</v>
      </c>
      <c r="AP27" s="11">
        <f t="shared" si="8"/>
        <v>0</v>
      </c>
      <c r="AQ27" s="4">
        <f t="shared" si="9"/>
        <v>0</v>
      </c>
      <c r="AR27" s="13"/>
      <c r="AS27" s="10">
        <f t="shared" si="10"/>
        <v>5</v>
      </c>
      <c r="AT27" s="10">
        <f t="shared" si="11"/>
        <v>1</v>
      </c>
      <c r="AU27" s="10">
        <f t="shared" si="12"/>
        <v>0</v>
      </c>
      <c r="AV27" s="10">
        <f t="shared" si="13"/>
        <v>0</v>
      </c>
      <c r="AW27" s="10">
        <f t="shared" si="14"/>
        <v>0</v>
      </c>
      <c r="AX27" s="8">
        <f t="shared" si="15"/>
        <v>0</v>
      </c>
      <c r="AZ27" s="8">
        <f t="shared" si="16"/>
        <v>5</v>
      </c>
      <c r="BA27" s="8">
        <f t="shared" si="17"/>
        <v>1</v>
      </c>
      <c r="BB27" s="8">
        <f t="shared" si="18"/>
        <v>0</v>
      </c>
      <c r="BC27" s="8">
        <f t="shared" si="19"/>
        <v>0</v>
      </c>
      <c r="BD27" s="8">
        <f t="shared" si="20"/>
        <v>0</v>
      </c>
      <c r="BE27" s="8">
        <f t="shared" si="21"/>
        <v>0</v>
      </c>
      <c r="BG27" s="19">
        <f t="shared" si="22"/>
        <v>0</v>
      </c>
      <c r="BH27" s="19">
        <f t="shared" si="23"/>
        <v>0</v>
      </c>
      <c r="BJ27" s="10">
        <f t="shared" si="24"/>
        <v>5</v>
      </c>
      <c r="BK27" s="35">
        <f t="shared" si="25"/>
        <v>2</v>
      </c>
      <c r="BL27" s="27">
        <f t="shared" si="26"/>
        <v>0.02</v>
      </c>
      <c r="BM27" s="33">
        <f t="shared" si="41"/>
        <v>3</v>
      </c>
      <c r="BN27" s="27">
        <f t="shared" si="27"/>
        <v>0.03</v>
      </c>
      <c r="BO27" s="33">
        <f t="shared" si="28"/>
        <v>3</v>
      </c>
      <c r="BP27" s="27">
        <f t="shared" si="29"/>
        <v>0.03</v>
      </c>
      <c r="BQ27" s="33">
        <f t="shared" si="30"/>
        <v>3</v>
      </c>
      <c r="BR27" s="28">
        <f t="shared" si="31"/>
        <v>0.03</v>
      </c>
      <c r="BT27" s="10">
        <f t="shared" si="32"/>
        <v>5</v>
      </c>
      <c r="BU27" s="32">
        <f t="shared" si="33"/>
        <v>5.1999999999999993</v>
      </c>
      <c r="BV27" s="27">
        <f t="shared" si="34"/>
        <v>5.1999999999999991E-2</v>
      </c>
      <c r="BW27" s="36">
        <f t="shared" si="35"/>
        <v>5.6400000000000006</v>
      </c>
      <c r="BX27" s="27">
        <f t="shared" si="36"/>
        <v>5.6400000000000006E-2</v>
      </c>
      <c r="BY27" s="36">
        <f t="shared" si="37"/>
        <v>6.02</v>
      </c>
      <c r="BZ27" s="27">
        <f t="shared" si="38"/>
        <v>6.0199999999999997E-2</v>
      </c>
      <c r="CA27" s="36">
        <f t="shared" si="39"/>
        <v>6.1300000000000008</v>
      </c>
      <c r="CB27" s="28">
        <f t="shared" si="40"/>
        <v>6.1300000000000007E-2</v>
      </c>
    </row>
    <row r="28" spans="1:80">
      <c r="A28" s="1" t="s">
        <v>0</v>
      </c>
      <c r="B28" s="26">
        <v>1000</v>
      </c>
      <c r="C28" s="26">
        <v>1047</v>
      </c>
      <c r="D28" s="26">
        <v>6011</v>
      </c>
      <c r="E28" s="20">
        <f>VLOOKUP($A28,JorgeILS!$A$1:$D$525,2,FALSE)</f>
        <v>313</v>
      </c>
      <c r="F28" s="20">
        <f>VLOOKUP($A28,JorgeILS!$A$1:$D$525,3,FALSE)</f>
        <v>0.35599999999999998</v>
      </c>
      <c r="G28" s="20">
        <f>VLOOKUP($A28,JorgeCPP!$A$1:$D$525,2,FALSE)</f>
        <v>317</v>
      </c>
      <c r="H28" s="20">
        <f>VLOOKUP($A28,JorgeCPP!$A$1:$D$525,3,FALSE)</f>
        <v>2.8000000000000001E-2</v>
      </c>
      <c r="I28" s="4">
        <f>VLOOKUP($A28,BEP!$A$1:$D$525,2,FALSE)</f>
        <v>314</v>
      </c>
      <c r="J28" s="23">
        <f>VLOOKUP($A28,BEP!$A$1:$D$525,3,FALSE)</f>
        <v>5.0000000000000001E-3</v>
      </c>
      <c r="K28" s="4">
        <f>VLOOKUP($A28,CEP!$A$1:$D$525,2,FALSE)</f>
        <v>314</v>
      </c>
      <c r="L28" s="23">
        <f>VLOOKUP($A28,CEP!$A$1:$D$525,3,FALSE)</f>
        <v>5.0000000000000001E-3</v>
      </c>
      <c r="M28" s="4">
        <f>VLOOKUP($A28,EEP!$A$1:$D$525,2,FALSE)</f>
        <v>314</v>
      </c>
      <c r="N28" s="23">
        <f>VLOOKUP($A28,EEP!$A$1:$D$525,3,FALSE)</f>
        <v>5.0000000000000001E-3</v>
      </c>
      <c r="O28" s="24">
        <f>VLOOKUP($A28,CEEP!$A$1:$D$525,2,FALSE)</f>
        <v>314</v>
      </c>
      <c r="P28" s="22">
        <f>VLOOKUP($A28,CEEP!$A$1:$D$525,3,FALSE)</f>
        <v>4.0000000000000001E-3</v>
      </c>
      <c r="Q28" s="4">
        <f>VLOOKUP($A28,RBEP!$A$1:$F$525,2,FALSE)</f>
        <v>314</v>
      </c>
      <c r="R28" s="4">
        <f>VLOOKUP($A28,RBEP!$A$1:$F$525,3,FALSE)</f>
        <v>315</v>
      </c>
      <c r="S28" s="4">
        <f>VLOOKUP($A28,RBEP!$A$1:$F$525,4,FALSE)</f>
        <v>314.86</v>
      </c>
      <c r="T28" s="4">
        <f>VLOOKUP($A28,RBEP!$A$1:$F$525,5,FALSE)</f>
        <v>4.81E-3</v>
      </c>
      <c r="U28" s="4">
        <f>VLOOKUP($A28,RCEP!$A$1:$F$525,2,FALSE)</f>
        <v>314</v>
      </c>
      <c r="V28" s="4">
        <f>VLOOKUP($A28,RCEP!$A$1:$F$525,3,FALSE)</f>
        <v>315</v>
      </c>
      <c r="W28" s="4">
        <f>VLOOKUP($A28,RCEP!$A$1:$F$525,4,FALSE)</f>
        <v>314.83999999999997</v>
      </c>
      <c r="X28" s="4">
        <f>VLOOKUP($A28,RCEP!$A$1:$F$525,5,FALSE)</f>
        <v>5.3E-3</v>
      </c>
      <c r="Y28" s="4">
        <f>VLOOKUP($A28,REEP!$A$1:$F$525,2,FALSE)</f>
        <v>314</v>
      </c>
      <c r="Z28" s="4">
        <f>VLOOKUP($A28,REEP!$A$1:$F$525,3,FALSE)</f>
        <v>315</v>
      </c>
      <c r="AA28" s="4">
        <f>VLOOKUP($A28,REEP!$A$1:$F$525,4,FALSE)</f>
        <v>314.83999999999997</v>
      </c>
      <c r="AB28" s="4">
        <f>VLOOKUP($A28,REEP!$A$1:$F$525,5,FALSE)</f>
        <v>4.7200000000000002E-3</v>
      </c>
      <c r="AC28" s="11">
        <f>VLOOKUP($A28,RCEEP!$A$1:$F$525,2,FALSE)</f>
        <v>314</v>
      </c>
      <c r="AD28" s="11">
        <f>VLOOKUP($A28,RCEEP!$A$1:$F$525,3,FALSE)</f>
        <v>315</v>
      </c>
      <c r="AE28" s="11">
        <f>VLOOKUP($A28,RCEEP!$A$1:$F$525,4,FALSE)</f>
        <v>314.83999999999997</v>
      </c>
      <c r="AF28" s="11">
        <f>VLOOKUP($A28,RCEEP!$A$1:$F$525,5,FALSE)</f>
        <v>5.0600000000000003E-3</v>
      </c>
      <c r="AH28" s="11">
        <f t="shared" si="0"/>
        <v>314</v>
      </c>
      <c r="AI28" s="11">
        <f t="shared" si="1"/>
        <v>0</v>
      </c>
      <c r="AJ28" s="11">
        <f t="shared" si="2"/>
        <v>1</v>
      </c>
      <c r="AK28" s="11">
        <f t="shared" si="3"/>
        <v>1</v>
      </c>
      <c r="AL28" s="11">
        <f t="shared" si="4"/>
        <v>1</v>
      </c>
      <c r="AM28" s="11">
        <f t="shared" si="5"/>
        <v>1</v>
      </c>
      <c r="AN28" s="11">
        <f t="shared" si="6"/>
        <v>1</v>
      </c>
      <c r="AO28" s="11">
        <f t="shared" si="7"/>
        <v>1</v>
      </c>
      <c r="AP28" s="11">
        <f t="shared" si="8"/>
        <v>1</v>
      </c>
      <c r="AQ28" s="4">
        <f t="shared" si="9"/>
        <v>1</v>
      </c>
      <c r="AS28" s="1">
        <f t="shared" si="10"/>
        <v>313</v>
      </c>
      <c r="AT28" s="1">
        <f t="shared" si="11"/>
        <v>1</v>
      </c>
      <c r="AU28" s="1">
        <f t="shared" si="12"/>
        <v>0</v>
      </c>
      <c r="AV28" s="1">
        <f t="shared" si="13"/>
        <v>0</v>
      </c>
      <c r="AW28" s="1">
        <f t="shared" si="14"/>
        <v>0</v>
      </c>
      <c r="AX28" s="8">
        <f t="shared" si="15"/>
        <v>0</v>
      </c>
      <c r="AZ28" s="8">
        <f t="shared" si="16"/>
        <v>313</v>
      </c>
      <c r="BA28" s="8">
        <f t="shared" si="17"/>
        <v>1</v>
      </c>
      <c r="BB28" s="8">
        <f t="shared" si="18"/>
        <v>0</v>
      </c>
      <c r="BC28" s="8">
        <f t="shared" si="19"/>
        <v>0</v>
      </c>
      <c r="BD28" s="8">
        <f t="shared" si="20"/>
        <v>0</v>
      </c>
      <c r="BE28" s="8">
        <f t="shared" si="21"/>
        <v>0</v>
      </c>
      <c r="BG28" s="19">
        <f t="shared" si="22"/>
        <v>0</v>
      </c>
      <c r="BH28" s="19">
        <f t="shared" si="23"/>
        <v>0</v>
      </c>
      <c r="BJ28" s="10">
        <f t="shared" si="24"/>
        <v>313</v>
      </c>
      <c r="BK28" s="35">
        <f t="shared" si="25"/>
        <v>1</v>
      </c>
      <c r="BL28" s="27">
        <f t="shared" si="26"/>
        <v>1E-3</v>
      </c>
      <c r="BM28" s="33">
        <f t="shared" si="41"/>
        <v>1</v>
      </c>
      <c r="BN28" s="27">
        <f t="shared" si="27"/>
        <v>1E-3</v>
      </c>
      <c r="BO28" s="33">
        <f t="shared" si="28"/>
        <v>1</v>
      </c>
      <c r="BP28" s="27">
        <f t="shared" si="29"/>
        <v>1E-3</v>
      </c>
      <c r="BQ28" s="33">
        <f t="shared" si="30"/>
        <v>1</v>
      </c>
      <c r="BR28" s="28">
        <f t="shared" si="31"/>
        <v>1E-3</v>
      </c>
      <c r="BT28" s="10">
        <f t="shared" si="32"/>
        <v>313</v>
      </c>
      <c r="BU28" s="32">
        <f t="shared" si="33"/>
        <v>1.8600000000000136</v>
      </c>
      <c r="BV28" s="27">
        <f t="shared" si="34"/>
        <v>1.8600000000000136E-3</v>
      </c>
      <c r="BW28" s="36">
        <f t="shared" si="35"/>
        <v>1.839999999999975</v>
      </c>
      <c r="BX28" s="27">
        <f t="shared" si="36"/>
        <v>1.8399999999999749E-3</v>
      </c>
      <c r="BY28" s="36">
        <f t="shared" si="37"/>
        <v>1.839999999999975</v>
      </c>
      <c r="BZ28" s="27">
        <f t="shared" si="38"/>
        <v>1.8399999999999749E-3</v>
      </c>
      <c r="CA28" s="36">
        <f t="shared" si="39"/>
        <v>1.839999999999975</v>
      </c>
      <c r="CB28" s="28">
        <f t="shared" si="40"/>
        <v>1.8399999999999749E-3</v>
      </c>
    </row>
    <row r="29" spans="1:80">
      <c r="A29" s="1" t="s">
        <v>2</v>
      </c>
      <c r="B29" s="26">
        <v>1000</v>
      </c>
      <c r="C29" s="26">
        <v>1047</v>
      </c>
      <c r="D29" s="26">
        <v>6019</v>
      </c>
      <c r="E29" s="20">
        <f>VLOOKUP($A29,JorgeILS!$A$1:$D$525,2,FALSE)</f>
        <v>313</v>
      </c>
      <c r="F29" s="20">
        <f>VLOOKUP($A29,JorgeILS!$A$1:$D$525,3,FALSE)</f>
        <v>0.499</v>
      </c>
      <c r="G29" s="20">
        <f>VLOOKUP($A29,JorgeCPP!$A$1:$D$525,2,FALSE)</f>
        <v>317</v>
      </c>
      <c r="H29" s="20">
        <f>VLOOKUP($A29,JorgeCPP!$A$1:$D$525,3,FALSE)</f>
        <v>2.9000000000000001E-2</v>
      </c>
      <c r="I29" s="4">
        <f>VLOOKUP($A29,BEP!$A$1:$D$525,2,FALSE)</f>
        <v>316</v>
      </c>
      <c r="J29" s="23">
        <f>VLOOKUP($A29,BEP!$A$1:$D$525,3,FALSE)</f>
        <v>5.0000000000000001E-3</v>
      </c>
      <c r="K29" s="4">
        <f>VLOOKUP($A29,CEP!$A$1:$D$525,2,FALSE)</f>
        <v>316</v>
      </c>
      <c r="L29" s="23">
        <f>VLOOKUP($A29,CEP!$A$1:$D$525,3,FALSE)</f>
        <v>6.0000000000000001E-3</v>
      </c>
      <c r="M29" s="4">
        <f>VLOOKUP($A29,EEP!$A$1:$D$525,2,FALSE)</f>
        <v>315</v>
      </c>
      <c r="N29" s="23">
        <f>VLOOKUP($A29,EEP!$A$1:$D$525,3,FALSE)</f>
        <v>5.0000000000000001E-3</v>
      </c>
      <c r="O29" s="24">
        <f>VLOOKUP($A29,CEEP!$A$1:$D$525,2,FALSE)</f>
        <v>315</v>
      </c>
      <c r="P29" s="22">
        <f>VLOOKUP($A29,CEEP!$A$1:$D$525,3,FALSE)</f>
        <v>5.0000000000000001E-3</v>
      </c>
      <c r="Q29" s="4">
        <f>VLOOKUP($A29,RBEP!$A$1:$F$525,2,FALSE)</f>
        <v>315</v>
      </c>
      <c r="R29" s="4">
        <f>VLOOKUP($A29,RBEP!$A$1:$F$525,3,FALSE)</f>
        <v>317</v>
      </c>
      <c r="S29" s="4">
        <f>VLOOKUP($A29,RBEP!$A$1:$F$525,4,FALSE)</f>
        <v>316.69</v>
      </c>
      <c r="T29" s="4">
        <f>VLOOKUP($A29,RBEP!$A$1:$F$525,5,FALSE)</f>
        <v>5.2399999999999999E-3</v>
      </c>
      <c r="U29" s="4">
        <f>VLOOKUP($A29,RCEP!$A$1:$F$525,2,FALSE)</f>
        <v>315</v>
      </c>
      <c r="V29" s="4">
        <f>VLOOKUP($A29,RCEP!$A$1:$F$525,3,FALSE)</f>
        <v>317</v>
      </c>
      <c r="W29" s="4">
        <f>VLOOKUP($A29,RCEP!$A$1:$F$525,4,FALSE)</f>
        <v>316.64999999999998</v>
      </c>
      <c r="X29" s="4">
        <f>VLOOKUP($A29,RCEP!$A$1:$F$525,5,FALSE)</f>
        <v>5.7999999999999996E-3</v>
      </c>
      <c r="Y29" s="4">
        <f>VLOOKUP($A29,REEP!$A$1:$F$525,2,FALSE)</f>
        <v>315</v>
      </c>
      <c r="Z29" s="4">
        <f>VLOOKUP($A29,REEP!$A$1:$F$525,3,FALSE)</f>
        <v>317</v>
      </c>
      <c r="AA29" s="4">
        <f>VLOOKUP($A29,REEP!$A$1:$F$525,4,FALSE)</f>
        <v>316.39</v>
      </c>
      <c r="AB29" s="4">
        <f>VLOOKUP($A29,REEP!$A$1:$F$525,5,FALSE)</f>
        <v>5.0099999999999997E-3</v>
      </c>
      <c r="AC29" s="11">
        <f>VLOOKUP($A29,RCEEP!$A$1:$F$525,2,FALSE)</f>
        <v>315</v>
      </c>
      <c r="AD29" s="11">
        <f>VLOOKUP($A29,RCEEP!$A$1:$F$525,3,FALSE)</f>
        <v>317</v>
      </c>
      <c r="AE29" s="11">
        <f>VLOOKUP($A29,RCEEP!$A$1:$F$525,4,FALSE)</f>
        <v>316.39999999999998</v>
      </c>
      <c r="AF29" s="11">
        <f>VLOOKUP($A29,RCEEP!$A$1:$F$525,5,FALSE)</f>
        <v>5.3299999999999997E-3</v>
      </c>
      <c r="AH29" s="11">
        <f t="shared" si="0"/>
        <v>315</v>
      </c>
      <c r="AI29" s="11">
        <f t="shared" si="1"/>
        <v>0</v>
      </c>
      <c r="AJ29" s="11">
        <f t="shared" si="2"/>
        <v>0</v>
      </c>
      <c r="AK29" s="11">
        <f t="shared" si="3"/>
        <v>0</v>
      </c>
      <c r="AL29" s="11">
        <f t="shared" si="4"/>
        <v>1</v>
      </c>
      <c r="AM29" s="11">
        <f t="shared" si="5"/>
        <v>1</v>
      </c>
      <c r="AN29" s="11">
        <f t="shared" si="6"/>
        <v>1</v>
      </c>
      <c r="AO29" s="11">
        <f t="shared" si="7"/>
        <v>1</v>
      </c>
      <c r="AP29" s="11">
        <f t="shared" si="8"/>
        <v>1</v>
      </c>
      <c r="AQ29" s="4">
        <f t="shared" si="9"/>
        <v>1</v>
      </c>
      <c r="AS29" s="1">
        <f t="shared" si="10"/>
        <v>313</v>
      </c>
      <c r="AT29" s="1">
        <f t="shared" si="11"/>
        <v>1</v>
      </c>
      <c r="AU29" s="1">
        <f t="shared" si="12"/>
        <v>0</v>
      </c>
      <c r="AV29" s="1">
        <f t="shared" si="13"/>
        <v>0</v>
      </c>
      <c r="AW29" s="1">
        <f t="shared" si="14"/>
        <v>0</v>
      </c>
      <c r="AX29" s="8">
        <f t="shared" si="15"/>
        <v>0</v>
      </c>
      <c r="AZ29" s="8">
        <f t="shared" si="16"/>
        <v>313</v>
      </c>
      <c r="BA29" s="8">
        <f t="shared" si="17"/>
        <v>1</v>
      </c>
      <c r="BB29" s="8">
        <f t="shared" si="18"/>
        <v>0</v>
      </c>
      <c r="BC29" s="8">
        <f t="shared" si="19"/>
        <v>0</v>
      </c>
      <c r="BD29" s="8">
        <f t="shared" si="20"/>
        <v>0</v>
      </c>
      <c r="BE29" s="8">
        <f t="shared" si="21"/>
        <v>0</v>
      </c>
      <c r="BG29" s="19">
        <f t="shared" si="22"/>
        <v>0</v>
      </c>
      <c r="BH29" s="19">
        <f t="shared" si="23"/>
        <v>0</v>
      </c>
      <c r="BJ29" s="10">
        <f t="shared" si="24"/>
        <v>313</v>
      </c>
      <c r="BK29" s="35">
        <f t="shared" si="25"/>
        <v>2</v>
      </c>
      <c r="BL29" s="27">
        <f t="shared" si="26"/>
        <v>2E-3</v>
      </c>
      <c r="BM29" s="33">
        <f t="shared" si="41"/>
        <v>2</v>
      </c>
      <c r="BN29" s="27">
        <f t="shared" si="27"/>
        <v>2E-3</v>
      </c>
      <c r="BO29" s="33">
        <f t="shared" si="28"/>
        <v>2</v>
      </c>
      <c r="BP29" s="27">
        <f t="shared" si="29"/>
        <v>2E-3</v>
      </c>
      <c r="BQ29" s="33">
        <f t="shared" si="30"/>
        <v>2</v>
      </c>
      <c r="BR29" s="28">
        <f t="shared" si="31"/>
        <v>2E-3</v>
      </c>
      <c r="BT29" s="10">
        <f t="shared" si="32"/>
        <v>313</v>
      </c>
      <c r="BU29" s="32">
        <f t="shared" si="33"/>
        <v>3.6899999999999977</v>
      </c>
      <c r="BV29" s="27">
        <f t="shared" si="34"/>
        <v>3.6899999999999975E-3</v>
      </c>
      <c r="BW29" s="36">
        <f t="shared" si="35"/>
        <v>3.6499999999999773</v>
      </c>
      <c r="BX29" s="27">
        <f t="shared" si="36"/>
        <v>3.649999999999977E-3</v>
      </c>
      <c r="BY29" s="36">
        <f t="shared" si="37"/>
        <v>3.3899999999999864</v>
      </c>
      <c r="BZ29" s="27">
        <f t="shared" si="38"/>
        <v>3.3899999999999863E-3</v>
      </c>
      <c r="CA29" s="36">
        <f t="shared" si="39"/>
        <v>3.3999999999999773</v>
      </c>
      <c r="CB29" s="28">
        <f t="shared" si="40"/>
        <v>3.3999999999999773E-3</v>
      </c>
    </row>
    <row r="30" spans="1:80">
      <c r="A30" s="1" t="s">
        <v>3</v>
      </c>
      <c r="B30" s="26">
        <v>1000</v>
      </c>
      <c r="C30" s="26">
        <v>1047</v>
      </c>
      <c r="D30" s="26">
        <v>6027</v>
      </c>
      <c r="E30" s="20">
        <f>VLOOKUP($A30,JorgeILS!$A$1:$D$525,2,FALSE)</f>
        <v>313</v>
      </c>
      <c r="F30" s="20">
        <f>VLOOKUP($A30,JorgeILS!$A$1:$D$525,3,FALSE)</f>
        <v>0.34499999999999997</v>
      </c>
      <c r="G30" s="20">
        <f>VLOOKUP($A30,JorgeCPP!$A$1:$D$525,2,FALSE)</f>
        <v>316</v>
      </c>
      <c r="H30" s="20">
        <f>VLOOKUP($A30,JorgeCPP!$A$1:$D$525,3,FALSE)</f>
        <v>2.8000000000000001E-2</v>
      </c>
      <c r="I30" s="4">
        <f>VLOOKUP($A30,BEP!$A$1:$D$525,2,FALSE)</f>
        <v>315</v>
      </c>
      <c r="J30" s="23">
        <f>VLOOKUP($A30,BEP!$A$1:$D$525,3,FALSE)</f>
        <v>5.0000000000000001E-3</v>
      </c>
      <c r="K30" s="4">
        <f>VLOOKUP($A30,CEP!$A$1:$D$525,2,FALSE)</f>
        <v>315</v>
      </c>
      <c r="L30" s="23">
        <f>VLOOKUP($A30,CEP!$A$1:$D$525,3,FALSE)</f>
        <v>5.0000000000000001E-3</v>
      </c>
      <c r="M30" s="4">
        <f>VLOOKUP($A30,EEP!$A$1:$D$525,2,FALSE)</f>
        <v>315</v>
      </c>
      <c r="N30" s="23">
        <f>VLOOKUP($A30,EEP!$A$1:$D$525,3,FALSE)</f>
        <v>6.0000000000000001E-3</v>
      </c>
      <c r="O30" s="24">
        <f>VLOOKUP($A30,CEEP!$A$1:$D$525,2,FALSE)</f>
        <v>315</v>
      </c>
      <c r="P30" s="22">
        <f>VLOOKUP($A30,CEEP!$A$1:$D$525,3,FALSE)</f>
        <v>5.0000000000000001E-3</v>
      </c>
      <c r="Q30" s="4">
        <f>VLOOKUP($A30,RBEP!$A$1:$F$525,2,FALSE)</f>
        <v>315</v>
      </c>
      <c r="R30" s="4">
        <f>VLOOKUP($A30,RBEP!$A$1:$F$525,3,FALSE)</f>
        <v>316</v>
      </c>
      <c r="S30" s="4">
        <f>VLOOKUP($A30,RBEP!$A$1:$F$525,4,FALSE)</f>
        <v>315.83</v>
      </c>
      <c r="T30" s="4">
        <f>VLOOKUP($A30,RBEP!$A$1:$F$525,5,FALSE)</f>
        <v>4.9500000000000004E-3</v>
      </c>
      <c r="U30" s="4">
        <f>VLOOKUP($A30,RCEP!$A$1:$F$525,2,FALSE)</f>
        <v>315</v>
      </c>
      <c r="V30" s="4">
        <f>VLOOKUP($A30,RCEP!$A$1:$F$525,3,FALSE)</f>
        <v>316</v>
      </c>
      <c r="W30" s="4">
        <f>VLOOKUP($A30,RCEP!$A$1:$F$525,4,FALSE)</f>
        <v>315.77999999999997</v>
      </c>
      <c r="X30" s="4">
        <f>VLOOKUP($A30,RCEP!$A$1:$F$525,5,FALSE)</f>
        <v>5.5500000000000002E-3</v>
      </c>
      <c r="Y30" s="4">
        <f>VLOOKUP($A30,REEP!$A$1:$F$525,2,FALSE)</f>
        <v>315</v>
      </c>
      <c r="Z30" s="4">
        <f>VLOOKUP($A30,REEP!$A$1:$F$525,3,FALSE)</f>
        <v>316</v>
      </c>
      <c r="AA30" s="4">
        <f>VLOOKUP($A30,REEP!$A$1:$F$525,4,FALSE)</f>
        <v>315.69</v>
      </c>
      <c r="AB30" s="4">
        <f>VLOOKUP($A30,REEP!$A$1:$F$525,5,FALSE)</f>
        <v>4.9699999999999996E-3</v>
      </c>
      <c r="AC30" s="11">
        <f>VLOOKUP($A30,RCEEP!$A$1:$F$525,2,FALSE)</f>
        <v>315</v>
      </c>
      <c r="AD30" s="11">
        <f>VLOOKUP($A30,RCEEP!$A$1:$F$525,3,FALSE)</f>
        <v>316</v>
      </c>
      <c r="AE30" s="11">
        <f>VLOOKUP($A30,RCEEP!$A$1:$F$525,4,FALSE)</f>
        <v>315.68</v>
      </c>
      <c r="AF30" s="11">
        <f>VLOOKUP($A30,RCEEP!$A$1:$F$525,5,FALSE)</f>
        <v>5.11E-3</v>
      </c>
      <c r="AH30" s="11">
        <f t="shared" si="0"/>
        <v>315</v>
      </c>
      <c r="AI30" s="11">
        <f t="shared" si="1"/>
        <v>0</v>
      </c>
      <c r="AJ30" s="11">
        <f t="shared" si="2"/>
        <v>1</v>
      </c>
      <c r="AK30" s="11">
        <f t="shared" si="3"/>
        <v>1</v>
      </c>
      <c r="AL30" s="11">
        <f t="shared" si="4"/>
        <v>1</v>
      </c>
      <c r="AM30" s="11">
        <f t="shared" si="5"/>
        <v>1</v>
      </c>
      <c r="AN30" s="11">
        <f t="shared" si="6"/>
        <v>1</v>
      </c>
      <c r="AO30" s="11">
        <f t="shared" si="7"/>
        <v>1</v>
      </c>
      <c r="AP30" s="11">
        <f t="shared" si="8"/>
        <v>1</v>
      </c>
      <c r="AQ30" s="4">
        <f t="shared" si="9"/>
        <v>1</v>
      </c>
      <c r="AS30" s="1">
        <f t="shared" si="10"/>
        <v>313</v>
      </c>
      <c r="AT30" s="1">
        <f t="shared" si="11"/>
        <v>1</v>
      </c>
      <c r="AU30" s="1">
        <f t="shared" si="12"/>
        <v>0</v>
      </c>
      <c r="AV30" s="1">
        <f t="shared" si="13"/>
        <v>0</v>
      </c>
      <c r="AW30" s="1">
        <f t="shared" si="14"/>
        <v>0</v>
      </c>
      <c r="AX30" s="8">
        <f t="shared" si="15"/>
        <v>0</v>
      </c>
      <c r="AZ30" s="8">
        <f t="shared" si="16"/>
        <v>313</v>
      </c>
      <c r="BA30" s="8">
        <f t="shared" si="17"/>
        <v>1</v>
      </c>
      <c r="BB30" s="8">
        <f t="shared" si="18"/>
        <v>0</v>
      </c>
      <c r="BC30" s="8">
        <f t="shared" si="19"/>
        <v>0</v>
      </c>
      <c r="BD30" s="8">
        <f t="shared" si="20"/>
        <v>0</v>
      </c>
      <c r="BE30" s="8">
        <f t="shared" si="21"/>
        <v>0</v>
      </c>
      <c r="BG30" s="19">
        <f t="shared" si="22"/>
        <v>0</v>
      </c>
      <c r="BH30" s="19">
        <f t="shared" si="23"/>
        <v>0</v>
      </c>
      <c r="BJ30" s="10">
        <f t="shared" si="24"/>
        <v>313</v>
      </c>
      <c r="BK30" s="35">
        <f t="shared" si="25"/>
        <v>2</v>
      </c>
      <c r="BL30" s="27">
        <f t="shared" si="26"/>
        <v>2E-3</v>
      </c>
      <c r="BM30" s="33">
        <f t="shared" si="41"/>
        <v>2</v>
      </c>
      <c r="BN30" s="27">
        <f t="shared" si="27"/>
        <v>2E-3</v>
      </c>
      <c r="BO30" s="33">
        <f t="shared" si="28"/>
        <v>2</v>
      </c>
      <c r="BP30" s="27">
        <f t="shared" si="29"/>
        <v>2E-3</v>
      </c>
      <c r="BQ30" s="33">
        <f t="shared" si="30"/>
        <v>2</v>
      </c>
      <c r="BR30" s="28">
        <f t="shared" si="31"/>
        <v>2E-3</v>
      </c>
      <c r="BT30" s="10">
        <f t="shared" si="32"/>
        <v>313</v>
      </c>
      <c r="BU30" s="32">
        <f t="shared" si="33"/>
        <v>2.8299999999999841</v>
      </c>
      <c r="BV30" s="27">
        <f t="shared" si="34"/>
        <v>2.829999999999984E-3</v>
      </c>
      <c r="BW30" s="36">
        <f t="shared" si="35"/>
        <v>2.7799999999999727</v>
      </c>
      <c r="BX30" s="27">
        <f t="shared" si="36"/>
        <v>2.7799999999999726E-3</v>
      </c>
      <c r="BY30" s="36">
        <f t="shared" si="37"/>
        <v>2.6899999999999977</v>
      </c>
      <c r="BZ30" s="27">
        <f t="shared" si="38"/>
        <v>2.6899999999999975E-3</v>
      </c>
      <c r="CA30" s="36">
        <f t="shared" si="39"/>
        <v>2.6800000000000068</v>
      </c>
      <c r="CB30" s="28">
        <f t="shared" si="40"/>
        <v>2.680000000000007E-3</v>
      </c>
    </row>
    <row r="31" spans="1:80">
      <c r="A31" s="1" t="s">
        <v>4</v>
      </c>
      <c r="B31" s="26">
        <v>1000</v>
      </c>
      <c r="C31" s="26">
        <v>1047</v>
      </c>
      <c r="D31" s="26">
        <v>6035</v>
      </c>
      <c r="E31" s="20">
        <f>VLOOKUP($A31,JorgeILS!$A$1:$D$525,2,FALSE)</f>
        <v>314</v>
      </c>
      <c r="F31" s="20">
        <f>VLOOKUP($A31,JorgeILS!$A$1:$D$525,3,FALSE)</f>
        <v>0.40699999999999997</v>
      </c>
      <c r="G31" s="20">
        <f>VLOOKUP($A31,JorgeCPP!$A$1:$D$525,2,FALSE)</f>
        <v>320</v>
      </c>
      <c r="H31" s="20">
        <f>VLOOKUP($A31,JorgeCPP!$A$1:$D$525,3,FALSE)</f>
        <v>2.8000000000000001E-2</v>
      </c>
      <c r="I31" s="4">
        <f>VLOOKUP($A31,BEP!$A$1:$D$525,2,FALSE)</f>
        <v>317</v>
      </c>
      <c r="J31" s="23">
        <f>VLOOKUP($A31,BEP!$A$1:$D$525,3,FALSE)</f>
        <v>6.0000000000000001E-3</v>
      </c>
      <c r="K31" s="4">
        <f>VLOOKUP($A31,CEP!$A$1:$D$525,2,FALSE)</f>
        <v>317</v>
      </c>
      <c r="L31" s="23">
        <f>VLOOKUP($A31,CEP!$A$1:$D$525,3,FALSE)</f>
        <v>5.0000000000000001E-3</v>
      </c>
      <c r="M31" s="4">
        <f>VLOOKUP($A31,EEP!$A$1:$D$525,2,FALSE)</f>
        <v>315</v>
      </c>
      <c r="N31" s="23">
        <f>VLOOKUP($A31,EEP!$A$1:$D$525,3,FALSE)</f>
        <v>5.0000000000000001E-3</v>
      </c>
      <c r="O31" s="24">
        <f>VLOOKUP($A31,CEEP!$A$1:$D$525,2,FALSE)</f>
        <v>315</v>
      </c>
      <c r="P31" s="22">
        <f>VLOOKUP($A31,CEEP!$A$1:$D$525,3,FALSE)</f>
        <v>5.0000000000000001E-3</v>
      </c>
      <c r="Q31" s="4">
        <f>VLOOKUP($A31,RBEP!$A$1:$F$525,2,FALSE)</f>
        <v>315</v>
      </c>
      <c r="R31" s="4">
        <f>VLOOKUP($A31,RBEP!$A$1:$F$525,3,FALSE)</f>
        <v>318</v>
      </c>
      <c r="S31" s="4">
        <f>VLOOKUP($A31,RBEP!$A$1:$F$525,4,FALSE)</f>
        <v>316.58</v>
      </c>
      <c r="T31" s="4">
        <f>VLOOKUP($A31,RBEP!$A$1:$F$525,5,FALSE)</f>
        <v>4.8199999999999996E-3</v>
      </c>
      <c r="U31" s="4">
        <f>VLOOKUP($A31,RCEP!$A$1:$F$525,2,FALSE)</f>
        <v>315</v>
      </c>
      <c r="V31" s="4">
        <f>VLOOKUP($A31,RCEP!$A$1:$F$525,3,FALSE)</f>
        <v>318</v>
      </c>
      <c r="W31" s="4">
        <f>VLOOKUP($A31,RCEP!$A$1:$F$525,4,FALSE)</f>
        <v>316.57</v>
      </c>
      <c r="X31" s="4">
        <f>VLOOKUP($A31,RCEP!$A$1:$F$525,5,FALSE)</f>
        <v>5.4400000000000004E-3</v>
      </c>
      <c r="Y31" s="4">
        <f>VLOOKUP($A31,REEP!$A$1:$F$525,2,FALSE)</f>
        <v>315</v>
      </c>
      <c r="Z31" s="4">
        <f>VLOOKUP($A31,REEP!$A$1:$F$525,3,FALSE)</f>
        <v>318</v>
      </c>
      <c r="AA31" s="4">
        <f>VLOOKUP($A31,REEP!$A$1:$F$525,4,FALSE)</f>
        <v>316.48</v>
      </c>
      <c r="AB31" s="4">
        <f>VLOOKUP($A31,REEP!$A$1:$F$525,5,FALSE)</f>
        <v>4.7400000000000003E-3</v>
      </c>
      <c r="AC31" s="11">
        <f>VLOOKUP($A31,RCEEP!$A$1:$F$525,2,FALSE)</f>
        <v>315</v>
      </c>
      <c r="AD31" s="11">
        <f>VLOOKUP($A31,RCEEP!$A$1:$F$525,3,FALSE)</f>
        <v>318</v>
      </c>
      <c r="AE31" s="11">
        <f>VLOOKUP($A31,RCEEP!$A$1:$F$525,4,FALSE)</f>
        <v>316.48</v>
      </c>
      <c r="AF31" s="11">
        <f>VLOOKUP($A31,RCEEP!$A$1:$F$525,5,FALSE)</f>
        <v>5.0299999999999997E-3</v>
      </c>
      <c r="AH31" s="11">
        <f t="shared" si="0"/>
        <v>315</v>
      </c>
      <c r="AI31" s="11">
        <f t="shared" si="1"/>
        <v>0</v>
      </c>
      <c r="AJ31" s="11">
        <f t="shared" si="2"/>
        <v>0</v>
      </c>
      <c r="AK31" s="11">
        <f t="shared" si="3"/>
        <v>0</v>
      </c>
      <c r="AL31" s="11">
        <f t="shared" si="4"/>
        <v>1</v>
      </c>
      <c r="AM31" s="11">
        <f t="shared" si="5"/>
        <v>1</v>
      </c>
      <c r="AN31" s="11">
        <f t="shared" si="6"/>
        <v>1</v>
      </c>
      <c r="AO31" s="11">
        <f t="shared" si="7"/>
        <v>1</v>
      </c>
      <c r="AP31" s="11">
        <f t="shared" si="8"/>
        <v>1</v>
      </c>
      <c r="AQ31" s="4">
        <f t="shared" si="9"/>
        <v>1</v>
      </c>
      <c r="AS31" s="1">
        <f t="shared" si="10"/>
        <v>314</v>
      </c>
      <c r="AT31" s="1">
        <f t="shared" si="11"/>
        <v>1</v>
      </c>
      <c r="AU31" s="1">
        <f t="shared" si="12"/>
        <v>0</v>
      </c>
      <c r="AV31" s="1">
        <f t="shared" si="13"/>
        <v>0</v>
      </c>
      <c r="AW31" s="1">
        <f t="shared" si="14"/>
        <v>0</v>
      </c>
      <c r="AX31" s="8">
        <f t="shared" si="15"/>
        <v>0</v>
      </c>
      <c r="AZ31" s="8">
        <f t="shared" si="16"/>
        <v>314</v>
      </c>
      <c r="BA31" s="8">
        <f t="shared" si="17"/>
        <v>1</v>
      </c>
      <c r="BB31" s="8">
        <f t="shared" si="18"/>
        <v>0</v>
      </c>
      <c r="BC31" s="8">
        <f t="shared" si="19"/>
        <v>0</v>
      </c>
      <c r="BD31" s="8">
        <f t="shared" si="20"/>
        <v>0</v>
      </c>
      <c r="BE31" s="8">
        <f t="shared" si="21"/>
        <v>0</v>
      </c>
      <c r="BG31" s="19">
        <f t="shared" si="22"/>
        <v>0</v>
      </c>
      <c r="BH31" s="19">
        <f t="shared" si="23"/>
        <v>0</v>
      </c>
      <c r="BJ31" s="10">
        <f t="shared" si="24"/>
        <v>314</v>
      </c>
      <c r="BK31" s="35">
        <f t="shared" si="25"/>
        <v>1</v>
      </c>
      <c r="BL31" s="27">
        <f t="shared" si="26"/>
        <v>1E-3</v>
      </c>
      <c r="BM31" s="33">
        <f t="shared" si="41"/>
        <v>1</v>
      </c>
      <c r="BN31" s="27">
        <f t="shared" si="27"/>
        <v>1E-3</v>
      </c>
      <c r="BO31" s="33">
        <f t="shared" si="28"/>
        <v>1</v>
      </c>
      <c r="BP31" s="27">
        <f t="shared" si="29"/>
        <v>1E-3</v>
      </c>
      <c r="BQ31" s="33">
        <f t="shared" si="30"/>
        <v>1</v>
      </c>
      <c r="BR31" s="28">
        <f t="shared" si="31"/>
        <v>1E-3</v>
      </c>
      <c r="BT31" s="10">
        <f t="shared" si="32"/>
        <v>314</v>
      </c>
      <c r="BU31" s="32">
        <f t="shared" si="33"/>
        <v>2.5799999999999841</v>
      </c>
      <c r="BV31" s="27">
        <f t="shared" si="34"/>
        <v>2.5799999999999842E-3</v>
      </c>
      <c r="BW31" s="36">
        <f t="shared" si="35"/>
        <v>2.5699999999999932</v>
      </c>
      <c r="BX31" s="27">
        <f t="shared" si="36"/>
        <v>2.5699999999999933E-3</v>
      </c>
      <c r="BY31" s="36">
        <f t="shared" si="37"/>
        <v>2.4800000000000182</v>
      </c>
      <c r="BZ31" s="27">
        <f t="shared" si="38"/>
        <v>2.4800000000000182E-3</v>
      </c>
      <c r="CA31" s="36">
        <f t="shared" si="39"/>
        <v>2.4800000000000182</v>
      </c>
      <c r="CB31" s="28">
        <f t="shared" si="40"/>
        <v>2.4800000000000182E-3</v>
      </c>
    </row>
    <row r="32" spans="1:80">
      <c r="A32" s="1" t="s">
        <v>5</v>
      </c>
      <c r="B32" s="26">
        <v>1000</v>
      </c>
      <c r="C32" s="26">
        <v>1047</v>
      </c>
      <c r="D32" s="26">
        <v>6043</v>
      </c>
      <c r="E32" s="20">
        <f>VLOOKUP($A32,JorgeILS!$A$1:$D$525,2,FALSE)</f>
        <v>313</v>
      </c>
      <c r="F32" s="20">
        <f>VLOOKUP($A32,JorgeILS!$A$1:$D$525,3,FALSE)</f>
        <v>0.158</v>
      </c>
      <c r="G32" s="20">
        <f>VLOOKUP($A32,JorgeCPP!$A$1:$D$525,2,FALSE)</f>
        <v>317</v>
      </c>
      <c r="H32" s="20">
        <f>VLOOKUP($A32,JorgeCPP!$A$1:$D$525,3,FALSE)</f>
        <v>2.5999999999999999E-2</v>
      </c>
      <c r="I32" s="4">
        <f>VLOOKUP($A32,BEP!$A$1:$D$525,2,FALSE)</f>
        <v>315</v>
      </c>
      <c r="J32" s="23">
        <f>VLOOKUP($A32,BEP!$A$1:$D$525,3,FALSE)</f>
        <v>3.0000000000000001E-3</v>
      </c>
      <c r="K32" s="4">
        <f>VLOOKUP($A32,CEP!$A$1:$D$525,2,FALSE)</f>
        <v>315</v>
      </c>
      <c r="L32" s="23">
        <f>VLOOKUP($A32,CEP!$A$1:$D$525,3,FALSE)</f>
        <v>4.0000000000000001E-3</v>
      </c>
      <c r="M32" s="4">
        <f>VLOOKUP($A32,EEP!$A$1:$D$525,2,FALSE)</f>
        <v>314</v>
      </c>
      <c r="N32" s="23">
        <f>VLOOKUP($A32,EEP!$A$1:$D$525,3,FALSE)</f>
        <v>4.0000000000000001E-3</v>
      </c>
      <c r="O32" s="24">
        <f>VLOOKUP($A32,CEEP!$A$1:$D$525,2,FALSE)</f>
        <v>314</v>
      </c>
      <c r="P32" s="22">
        <f>VLOOKUP($A32,CEEP!$A$1:$D$525,3,FALSE)</f>
        <v>4.0000000000000001E-3</v>
      </c>
      <c r="Q32" s="4">
        <f>VLOOKUP($A32,RBEP!$A$1:$F$525,2,FALSE)</f>
        <v>314</v>
      </c>
      <c r="R32" s="4">
        <f>VLOOKUP($A32,RBEP!$A$1:$F$525,3,FALSE)</f>
        <v>316</v>
      </c>
      <c r="S32" s="4">
        <f>VLOOKUP($A32,RBEP!$A$1:$F$525,4,FALSE)</f>
        <v>315.64</v>
      </c>
      <c r="T32" s="4">
        <f>VLOOKUP($A32,RBEP!$A$1:$F$525,5,FALSE)</f>
        <v>3.8999999999999998E-3</v>
      </c>
      <c r="U32" s="4">
        <f>VLOOKUP($A32,RCEP!$A$1:$F$525,2,FALSE)</f>
        <v>314</v>
      </c>
      <c r="V32" s="4">
        <f>VLOOKUP($A32,RCEP!$A$1:$F$525,3,FALSE)</f>
        <v>316</v>
      </c>
      <c r="W32" s="4">
        <f>VLOOKUP($A32,RCEP!$A$1:$F$525,4,FALSE)</f>
        <v>315.56</v>
      </c>
      <c r="X32" s="4">
        <f>VLOOKUP($A32,RCEP!$A$1:$F$525,5,FALSE)</f>
        <v>4.2900000000000004E-3</v>
      </c>
      <c r="Y32" s="4">
        <f>VLOOKUP($A32,REEP!$A$1:$F$525,2,FALSE)</f>
        <v>314</v>
      </c>
      <c r="Z32" s="4">
        <f>VLOOKUP($A32,REEP!$A$1:$F$525,3,FALSE)</f>
        <v>316</v>
      </c>
      <c r="AA32" s="4">
        <f>VLOOKUP($A32,REEP!$A$1:$F$525,4,FALSE)</f>
        <v>315.42</v>
      </c>
      <c r="AB32" s="4">
        <f>VLOOKUP($A32,REEP!$A$1:$F$525,5,FALSE)</f>
        <v>3.7399999999999998E-3</v>
      </c>
      <c r="AC32" s="11">
        <f>VLOOKUP($A32,RCEEP!$A$1:$F$525,2,FALSE)</f>
        <v>314</v>
      </c>
      <c r="AD32" s="11">
        <f>VLOOKUP($A32,RCEEP!$A$1:$F$525,3,FALSE)</f>
        <v>316</v>
      </c>
      <c r="AE32" s="11">
        <f>VLOOKUP($A32,RCEEP!$A$1:$F$525,4,FALSE)</f>
        <v>315.33999999999997</v>
      </c>
      <c r="AF32" s="11">
        <f>VLOOKUP($A32,RCEEP!$A$1:$F$525,5,FALSE)</f>
        <v>4.0099999999999997E-3</v>
      </c>
      <c r="AH32" s="11">
        <f t="shared" si="0"/>
        <v>314</v>
      </c>
      <c r="AI32" s="11">
        <f t="shared" si="1"/>
        <v>0</v>
      </c>
      <c r="AJ32" s="11">
        <f t="shared" si="2"/>
        <v>0</v>
      </c>
      <c r="AK32" s="11">
        <f t="shared" si="3"/>
        <v>0</v>
      </c>
      <c r="AL32" s="11">
        <f t="shared" si="4"/>
        <v>1</v>
      </c>
      <c r="AM32" s="11">
        <f t="shared" si="5"/>
        <v>1</v>
      </c>
      <c r="AN32" s="11">
        <f t="shared" si="6"/>
        <v>1</v>
      </c>
      <c r="AO32" s="11">
        <f t="shared" si="7"/>
        <v>1</v>
      </c>
      <c r="AP32" s="11">
        <f t="shared" si="8"/>
        <v>1</v>
      </c>
      <c r="AQ32" s="4">
        <f t="shared" si="9"/>
        <v>1</v>
      </c>
      <c r="AS32" s="1">
        <f t="shared" si="10"/>
        <v>313</v>
      </c>
      <c r="AT32" s="1">
        <f t="shared" si="11"/>
        <v>1</v>
      </c>
      <c r="AU32" s="1">
        <f t="shared" si="12"/>
        <v>0</v>
      </c>
      <c r="AV32" s="1">
        <f t="shared" si="13"/>
        <v>0</v>
      </c>
      <c r="AW32" s="1">
        <f t="shared" si="14"/>
        <v>0</v>
      </c>
      <c r="AX32" s="8">
        <f t="shared" si="15"/>
        <v>0</v>
      </c>
      <c r="AZ32" s="8">
        <f t="shared" si="16"/>
        <v>313</v>
      </c>
      <c r="BA32" s="8">
        <f t="shared" si="17"/>
        <v>1</v>
      </c>
      <c r="BB32" s="8">
        <f t="shared" si="18"/>
        <v>0</v>
      </c>
      <c r="BC32" s="8">
        <f t="shared" si="19"/>
        <v>0</v>
      </c>
      <c r="BD32" s="8">
        <f t="shared" si="20"/>
        <v>0</v>
      </c>
      <c r="BE32" s="8">
        <f t="shared" si="21"/>
        <v>0</v>
      </c>
      <c r="BG32" s="19">
        <f t="shared" si="22"/>
        <v>0</v>
      </c>
      <c r="BH32" s="19">
        <f t="shared" si="23"/>
        <v>0</v>
      </c>
      <c r="BJ32" s="10">
        <f t="shared" si="24"/>
        <v>313</v>
      </c>
      <c r="BK32" s="35">
        <f t="shared" si="25"/>
        <v>1</v>
      </c>
      <c r="BL32" s="27">
        <f t="shared" si="26"/>
        <v>1E-3</v>
      </c>
      <c r="BM32" s="33">
        <f t="shared" si="41"/>
        <v>1</v>
      </c>
      <c r="BN32" s="27">
        <f t="shared" si="27"/>
        <v>1E-3</v>
      </c>
      <c r="BO32" s="33">
        <f t="shared" si="28"/>
        <v>1</v>
      </c>
      <c r="BP32" s="27">
        <f t="shared" si="29"/>
        <v>1E-3</v>
      </c>
      <c r="BQ32" s="33">
        <f t="shared" si="30"/>
        <v>1</v>
      </c>
      <c r="BR32" s="28">
        <f t="shared" si="31"/>
        <v>1E-3</v>
      </c>
      <c r="BT32" s="10">
        <f t="shared" si="32"/>
        <v>313</v>
      </c>
      <c r="BU32" s="32">
        <f t="shared" si="33"/>
        <v>2.6399999999999864</v>
      </c>
      <c r="BV32" s="27">
        <f t="shared" si="34"/>
        <v>2.6399999999999865E-3</v>
      </c>
      <c r="BW32" s="36">
        <f t="shared" si="35"/>
        <v>2.5600000000000023</v>
      </c>
      <c r="BX32" s="27">
        <f t="shared" si="36"/>
        <v>2.5600000000000024E-3</v>
      </c>
      <c r="BY32" s="36">
        <f t="shared" si="37"/>
        <v>2.4200000000000159</v>
      </c>
      <c r="BZ32" s="27">
        <f t="shared" si="38"/>
        <v>2.4200000000000159E-3</v>
      </c>
      <c r="CA32" s="36">
        <f t="shared" si="39"/>
        <v>2.339999999999975</v>
      </c>
      <c r="CB32" s="28">
        <f t="shared" si="40"/>
        <v>2.3399999999999749E-3</v>
      </c>
    </row>
    <row r="33" spans="1:80">
      <c r="A33" s="1" t="s">
        <v>6</v>
      </c>
      <c r="B33" s="26">
        <v>1000</v>
      </c>
      <c r="C33" s="26">
        <v>1095</v>
      </c>
      <c r="D33" s="26">
        <v>6051</v>
      </c>
      <c r="E33" s="20">
        <f>VLOOKUP($A33,JorgeILS!$A$1:$D$525,2,FALSE)</f>
        <v>293</v>
      </c>
      <c r="F33" s="20">
        <f>VLOOKUP($A33,JorgeILS!$A$1:$D$525,3,FALSE)</f>
        <v>1.994</v>
      </c>
      <c r="G33" s="20">
        <f>VLOOKUP($A33,JorgeCPP!$A$1:$D$525,2,FALSE)</f>
        <v>298</v>
      </c>
      <c r="H33" s="20">
        <f>VLOOKUP($A33,JorgeCPP!$A$1:$D$525,3,FALSE)</f>
        <v>4.2000000000000003E-2</v>
      </c>
      <c r="I33" s="4">
        <f>VLOOKUP($A33,BEP!$A$1:$D$525,2,FALSE)</f>
        <v>296</v>
      </c>
      <c r="J33" s="23">
        <f>VLOOKUP($A33,BEP!$A$1:$D$525,3,FALSE)</f>
        <v>6.0000000000000001E-3</v>
      </c>
      <c r="K33" s="4">
        <f>VLOOKUP($A33,CEP!$A$1:$D$525,2,FALSE)</f>
        <v>296</v>
      </c>
      <c r="L33" s="23">
        <f>VLOOKUP($A33,CEP!$A$1:$D$525,3,FALSE)</f>
        <v>6.0000000000000001E-3</v>
      </c>
      <c r="M33" s="4">
        <f>VLOOKUP($A33,EEP!$A$1:$D$525,2,FALSE)</f>
        <v>297</v>
      </c>
      <c r="N33" s="23">
        <f>VLOOKUP($A33,EEP!$A$1:$D$525,3,FALSE)</f>
        <v>7.0000000000000001E-3</v>
      </c>
      <c r="O33" s="24">
        <f>VLOOKUP($A33,CEEP!$A$1:$D$525,2,FALSE)</f>
        <v>297</v>
      </c>
      <c r="P33" s="22">
        <f>VLOOKUP($A33,CEEP!$A$1:$D$525,3,FALSE)</f>
        <v>6.0000000000000001E-3</v>
      </c>
      <c r="Q33" s="4">
        <f>VLOOKUP($A33,RBEP!$A$1:$F$525,2,FALSE)</f>
        <v>295</v>
      </c>
      <c r="R33" s="4">
        <f>VLOOKUP($A33,RBEP!$A$1:$F$525,3,FALSE)</f>
        <v>298</v>
      </c>
      <c r="S33" s="4">
        <f>VLOOKUP($A33,RBEP!$A$1:$F$525,4,FALSE)</f>
        <v>296.58999999999997</v>
      </c>
      <c r="T33" s="4">
        <f>VLOOKUP($A33,RBEP!$A$1:$F$525,5,FALSE)</f>
        <v>6.1599999999999997E-3</v>
      </c>
      <c r="U33" s="4">
        <f>VLOOKUP($A33,RCEP!$A$1:$F$525,2,FALSE)</f>
        <v>295</v>
      </c>
      <c r="V33" s="4">
        <f>VLOOKUP($A33,RCEP!$A$1:$F$525,3,FALSE)</f>
        <v>298</v>
      </c>
      <c r="W33" s="4">
        <f>VLOOKUP($A33,RCEP!$A$1:$F$525,4,FALSE)</f>
        <v>296.63</v>
      </c>
      <c r="X33" s="4">
        <f>VLOOKUP($A33,RCEP!$A$1:$F$525,5,FALSE)</f>
        <v>6.8399999999999997E-3</v>
      </c>
      <c r="Y33" s="4">
        <f>VLOOKUP($A33,REEP!$A$1:$F$525,2,FALSE)</f>
        <v>295</v>
      </c>
      <c r="Z33" s="4">
        <f>VLOOKUP($A33,REEP!$A$1:$F$525,3,FALSE)</f>
        <v>298</v>
      </c>
      <c r="AA33" s="4">
        <f>VLOOKUP($A33,REEP!$A$1:$F$525,4,FALSE)</f>
        <v>296.32</v>
      </c>
      <c r="AB33" s="4">
        <f>VLOOKUP($A33,REEP!$A$1:$F$525,5,FALSE)</f>
        <v>7.0099999999999997E-3</v>
      </c>
      <c r="AC33" s="11">
        <f>VLOOKUP($A33,RCEEP!$A$1:$F$525,2,FALSE)</f>
        <v>294</v>
      </c>
      <c r="AD33" s="11">
        <f>VLOOKUP($A33,RCEEP!$A$1:$F$525,3,FALSE)</f>
        <v>298</v>
      </c>
      <c r="AE33" s="11">
        <f>VLOOKUP($A33,RCEEP!$A$1:$F$525,4,FALSE)</f>
        <v>296.44</v>
      </c>
      <c r="AF33" s="11">
        <f>VLOOKUP($A33,RCEEP!$A$1:$F$525,5,FALSE)</f>
        <v>6.4200000000000004E-3</v>
      </c>
      <c r="AH33" s="11">
        <f t="shared" si="0"/>
        <v>294</v>
      </c>
      <c r="AI33" s="11">
        <f t="shared" si="1"/>
        <v>0</v>
      </c>
      <c r="AJ33" s="11">
        <f t="shared" si="2"/>
        <v>0</v>
      </c>
      <c r="AK33" s="11">
        <f t="shared" si="3"/>
        <v>0</v>
      </c>
      <c r="AL33" s="11">
        <f t="shared" si="4"/>
        <v>0</v>
      </c>
      <c r="AM33" s="11">
        <f t="shared" si="5"/>
        <v>0</v>
      </c>
      <c r="AN33" s="11">
        <f t="shared" si="6"/>
        <v>0</v>
      </c>
      <c r="AO33" s="11">
        <f t="shared" si="7"/>
        <v>0</v>
      </c>
      <c r="AP33" s="11">
        <f t="shared" si="8"/>
        <v>0</v>
      </c>
      <c r="AQ33" s="4">
        <f t="shared" si="9"/>
        <v>1</v>
      </c>
      <c r="AS33" s="1">
        <f t="shared" si="10"/>
        <v>293</v>
      </c>
      <c r="AT33" s="1">
        <f t="shared" si="11"/>
        <v>1</v>
      </c>
      <c r="AU33" s="1">
        <f t="shared" si="12"/>
        <v>0</v>
      </c>
      <c r="AV33" s="1">
        <f t="shared" si="13"/>
        <v>0</v>
      </c>
      <c r="AW33" s="1">
        <f t="shared" si="14"/>
        <v>0</v>
      </c>
      <c r="AX33" s="8">
        <f t="shared" si="15"/>
        <v>0</v>
      </c>
      <c r="AZ33" s="8">
        <f t="shared" si="16"/>
        <v>293</v>
      </c>
      <c r="BA33" s="8">
        <f t="shared" si="17"/>
        <v>1</v>
      </c>
      <c r="BB33" s="8">
        <f t="shared" si="18"/>
        <v>0</v>
      </c>
      <c r="BC33" s="8">
        <f t="shared" si="19"/>
        <v>0</v>
      </c>
      <c r="BD33" s="8">
        <f t="shared" si="20"/>
        <v>0</v>
      </c>
      <c r="BE33" s="8">
        <f t="shared" si="21"/>
        <v>0</v>
      </c>
      <c r="BG33" s="19">
        <f t="shared" si="22"/>
        <v>0</v>
      </c>
      <c r="BH33" s="19">
        <f t="shared" si="23"/>
        <v>0</v>
      </c>
      <c r="BJ33" s="10">
        <f t="shared" si="24"/>
        <v>293</v>
      </c>
      <c r="BK33" s="35">
        <f t="shared" si="25"/>
        <v>2</v>
      </c>
      <c r="BL33" s="27">
        <f t="shared" si="26"/>
        <v>2E-3</v>
      </c>
      <c r="BM33" s="33">
        <f t="shared" si="41"/>
        <v>2</v>
      </c>
      <c r="BN33" s="27">
        <f t="shared" si="27"/>
        <v>2E-3</v>
      </c>
      <c r="BO33" s="33">
        <f t="shared" si="28"/>
        <v>2</v>
      </c>
      <c r="BP33" s="27">
        <f t="shared" si="29"/>
        <v>2E-3</v>
      </c>
      <c r="BQ33" s="33">
        <f t="shared" si="30"/>
        <v>1</v>
      </c>
      <c r="BR33" s="28">
        <f t="shared" si="31"/>
        <v>1E-3</v>
      </c>
      <c r="BT33" s="10">
        <f t="shared" si="32"/>
        <v>293</v>
      </c>
      <c r="BU33" s="32">
        <f t="shared" si="33"/>
        <v>3.589999999999975</v>
      </c>
      <c r="BV33" s="27">
        <f t="shared" si="34"/>
        <v>3.5899999999999752E-3</v>
      </c>
      <c r="BW33" s="36">
        <f t="shared" si="35"/>
        <v>3.6299999999999955</v>
      </c>
      <c r="BX33" s="27">
        <f t="shared" si="36"/>
        <v>3.6299999999999956E-3</v>
      </c>
      <c r="BY33" s="36">
        <f t="shared" si="37"/>
        <v>3.3199999999999932</v>
      </c>
      <c r="BZ33" s="27">
        <f t="shared" si="38"/>
        <v>3.3199999999999931E-3</v>
      </c>
      <c r="CA33" s="36">
        <f t="shared" si="39"/>
        <v>3.4399999999999977</v>
      </c>
      <c r="CB33" s="28">
        <f t="shared" si="40"/>
        <v>3.4399999999999977E-3</v>
      </c>
    </row>
    <row r="34" spans="1:80">
      <c r="A34" s="1" t="s">
        <v>7</v>
      </c>
      <c r="B34" s="26">
        <v>1000</v>
      </c>
      <c r="C34" s="26">
        <v>1095</v>
      </c>
      <c r="D34" s="26">
        <v>6059</v>
      </c>
      <c r="E34" s="20">
        <f>VLOOKUP($A34,JorgeILS!$A$1:$D$525,2,FALSE)</f>
        <v>294</v>
      </c>
      <c r="F34" s="20">
        <f>VLOOKUP($A34,JorgeILS!$A$1:$D$525,3,FALSE)</f>
        <v>0.97099999999999997</v>
      </c>
      <c r="G34" s="20">
        <f>VLOOKUP($A34,JorgeCPP!$A$1:$D$525,2,FALSE)</f>
        <v>300</v>
      </c>
      <c r="H34" s="20">
        <f>VLOOKUP($A34,JorgeCPP!$A$1:$D$525,3,FALSE)</f>
        <v>0.04</v>
      </c>
      <c r="I34" s="4">
        <f>VLOOKUP($A34,BEP!$A$1:$D$525,2,FALSE)</f>
        <v>296</v>
      </c>
      <c r="J34" s="23">
        <f>VLOOKUP($A34,BEP!$A$1:$D$525,3,FALSE)</f>
        <v>6.0000000000000001E-3</v>
      </c>
      <c r="K34" s="4">
        <f>VLOOKUP($A34,CEP!$A$1:$D$525,2,FALSE)</f>
        <v>296</v>
      </c>
      <c r="L34" s="23">
        <f>VLOOKUP($A34,CEP!$A$1:$D$525,3,FALSE)</f>
        <v>6.0000000000000001E-3</v>
      </c>
      <c r="M34" s="4">
        <f>VLOOKUP($A34,EEP!$A$1:$D$525,2,FALSE)</f>
        <v>298</v>
      </c>
      <c r="N34" s="23">
        <f>VLOOKUP($A34,EEP!$A$1:$D$525,3,FALSE)</f>
        <v>6.0000000000000001E-3</v>
      </c>
      <c r="O34" s="24">
        <f>VLOOKUP($A34,CEEP!$A$1:$D$525,2,FALSE)</f>
        <v>298</v>
      </c>
      <c r="P34" s="22">
        <f>VLOOKUP($A34,CEEP!$A$1:$D$525,3,FALSE)</f>
        <v>6.0000000000000001E-3</v>
      </c>
      <c r="Q34" s="4">
        <f>VLOOKUP($A34,RBEP!$A$1:$F$525,2,FALSE)</f>
        <v>296</v>
      </c>
      <c r="R34" s="4">
        <f>VLOOKUP($A34,RBEP!$A$1:$F$525,3,FALSE)</f>
        <v>299</v>
      </c>
      <c r="S34" s="4">
        <f>VLOOKUP($A34,RBEP!$A$1:$F$525,4,FALSE)</f>
        <v>296.99</v>
      </c>
      <c r="T34" s="4">
        <f>VLOOKUP($A34,RBEP!$A$1:$F$525,5,FALSE)</f>
        <v>6.11E-3</v>
      </c>
      <c r="U34" s="4">
        <f>VLOOKUP($A34,RCEP!$A$1:$F$525,2,FALSE)</f>
        <v>295</v>
      </c>
      <c r="V34" s="4">
        <f>VLOOKUP($A34,RCEP!$A$1:$F$525,3,FALSE)</f>
        <v>299</v>
      </c>
      <c r="W34" s="4">
        <f>VLOOKUP($A34,RCEP!$A$1:$F$525,4,FALSE)</f>
        <v>296.83999999999997</v>
      </c>
      <c r="X34" s="4">
        <f>VLOOKUP($A34,RCEP!$A$1:$F$525,5,FALSE)</f>
        <v>6.5300000000000002E-3</v>
      </c>
      <c r="Y34" s="4">
        <f>VLOOKUP($A34,REEP!$A$1:$F$525,2,FALSE)</f>
        <v>296</v>
      </c>
      <c r="Z34" s="4">
        <f>VLOOKUP($A34,REEP!$A$1:$F$525,3,FALSE)</f>
        <v>299</v>
      </c>
      <c r="AA34" s="4">
        <f>VLOOKUP($A34,REEP!$A$1:$F$525,4,FALSE)</f>
        <v>296.83</v>
      </c>
      <c r="AB34" s="4">
        <f>VLOOKUP($A34,REEP!$A$1:$F$525,5,FALSE)</f>
        <v>5.8100000000000001E-3</v>
      </c>
      <c r="AC34" s="11">
        <f>VLOOKUP($A34,RCEEP!$A$1:$F$525,2,FALSE)</f>
        <v>295</v>
      </c>
      <c r="AD34" s="11">
        <f>VLOOKUP($A34,RCEEP!$A$1:$F$525,3,FALSE)</f>
        <v>299</v>
      </c>
      <c r="AE34" s="11">
        <f>VLOOKUP($A34,RCEEP!$A$1:$F$525,4,FALSE)</f>
        <v>296.77</v>
      </c>
      <c r="AF34" s="11">
        <f>VLOOKUP($A34,RCEEP!$A$1:$F$525,5,FALSE)</f>
        <v>6.0499999999999998E-3</v>
      </c>
      <c r="AH34" s="11">
        <f t="shared" si="0"/>
        <v>295</v>
      </c>
      <c r="AI34" s="11">
        <f t="shared" si="1"/>
        <v>0</v>
      </c>
      <c r="AJ34" s="11">
        <f t="shared" si="2"/>
        <v>0</v>
      </c>
      <c r="AK34" s="11">
        <f t="shared" si="3"/>
        <v>0</v>
      </c>
      <c r="AL34" s="11">
        <f t="shared" si="4"/>
        <v>0</v>
      </c>
      <c r="AM34" s="11">
        <f t="shared" si="5"/>
        <v>0</v>
      </c>
      <c r="AN34" s="11">
        <f t="shared" si="6"/>
        <v>0</v>
      </c>
      <c r="AO34" s="11">
        <f t="shared" si="7"/>
        <v>1</v>
      </c>
      <c r="AP34" s="11">
        <f t="shared" si="8"/>
        <v>0</v>
      </c>
      <c r="AQ34" s="4">
        <f t="shared" si="9"/>
        <v>1</v>
      </c>
      <c r="AS34" s="1">
        <f t="shared" si="10"/>
        <v>294</v>
      </c>
      <c r="AT34" s="1">
        <f t="shared" si="11"/>
        <v>1</v>
      </c>
      <c r="AU34" s="1">
        <f t="shared" si="12"/>
        <v>0</v>
      </c>
      <c r="AV34" s="1">
        <f t="shared" si="13"/>
        <v>0</v>
      </c>
      <c r="AW34" s="1">
        <f t="shared" si="14"/>
        <v>0</v>
      </c>
      <c r="AX34" s="8">
        <f t="shared" si="15"/>
        <v>0</v>
      </c>
      <c r="AZ34" s="8">
        <f t="shared" si="16"/>
        <v>294</v>
      </c>
      <c r="BA34" s="8">
        <f t="shared" si="17"/>
        <v>1</v>
      </c>
      <c r="BB34" s="8">
        <f t="shared" si="18"/>
        <v>0</v>
      </c>
      <c r="BC34" s="8">
        <f t="shared" si="19"/>
        <v>0</v>
      </c>
      <c r="BD34" s="8">
        <f t="shared" si="20"/>
        <v>0</v>
      </c>
      <c r="BE34" s="8">
        <f t="shared" si="21"/>
        <v>0</v>
      </c>
      <c r="BG34" s="19">
        <f t="shared" si="22"/>
        <v>0</v>
      </c>
      <c r="BH34" s="19">
        <f t="shared" si="23"/>
        <v>0</v>
      </c>
      <c r="BJ34" s="10">
        <f t="shared" si="24"/>
        <v>294</v>
      </c>
      <c r="BK34" s="35">
        <f t="shared" si="25"/>
        <v>2</v>
      </c>
      <c r="BL34" s="27">
        <f t="shared" si="26"/>
        <v>2E-3</v>
      </c>
      <c r="BM34" s="33">
        <f t="shared" si="41"/>
        <v>1</v>
      </c>
      <c r="BN34" s="27">
        <f t="shared" si="27"/>
        <v>1E-3</v>
      </c>
      <c r="BO34" s="33">
        <f t="shared" si="28"/>
        <v>2</v>
      </c>
      <c r="BP34" s="27">
        <f t="shared" si="29"/>
        <v>2E-3</v>
      </c>
      <c r="BQ34" s="33">
        <f t="shared" si="30"/>
        <v>1</v>
      </c>
      <c r="BR34" s="28">
        <f t="shared" si="31"/>
        <v>1E-3</v>
      </c>
      <c r="BT34" s="10">
        <f t="shared" si="32"/>
        <v>294</v>
      </c>
      <c r="BU34" s="32">
        <f t="shared" si="33"/>
        <v>2.9900000000000091</v>
      </c>
      <c r="BV34" s="27">
        <f t="shared" si="34"/>
        <v>2.9900000000000091E-3</v>
      </c>
      <c r="BW34" s="36">
        <f t="shared" si="35"/>
        <v>2.839999999999975</v>
      </c>
      <c r="BX34" s="27">
        <f t="shared" si="36"/>
        <v>2.8399999999999749E-3</v>
      </c>
      <c r="BY34" s="36">
        <f t="shared" si="37"/>
        <v>2.8299999999999841</v>
      </c>
      <c r="BZ34" s="27">
        <f t="shared" si="38"/>
        <v>2.829999999999984E-3</v>
      </c>
      <c r="CA34" s="36">
        <f t="shared" si="39"/>
        <v>2.7699999999999818</v>
      </c>
      <c r="CB34" s="28">
        <f t="shared" si="40"/>
        <v>2.7699999999999817E-3</v>
      </c>
    </row>
    <row r="35" spans="1:80">
      <c r="A35" s="1" t="s">
        <v>8</v>
      </c>
      <c r="B35" s="26">
        <v>1000</v>
      </c>
      <c r="C35" s="26">
        <v>1095</v>
      </c>
      <c r="D35" s="26">
        <v>6067</v>
      </c>
      <c r="E35" s="20">
        <f>VLOOKUP($A35,JorgeILS!$A$1:$D$525,2,FALSE)</f>
        <v>292</v>
      </c>
      <c r="F35" s="20">
        <f>VLOOKUP($A35,JorgeILS!$A$1:$D$525,3,FALSE)</f>
        <v>1.8480000000000001</v>
      </c>
      <c r="G35" s="20">
        <f>VLOOKUP($A35,JorgeCPP!$A$1:$D$525,2,FALSE)</f>
        <v>302</v>
      </c>
      <c r="H35" s="20">
        <f>VLOOKUP($A35,JorgeCPP!$A$1:$D$525,3,FALSE)</f>
        <v>0.04</v>
      </c>
      <c r="I35" s="4">
        <f>VLOOKUP($A35,BEP!$A$1:$D$525,2,FALSE)</f>
        <v>296</v>
      </c>
      <c r="J35" s="23">
        <f>VLOOKUP($A35,BEP!$A$1:$D$525,3,FALSE)</f>
        <v>8.0000000000000002E-3</v>
      </c>
      <c r="K35" s="4">
        <f>VLOOKUP($A35,CEP!$A$1:$D$525,2,FALSE)</f>
        <v>296</v>
      </c>
      <c r="L35" s="23">
        <f>VLOOKUP($A35,CEP!$A$1:$D$525,3,FALSE)</f>
        <v>8.0000000000000002E-3</v>
      </c>
      <c r="M35" s="4">
        <f>VLOOKUP($A35,EEP!$A$1:$D$525,2,FALSE)</f>
        <v>296</v>
      </c>
      <c r="N35" s="23">
        <f>VLOOKUP($A35,EEP!$A$1:$D$525,3,FALSE)</f>
        <v>8.0000000000000002E-3</v>
      </c>
      <c r="O35" s="24">
        <f>VLOOKUP($A35,CEEP!$A$1:$D$525,2,FALSE)</f>
        <v>296</v>
      </c>
      <c r="P35" s="22">
        <f>VLOOKUP($A35,CEEP!$A$1:$D$525,3,FALSE)</f>
        <v>8.0000000000000002E-3</v>
      </c>
      <c r="Q35" s="4">
        <f>VLOOKUP($A35,RBEP!$A$1:$F$525,2,FALSE)</f>
        <v>295</v>
      </c>
      <c r="R35" s="4">
        <f>VLOOKUP($A35,RBEP!$A$1:$F$525,3,FALSE)</f>
        <v>297</v>
      </c>
      <c r="S35" s="4">
        <f>VLOOKUP($A35,RBEP!$A$1:$F$525,4,FALSE)</f>
        <v>296.13</v>
      </c>
      <c r="T35" s="4">
        <f>VLOOKUP($A35,RBEP!$A$1:$F$525,5,FALSE)</f>
        <v>7.6699999999999997E-3</v>
      </c>
      <c r="U35" s="4">
        <f>VLOOKUP($A35,RCEP!$A$1:$F$525,2,FALSE)</f>
        <v>294</v>
      </c>
      <c r="V35" s="4">
        <f>VLOOKUP($A35,RCEP!$A$1:$F$525,3,FALSE)</f>
        <v>297</v>
      </c>
      <c r="W35" s="4">
        <f>VLOOKUP($A35,RCEP!$A$1:$F$525,4,FALSE)</f>
        <v>296.25</v>
      </c>
      <c r="X35" s="4">
        <f>VLOOKUP($A35,RCEP!$A$1:$F$525,5,FALSE)</f>
        <v>8.3700000000000007E-3</v>
      </c>
      <c r="Y35" s="4">
        <f>VLOOKUP($A35,REEP!$A$1:$F$525,2,FALSE)</f>
        <v>294</v>
      </c>
      <c r="Z35" s="4">
        <f>VLOOKUP($A35,REEP!$A$1:$F$525,3,FALSE)</f>
        <v>297</v>
      </c>
      <c r="AA35" s="4">
        <f>VLOOKUP($A35,REEP!$A$1:$F$525,4,FALSE)</f>
        <v>296.08</v>
      </c>
      <c r="AB35" s="4">
        <f>VLOOKUP($A35,REEP!$A$1:$F$525,5,FALSE)</f>
        <v>7.3400000000000002E-3</v>
      </c>
      <c r="AC35" s="11">
        <f>VLOOKUP($A35,RCEEP!$A$1:$F$525,2,FALSE)</f>
        <v>294</v>
      </c>
      <c r="AD35" s="11">
        <f>VLOOKUP($A35,RCEEP!$A$1:$F$525,3,FALSE)</f>
        <v>297</v>
      </c>
      <c r="AE35" s="11">
        <f>VLOOKUP($A35,RCEEP!$A$1:$F$525,4,FALSE)</f>
        <v>296.11</v>
      </c>
      <c r="AF35" s="11">
        <f>VLOOKUP($A35,RCEEP!$A$1:$F$525,5,FALSE)</f>
        <v>7.7799999999999996E-3</v>
      </c>
      <c r="AH35" s="11">
        <f t="shared" si="0"/>
        <v>294</v>
      </c>
      <c r="AI35" s="11">
        <f t="shared" si="1"/>
        <v>0</v>
      </c>
      <c r="AJ35" s="11">
        <f t="shared" si="2"/>
        <v>0</v>
      </c>
      <c r="AK35" s="11">
        <f t="shared" si="3"/>
        <v>0</v>
      </c>
      <c r="AL35" s="11">
        <f t="shared" si="4"/>
        <v>0</v>
      </c>
      <c r="AM35" s="11">
        <f t="shared" si="5"/>
        <v>0</v>
      </c>
      <c r="AN35" s="11">
        <f t="shared" si="6"/>
        <v>0</v>
      </c>
      <c r="AO35" s="11">
        <f t="shared" si="7"/>
        <v>1</v>
      </c>
      <c r="AP35" s="11">
        <f t="shared" si="8"/>
        <v>1</v>
      </c>
      <c r="AQ35" s="4">
        <f t="shared" si="9"/>
        <v>1</v>
      </c>
      <c r="AS35" s="1">
        <f t="shared" si="10"/>
        <v>292</v>
      </c>
      <c r="AT35" s="1">
        <f t="shared" si="11"/>
        <v>1</v>
      </c>
      <c r="AU35" s="1">
        <f t="shared" si="12"/>
        <v>0</v>
      </c>
      <c r="AV35" s="1">
        <f t="shared" si="13"/>
        <v>0</v>
      </c>
      <c r="AW35" s="1">
        <f t="shared" si="14"/>
        <v>0</v>
      </c>
      <c r="AX35" s="8">
        <f t="shared" si="15"/>
        <v>0</v>
      </c>
      <c r="AZ35" s="8">
        <f t="shared" si="16"/>
        <v>292</v>
      </c>
      <c r="BA35" s="8">
        <f t="shared" si="17"/>
        <v>1</v>
      </c>
      <c r="BB35" s="8">
        <f t="shared" si="18"/>
        <v>0</v>
      </c>
      <c r="BC35" s="8">
        <f t="shared" si="19"/>
        <v>0</v>
      </c>
      <c r="BD35" s="8">
        <f t="shared" si="20"/>
        <v>0</v>
      </c>
      <c r="BE35" s="8">
        <f t="shared" si="21"/>
        <v>0</v>
      </c>
      <c r="BG35" s="19">
        <f t="shared" si="22"/>
        <v>0</v>
      </c>
      <c r="BH35" s="19">
        <f t="shared" si="23"/>
        <v>0</v>
      </c>
      <c r="BJ35" s="10">
        <f t="shared" si="24"/>
        <v>292</v>
      </c>
      <c r="BK35" s="35">
        <f t="shared" si="25"/>
        <v>3</v>
      </c>
      <c r="BL35" s="27">
        <f t="shared" si="26"/>
        <v>3.0000000000000001E-3</v>
      </c>
      <c r="BM35" s="33">
        <f t="shared" si="41"/>
        <v>2</v>
      </c>
      <c r="BN35" s="27">
        <f t="shared" si="27"/>
        <v>2E-3</v>
      </c>
      <c r="BO35" s="33">
        <f t="shared" si="28"/>
        <v>2</v>
      </c>
      <c r="BP35" s="27">
        <f t="shared" si="29"/>
        <v>2E-3</v>
      </c>
      <c r="BQ35" s="33">
        <f t="shared" si="30"/>
        <v>2</v>
      </c>
      <c r="BR35" s="28">
        <f t="shared" si="31"/>
        <v>2E-3</v>
      </c>
      <c r="BT35" s="10">
        <f t="shared" si="32"/>
        <v>292</v>
      </c>
      <c r="BU35" s="32">
        <f t="shared" si="33"/>
        <v>4.1299999999999955</v>
      </c>
      <c r="BV35" s="27">
        <f t="shared" si="34"/>
        <v>4.1299999999999957E-3</v>
      </c>
      <c r="BW35" s="36">
        <f t="shared" si="35"/>
        <v>4.25</v>
      </c>
      <c r="BX35" s="27">
        <f t="shared" si="36"/>
        <v>4.2500000000000003E-3</v>
      </c>
      <c r="BY35" s="36">
        <f t="shared" si="37"/>
        <v>4.0799999999999841</v>
      </c>
      <c r="BZ35" s="27">
        <f t="shared" si="38"/>
        <v>4.0799999999999838E-3</v>
      </c>
      <c r="CA35" s="36">
        <f t="shared" si="39"/>
        <v>4.1100000000000136</v>
      </c>
      <c r="CB35" s="28">
        <f t="shared" si="40"/>
        <v>4.1100000000000138E-3</v>
      </c>
    </row>
    <row r="36" spans="1:80">
      <c r="A36" s="1" t="s">
        <v>9</v>
      </c>
      <c r="B36" s="26">
        <v>1000</v>
      </c>
      <c r="C36" s="26">
        <v>1095</v>
      </c>
      <c r="D36" s="26">
        <v>6075</v>
      </c>
      <c r="E36" s="20">
        <f>VLOOKUP($A36,JorgeILS!$A$1:$D$525,2,FALSE)</f>
        <v>291</v>
      </c>
      <c r="F36" s="20">
        <f>VLOOKUP($A36,JorgeILS!$A$1:$D$525,3,FALSE)</f>
        <v>2.125</v>
      </c>
      <c r="G36" s="20">
        <f>VLOOKUP($A36,JorgeCPP!$A$1:$D$525,2,FALSE)</f>
        <v>299</v>
      </c>
      <c r="H36" s="20">
        <f>VLOOKUP($A36,JorgeCPP!$A$1:$D$525,3,FALSE)</f>
        <v>4.2000000000000003E-2</v>
      </c>
      <c r="I36" s="4">
        <f>VLOOKUP($A36,BEP!$A$1:$D$525,2,FALSE)</f>
        <v>295</v>
      </c>
      <c r="J36" s="23">
        <f>VLOOKUP($A36,BEP!$A$1:$D$525,3,FALSE)</f>
        <v>6.0000000000000001E-3</v>
      </c>
      <c r="K36" s="4">
        <f>VLOOKUP($A36,CEP!$A$1:$D$525,2,FALSE)</f>
        <v>295</v>
      </c>
      <c r="L36" s="23">
        <f>VLOOKUP($A36,CEP!$A$1:$D$525,3,FALSE)</f>
        <v>5.0000000000000001E-3</v>
      </c>
      <c r="M36" s="4">
        <f>VLOOKUP($A36,EEP!$A$1:$D$525,2,FALSE)</f>
        <v>295</v>
      </c>
      <c r="N36" s="23">
        <f>VLOOKUP($A36,EEP!$A$1:$D$525,3,FALSE)</f>
        <v>6.0000000000000001E-3</v>
      </c>
      <c r="O36" s="24">
        <f>VLOOKUP($A36,CEEP!$A$1:$D$525,2,FALSE)</f>
        <v>295</v>
      </c>
      <c r="P36" s="22">
        <f>VLOOKUP($A36,CEEP!$A$1:$D$525,3,FALSE)</f>
        <v>7.0000000000000001E-3</v>
      </c>
      <c r="Q36" s="4">
        <f>VLOOKUP($A36,RBEP!$A$1:$F$525,2,FALSE)</f>
        <v>292</v>
      </c>
      <c r="R36" s="4">
        <f>VLOOKUP($A36,RBEP!$A$1:$F$525,3,FALSE)</f>
        <v>296</v>
      </c>
      <c r="S36" s="4">
        <f>VLOOKUP($A36,RBEP!$A$1:$F$525,4,FALSE)</f>
        <v>294.60000000000002</v>
      </c>
      <c r="T36" s="4">
        <f>VLOOKUP($A36,RBEP!$A$1:$F$525,5,FALSE)</f>
        <v>5.8399999999999997E-3</v>
      </c>
      <c r="U36" s="4">
        <f>VLOOKUP($A36,RCEP!$A$1:$F$525,2,FALSE)</f>
        <v>293</v>
      </c>
      <c r="V36" s="4">
        <f>VLOOKUP($A36,RCEP!$A$1:$F$525,3,FALSE)</f>
        <v>296</v>
      </c>
      <c r="W36" s="4">
        <f>VLOOKUP($A36,RCEP!$A$1:$F$525,4,FALSE)</f>
        <v>294.74</v>
      </c>
      <c r="X36" s="4">
        <f>VLOOKUP($A36,RCEP!$A$1:$F$525,5,FALSE)</f>
        <v>6.4999999999999997E-3</v>
      </c>
      <c r="Y36" s="4">
        <f>VLOOKUP($A36,REEP!$A$1:$F$525,2,FALSE)</f>
        <v>293</v>
      </c>
      <c r="Z36" s="4">
        <f>VLOOKUP($A36,REEP!$A$1:$F$525,3,FALSE)</f>
        <v>296</v>
      </c>
      <c r="AA36" s="4">
        <f>VLOOKUP($A36,REEP!$A$1:$F$525,4,FALSE)</f>
        <v>294.45999999999998</v>
      </c>
      <c r="AB36" s="4">
        <f>VLOOKUP($A36,REEP!$A$1:$F$525,5,FALSE)</f>
        <v>6.4999999999999997E-3</v>
      </c>
      <c r="AC36" s="11">
        <f>VLOOKUP($A36,RCEEP!$A$1:$F$525,2,FALSE)</f>
        <v>292</v>
      </c>
      <c r="AD36" s="11">
        <f>VLOOKUP($A36,RCEEP!$A$1:$F$525,3,FALSE)</f>
        <v>296</v>
      </c>
      <c r="AE36" s="11">
        <f>VLOOKUP($A36,RCEEP!$A$1:$F$525,4,FALSE)</f>
        <v>294.51</v>
      </c>
      <c r="AF36" s="11">
        <f>VLOOKUP($A36,RCEEP!$A$1:$F$525,5,FALSE)</f>
        <v>6.0800000000000003E-3</v>
      </c>
      <c r="AH36" s="11">
        <f t="shared" si="0"/>
        <v>292</v>
      </c>
      <c r="AI36" s="11">
        <f t="shared" si="1"/>
        <v>0</v>
      </c>
      <c r="AJ36" s="11">
        <f t="shared" si="2"/>
        <v>0</v>
      </c>
      <c r="AK36" s="11">
        <f t="shared" si="3"/>
        <v>0</v>
      </c>
      <c r="AL36" s="11">
        <f t="shared" si="4"/>
        <v>0</v>
      </c>
      <c r="AM36" s="11">
        <f t="shared" si="5"/>
        <v>0</v>
      </c>
      <c r="AN36" s="11">
        <f t="shared" si="6"/>
        <v>1</v>
      </c>
      <c r="AO36" s="11">
        <f t="shared" si="7"/>
        <v>0</v>
      </c>
      <c r="AP36" s="11">
        <f t="shared" si="8"/>
        <v>0</v>
      </c>
      <c r="AQ36" s="4">
        <f t="shared" si="9"/>
        <v>1</v>
      </c>
      <c r="AS36" s="1">
        <f t="shared" si="10"/>
        <v>291</v>
      </c>
      <c r="AT36" s="1">
        <f t="shared" si="11"/>
        <v>1</v>
      </c>
      <c r="AU36" s="1">
        <f t="shared" si="12"/>
        <v>0</v>
      </c>
      <c r="AV36" s="1">
        <f t="shared" si="13"/>
        <v>0</v>
      </c>
      <c r="AW36" s="1">
        <f t="shared" si="14"/>
        <v>0</v>
      </c>
      <c r="AX36" s="8">
        <f t="shared" si="15"/>
        <v>0</v>
      </c>
      <c r="AZ36" s="8">
        <f t="shared" si="16"/>
        <v>291</v>
      </c>
      <c r="BA36" s="8">
        <f t="shared" si="17"/>
        <v>1</v>
      </c>
      <c r="BB36" s="8">
        <f t="shared" si="18"/>
        <v>0</v>
      </c>
      <c r="BC36" s="8">
        <f t="shared" si="19"/>
        <v>0</v>
      </c>
      <c r="BD36" s="8">
        <f t="shared" si="20"/>
        <v>0</v>
      </c>
      <c r="BE36" s="8">
        <f t="shared" si="21"/>
        <v>0</v>
      </c>
      <c r="BG36" s="19">
        <f t="shared" si="22"/>
        <v>0</v>
      </c>
      <c r="BH36" s="19">
        <f t="shared" si="23"/>
        <v>0</v>
      </c>
      <c r="BJ36" s="10">
        <f t="shared" si="24"/>
        <v>291</v>
      </c>
      <c r="BK36" s="35">
        <f t="shared" si="25"/>
        <v>1</v>
      </c>
      <c r="BL36" s="27">
        <f t="shared" si="26"/>
        <v>1E-3</v>
      </c>
      <c r="BM36" s="33">
        <f t="shared" si="41"/>
        <v>2</v>
      </c>
      <c r="BN36" s="27">
        <f t="shared" si="27"/>
        <v>2E-3</v>
      </c>
      <c r="BO36" s="33">
        <f t="shared" si="28"/>
        <v>2</v>
      </c>
      <c r="BP36" s="27">
        <f t="shared" si="29"/>
        <v>2E-3</v>
      </c>
      <c r="BQ36" s="33">
        <f t="shared" si="30"/>
        <v>1</v>
      </c>
      <c r="BR36" s="28">
        <f t="shared" si="31"/>
        <v>1E-3</v>
      </c>
      <c r="BT36" s="10">
        <f t="shared" si="32"/>
        <v>291</v>
      </c>
      <c r="BU36" s="32">
        <f t="shared" si="33"/>
        <v>3.6000000000000227</v>
      </c>
      <c r="BV36" s="27">
        <f t="shared" si="34"/>
        <v>3.6000000000000229E-3</v>
      </c>
      <c r="BW36" s="36">
        <f t="shared" si="35"/>
        <v>3.7400000000000091</v>
      </c>
      <c r="BX36" s="27">
        <f t="shared" si="36"/>
        <v>3.7400000000000089E-3</v>
      </c>
      <c r="BY36" s="36">
        <f t="shared" si="37"/>
        <v>3.4599999999999795</v>
      </c>
      <c r="BZ36" s="27">
        <f t="shared" si="38"/>
        <v>3.4599999999999796E-3</v>
      </c>
      <c r="CA36" s="36">
        <f t="shared" si="39"/>
        <v>3.5099999999999909</v>
      </c>
      <c r="CB36" s="28">
        <f t="shared" si="40"/>
        <v>3.509999999999991E-3</v>
      </c>
    </row>
    <row r="37" spans="1:80">
      <c r="A37" s="1" t="s">
        <v>10</v>
      </c>
      <c r="B37" s="26">
        <v>1000</v>
      </c>
      <c r="C37" s="26">
        <v>1095</v>
      </c>
      <c r="D37" s="26">
        <v>6083</v>
      </c>
      <c r="E37" s="20">
        <f>VLOOKUP($A37,JorgeILS!$A$1:$D$525,2,FALSE)</f>
        <v>291</v>
      </c>
      <c r="F37" s="20">
        <f>VLOOKUP($A37,JorgeILS!$A$1:$D$525,3,FALSE)</f>
        <v>1.1319999999999999</v>
      </c>
      <c r="G37" s="20">
        <f>VLOOKUP($A37,JorgeCPP!$A$1:$D$525,2,FALSE)</f>
        <v>299</v>
      </c>
      <c r="H37" s="20">
        <f>VLOOKUP($A37,JorgeCPP!$A$1:$D$525,3,FALSE)</f>
        <v>0.04</v>
      </c>
      <c r="I37" s="4">
        <f>VLOOKUP($A37,BEP!$A$1:$D$525,2,FALSE)</f>
        <v>295</v>
      </c>
      <c r="J37" s="23">
        <f>VLOOKUP($A37,BEP!$A$1:$D$525,3,FALSE)</f>
        <v>5.0000000000000001E-3</v>
      </c>
      <c r="K37" s="4">
        <f>VLOOKUP($A37,CEP!$A$1:$D$525,2,FALSE)</f>
        <v>295</v>
      </c>
      <c r="L37" s="23">
        <f>VLOOKUP($A37,CEP!$A$1:$D$525,3,FALSE)</f>
        <v>4.0000000000000001E-3</v>
      </c>
      <c r="M37" s="4">
        <f>VLOOKUP($A37,EEP!$A$1:$D$525,2,FALSE)</f>
        <v>294</v>
      </c>
      <c r="N37" s="23">
        <f>VLOOKUP($A37,EEP!$A$1:$D$525,3,FALSE)</f>
        <v>5.0000000000000001E-3</v>
      </c>
      <c r="O37" s="24">
        <f>VLOOKUP($A37,CEEP!$A$1:$D$525,2,FALSE)</f>
        <v>294</v>
      </c>
      <c r="P37" s="22">
        <f>VLOOKUP($A37,CEEP!$A$1:$D$525,3,FALSE)</f>
        <v>4.0000000000000001E-3</v>
      </c>
      <c r="Q37" s="4">
        <f>VLOOKUP($A37,RBEP!$A$1:$F$525,2,FALSE)</f>
        <v>294</v>
      </c>
      <c r="R37" s="4">
        <f>VLOOKUP($A37,RBEP!$A$1:$F$525,3,FALSE)</f>
        <v>296</v>
      </c>
      <c r="S37" s="4">
        <f>VLOOKUP($A37,RBEP!$A$1:$F$525,4,FALSE)</f>
        <v>294.98</v>
      </c>
      <c r="T37" s="4">
        <f>VLOOKUP($A37,RBEP!$A$1:$F$525,5,FALSE)</f>
        <v>5.1399999999999996E-3</v>
      </c>
      <c r="U37" s="4">
        <f>VLOOKUP($A37,RCEP!$A$1:$F$525,2,FALSE)</f>
        <v>293</v>
      </c>
      <c r="V37" s="4">
        <f>VLOOKUP($A37,RCEP!$A$1:$F$525,3,FALSE)</f>
        <v>296</v>
      </c>
      <c r="W37" s="4">
        <f>VLOOKUP($A37,RCEP!$A$1:$F$525,4,FALSE)</f>
        <v>294.99</v>
      </c>
      <c r="X37" s="4">
        <f>VLOOKUP($A37,RCEP!$A$1:$F$525,5,FALSE)</f>
        <v>5.5700000000000003E-3</v>
      </c>
      <c r="Y37" s="4">
        <f>VLOOKUP($A37,REEP!$A$1:$F$525,2,FALSE)</f>
        <v>293</v>
      </c>
      <c r="Z37" s="4">
        <f>VLOOKUP($A37,REEP!$A$1:$F$525,3,FALSE)</f>
        <v>296</v>
      </c>
      <c r="AA37" s="4">
        <f>VLOOKUP($A37,REEP!$A$1:$F$525,4,FALSE)</f>
        <v>294.89</v>
      </c>
      <c r="AB37" s="4">
        <f>VLOOKUP($A37,REEP!$A$1:$F$525,5,FALSE)</f>
        <v>4.8700000000000002E-3</v>
      </c>
      <c r="AC37" s="11">
        <f>VLOOKUP($A37,RCEEP!$A$1:$F$525,2,FALSE)</f>
        <v>294</v>
      </c>
      <c r="AD37" s="11">
        <f>VLOOKUP($A37,RCEEP!$A$1:$F$525,3,FALSE)</f>
        <v>296</v>
      </c>
      <c r="AE37" s="11">
        <f>VLOOKUP($A37,RCEEP!$A$1:$F$525,4,FALSE)</f>
        <v>294.95999999999998</v>
      </c>
      <c r="AF37" s="11">
        <f>VLOOKUP($A37,RCEEP!$A$1:$F$525,5,FALSE)</f>
        <v>5.2300000000000003E-3</v>
      </c>
      <c r="AH37" s="11">
        <f t="shared" si="0"/>
        <v>293</v>
      </c>
      <c r="AI37" s="11">
        <f t="shared" si="1"/>
        <v>0</v>
      </c>
      <c r="AJ37" s="11">
        <f t="shared" si="2"/>
        <v>0</v>
      </c>
      <c r="AK37" s="11">
        <f t="shared" si="3"/>
        <v>0</v>
      </c>
      <c r="AL37" s="11">
        <f t="shared" si="4"/>
        <v>0</v>
      </c>
      <c r="AM37" s="11">
        <f t="shared" si="5"/>
        <v>0</v>
      </c>
      <c r="AN37" s="11">
        <f t="shared" si="6"/>
        <v>0</v>
      </c>
      <c r="AO37" s="11">
        <f t="shared" si="7"/>
        <v>1</v>
      </c>
      <c r="AP37" s="11">
        <f t="shared" si="8"/>
        <v>1</v>
      </c>
      <c r="AQ37" s="4">
        <f t="shared" si="9"/>
        <v>0</v>
      </c>
      <c r="AS37" s="1">
        <f t="shared" si="10"/>
        <v>291</v>
      </c>
      <c r="AT37" s="1">
        <f t="shared" si="11"/>
        <v>1</v>
      </c>
      <c r="AU37" s="1">
        <f t="shared" si="12"/>
        <v>0</v>
      </c>
      <c r="AV37" s="1">
        <f t="shared" si="13"/>
        <v>0</v>
      </c>
      <c r="AW37" s="1">
        <f t="shared" si="14"/>
        <v>0</v>
      </c>
      <c r="AX37" s="8">
        <f t="shared" si="15"/>
        <v>0</v>
      </c>
      <c r="AZ37" s="8">
        <f t="shared" si="16"/>
        <v>291</v>
      </c>
      <c r="BA37" s="8">
        <f t="shared" si="17"/>
        <v>1</v>
      </c>
      <c r="BB37" s="8">
        <f t="shared" si="18"/>
        <v>0</v>
      </c>
      <c r="BC37" s="8">
        <f t="shared" si="19"/>
        <v>0</v>
      </c>
      <c r="BD37" s="8">
        <f t="shared" si="20"/>
        <v>0</v>
      </c>
      <c r="BE37" s="8">
        <f t="shared" si="21"/>
        <v>0</v>
      </c>
      <c r="BG37" s="19">
        <f t="shared" si="22"/>
        <v>0</v>
      </c>
      <c r="BH37" s="19">
        <f t="shared" si="23"/>
        <v>0</v>
      </c>
      <c r="BJ37" s="10">
        <f t="shared" si="24"/>
        <v>291</v>
      </c>
      <c r="BK37" s="35">
        <f t="shared" si="25"/>
        <v>3</v>
      </c>
      <c r="BL37" s="27">
        <f t="shared" si="26"/>
        <v>3.0000000000000001E-3</v>
      </c>
      <c r="BM37" s="33">
        <f t="shared" si="41"/>
        <v>2</v>
      </c>
      <c r="BN37" s="27">
        <f t="shared" si="27"/>
        <v>2E-3</v>
      </c>
      <c r="BO37" s="33">
        <f t="shared" si="28"/>
        <v>2</v>
      </c>
      <c r="BP37" s="27">
        <f t="shared" si="29"/>
        <v>2E-3</v>
      </c>
      <c r="BQ37" s="33">
        <f t="shared" si="30"/>
        <v>3</v>
      </c>
      <c r="BR37" s="28">
        <f t="shared" si="31"/>
        <v>3.0000000000000001E-3</v>
      </c>
      <c r="BT37" s="10">
        <f t="shared" si="32"/>
        <v>291</v>
      </c>
      <c r="BU37" s="32">
        <f t="shared" si="33"/>
        <v>3.9800000000000182</v>
      </c>
      <c r="BV37" s="27">
        <f t="shared" si="34"/>
        <v>3.9800000000000182E-3</v>
      </c>
      <c r="BW37" s="36">
        <f t="shared" si="35"/>
        <v>3.9900000000000091</v>
      </c>
      <c r="BX37" s="27">
        <f t="shared" si="36"/>
        <v>3.9900000000000092E-3</v>
      </c>
      <c r="BY37" s="36">
        <f t="shared" si="37"/>
        <v>3.8899999999999864</v>
      </c>
      <c r="BZ37" s="27">
        <f t="shared" si="38"/>
        <v>3.8899999999999864E-3</v>
      </c>
      <c r="CA37" s="36">
        <f t="shared" si="39"/>
        <v>3.9599999999999795</v>
      </c>
      <c r="CB37" s="28">
        <f t="shared" si="40"/>
        <v>3.9599999999999792E-3</v>
      </c>
    </row>
    <row r="38" spans="1:80">
      <c r="A38" s="1" t="s">
        <v>11</v>
      </c>
      <c r="B38" s="26">
        <v>1000</v>
      </c>
      <c r="C38" s="26">
        <v>1143</v>
      </c>
      <c r="D38" s="26">
        <v>6091</v>
      </c>
      <c r="E38" s="20">
        <f>VLOOKUP($A38,JorgeILS!$A$1:$D$525,2,FALSE)</f>
        <v>276</v>
      </c>
      <c r="F38" s="20">
        <f>VLOOKUP($A38,JorgeILS!$A$1:$D$525,3,FALSE)</f>
        <v>2.819</v>
      </c>
      <c r="G38" s="20">
        <f>VLOOKUP($A38,JorgeCPP!$A$1:$D$525,2,FALSE)</f>
        <v>284</v>
      </c>
      <c r="H38" s="20">
        <f>VLOOKUP($A38,JorgeCPP!$A$1:$D$525,3,FALSE)</f>
        <v>5.3999999999999999E-2</v>
      </c>
      <c r="I38" s="4">
        <f>VLOOKUP($A38,BEP!$A$1:$D$525,2,FALSE)</f>
        <v>278</v>
      </c>
      <c r="J38" s="23">
        <f>VLOOKUP($A38,BEP!$A$1:$D$525,3,FALSE)</f>
        <v>6.0000000000000001E-3</v>
      </c>
      <c r="K38" s="4">
        <f>VLOOKUP($A38,CEP!$A$1:$D$525,2,FALSE)</f>
        <v>278</v>
      </c>
      <c r="L38" s="23">
        <f>VLOOKUP($A38,CEP!$A$1:$D$525,3,FALSE)</f>
        <v>5.0000000000000001E-3</v>
      </c>
      <c r="M38" s="4">
        <f>VLOOKUP($A38,EEP!$A$1:$D$525,2,FALSE)</f>
        <v>281</v>
      </c>
      <c r="N38" s="23">
        <f>VLOOKUP($A38,EEP!$A$1:$D$525,3,FALSE)</f>
        <v>5.0000000000000001E-3</v>
      </c>
      <c r="O38" s="24">
        <f>VLOOKUP($A38,CEEP!$A$1:$D$525,2,FALSE)</f>
        <v>281</v>
      </c>
      <c r="P38" s="22">
        <f>VLOOKUP($A38,CEEP!$A$1:$D$525,3,FALSE)</f>
        <v>6.0000000000000001E-3</v>
      </c>
      <c r="Q38" s="4">
        <f>VLOOKUP($A38,RBEP!$A$1:$F$525,2,FALSE)</f>
        <v>276</v>
      </c>
      <c r="R38" s="4">
        <f>VLOOKUP($A38,RBEP!$A$1:$F$525,3,FALSE)</f>
        <v>281</v>
      </c>
      <c r="S38" s="4">
        <f>VLOOKUP($A38,RBEP!$A$1:$F$525,4,FALSE)</f>
        <v>278.29000000000002</v>
      </c>
      <c r="T38" s="4">
        <f>VLOOKUP($A38,RBEP!$A$1:$F$525,5,FALSE)</f>
        <v>6.4400000000000004E-3</v>
      </c>
      <c r="U38" s="4">
        <f>VLOOKUP($A38,RCEP!$A$1:$F$525,2,FALSE)</f>
        <v>276</v>
      </c>
      <c r="V38" s="4">
        <f>VLOOKUP($A38,RCEP!$A$1:$F$525,3,FALSE)</f>
        <v>280</v>
      </c>
      <c r="W38" s="4">
        <f>VLOOKUP($A38,RCEP!$A$1:$F$525,4,FALSE)</f>
        <v>278.07</v>
      </c>
      <c r="X38" s="4">
        <f>VLOOKUP($A38,RCEP!$A$1:$F$525,5,FALSE)</f>
        <v>7.0299999999999998E-3</v>
      </c>
      <c r="Y38" s="4">
        <f>VLOOKUP($A38,REEP!$A$1:$F$525,2,FALSE)</f>
        <v>276</v>
      </c>
      <c r="Z38" s="4">
        <f>VLOOKUP($A38,REEP!$A$1:$F$525,3,FALSE)</f>
        <v>281</v>
      </c>
      <c r="AA38" s="4">
        <f>VLOOKUP($A38,REEP!$A$1:$F$525,4,FALSE)</f>
        <v>278.20999999999998</v>
      </c>
      <c r="AB38" s="4">
        <f>VLOOKUP($A38,REEP!$A$1:$F$525,5,FALSE)</f>
        <v>6.3200000000000001E-3</v>
      </c>
      <c r="AC38" s="11">
        <f>VLOOKUP($A38,RCEEP!$A$1:$F$525,2,FALSE)</f>
        <v>276</v>
      </c>
      <c r="AD38" s="11">
        <f>VLOOKUP($A38,RCEEP!$A$1:$F$525,3,FALSE)</f>
        <v>280</v>
      </c>
      <c r="AE38" s="11">
        <f>VLOOKUP($A38,RCEEP!$A$1:$F$525,4,FALSE)</f>
        <v>277.98</v>
      </c>
      <c r="AF38" s="11">
        <f>VLOOKUP($A38,RCEEP!$A$1:$F$525,5,FALSE)</f>
        <v>6.6499999999999997E-3</v>
      </c>
      <c r="AH38" s="11">
        <f t="shared" si="0"/>
        <v>276</v>
      </c>
      <c r="AI38" s="11">
        <f t="shared" si="1"/>
        <v>0</v>
      </c>
      <c r="AJ38" s="11">
        <f t="shared" si="2"/>
        <v>0</v>
      </c>
      <c r="AK38" s="11">
        <f t="shared" si="3"/>
        <v>0</v>
      </c>
      <c r="AL38" s="11">
        <f t="shared" si="4"/>
        <v>0</v>
      </c>
      <c r="AM38" s="11">
        <f t="shared" si="5"/>
        <v>0</v>
      </c>
      <c r="AN38" s="11">
        <f t="shared" si="6"/>
        <v>1</v>
      </c>
      <c r="AO38" s="11">
        <f t="shared" si="7"/>
        <v>1</v>
      </c>
      <c r="AP38" s="11">
        <f t="shared" si="8"/>
        <v>1</v>
      </c>
      <c r="AQ38" s="4">
        <f t="shared" si="9"/>
        <v>1</v>
      </c>
      <c r="AS38" s="1">
        <f t="shared" si="10"/>
        <v>276</v>
      </c>
      <c r="AT38" s="1">
        <f t="shared" si="11"/>
        <v>1</v>
      </c>
      <c r="AU38" s="1">
        <f t="shared" si="12"/>
        <v>1</v>
      </c>
      <c r="AV38" s="1">
        <f t="shared" si="13"/>
        <v>1</v>
      </c>
      <c r="AW38" s="1">
        <f t="shared" si="14"/>
        <v>1</v>
      </c>
      <c r="AX38" s="8">
        <f t="shared" si="15"/>
        <v>1</v>
      </c>
      <c r="AZ38" s="8">
        <f t="shared" si="16"/>
        <v>276</v>
      </c>
      <c r="BA38" s="8">
        <f t="shared" si="17"/>
        <v>1</v>
      </c>
      <c r="BB38" s="8">
        <f t="shared" si="18"/>
        <v>1</v>
      </c>
      <c r="BC38" s="8">
        <f t="shared" si="19"/>
        <v>1</v>
      </c>
      <c r="BD38" s="8">
        <f t="shared" si="20"/>
        <v>1</v>
      </c>
      <c r="BE38" s="8">
        <f t="shared" si="21"/>
        <v>1</v>
      </c>
      <c r="BG38" s="19">
        <f t="shared" si="22"/>
        <v>0</v>
      </c>
      <c r="BH38" s="19">
        <f t="shared" si="23"/>
        <v>1</v>
      </c>
      <c r="BJ38" s="10">
        <f t="shared" si="24"/>
        <v>276</v>
      </c>
      <c r="BK38" s="35">
        <f t="shared" si="25"/>
        <v>0</v>
      </c>
      <c r="BL38" s="27">
        <f t="shared" si="26"/>
        <v>0</v>
      </c>
      <c r="BM38" s="33">
        <f t="shared" si="41"/>
        <v>0</v>
      </c>
      <c r="BN38" s="27">
        <f t="shared" si="27"/>
        <v>0</v>
      </c>
      <c r="BO38" s="33">
        <f t="shared" si="28"/>
        <v>0</v>
      </c>
      <c r="BP38" s="27">
        <f t="shared" si="29"/>
        <v>0</v>
      </c>
      <c r="BQ38" s="33">
        <f t="shared" si="30"/>
        <v>0</v>
      </c>
      <c r="BR38" s="28">
        <f t="shared" si="31"/>
        <v>0</v>
      </c>
      <c r="BT38" s="10">
        <f t="shared" si="32"/>
        <v>276</v>
      </c>
      <c r="BU38" s="32">
        <f t="shared" si="33"/>
        <v>2.2900000000000205</v>
      </c>
      <c r="BV38" s="27">
        <f t="shared" si="34"/>
        <v>2.2900000000000203E-3</v>
      </c>
      <c r="BW38" s="36">
        <f t="shared" si="35"/>
        <v>2.0699999999999932</v>
      </c>
      <c r="BX38" s="27">
        <f t="shared" si="36"/>
        <v>2.0699999999999933E-3</v>
      </c>
      <c r="BY38" s="36">
        <f t="shared" si="37"/>
        <v>2.2099999999999795</v>
      </c>
      <c r="BZ38" s="27">
        <f t="shared" si="38"/>
        <v>2.2099999999999793E-3</v>
      </c>
      <c r="CA38" s="36">
        <f t="shared" si="39"/>
        <v>1.9800000000000182</v>
      </c>
      <c r="CB38" s="28">
        <f t="shared" si="40"/>
        <v>1.9800000000000182E-3</v>
      </c>
    </row>
    <row r="39" spans="1:80">
      <c r="A39" s="1" t="s">
        <v>12</v>
      </c>
      <c r="B39" s="26">
        <v>1000</v>
      </c>
      <c r="C39" s="26">
        <v>1143</v>
      </c>
      <c r="D39" s="26">
        <v>6099</v>
      </c>
      <c r="E39" s="20">
        <f>VLOOKUP($A39,JorgeILS!$A$1:$D$525,2,FALSE)</f>
        <v>275</v>
      </c>
      <c r="F39" s="20">
        <f>VLOOKUP($A39,JorgeILS!$A$1:$D$525,3,FALSE)</f>
        <v>1.84</v>
      </c>
      <c r="G39" s="20">
        <f>VLOOKUP($A39,JorgeCPP!$A$1:$D$525,2,FALSE)</f>
        <v>283</v>
      </c>
      <c r="H39" s="20">
        <f>VLOOKUP($A39,JorgeCPP!$A$1:$D$525,3,FALSE)</f>
        <v>5.2999999999999999E-2</v>
      </c>
      <c r="I39" s="4">
        <f>VLOOKUP($A39,BEP!$A$1:$D$525,2,FALSE)</f>
        <v>278</v>
      </c>
      <c r="J39" s="23">
        <f>VLOOKUP($A39,BEP!$A$1:$D$525,3,FALSE)</f>
        <v>7.0000000000000001E-3</v>
      </c>
      <c r="K39" s="4">
        <f>VLOOKUP($A39,CEP!$A$1:$D$525,2,FALSE)</f>
        <v>278</v>
      </c>
      <c r="L39" s="23">
        <f>VLOOKUP($A39,CEP!$A$1:$D$525,3,FALSE)</f>
        <v>6.0000000000000001E-3</v>
      </c>
      <c r="M39" s="4">
        <f>VLOOKUP($A39,EEP!$A$1:$D$525,2,FALSE)</f>
        <v>276</v>
      </c>
      <c r="N39" s="23">
        <f>VLOOKUP($A39,EEP!$A$1:$D$525,3,FALSE)</f>
        <v>6.0000000000000001E-3</v>
      </c>
      <c r="O39" s="24">
        <f>VLOOKUP($A39,CEEP!$A$1:$D$525,2,FALSE)</f>
        <v>276</v>
      </c>
      <c r="P39" s="22">
        <f>VLOOKUP($A39,CEEP!$A$1:$D$525,3,FALSE)</f>
        <v>6.0000000000000001E-3</v>
      </c>
      <c r="Q39" s="4">
        <f>VLOOKUP($A39,RBEP!$A$1:$F$525,2,FALSE)</f>
        <v>276</v>
      </c>
      <c r="R39" s="4">
        <f>VLOOKUP($A39,RBEP!$A$1:$F$525,3,FALSE)</f>
        <v>280</v>
      </c>
      <c r="S39" s="4">
        <f>VLOOKUP($A39,RBEP!$A$1:$F$525,4,FALSE)</f>
        <v>277.54000000000002</v>
      </c>
      <c r="T39" s="4">
        <f>VLOOKUP($A39,RBEP!$A$1:$F$525,5,FALSE)</f>
        <v>5.8100000000000001E-3</v>
      </c>
      <c r="U39" s="4">
        <f>VLOOKUP($A39,RCEP!$A$1:$F$525,2,FALSE)</f>
        <v>276</v>
      </c>
      <c r="V39" s="4">
        <f>VLOOKUP($A39,RCEP!$A$1:$F$525,3,FALSE)</f>
        <v>279</v>
      </c>
      <c r="W39" s="4">
        <f>VLOOKUP($A39,RCEP!$A$1:$F$525,4,FALSE)</f>
        <v>277.7</v>
      </c>
      <c r="X39" s="4">
        <f>VLOOKUP($A39,RCEP!$A$1:$F$525,5,FALSE)</f>
        <v>6.5199999999999998E-3</v>
      </c>
      <c r="Y39" s="4">
        <f>VLOOKUP($A39,REEP!$A$1:$F$525,2,FALSE)</f>
        <v>275</v>
      </c>
      <c r="Z39" s="4">
        <f>VLOOKUP($A39,REEP!$A$1:$F$525,3,FALSE)</f>
        <v>280</v>
      </c>
      <c r="AA39" s="4">
        <f>VLOOKUP($A39,REEP!$A$1:$F$525,4,FALSE)</f>
        <v>277.45999999999998</v>
      </c>
      <c r="AB39" s="4">
        <f>VLOOKUP($A39,REEP!$A$1:$F$525,5,FALSE)</f>
        <v>5.5500000000000002E-3</v>
      </c>
      <c r="AC39" s="11">
        <f>VLOOKUP($A39,RCEEP!$A$1:$F$525,2,FALSE)</f>
        <v>275</v>
      </c>
      <c r="AD39" s="11">
        <f>VLOOKUP($A39,RCEEP!$A$1:$F$525,3,FALSE)</f>
        <v>280</v>
      </c>
      <c r="AE39" s="11">
        <f>VLOOKUP($A39,RCEEP!$A$1:$F$525,4,FALSE)</f>
        <v>277.58</v>
      </c>
      <c r="AF39" s="11">
        <f>VLOOKUP($A39,RCEEP!$A$1:$F$525,5,FALSE)</f>
        <v>5.9100000000000003E-3</v>
      </c>
      <c r="AH39" s="11">
        <f t="shared" si="0"/>
        <v>275</v>
      </c>
      <c r="AI39" s="11">
        <f t="shared" si="1"/>
        <v>0</v>
      </c>
      <c r="AJ39" s="11">
        <f t="shared" si="2"/>
        <v>0</v>
      </c>
      <c r="AK39" s="11">
        <f t="shared" si="3"/>
        <v>0</v>
      </c>
      <c r="AL39" s="11">
        <f t="shared" si="4"/>
        <v>0</v>
      </c>
      <c r="AM39" s="11">
        <f t="shared" si="5"/>
        <v>0</v>
      </c>
      <c r="AN39" s="11">
        <f t="shared" si="6"/>
        <v>0</v>
      </c>
      <c r="AO39" s="11">
        <f t="shared" si="7"/>
        <v>0</v>
      </c>
      <c r="AP39" s="11">
        <f t="shared" si="8"/>
        <v>1</v>
      </c>
      <c r="AQ39" s="4">
        <f t="shared" si="9"/>
        <v>1</v>
      </c>
      <c r="AS39" s="1">
        <f t="shared" si="10"/>
        <v>275</v>
      </c>
      <c r="AT39" s="1">
        <f t="shared" si="11"/>
        <v>1</v>
      </c>
      <c r="AU39" s="1">
        <f t="shared" si="12"/>
        <v>0</v>
      </c>
      <c r="AV39" s="1">
        <f t="shared" si="13"/>
        <v>0</v>
      </c>
      <c r="AW39" s="1">
        <f t="shared" si="14"/>
        <v>1</v>
      </c>
      <c r="AX39" s="8">
        <f t="shared" si="15"/>
        <v>1</v>
      </c>
      <c r="AZ39" s="8">
        <f t="shared" si="16"/>
        <v>275</v>
      </c>
      <c r="BA39" s="8">
        <f t="shared" si="17"/>
        <v>1</v>
      </c>
      <c r="BB39" s="8">
        <f t="shared" si="18"/>
        <v>0</v>
      </c>
      <c r="BC39" s="8">
        <f t="shared" si="19"/>
        <v>0</v>
      </c>
      <c r="BD39" s="8">
        <f t="shared" si="20"/>
        <v>1</v>
      </c>
      <c r="BE39" s="8">
        <f t="shared" si="21"/>
        <v>1</v>
      </c>
      <c r="BG39" s="19">
        <f t="shared" si="22"/>
        <v>0</v>
      </c>
      <c r="BH39" s="19">
        <f t="shared" si="23"/>
        <v>1</v>
      </c>
      <c r="BJ39" s="10">
        <f t="shared" si="24"/>
        <v>275</v>
      </c>
      <c r="BK39" s="35">
        <f t="shared" si="25"/>
        <v>1</v>
      </c>
      <c r="BL39" s="27">
        <f t="shared" si="26"/>
        <v>1E-3</v>
      </c>
      <c r="BM39" s="33">
        <f t="shared" si="41"/>
        <v>1</v>
      </c>
      <c r="BN39" s="27">
        <f t="shared" si="27"/>
        <v>1E-3</v>
      </c>
      <c r="BO39" s="33">
        <f t="shared" si="28"/>
        <v>0</v>
      </c>
      <c r="BP39" s="27">
        <f t="shared" si="29"/>
        <v>0</v>
      </c>
      <c r="BQ39" s="33">
        <f t="shared" si="30"/>
        <v>0</v>
      </c>
      <c r="BR39" s="28">
        <f t="shared" si="31"/>
        <v>0</v>
      </c>
      <c r="BT39" s="10">
        <f t="shared" si="32"/>
        <v>275</v>
      </c>
      <c r="BU39" s="32">
        <f t="shared" si="33"/>
        <v>2.5400000000000205</v>
      </c>
      <c r="BV39" s="27">
        <f t="shared" si="34"/>
        <v>2.5400000000000205E-3</v>
      </c>
      <c r="BW39" s="36">
        <f t="shared" si="35"/>
        <v>2.6999999999999886</v>
      </c>
      <c r="BX39" s="27">
        <f t="shared" si="36"/>
        <v>2.6999999999999884E-3</v>
      </c>
      <c r="BY39" s="36">
        <f t="shared" si="37"/>
        <v>2.4599999999999795</v>
      </c>
      <c r="BZ39" s="27">
        <f t="shared" si="38"/>
        <v>2.4599999999999796E-3</v>
      </c>
      <c r="CA39" s="36">
        <f t="shared" si="39"/>
        <v>2.5799999999999841</v>
      </c>
      <c r="CB39" s="28">
        <f t="shared" si="40"/>
        <v>2.5799999999999842E-3</v>
      </c>
    </row>
    <row r="40" spans="1:80">
      <c r="A40" s="1" t="s">
        <v>13</v>
      </c>
      <c r="B40" s="26">
        <v>1000</v>
      </c>
      <c r="C40" s="26">
        <v>1143</v>
      </c>
      <c r="D40" s="26">
        <v>6107</v>
      </c>
      <c r="E40" s="20">
        <f>VLOOKUP($A40,JorgeILS!$A$1:$D$525,2,FALSE)</f>
        <v>276</v>
      </c>
      <c r="F40" s="20">
        <f>VLOOKUP($A40,JorgeILS!$A$1:$D$525,3,FALSE)</f>
        <v>2.169</v>
      </c>
      <c r="G40" s="20">
        <f>VLOOKUP($A40,JorgeCPP!$A$1:$D$525,2,FALSE)</f>
        <v>285</v>
      </c>
      <c r="H40" s="20">
        <f>VLOOKUP($A40,JorgeCPP!$A$1:$D$525,3,FALSE)</f>
        <v>5.6000000000000001E-2</v>
      </c>
      <c r="I40" s="4">
        <f>VLOOKUP($A40,BEP!$A$1:$D$525,2,FALSE)</f>
        <v>278</v>
      </c>
      <c r="J40" s="23">
        <f>VLOOKUP($A40,BEP!$A$1:$D$525,3,FALSE)</f>
        <v>5.0000000000000001E-3</v>
      </c>
      <c r="K40" s="4">
        <f>VLOOKUP($A40,CEP!$A$1:$D$525,2,FALSE)</f>
        <v>278</v>
      </c>
      <c r="L40" s="23">
        <f>VLOOKUP($A40,CEP!$A$1:$D$525,3,FALSE)</f>
        <v>6.0000000000000001E-3</v>
      </c>
      <c r="M40" s="4">
        <f>VLOOKUP($A40,EEP!$A$1:$D$525,2,FALSE)</f>
        <v>279</v>
      </c>
      <c r="N40" s="23">
        <f>VLOOKUP($A40,EEP!$A$1:$D$525,3,FALSE)</f>
        <v>5.0000000000000001E-3</v>
      </c>
      <c r="O40" s="24">
        <f>VLOOKUP($A40,CEEP!$A$1:$D$525,2,FALSE)</f>
        <v>279</v>
      </c>
      <c r="P40" s="22">
        <f>VLOOKUP($A40,CEEP!$A$1:$D$525,3,FALSE)</f>
        <v>6.0000000000000001E-3</v>
      </c>
      <c r="Q40" s="4">
        <f>VLOOKUP($A40,RBEP!$A$1:$F$525,2,FALSE)</f>
        <v>276</v>
      </c>
      <c r="R40" s="4">
        <f>VLOOKUP($A40,RBEP!$A$1:$F$525,3,FALSE)</f>
        <v>280</v>
      </c>
      <c r="S40" s="4">
        <f>VLOOKUP($A40,RBEP!$A$1:$F$525,4,FALSE)</f>
        <v>278.20999999999998</v>
      </c>
      <c r="T40" s="4">
        <f>VLOOKUP($A40,RBEP!$A$1:$F$525,5,FALSE)</f>
        <v>6.3400000000000001E-3</v>
      </c>
      <c r="U40" s="4">
        <f>VLOOKUP($A40,RCEP!$A$1:$F$525,2,FALSE)</f>
        <v>276</v>
      </c>
      <c r="V40" s="4">
        <f>VLOOKUP($A40,RCEP!$A$1:$F$525,3,FALSE)</f>
        <v>280</v>
      </c>
      <c r="W40" s="4">
        <f>VLOOKUP($A40,RCEP!$A$1:$F$525,4,FALSE)</f>
        <v>278.08</v>
      </c>
      <c r="X40" s="4">
        <f>VLOOKUP($A40,RCEP!$A$1:$F$525,5,FALSE)</f>
        <v>6.7000000000000002E-3</v>
      </c>
      <c r="Y40" s="4">
        <f>VLOOKUP($A40,REEP!$A$1:$F$525,2,FALSE)</f>
        <v>276</v>
      </c>
      <c r="Z40" s="4">
        <f>VLOOKUP($A40,REEP!$A$1:$F$525,3,FALSE)</f>
        <v>280</v>
      </c>
      <c r="AA40" s="4">
        <f>VLOOKUP($A40,REEP!$A$1:$F$525,4,FALSE)</f>
        <v>278.08999999999997</v>
      </c>
      <c r="AB40" s="4">
        <f>VLOOKUP($A40,REEP!$A$1:$F$525,5,FALSE)</f>
        <v>5.96E-3</v>
      </c>
      <c r="AC40" s="11">
        <f>VLOOKUP($A40,RCEEP!$A$1:$F$525,2,FALSE)</f>
        <v>277</v>
      </c>
      <c r="AD40" s="11">
        <f>VLOOKUP($A40,RCEEP!$A$1:$F$525,3,FALSE)</f>
        <v>280</v>
      </c>
      <c r="AE40" s="11">
        <f>VLOOKUP($A40,RCEEP!$A$1:$F$525,4,FALSE)</f>
        <v>278.22000000000003</v>
      </c>
      <c r="AF40" s="11">
        <f>VLOOKUP($A40,RCEEP!$A$1:$F$525,5,FALSE)</f>
        <v>6.3200000000000001E-3</v>
      </c>
      <c r="AH40" s="11">
        <f t="shared" si="0"/>
        <v>276</v>
      </c>
      <c r="AI40" s="11">
        <f t="shared" si="1"/>
        <v>0</v>
      </c>
      <c r="AJ40" s="11">
        <f t="shared" si="2"/>
        <v>0</v>
      </c>
      <c r="AK40" s="11">
        <f t="shared" si="3"/>
        <v>0</v>
      </c>
      <c r="AL40" s="11">
        <f t="shared" si="4"/>
        <v>0</v>
      </c>
      <c r="AM40" s="11">
        <f t="shared" si="5"/>
        <v>0</v>
      </c>
      <c r="AN40" s="11">
        <f t="shared" si="6"/>
        <v>1</v>
      </c>
      <c r="AO40" s="11">
        <f t="shared" si="7"/>
        <v>1</v>
      </c>
      <c r="AP40" s="11">
        <f t="shared" si="8"/>
        <v>1</v>
      </c>
      <c r="AQ40" s="4">
        <f t="shared" si="9"/>
        <v>0</v>
      </c>
      <c r="AS40" s="1">
        <f t="shared" si="10"/>
        <v>276</v>
      </c>
      <c r="AT40" s="1">
        <f t="shared" si="11"/>
        <v>1</v>
      </c>
      <c r="AU40" s="1">
        <f t="shared" si="12"/>
        <v>1</v>
      </c>
      <c r="AV40" s="1">
        <f t="shared" si="13"/>
        <v>1</v>
      </c>
      <c r="AW40" s="1">
        <f t="shared" si="14"/>
        <v>1</v>
      </c>
      <c r="AX40" s="8">
        <f t="shared" si="15"/>
        <v>0</v>
      </c>
      <c r="AZ40" s="8">
        <f t="shared" si="16"/>
        <v>276</v>
      </c>
      <c r="BA40" s="8">
        <f t="shared" si="17"/>
        <v>1</v>
      </c>
      <c r="BB40" s="8">
        <f t="shared" si="18"/>
        <v>1</v>
      </c>
      <c r="BC40" s="8">
        <f t="shared" si="19"/>
        <v>1</v>
      </c>
      <c r="BD40" s="8">
        <f t="shared" si="20"/>
        <v>1</v>
      </c>
      <c r="BE40" s="8">
        <f t="shared" si="21"/>
        <v>0</v>
      </c>
      <c r="BG40" s="19">
        <f t="shared" si="22"/>
        <v>0</v>
      </c>
      <c r="BH40" s="19">
        <f t="shared" si="23"/>
        <v>1</v>
      </c>
      <c r="BJ40" s="10">
        <f t="shared" si="24"/>
        <v>276</v>
      </c>
      <c r="BK40" s="35">
        <f t="shared" si="25"/>
        <v>0</v>
      </c>
      <c r="BL40" s="27">
        <f t="shared" si="26"/>
        <v>0</v>
      </c>
      <c r="BM40" s="33">
        <f t="shared" si="41"/>
        <v>0</v>
      </c>
      <c r="BN40" s="27">
        <f t="shared" si="27"/>
        <v>0</v>
      </c>
      <c r="BO40" s="33">
        <f t="shared" si="28"/>
        <v>0</v>
      </c>
      <c r="BP40" s="27">
        <f t="shared" si="29"/>
        <v>0</v>
      </c>
      <c r="BQ40" s="33">
        <f t="shared" si="30"/>
        <v>1</v>
      </c>
      <c r="BR40" s="28">
        <f t="shared" si="31"/>
        <v>1E-3</v>
      </c>
      <c r="BT40" s="10">
        <f t="shared" si="32"/>
        <v>276</v>
      </c>
      <c r="BU40" s="32">
        <f t="shared" si="33"/>
        <v>2.2099999999999795</v>
      </c>
      <c r="BV40" s="27">
        <f t="shared" si="34"/>
        <v>2.2099999999999793E-3</v>
      </c>
      <c r="BW40" s="36">
        <f t="shared" si="35"/>
        <v>2.0799999999999841</v>
      </c>
      <c r="BX40" s="27">
        <f t="shared" si="36"/>
        <v>2.0799999999999842E-3</v>
      </c>
      <c r="BY40" s="36">
        <f t="shared" si="37"/>
        <v>2.089999999999975</v>
      </c>
      <c r="BZ40" s="27">
        <f t="shared" si="38"/>
        <v>2.0899999999999751E-3</v>
      </c>
      <c r="CA40" s="36">
        <f t="shared" si="39"/>
        <v>2.2200000000000273</v>
      </c>
      <c r="CB40" s="28">
        <f t="shared" si="40"/>
        <v>2.2200000000000271E-3</v>
      </c>
    </row>
    <row r="41" spans="1:80">
      <c r="A41" s="1" t="s">
        <v>14</v>
      </c>
      <c r="B41" s="26">
        <v>1000</v>
      </c>
      <c r="C41" s="26">
        <v>1143</v>
      </c>
      <c r="D41" s="26">
        <v>6115</v>
      </c>
      <c r="E41" s="20">
        <f>VLOOKUP($A41,JorgeILS!$A$1:$D$525,2,FALSE)</f>
        <v>276</v>
      </c>
      <c r="F41" s="20">
        <f>VLOOKUP($A41,JorgeILS!$A$1:$D$525,3,FALSE)</f>
        <v>1.954</v>
      </c>
      <c r="G41" s="20">
        <f>VLOOKUP($A41,JorgeCPP!$A$1:$D$525,2,FALSE)</f>
        <v>283</v>
      </c>
      <c r="H41" s="20">
        <f>VLOOKUP($A41,JorgeCPP!$A$1:$D$525,3,FALSE)</f>
        <v>5.5E-2</v>
      </c>
      <c r="I41" s="4">
        <f>VLOOKUP($A41,BEP!$A$1:$D$525,2,FALSE)</f>
        <v>280</v>
      </c>
      <c r="J41" s="23">
        <f>VLOOKUP($A41,BEP!$A$1:$D$525,3,FALSE)</f>
        <v>6.0000000000000001E-3</v>
      </c>
      <c r="K41" s="4">
        <f>VLOOKUP($A41,CEP!$A$1:$D$525,2,FALSE)</f>
        <v>280</v>
      </c>
      <c r="L41" s="23">
        <f>VLOOKUP($A41,CEP!$A$1:$D$525,3,FALSE)</f>
        <v>6.0000000000000001E-3</v>
      </c>
      <c r="M41" s="4">
        <f>VLOOKUP($A41,EEP!$A$1:$D$525,2,FALSE)</f>
        <v>280</v>
      </c>
      <c r="N41" s="23">
        <f>VLOOKUP($A41,EEP!$A$1:$D$525,3,FALSE)</f>
        <v>7.0000000000000001E-3</v>
      </c>
      <c r="O41" s="24">
        <f>VLOOKUP($A41,CEEP!$A$1:$D$525,2,FALSE)</f>
        <v>280</v>
      </c>
      <c r="P41" s="22">
        <f>VLOOKUP($A41,CEEP!$A$1:$D$525,3,FALSE)</f>
        <v>8.9999999999999993E-3</v>
      </c>
      <c r="Q41" s="4">
        <f>VLOOKUP($A41,RBEP!$A$1:$F$525,2,FALSE)</f>
        <v>279</v>
      </c>
      <c r="R41" s="4">
        <f>VLOOKUP($A41,RBEP!$A$1:$F$525,3,FALSE)</f>
        <v>283</v>
      </c>
      <c r="S41" s="4">
        <f>VLOOKUP($A41,RBEP!$A$1:$F$525,4,FALSE)</f>
        <v>280.72000000000003</v>
      </c>
      <c r="T41" s="4">
        <f>VLOOKUP($A41,RBEP!$A$1:$F$525,5,FALSE)</f>
        <v>6.77E-3</v>
      </c>
      <c r="U41" s="4">
        <f>VLOOKUP($A41,RCEP!$A$1:$F$525,2,FALSE)</f>
        <v>279</v>
      </c>
      <c r="V41" s="4">
        <f>VLOOKUP($A41,RCEP!$A$1:$F$525,3,FALSE)</f>
        <v>283</v>
      </c>
      <c r="W41" s="4">
        <f>VLOOKUP($A41,RCEP!$A$1:$F$525,4,FALSE)</f>
        <v>280.57</v>
      </c>
      <c r="X41" s="4">
        <f>VLOOKUP($A41,RCEP!$A$1:$F$525,5,FALSE)</f>
        <v>7.5399999999999998E-3</v>
      </c>
      <c r="Y41" s="4">
        <f>VLOOKUP($A41,REEP!$A$1:$F$525,2,FALSE)</f>
        <v>279</v>
      </c>
      <c r="Z41" s="4">
        <f>VLOOKUP($A41,REEP!$A$1:$F$525,3,FALSE)</f>
        <v>283</v>
      </c>
      <c r="AA41" s="4">
        <f>VLOOKUP($A41,REEP!$A$1:$F$525,4,FALSE)</f>
        <v>280.66000000000003</v>
      </c>
      <c r="AB41" s="4">
        <f>VLOOKUP($A41,REEP!$A$1:$F$525,5,FALSE)</f>
        <v>6.6699999999999997E-3</v>
      </c>
      <c r="AC41" s="11">
        <f>VLOOKUP($A41,RCEEP!$A$1:$F$525,2,FALSE)</f>
        <v>279</v>
      </c>
      <c r="AD41" s="11">
        <f>VLOOKUP($A41,RCEEP!$A$1:$F$525,3,FALSE)</f>
        <v>283</v>
      </c>
      <c r="AE41" s="11">
        <f>VLOOKUP($A41,RCEEP!$A$1:$F$525,4,FALSE)</f>
        <v>280.68</v>
      </c>
      <c r="AF41" s="11">
        <f>VLOOKUP($A41,RCEEP!$A$1:$F$525,5,FALSE)</f>
        <v>6.96E-3</v>
      </c>
      <c r="AH41" s="11">
        <f t="shared" si="0"/>
        <v>279</v>
      </c>
      <c r="AI41" s="11">
        <f t="shared" si="1"/>
        <v>0</v>
      </c>
      <c r="AJ41" s="11">
        <f t="shared" si="2"/>
        <v>0</v>
      </c>
      <c r="AK41" s="11">
        <f t="shared" si="3"/>
        <v>0</v>
      </c>
      <c r="AL41" s="11">
        <f t="shared" si="4"/>
        <v>0</v>
      </c>
      <c r="AM41" s="11">
        <f t="shared" si="5"/>
        <v>0</v>
      </c>
      <c r="AN41" s="11">
        <f t="shared" si="6"/>
        <v>1</v>
      </c>
      <c r="AO41" s="11">
        <f t="shared" si="7"/>
        <v>1</v>
      </c>
      <c r="AP41" s="11">
        <f t="shared" si="8"/>
        <v>1</v>
      </c>
      <c r="AQ41" s="4">
        <f t="shared" si="9"/>
        <v>1</v>
      </c>
      <c r="AS41" s="1">
        <f t="shared" si="10"/>
        <v>276</v>
      </c>
      <c r="AT41" s="1">
        <f t="shared" si="11"/>
        <v>1</v>
      </c>
      <c r="AU41" s="1">
        <f t="shared" si="12"/>
        <v>0</v>
      </c>
      <c r="AV41" s="1">
        <f t="shared" si="13"/>
        <v>0</v>
      </c>
      <c r="AW41" s="1">
        <f t="shared" si="14"/>
        <v>0</v>
      </c>
      <c r="AX41" s="8">
        <f t="shared" si="15"/>
        <v>0</v>
      </c>
      <c r="AZ41" s="8">
        <f t="shared" si="16"/>
        <v>276</v>
      </c>
      <c r="BA41" s="8">
        <f t="shared" si="17"/>
        <v>1</v>
      </c>
      <c r="BB41" s="8">
        <f t="shared" si="18"/>
        <v>0</v>
      </c>
      <c r="BC41" s="8">
        <f t="shared" si="19"/>
        <v>0</v>
      </c>
      <c r="BD41" s="8">
        <f t="shared" si="20"/>
        <v>0</v>
      </c>
      <c r="BE41" s="8">
        <f t="shared" si="21"/>
        <v>0</v>
      </c>
      <c r="BG41" s="19">
        <f t="shared" si="22"/>
        <v>0</v>
      </c>
      <c r="BH41" s="19">
        <f t="shared" si="23"/>
        <v>0</v>
      </c>
      <c r="BJ41" s="10">
        <f t="shared" si="24"/>
        <v>276</v>
      </c>
      <c r="BK41" s="35">
        <f t="shared" si="25"/>
        <v>3</v>
      </c>
      <c r="BL41" s="27">
        <f t="shared" si="26"/>
        <v>3.0000000000000001E-3</v>
      </c>
      <c r="BM41" s="33">
        <f t="shared" si="41"/>
        <v>3</v>
      </c>
      <c r="BN41" s="27">
        <f t="shared" si="27"/>
        <v>3.0000000000000001E-3</v>
      </c>
      <c r="BO41" s="33">
        <f t="shared" si="28"/>
        <v>3</v>
      </c>
      <c r="BP41" s="27">
        <f t="shared" si="29"/>
        <v>3.0000000000000001E-3</v>
      </c>
      <c r="BQ41" s="33">
        <f t="shared" si="30"/>
        <v>3</v>
      </c>
      <c r="BR41" s="28">
        <f t="shared" si="31"/>
        <v>3.0000000000000001E-3</v>
      </c>
      <c r="BT41" s="10">
        <f t="shared" si="32"/>
        <v>276</v>
      </c>
      <c r="BU41" s="32">
        <f t="shared" si="33"/>
        <v>4.7200000000000273</v>
      </c>
      <c r="BV41" s="27">
        <f t="shared" si="34"/>
        <v>4.7200000000000271E-3</v>
      </c>
      <c r="BW41" s="36">
        <f t="shared" si="35"/>
        <v>4.5699999999999932</v>
      </c>
      <c r="BX41" s="27">
        <f t="shared" si="36"/>
        <v>4.5699999999999933E-3</v>
      </c>
      <c r="BY41" s="36">
        <f t="shared" si="37"/>
        <v>4.660000000000025</v>
      </c>
      <c r="BZ41" s="27">
        <f t="shared" si="38"/>
        <v>4.6600000000000252E-3</v>
      </c>
      <c r="CA41" s="36">
        <f t="shared" si="39"/>
        <v>4.6800000000000068</v>
      </c>
      <c r="CB41" s="28">
        <f t="shared" si="40"/>
        <v>4.6800000000000071E-3</v>
      </c>
    </row>
    <row r="42" spans="1:80">
      <c r="A42" s="1" t="s">
        <v>15</v>
      </c>
      <c r="B42" s="26">
        <v>1000</v>
      </c>
      <c r="C42" s="26">
        <v>1143</v>
      </c>
      <c r="D42" s="26">
        <v>6123</v>
      </c>
      <c r="E42" s="20">
        <f>VLOOKUP($A42,JorgeILS!$A$1:$D$525,2,FALSE)</f>
        <v>272</v>
      </c>
      <c r="F42" s="20">
        <f>VLOOKUP($A42,JorgeILS!$A$1:$D$525,3,FALSE)</f>
        <v>2.2610000000000001</v>
      </c>
      <c r="G42" s="20">
        <f>VLOOKUP($A42,JorgeCPP!$A$1:$D$525,2,FALSE)</f>
        <v>280</v>
      </c>
      <c r="H42" s="20">
        <f>VLOOKUP($A42,JorgeCPP!$A$1:$D$525,3,FALSE)</f>
        <v>5.2999999999999999E-2</v>
      </c>
      <c r="I42" s="4">
        <f>VLOOKUP($A42,BEP!$A$1:$D$525,2,FALSE)</f>
        <v>275</v>
      </c>
      <c r="J42" s="23">
        <f>VLOOKUP($A42,BEP!$A$1:$D$525,3,FALSE)</f>
        <v>7.0000000000000001E-3</v>
      </c>
      <c r="K42" s="4">
        <f>VLOOKUP($A42,CEP!$A$1:$D$525,2,FALSE)</f>
        <v>275</v>
      </c>
      <c r="L42" s="23">
        <f>VLOOKUP($A42,CEP!$A$1:$D$525,3,FALSE)</f>
        <v>8.0000000000000002E-3</v>
      </c>
      <c r="M42" s="4">
        <f>VLOOKUP($A42,EEP!$A$1:$D$525,2,FALSE)</f>
        <v>276</v>
      </c>
      <c r="N42" s="23">
        <f>VLOOKUP($A42,EEP!$A$1:$D$525,3,FALSE)</f>
        <v>7.0000000000000001E-3</v>
      </c>
      <c r="O42" s="24">
        <f>VLOOKUP($A42,CEEP!$A$1:$D$525,2,FALSE)</f>
        <v>276</v>
      </c>
      <c r="P42" s="22">
        <f>VLOOKUP($A42,CEEP!$A$1:$D$525,3,FALSE)</f>
        <v>6.0000000000000001E-3</v>
      </c>
      <c r="Q42" s="4">
        <f>VLOOKUP($A42,RBEP!$A$1:$F$525,2,FALSE)</f>
        <v>274</v>
      </c>
      <c r="R42" s="4">
        <f>VLOOKUP($A42,RBEP!$A$1:$F$525,3,FALSE)</f>
        <v>277</v>
      </c>
      <c r="S42" s="4">
        <f>VLOOKUP($A42,RBEP!$A$1:$F$525,4,FALSE)</f>
        <v>275.29000000000002</v>
      </c>
      <c r="T42" s="4">
        <f>VLOOKUP($A42,RBEP!$A$1:$F$525,5,FALSE)</f>
        <v>6.5199999999999998E-3</v>
      </c>
      <c r="U42" s="4">
        <f>VLOOKUP($A42,RCEP!$A$1:$F$525,2,FALSE)</f>
        <v>274</v>
      </c>
      <c r="V42" s="4">
        <f>VLOOKUP($A42,RCEP!$A$1:$F$525,3,FALSE)</f>
        <v>276</v>
      </c>
      <c r="W42" s="4">
        <f>VLOOKUP($A42,RCEP!$A$1:$F$525,4,FALSE)</f>
        <v>275.31</v>
      </c>
      <c r="X42" s="4">
        <f>VLOOKUP($A42,RCEP!$A$1:$F$525,5,FALSE)</f>
        <v>7.3299999999999997E-3</v>
      </c>
      <c r="Y42" s="4">
        <f>VLOOKUP($A42,REEP!$A$1:$F$525,2,FALSE)</f>
        <v>274</v>
      </c>
      <c r="Z42" s="4">
        <f>VLOOKUP($A42,REEP!$A$1:$F$525,3,FALSE)</f>
        <v>277</v>
      </c>
      <c r="AA42" s="4">
        <f>VLOOKUP($A42,REEP!$A$1:$F$525,4,FALSE)</f>
        <v>275.29000000000002</v>
      </c>
      <c r="AB42" s="4">
        <f>VLOOKUP($A42,REEP!$A$1:$F$525,5,FALSE)</f>
        <v>6.3800000000000003E-3</v>
      </c>
      <c r="AC42" s="11">
        <f>VLOOKUP($A42,RCEEP!$A$1:$F$525,2,FALSE)</f>
        <v>274</v>
      </c>
      <c r="AD42" s="11">
        <f>VLOOKUP($A42,RCEEP!$A$1:$F$525,3,FALSE)</f>
        <v>277</v>
      </c>
      <c r="AE42" s="11">
        <f>VLOOKUP($A42,RCEEP!$A$1:$F$525,4,FALSE)</f>
        <v>275.35000000000002</v>
      </c>
      <c r="AF42" s="11">
        <f>VLOOKUP($A42,RCEEP!$A$1:$F$525,5,FALSE)</f>
        <v>6.7099999999999998E-3</v>
      </c>
      <c r="AH42" s="11">
        <f t="shared" si="0"/>
        <v>274</v>
      </c>
      <c r="AI42" s="11">
        <f t="shared" si="1"/>
        <v>0</v>
      </c>
      <c r="AJ42" s="11">
        <f t="shared" si="2"/>
        <v>0</v>
      </c>
      <c r="AK42" s="11">
        <f t="shared" si="3"/>
        <v>0</v>
      </c>
      <c r="AL42" s="11">
        <f t="shared" si="4"/>
        <v>0</v>
      </c>
      <c r="AM42" s="11">
        <f t="shared" si="5"/>
        <v>0</v>
      </c>
      <c r="AN42" s="11">
        <f t="shared" si="6"/>
        <v>1</v>
      </c>
      <c r="AO42" s="11">
        <f t="shared" si="7"/>
        <v>1</v>
      </c>
      <c r="AP42" s="11">
        <f t="shared" si="8"/>
        <v>1</v>
      </c>
      <c r="AQ42" s="4">
        <f t="shared" si="9"/>
        <v>1</v>
      </c>
      <c r="AS42" s="1">
        <f t="shared" si="10"/>
        <v>272</v>
      </c>
      <c r="AT42" s="1">
        <f t="shared" si="11"/>
        <v>1</v>
      </c>
      <c r="AU42" s="1">
        <f t="shared" si="12"/>
        <v>0</v>
      </c>
      <c r="AV42" s="1">
        <f t="shared" si="13"/>
        <v>0</v>
      </c>
      <c r="AW42" s="1">
        <f t="shared" si="14"/>
        <v>0</v>
      </c>
      <c r="AX42" s="8">
        <f t="shared" si="15"/>
        <v>0</v>
      </c>
      <c r="AZ42" s="8">
        <f t="shared" si="16"/>
        <v>272</v>
      </c>
      <c r="BA42" s="8">
        <f t="shared" si="17"/>
        <v>1</v>
      </c>
      <c r="BB42" s="8">
        <f t="shared" si="18"/>
        <v>0</v>
      </c>
      <c r="BC42" s="8">
        <f t="shared" si="19"/>
        <v>0</v>
      </c>
      <c r="BD42" s="8">
        <f t="shared" si="20"/>
        <v>0</v>
      </c>
      <c r="BE42" s="8">
        <f t="shared" si="21"/>
        <v>0</v>
      </c>
      <c r="BG42" s="19">
        <f t="shared" si="22"/>
        <v>0</v>
      </c>
      <c r="BH42" s="19">
        <f t="shared" si="23"/>
        <v>0</v>
      </c>
      <c r="BJ42" s="10">
        <f t="shared" si="24"/>
        <v>272</v>
      </c>
      <c r="BK42" s="35">
        <f t="shared" si="25"/>
        <v>2</v>
      </c>
      <c r="BL42" s="27">
        <f t="shared" si="26"/>
        <v>2E-3</v>
      </c>
      <c r="BM42" s="33">
        <f t="shared" si="41"/>
        <v>2</v>
      </c>
      <c r="BN42" s="27">
        <f t="shared" si="27"/>
        <v>2E-3</v>
      </c>
      <c r="BO42" s="33">
        <f t="shared" si="28"/>
        <v>2</v>
      </c>
      <c r="BP42" s="27">
        <f t="shared" si="29"/>
        <v>2E-3</v>
      </c>
      <c r="BQ42" s="33">
        <f t="shared" si="30"/>
        <v>2</v>
      </c>
      <c r="BR42" s="28">
        <f t="shared" si="31"/>
        <v>2E-3</v>
      </c>
      <c r="BT42" s="10">
        <f t="shared" si="32"/>
        <v>272</v>
      </c>
      <c r="BU42" s="32">
        <f t="shared" si="33"/>
        <v>3.2900000000000205</v>
      </c>
      <c r="BV42" s="27">
        <f t="shared" si="34"/>
        <v>3.2900000000000203E-3</v>
      </c>
      <c r="BW42" s="36">
        <f t="shared" si="35"/>
        <v>3.3100000000000023</v>
      </c>
      <c r="BX42" s="27">
        <f t="shared" si="36"/>
        <v>3.3100000000000022E-3</v>
      </c>
      <c r="BY42" s="36">
        <f t="shared" si="37"/>
        <v>3.2900000000000205</v>
      </c>
      <c r="BZ42" s="27">
        <f t="shared" si="38"/>
        <v>3.2900000000000203E-3</v>
      </c>
      <c r="CA42" s="36">
        <f t="shared" si="39"/>
        <v>3.3500000000000227</v>
      </c>
      <c r="CB42" s="28">
        <f t="shared" si="40"/>
        <v>3.3500000000000227E-3</v>
      </c>
    </row>
    <row r="43" spans="1:80">
      <c r="A43" s="1" t="s">
        <v>16</v>
      </c>
      <c r="B43" s="26">
        <v>1000</v>
      </c>
      <c r="C43" s="26">
        <v>1191</v>
      </c>
      <c r="D43" s="26">
        <v>6131</v>
      </c>
      <c r="E43" s="20">
        <f>VLOOKUP($A43,JorgeILS!$A$1:$D$525,2,FALSE)</f>
        <v>252</v>
      </c>
      <c r="F43" s="20">
        <f>VLOOKUP($A43,JorgeILS!$A$1:$D$525,3,FALSE)</f>
        <v>3.0960000000000001</v>
      </c>
      <c r="G43" s="20">
        <f>VLOOKUP($A43,JorgeCPP!$A$1:$D$525,2,FALSE)</f>
        <v>265</v>
      </c>
      <c r="H43" s="20">
        <f>VLOOKUP($A43,JorgeCPP!$A$1:$D$525,3,FALSE)</f>
        <v>6.7000000000000004E-2</v>
      </c>
      <c r="I43" s="4">
        <f>VLOOKUP($A43,BEP!$A$1:$D$525,2,FALSE)</f>
        <v>258</v>
      </c>
      <c r="J43" s="23">
        <f>VLOOKUP($A43,BEP!$A$1:$D$525,3,FALSE)</f>
        <v>6.0000000000000001E-3</v>
      </c>
      <c r="K43" s="4">
        <f>VLOOKUP($A43,CEP!$A$1:$D$525,2,FALSE)</f>
        <v>258</v>
      </c>
      <c r="L43" s="23">
        <f>VLOOKUP($A43,CEP!$A$1:$D$525,3,FALSE)</f>
        <v>7.0000000000000001E-3</v>
      </c>
      <c r="M43" s="4">
        <f>VLOOKUP($A43,EEP!$A$1:$D$525,2,FALSE)</f>
        <v>257</v>
      </c>
      <c r="N43" s="23">
        <f>VLOOKUP($A43,EEP!$A$1:$D$525,3,FALSE)</f>
        <v>7.0000000000000001E-3</v>
      </c>
      <c r="O43" s="24">
        <f>VLOOKUP($A43,CEEP!$A$1:$D$525,2,FALSE)</f>
        <v>257</v>
      </c>
      <c r="P43" s="22">
        <f>VLOOKUP($A43,CEEP!$A$1:$D$525,3,FALSE)</f>
        <v>7.0000000000000001E-3</v>
      </c>
      <c r="Q43" s="4">
        <f>VLOOKUP($A43,RBEP!$A$1:$F$525,2,FALSE)</f>
        <v>255</v>
      </c>
      <c r="R43" s="4">
        <f>VLOOKUP($A43,RBEP!$A$1:$F$525,3,FALSE)</f>
        <v>262</v>
      </c>
      <c r="S43" s="4">
        <f>VLOOKUP($A43,RBEP!$A$1:$F$525,4,FALSE)</f>
        <v>258.64</v>
      </c>
      <c r="T43" s="4">
        <f>VLOOKUP($A43,RBEP!$A$1:$F$525,5,FALSE)</f>
        <v>8.3599999999999994E-3</v>
      </c>
      <c r="U43" s="4">
        <f>VLOOKUP($A43,RCEP!$A$1:$F$525,2,FALSE)</f>
        <v>256</v>
      </c>
      <c r="V43" s="4">
        <f>VLOOKUP($A43,RCEP!$A$1:$F$525,3,FALSE)</f>
        <v>261</v>
      </c>
      <c r="W43" s="4">
        <f>VLOOKUP($A43,RCEP!$A$1:$F$525,4,FALSE)</f>
        <v>258.58</v>
      </c>
      <c r="X43" s="4">
        <f>VLOOKUP($A43,RCEP!$A$1:$F$525,5,FALSE)</f>
        <v>9.2499999999999995E-3</v>
      </c>
      <c r="Y43" s="4">
        <f>VLOOKUP($A43,REEP!$A$1:$F$525,2,FALSE)</f>
        <v>256</v>
      </c>
      <c r="Z43" s="4">
        <f>VLOOKUP($A43,REEP!$A$1:$F$525,3,FALSE)</f>
        <v>262</v>
      </c>
      <c r="AA43" s="4">
        <f>VLOOKUP($A43,REEP!$A$1:$F$525,4,FALSE)</f>
        <v>258.24</v>
      </c>
      <c r="AB43" s="4">
        <f>VLOOKUP($A43,REEP!$A$1:$F$525,5,FALSE)</f>
        <v>9.3500000000000007E-3</v>
      </c>
      <c r="AC43" s="11">
        <f>VLOOKUP($A43,RCEEP!$A$1:$F$525,2,FALSE)</f>
        <v>255</v>
      </c>
      <c r="AD43" s="11">
        <f>VLOOKUP($A43,RCEEP!$A$1:$F$525,3,FALSE)</f>
        <v>261</v>
      </c>
      <c r="AE43" s="11">
        <f>VLOOKUP($A43,RCEEP!$A$1:$F$525,4,FALSE)</f>
        <v>258.22000000000003</v>
      </c>
      <c r="AF43" s="11">
        <f>VLOOKUP($A43,RCEEP!$A$1:$F$525,5,FALSE)</f>
        <v>8.9700000000000005E-3</v>
      </c>
      <c r="AH43" s="11">
        <f t="shared" si="0"/>
        <v>255</v>
      </c>
      <c r="AI43" s="11">
        <f t="shared" si="1"/>
        <v>0</v>
      </c>
      <c r="AJ43" s="11">
        <f t="shared" si="2"/>
        <v>0</v>
      </c>
      <c r="AK43" s="11">
        <f t="shared" si="3"/>
        <v>0</v>
      </c>
      <c r="AL43" s="11">
        <f t="shared" si="4"/>
        <v>0</v>
      </c>
      <c r="AM43" s="11">
        <f t="shared" si="5"/>
        <v>0</v>
      </c>
      <c r="AN43" s="11">
        <f t="shared" si="6"/>
        <v>1</v>
      </c>
      <c r="AO43" s="11">
        <f t="shared" si="7"/>
        <v>0</v>
      </c>
      <c r="AP43" s="11">
        <f t="shared" si="8"/>
        <v>0</v>
      </c>
      <c r="AQ43" s="4">
        <f t="shared" si="9"/>
        <v>1</v>
      </c>
      <c r="AS43" s="1">
        <f t="shared" si="10"/>
        <v>252</v>
      </c>
      <c r="AT43" s="1">
        <f t="shared" si="11"/>
        <v>1</v>
      </c>
      <c r="AU43" s="1">
        <f t="shared" si="12"/>
        <v>0</v>
      </c>
      <c r="AV43" s="1">
        <f t="shared" si="13"/>
        <v>0</v>
      </c>
      <c r="AW43" s="1">
        <f t="shared" si="14"/>
        <v>0</v>
      </c>
      <c r="AX43" s="8">
        <f t="shared" si="15"/>
        <v>0</v>
      </c>
      <c r="AZ43" s="8">
        <f t="shared" si="16"/>
        <v>252</v>
      </c>
      <c r="BA43" s="8">
        <f t="shared" si="17"/>
        <v>1</v>
      </c>
      <c r="BB43" s="8">
        <f t="shared" si="18"/>
        <v>0</v>
      </c>
      <c r="BC43" s="8">
        <f t="shared" si="19"/>
        <v>0</v>
      </c>
      <c r="BD43" s="8">
        <f t="shared" si="20"/>
        <v>0</v>
      </c>
      <c r="BE43" s="8">
        <f t="shared" si="21"/>
        <v>0</v>
      </c>
      <c r="BG43" s="19">
        <f t="shared" si="22"/>
        <v>0</v>
      </c>
      <c r="BH43" s="19">
        <f t="shared" si="23"/>
        <v>0</v>
      </c>
      <c r="BJ43" s="10">
        <f t="shared" si="24"/>
        <v>252</v>
      </c>
      <c r="BK43" s="35">
        <f t="shared" si="25"/>
        <v>3</v>
      </c>
      <c r="BL43" s="27">
        <f t="shared" si="26"/>
        <v>3.0000000000000001E-3</v>
      </c>
      <c r="BM43" s="33">
        <f t="shared" si="41"/>
        <v>4</v>
      </c>
      <c r="BN43" s="27">
        <f t="shared" si="27"/>
        <v>4.0000000000000001E-3</v>
      </c>
      <c r="BO43" s="33">
        <f t="shared" si="28"/>
        <v>4</v>
      </c>
      <c r="BP43" s="27">
        <f t="shared" si="29"/>
        <v>4.0000000000000001E-3</v>
      </c>
      <c r="BQ43" s="33">
        <f t="shared" si="30"/>
        <v>3</v>
      </c>
      <c r="BR43" s="28">
        <f t="shared" si="31"/>
        <v>3.0000000000000001E-3</v>
      </c>
      <c r="BT43" s="10">
        <f t="shared" si="32"/>
        <v>252</v>
      </c>
      <c r="BU43" s="32">
        <f t="shared" si="33"/>
        <v>6.6399999999999864</v>
      </c>
      <c r="BV43" s="27">
        <f t="shared" si="34"/>
        <v>6.6399999999999862E-3</v>
      </c>
      <c r="BW43" s="36">
        <f t="shared" si="35"/>
        <v>6.5799999999999841</v>
      </c>
      <c r="BX43" s="27">
        <f t="shared" si="36"/>
        <v>6.5799999999999843E-3</v>
      </c>
      <c r="BY43" s="36">
        <f t="shared" si="37"/>
        <v>6.2400000000000091</v>
      </c>
      <c r="BZ43" s="27">
        <f t="shared" si="38"/>
        <v>6.2400000000000094E-3</v>
      </c>
      <c r="CA43" s="36">
        <f t="shared" si="39"/>
        <v>6.2200000000000273</v>
      </c>
      <c r="CB43" s="28">
        <f t="shared" si="40"/>
        <v>6.2200000000000276E-3</v>
      </c>
    </row>
    <row r="44" spans="1:80">
      <c r="A44" s="1" t="s">
        <v>17</v>
      </c>
      <c r="B44" s="26">
        <v>1000</v>
      </c>
      <c r="C44" s="26">
        <v>1191</v>
      </c>
      <c r="D44" s="26">
        <v>6139</v>
      </c>
      <c r="E44" s="20">
        <f>VLOOKUP($A44,JorgeILS!$A$1:$D$525,2,FALSE)</f>
        <v>255</v>
      </c>
      <c r="F44" s="20">
        <f>VLOOKUP($A44,JorgeILS!$A$1:$D$525,3,FALSE)</f>
        <v>2.2170000000000001</v>
      </c>
      <c r="G44" s="20">
        <f>VLOOKUP($A44,JorgeCPP!$A$1:$D$525,2,FALSE)</f>
        <v>266</v>
      </c>
      <c r="H44" s="20">
        <f>VLOOKUP($A44,JorgeCPP!$A$1:$D$525,3,FALSE)</f>
        <v>6.7000000000000004E-2</v>
      </c>
      <c r="I44" s="4">
        <f>VLOOKUP($A44,BEP!$A$1:$D$525,2,FALSE)</f>
        <v>258</v>
      </c>
      <c r="J44" s="23">
        <f>VLOOKUP($A44,BEP!$A$1:$D$525,3,FALSE)</f>
        <v>6.0000000000000001E-3</v>
      </c>
      <c r="K44" s="4">
        <f>VLOOKUP($A44,CEP!$A$1:$D$525,2,FALSE)</f>
        <v>258</v>
      </c>
      <c r="L44" s="23">
        <f>VLOOKUP($A44,CEP!$A$1:$D$525,3,FALSE)</f>
        <v>7.0000000000000001E-3</v>
      </c>
      <c r="M44" s="4">
        <f>VLOOKUP($A44,EEP!$A$1:$D$525,2,FALSE)</f>
        <v>259</v>
      </c>
      <c r="N44" s="23">
        <f>VLOOKUP($A44,EEP!$A$1:$D$525,3,FALSE)</f>
        <v>7.0000000000000001E-3</v>
      </c>
      <c r="O44" s="24">
        <f>VLOOKUP($A44,CEEP!$A$1:$D$525,2,FALSE)</f>
        <v>259</v>
      </c>
      <c r="P44" s="22">
        <f>VLOOKUP($A44,CEEP!$A$1:$D$525,3,FALSE)</f>
        <v>6.0000000000000001E-3</v>
      </c>
      <c r="Q44" s="4">
        <f>VLOOKUP($A44,RBEP!$A$1:$F$525,2,FALSE)</f>
        <v>257</v>
      </c>
      <c r="R44" s="4">
        <f>VLOOKUP($A44,RBEP!$A$1:$F$525,3,FALSE)</f>
        <v>261</v>
      </c>
      <c r="S44" s="4">
        <f>VLOOKUP($A44,RBEP!$A$1:$F$525,4,FALSE)</f>
        <v>259.02999999999997</v>
      </c>
      <c r="T44" s="4">
        <f>VLOOKUP($A44,RBEP!$A$1:$F$525,5,FALSE)</f>
        <v>6.5700000000000003E-3</v>
      </c>
      <c r="U44" s="4">
        <f>VLOOKUP($A44,RCEP!$A$1:$F$525,2,FALSE)</f>
        <v>257</v>
      </c>
      <c r="V44" s="4">
        <f>VLOOKUP($A44,RCEP!$A$1:$F$525,3,FALSE)</f>
        <v>261</v>
      </c>
      <c r="W44" s="4">
        <f>VLOOKUP($A44,RCEP!$A$1:$F$525,4,FALSE)</f>
        <v>259.18</v>
      </c>
      <c r="X44" s="4">
        <f>VLOOKUP($A44,RCEP!$A$1:$F$525,5,FALSE)</f>
        <v>7.3699999999999998E-3</v>
      </c>
      <c r="Y44" s="4">
        <f>VLOOKUP($A44,REEP!$A$1:$F$525,2,FALSE)</f>
        <v>257</v>
      </c>
      <c r="Z44" s="4">
        <f>VLOOKUP($A44,REEP!$A$1:$F$525,3,FALSE)</f>
        <v>262</v>
      </c>
      <c r="AA44" s="4">
        <f>VLOOKUP($A44,REEP!$A$1:$F$525,4,FALSE)</f>
        <v>259.32</v>
      </c>
      <c r="AB44" s="4">
        <f>VLOOKUP($A44,REEP!$A$1:$F$525,5,FALSE)</f>
        <v>7.6699999999999997E-3</v>
      </c>
      <c r="AC44" s="11">
        <f>VLOOKUP($A44,RCEEP!$A$1:$F$525,2,FALSE)</f>
        <v>257</v>
      </c>
      <c r="AD44" s="11">
        <f>VLOOKUP($A44,RCEEP!$A$1:$F$525,3,FALSE)</f>
        <v>261</v>
      </c>
      <c r="AE44" s="11">
        <f>VLOOKUP($A44,RCEEP!$A$1:$F$525,4,FALSE)</f>
        <v>259.07</v>
      </c>
      <c r="AF44" s="11">
        <f>VLOOKUP($A44,RCEEP!$A$1:$F$525,5,FALSE)</f>
        <v>7.11E-3</v>
      </c>
      <c r="AH44" s="11">
        <f t="shared" si="0"/>
        <v>257</v>
      </c>
      <c r="AI44" s="11">
        <f t="shared" si="1"/>
        <v>0</v>
      </c>
      <c r="AJ44" s="11">
        <f t="shared" si="2"/>
        <v>0</v>
      </c>
      <c r="AK44" s="11">
        <f t="shared" si="3"/>
        <v>0</v>
      </c>
      <c r="AL44" s="11">
        <f t="shared" si="4"/>
        <v>0</v>
      </c>
      <c r="AM44" s="11">
        <f t="shared" si="5"/>
        <v>0</v>
      </c>
      <c r="AN44" s="11">
        <f t="shared" si="6"/>
        <v>1</v>
      </c>
      <c r="AO44" s="11">
        <f t="shared" si="7"/>
        <v>1</v>
      </c>
      <c r="AP44" s="11">
        <f t="shared" si="8"/>
        <v>1</v>
      </c>
      <c r="AQ44" s="4">
        <f t="shared" si="9"/>
        <v>1</v>
      </c>
      <c r="AS44" s="1">
        <f t="shared" si="10"/>
        <v>255</v>
      </c>
      <c r="AT44" s="1">
        <f t="shared" si="11"/>
        <v>1</v>
      </c>
      <c r="AU44" s="1">
        <f t="shared" si="12"/>
        <v>0</v>
      </c>
      <c r="AV44" s="1">
        <f t="shared" si="13"/>
        <v>0</v>
      </c>
      <c r="AW44" s="1">
        <f t="shared" si="14"/>
        <v>0</v>
      </c>
      <c r="AX44" s="8">
        <f t="shared" si="15"/>
        <v>0</v>
      </c>
      <c r="AZ44" s="8">
        <f t="shared" si="16"/>
        <v>255</v>
      </c>
      <c r="BA44" s="8">
        <f t="shared" si="17"/>
        <v>1</v>
      </c>
      <c r="BB44" s="8">
        <f t="shared" si="18"/>
        <v>0</v>
      </c>
      <c r="BC44" s="8">
        <f t="shared" si="19"/>
        <v>0</v>
      </c>
      <c r="BD44" s="8">
        <f t="shared" si="20"/>
        <v>0</v>
      </c>
      <c r="BE44" s="8">
        <f t="shared" si="21"/>
        <v>0</v>
      </c>
      <c r="BG44" s="19">
        <f t="shared" si="22"/>
        <v>0</v>
      </c>
      <c r="BH44" s="19">
        <f t="shared" si="23"/>
        <v>0</v>
      </c>
      <c r="BJ44" s="10">
        <f t="shared" si="24"/>
        <v>255</v>
      </c>
      <c r="BK44" s="35">
        <f t="shared" si="25"/>
        <v>2</v>
      </c>
      <c r="BL44" s="27">
        <f t="shared" si="26"/>
        <v>2E-3</v>
      </c>
      <c r="BM44" s="33">
        <f t="shared" si="41"/>
        <v>2</v>
      </c>
      <c r="BN44" s="27">
        <f t="shared" si="27"/>
        <v>2E-3</v>
      </c>
      <c r="BO44" s="33">
        <f t="shared" si="28"/>
        <v>2</v>
      </c>
      <c r="BP44" s="27">
        <f t="shared" si="29"/>
        <v>2E-3</v>
      </c>
      <c r="BQ44" s="33">
        <f t="shared" si="30"/>
        <v>2</v>
      </c>
      <c r="BR44" s="28">
        <f t="shared" si="31"/>
        <v>2E-3</v>
      </c>
      <c r="BT44" s="10">
        <f t="shared" si="32"/>
        <v>255</v>
      </c>
      <c r="BU44" s="32">
        <f t="shared" si="33"/>
        <v>4.0299999999999727</v>
      </c>
      <c r="BV44" s="27">
        <f t="shared" si="34"/>
        <v>4.0299999999999728E-3</v>
      </c>
      <c r="BW44" s="36">
        <f t="shared" si="35"/>
        <v>4.1800000000000068</v>
      </c>
      <c r="BX44" s="27">
        <f t="shared" si="36"/>
        <v>4.1800000000000066E-3</v>
      </c>
      <c r="BY44" s="36">
        <f t="shared" si="37"/>
        <v>4.3199999999999932</v>
      </c>
      <c r="BZ44" s="27">
        <f t="shared" si="38"/>
        <v>4.3199999999999931E-3</v>
      </c>
      <c r="CA44" s="36">
        <f t="shared" si="39"/>
        <v>4.0699999999999932</v>
      </c>
      <c r="CB44" s="28">
        <f t="shared" si="40"/>
        <v>4.0699999999999929E-3</v>
      </c>
    </row>
    <row r="45" spans="1:80">
      <c r="A45" s="1" t="s">
        <v>18</v>
      </c>
      <c r="B45" s="26">
        <v>1000</v>
      </c>
      <c r="C45" s="26">
        <v>1191</v>
      </c>
      <c r="D45" s="26">
        <v>6147</v>
      </c>
      <c r="E45" s="20">
        <f>VLOOKUP($A45,JorgeILS!$A$1:$D$525,2,FALSE)</f>
        <v>253</v>
      </c>
      <c r="F45" s="20">
        <f>VLOOKUP($A45,JorgeILS!$A$1:$D$525,3,FALSE)</f>
        <v>4.2430000000000003</v>
      </c>
      <c r="G45" s="20">
        <f>VLOOKUP($A45,JorgeCPP!$A$1:$D$525,2,FALSE)</f>
        <v>263</v>
      </c>
      <c r="H45" s="20">
        <f>VLOOKUP($A45,JorgeCPP!$A$1:$D$525,3,FALSE)</f>
        <v>6.8000000000000005E-2</v>
      </c>
      <c r="I45" s="4">
        <f>VLOOKUP($A45,BEP!$A$1:$D$525,2,FALSE)</f>
        <v>259</v>
      </c>
      <c r="J45" s="23">
        <f>VLOOKUP($A45,BEP!$A$1:$D$525,3,FALSE)</f>
        <v>6.0000000000000001E-3</v>
      </c>
      <c r="K45" s="4">
        <f>VLOOKUP($A45,CEP!$A$1:$D$525,2,FALSE)</f>
        <v>259</v>
      </c>
      <c r="L45" s="23">
        <f>VLOOKUP($A45,CEP!$A$1:$D$525,3,FALSE)</f>
        <v>6.0000000000000001E-3</v>
      </c>
      <c r="M45" s="4">
        <f>VLOOKUP($A45,EEP!$A$1:$D$525,2,FALSE)</f>
        <v>259</v>
      </c>
      <c r="N45" s="23">
        <f>VLOOKUP($A45,EEP!$A$1:$D$525,3,FALSE)</f>
        <v>7.0000000000000001E-3</v>
      </c>
      <c r="O45" s="24">
        <f>VLOOKUP($A45,CEEP!$A$1:$D$525,2,FALSE)</f>
        <v>259</v>
      </c>
      <c r="P45" s="22">
        <f>VLOOKUP($A45,CEEP!$A$1:$D$525,3,FALSE)</f>
        <v>6.0000000000000001E-3</v>
      </c>
      <c r="Q45" s="4">
        <f>VLOOKUP($A45,RBEP!$A$1:$F$525,2,FALSE)</f>
        <v>256</v>
      </c>
      <c r="R45" s="4">
        <f>VLOOKUP($A45,RBEP!$A$1:$F$525,3,FALSE)</f>
        <v>262</v>
      </c>
      <c r="S45" s="4">
        <f>VLOOKUP($A45,RBEP!$A$1:$F$525,4,FALSE)</f>
        <v>259.20999999999998</v>
      </c>
      <c r="T45" s="4">
        <f>VLOOKUP($A45,RBEP!$A$1:$F$525,5,FALSE)</f>
        <v>6.9199999999999999E-3</v>
      </c>
      <c r="U45" s="4">
        <f>VLOOKUP($A45,RCEP!$A$1:$F$525,2,FALSE)</f>
        <v>257</v>
      </c>
      <c r="V45" s="4">
        <f>VLOOKUP($A45,RCEP!$A$1:$F$525,3,FALSE)</f>
        <v>262</v>
      </c>
      <c r="W45" s="4">
        <f>VLOOKUP($A45,RCEP!$A$1:$F$525,4,FALSE)</f>
        <v>259.12</v>
      </c>
      <c r="X45" s="4">
        <f>VLOOKUP($A45,RCEP!$A$1:$F$525,5,FALSE)</f>
        <v>7.6899999999999998E-3</v>
      </c>
      <c r="Y45" s="4">
        <f>VLOOKUP($A45,REEP!$A$1:$F$525,2,FALSE)</f>
        <v>256</v>
      </c>
      <c r="Z45" s="4">
        <f>VLOOKUP($A45,REEP!$A$1:$F$525,3,FALSE)</f>
        <v>262</v>
      </c>
      <c r="AA45" s="4">
        <f>VLOOKUP($A45,REEP!$A$1:$F$525,4,FALSE)</f>
        <v>259.3</v>
      </c>
      <c r="AB45" s="4">
        <f>VLOOKUP($A45,REEP!$A$1:$F$525,5,FALSE)</f>
        <v>8.0199999999999994E-3</v>
      </c>
      <c r="AC45" s="11">
        <f>VLOOKUP($A45,RCEEP!$A$1:$F$525,2,FALSE)</f>
        <v>257</v>
      </c>
      <c r="AD45" s="11">
        <f>VLOOKUP($A45,RCEEP!$A$1:$F$525,3,FALSE)</f>
        <v>262</v>
      </c>
      <c r="AE45" s="11">
        <f>VLOOKUP($A45,RCEEP!$A$1:$F$525,4,FALSE)</f>
        <v>259.26</v>
      </c>
      <c r="AF45" s="11">
        <f>VLOOKUP($A45,RCEEP!$A$1:$F$525,5,FALSE)</f>
        <v>7.4900000000000001E-3</v>
      </c>
      <c r="AH45" s="11">
        <f t="shared" si="0"/>
        <v>256</v>
      </c>
      <c r="AI45" s="11">
        <f t="shared" si="1"/>
        <v>0</v>
      </c>
      <c r="AJ45" s="11">
        <f t="shared" si="2"/>
        <v>0</v>
      </c>
      <c r="AK45" s="11">
        <f t="shared" si="3"/>
        <v>0</v>
      </c>
      <c r="AL45" s="11">
        <f t="shared" si="4"/>
        <v>0</v>
      </c>
      <c r="AM45" s="11">
        <f t="shared" si="5"/>
        <v>0</v>
      </c>
      <c r="AN45" s="11">
        <f t="shared" si="6"/>
        <v>1</v>
      </c>
      <c r="AO45" s="11">
        <f t="shared" si="7"/>
        <v>0</v>
      </c>
      <c r="AP45" s="11">
        <f t="shared" si="8"/>
        <v>1</v>
      </c>
      <c r="AQ45" s="4">
        <f t="shared" si="9"/>
        <v>0</v>
      </c>
      <c r="AS45" s="1">
        <f t="shared" si="10"/>
        <v>253</v>
      </c>
      <c r="AT45" s="1">
        <f t="shared" si="11"/>
        <v>1</v>
      </c>
      <c r="AU45" s="1">
        <f t="shared" si="12"/>
        <v>0</v>
      </c>
      <c r="AV45" s="1">
        <f t="shared" si="13"/>
        <v>0</v>
      </c>
      <c r="AW45" s="1">
        <f t="shared" si="14"/>
        <v>0</v>
      </c>
      <c r="AX45" s="8">
        <f t="shared" si="15"/>
        <v>0</v>
      </c>
      <c r="AZ45" s="8">
        <f t="shared" si="16"/>
        <v>253</v>
      </c>
      <c r="BA45" s="8">
        <f t="shared" si="17"/>
        <v>1</v>
      </c>
      <c r="BB45" s="8">
        <f t="shared" si="18"/>
        <v>0</v>
      </c>
      <c r="BC45" s="8">
        <f t="shared" si="19"/>
        <v>0</v>
      </c>
      <c r="BD45" s="8">
        <f t="shared" si="20"/>
        <v>0</v>
      </c>
      <c r="BE45" s="8">
        <f t="shared" si="21"/>
        <v>0</v>
      </c>
      <c r="BG45" s="19">
        <f t="shared" si="22"/>
        <v>0</v>
      </c>
      <c r="BH45" s="19">
        <f t="shared" si="23"/>
        <v>0</v>
      </c>
      <c r="BJ45" s="10">
        <f t="shared" si="24"/>
        <v>253</v>
      </c>
      <c r="BK45" s="35">
        <f t="shared" si="25"/>
        <v>3</v>
      </c>
      <c r="BL45" s="27">
        <f t="shared" si="26"/>
        <v>3.0000000000000001E-3</v>
      </c>
      <c r="BM45" s="33">
        <f t="shared" si="41"/>
        <v>4</v>
      </c>
      <c r="BN45" s="27">
        <f t="shared" si="27"/>
        <v>4.0000000000000001E-3</v>
      </c>
      <c r="BO45" s="33">
        <f t="shared" si="28"/>
        <v>3</v>
      </c>
      <c r="BP45" s="27">
        <f t="shared" si="29"/>
        <v>3.0000000000000001E-3</v>
      </c>
      <c r="BQ45" s="33">
        <f t="shared" si="30"/>
        <v>4</v>
      </c>
      <c r="BR45" s="28">
        <f t="shared" si="31"/>
        <v>4.0000000000000001E-3</v>
      </c>
      <c r="BT45" s="10">
        <f t="shared" si="32"/>
        <v>253</v>
      </c>
      <c r="BU45" s="32">
        <f t="shared" si="33"/>
        <v>6.2099999999999795</v>
      </c>
      <c r="BV45" s="27">
        <f t="shared" si="34"/>
        <v>6.2099999999999794E-3</v>
      </c>
      <c r="BW45" s="36">
        <f t="shared" si="35"/>
        <v>6.1200000000000045</v>
      </c>
      <c r="BX45" s="27">
        <f t="shared" si="36"/>
        <v>6.1200000000000048E-3</v>
      </c>
      <c r="BY45" s="36">
        <f t="shared" si="37"/>
        <v>6.3000000000000114</v>
      </c>
      <c r="BZ45" s="27">
        <f t="shared" si="38"/>
        <v>6.3000000000000113E-3</v>
      </c>
      <c r="CA45" s="36">
        <f t="shared" si="39"/>
        <v>6.2599999999999909</v>
      </c>
      <c r="CB45" s="28">
        <f t="shared" si="40"/>
        <v>6.2599999999999913E-3</v>
      </c>
    </row>
    <row r="46" spans="1:80">
      <c r="A46" s="1" t="s">
        <v>19</v>
      </c>
      <c r="B46" s="26">
        <v>1000</v>
      </c>
      <c r="C46" s="26">
        <v>1191</v>
      </c>
      <c r="D46" s="26">
        <v>6155</v>
      </c>
      <c r="E46" s="20">
        <f>VLOOKUP($A46,JorgeILS!$A$1:$D$525,2,FALSE)</f>
        <v>257</v>
      </c>
      <c r="F46" s="20">
        <f>VLOOKUP($A46,JorgeILS!$A$1:$D$525,3,FALSE)</f>
        <v>2.2570000000000001</v>
      </c>
      <c r="G46" s="20">
        <f>VLOOKUP($A46,JorgeCPP!$A$1:$D$525,2,FALSE)</f>
        <v>261</v>
      </c>
      <c r="H46" s="20">
        <f>VLOOKUP($A46,JorgeCPP!$A$1:$D$525,3,FALSE)</f>
        <v>6.8000000000000005E-2</v>
      </c>
      <c r="I46" s="4">
        <f>VLOOKUP($A46,BEP!$A$1:$D$525,2,FALSE)</f>
        <v>260</v>
      </c>
      <c r="J46" s="23">
        <f>VLOOKUP($A46,BEP!$A$1:$D$525,3,FALSE)</f>
        <v>5.0000000000000001E-3</v>
      </c>
      <c r="K46" s="4">
        <f>VLOOKUP($A46,CEP!$A$1:$D$525,2,FALSE)</f>
        <v>260</v>
      </c>
      <c r="L46" s="23">
        <f>VLOOKUP($A46,CEP!$A$1:$D$525,3,FALSE)</f>
        <v>5.0000000000000001E-3</v>
      </c>
      <c r="M46" s="4">
        <f>VLOOKUP($A46,EEP!$A$1:$D$525,2,FALSE)</f>
        <v>260</v>
      </c>
      <c r="N46" s="23">
        <f>VLOOKUP($A46,EEP!$A$1:$D$525,3,FALSE)</f>
        <v>5.0000000000000001E-3</v>
      </c>
      <c r="O46" s="24">
        <f>VLOOKUP($A46,CEEP!$A$1:$D$525,2,FALSE)</f>
        <v>260</v>
      </c>
      <c r="P46" s="22">
        <f>VLOOKUP($A46,CEEP!$A$1:$D$525,3,FALSE)</f>
        <v>6.0000000000000001E-3</v>
      </c>
      <c r="Q46" s="4">
        <f>VLOOKUP($A46,RBEP!$A$1:$F$525,2,FALSE)</f>
        <v>259</v>
      </c>
      <c r="R46" s="4">
        <f>VLOOKUP($A46,RBEP!$A$1:$F$525,3,FALSE)</f>
        <v>266</v>
      </c>
      <c r="S46" s="4">
        <f>VLOOKUP($A46,RBEP!$A$1:$F$525,4,FALSE)</f>
        <v>261.8</v>
      </c>
      <c r="T46" s="4">
        <f>VLOOKUP($A46,RBEP!$A$1:$F$525,5,FALSE)</f>
        <v>6.3099999999999996E-3</v>
      </c>
      <c r="U46" s="4">
        <f>VLOOKUP($A46,RCEP!$A$1:$F$525,2,FALSE)</f>
        <v>259</v>
      </c>
      <c r="V46" s="4">
        <f>VLOOKUP($A46,RCEP!$A$1:$F$525,3,FALSE)</f>
        <v>265</v>
      </c>
      <c r="W46" s="4">
        <f>VLOOKUP($A46,RCEP!$A$1:$F$525,4,FALSE)</f>
        <v>261.8</v>
      </c>
      <c r="X46" s="4">
        <f>VLOOKUP($A46,RCEP!$A$1:$F$525,5,FALSE)</f>
        <v>6.9699999999999996E-3</v>
      </c>
      <c r="Y46" s="4">
        <f>VLOOKUP($A46,REEP!$A$1:$F$525,2,FALSE)</f>
        <v>259</v>
      </c>
      <c r="Z46" s="4">
        <f>VLOOKUP($A46,REEP!$A$1:$F$525,3,FALSE)</f>
        <v>264</v>
      </c>
      <c r="AA46" s="4">
        <f>VLOOKUP($A46,REEP!$A$1:$F$525,4,FALSE)</f>
        <v>261.7</v>
      </c>
      <c r="AB46" s="4">
        <f>VLOOKUP($A46,REEP!$A$1:$F$525,5,FALSE)</f>
        <v>7.3000000000000001E-3</v>
      </c>
      <c r="AC46" s="11">
        <f>VLOOKUP($A46,RCEEP!$A$1:$F$525,2,FALSE)</f>
        <v>259</v>
      </c>
      <c r="AD46" s="11">
        <f>VLOOKUP($A46,RCEEP!$A$1:$F$525,3,FALSE)</f>
        <v>265</v>
      </c>
      <c r="AE46" s="11">
        <f>VLOOKUP($A46,RCEEP!$A$1:$F$525,4,FALSE)</f>
        <v>261.39999999999998</v>
      </c>
      <c r="AF46" s="11">
        <f>VLOOKUP($A46,RCEEP!$A$1:$F$525,5,FALSE)</f>
        <v>6.6899999999999998E-3</v>
      </c>
      <c r="AH46" s="11">
        <f t="shared" si="0"/>
        <v>259</v>
      </c>
      <c r="AI46" s="11">
        <f t="shared" si="1"/>
        <v>0</v>
      </c>
      <c r="AJ46" s="11">
        <f t="shared" si="2"/>
        <v>0</v>
      </c>
      <c r="AK46" s="11">
        <f t="shared" si="3"/>
        <v>0</v>
      </c>
      <c r="AL46" s="11">
        <f t="shared" si="4"/>
        <v>0</v>
      </c>
      <c r="AM46" s="11">
        <f t="shared" si="5"/>
        <v>0</v>
      </c>
      <c r="AN46" s="11">
        <f t="shared" si="6"/>
        <v>1</v>
      </c>
      <c r="AO46" s="11">
        <f t="shared" si="7"/>
        <v>1</v>
      </c>
      <c r="AP46" s="11">
        <f t="shared" si="8"/>
        <v>1</v>
      </c>
      <c r="AQ46" s="4">
        <f t="shared" si="9"/>
        <v>1</v>
      </c>
      <c r="AS46" s="1">
        <f t="shared" si="10"/>
        <v>257</v>
      </c>
      <c r="AT46" s="1">
        <f t="shared" si="11"/>
        <v>1</v>
      </c>
      <c r="AU46" s="1">
        <f t="shared" si="12"/>
        <v>0</v>
      </c>
      <c r="AV46" s="1">
        <f t="shared" si="13"/>
        <v>0</v>
      </c>
      <c r="AW46" s="1">
        <f t="shared" si="14"/>
        <v>0</v>
      </c>
      <c r="AX46" s="8">
        <f t="shared" si="15"/>
        <v>0</v>
      </c>
      <c r="AZ46" s="8">
        <f t="shared" si="16"/>
        <v>257</v>
      </c>
      <c r="BA46" s="8">
        <f t="shared" si="17"/>
        <v>1</v>
      </c>
      <c r="BB46" s="8">
        <f t="shared" si="18"/>
        <v>0</v>
      </c>
      <c r="BC46" s="8">
        <f t="shared" si="19"/>
        <v>0</v>
      </c>
      <c r="BD46" s="8">
        <f t="shared" si="20"/>
        <v>0</v>
      </c>
      <c r="BE46" s="8">
        <f t="shared" si="21"/>
        <v>0</v>
      </c>
      <c r="BG46" s="19">
        <f t="shared" si="22"/>
        <v>0</v>
      </c>
      <c r="BH46" s="19">
        <f t="shared" si="23"/>
        <v>0</v>
      </c>
      <c r="BJ46" s="10">
        <f t="shared" si="24"/>
        <v>257</v>
      </c>
      <c r="BK46" s="35">
        <f t="shared" si="25"/>
        <v>2</v>
      </c>
      <c r="BL46" s="27">
        <f t="shared" si="26"/>
        <v>2E-3</v>
      </c>
      <c r="BM46" s="33">
        <f t="shared" si="41"/>
        <v>2</v>
      </c>
      <c r="BN46" s="27">
        <f t="shared" si="27"/>
        <v>2E-3</v>
      </c>
      <c r="BO46" s="33">
        <f t="shared" si="28"/>
        <v>2</v>
      </c>
      <c r="BP46" s="27">
        <f t="shared" si="29"/>
        <v>2E-3</v>
      </c>
      <c r="BQ46" s="33">
        <f t="shared" si="30"/>
        <v>2</v>
      </c>
      <c r="BR46" s="28">
        <f t="shared" si="31"/>
        <v>2E-3</v>
      </c>
      <c r="BT46" s="10">
        <f t="shared" si="32"/>
        <v>257</v>
      </c>
      <c r="BU46" s="32">
        <f t="shared" si="33"/>
        <v>4.8000000000000114</v>
      </c>
      <c r="BV46" s="27">
        <f t="shared" si="34"/>
        <v>4.8000000000000117E-3</v>
      </c>
      <c r="BW46" s="36">
        <f t="shared" si="35"/>
        <v>4.8000000000000114</v>
      </c>
      <c r="BX46" s="27">
        <f t="shared" si="36"/>
        <v>4.8000000000000117E-3</v>
      </c>
      <c r="BY46" s="36">
        <f t="shared" si="37"/>
        <v>4.6999999999999886</v>
      </c>
      <c r="BZ46" s="27">
        <f t="shared" si="38"/>
        <v>4.6999999999999889E-3</v>
      </c>
      <c r="CA46" s="36">
        <f t="shared" si="39"/>
        <v>4.3999999999999773</v>
      </c>
      <c r="CB46" s="28">
        <f t="shared" si="40"/>
        <v>4.3999999999999768E-3</v>
      </c>
    </row>
    <row r="47" spans="1:80">
      <c r="A47" s="1" t="s">
        <v>20</v>
      </c>
      <c r="B47" s="26">
        <v>1000</v>
      </c>
      <c r="C47" s="26">
        <v>1191</v>
      </c>
      <c r="D47" s="26">
        <v>6163</v>
      </c>
      <c r="E47" s="20">
        <f>VLOOKUP($A47,JorgeILS!$A$1:$D$525,2,FALSE)</f>
        <v>257</v>
      </c>
      <c r="F47" s="20">
        <f>VLOOKUP($A47,JorgeILS!$A$1:$D$525,3,FALSE)</f>
        <v>2.1920000000000002</v>
      </c>
      <c r="G47" s="20">
        <f>VLOOKUP($A47,JorgeCPP!$A$1:$D$525,2,FALSE)</f>
        <v>265</v>
      </c>
      <c r="H47" s="20">
        <f>VLOOKUP($A47,JorgeCPP!$A$1:$D$525,3,FALSE)</f>
        <v>6.8000000000000005E-2</v>
      </c>
      <c r="I47" s="4">
        <f>VLOOKUP($A47,BEP!$A$1:$D$525,2,FALSE)</f>
        <v>262</v>
      </c>
      <c r="J47" s="23">
        <f>VLOOKUP($A47,BEP!$A$1:$D$525,3,FALSE)</f>
        <v>5.0000000000000001E-3</v>
      </c>
      <c r="K47" s="4">
        <f>VLOOKUP($A47,CEP!$A$1:$D$525,2,FALSE)</f>
        <v>262</v>
      </c>
      <c r="L47" s="23">
        <f>VLOOKUP($A47,CEP!$A$1:$D$525,3,FALSE)</f>
        <v>5.0000000000000001E-3</v>
      </c>
      <c r="M47" s="4">
        <f>VLOOKUP($A47,EEP!$A$1:$D$525,2,FALSE)</f>
        <v>262</v>
      </c>
      <c r="N47" s="23">
        <f>VLOOKUP($A47,EEP!$A$1:$D$525,3,FALSE)</f>
        <v>5.0000000000000001E-3</v>
      </c>
      <c r="O47" s="24">
        <f>VLOOKUP($A47,CEEP!$A$1:$D$525,2,FALSE)</f>
        <v>262</v>
      </c>
      <c r="P47" s="22">
        <f>VLOOKUP($A47,CEEP!$A$1:$D$525,3,FALSE)</f>
        <v>6.0000000000000001E-3</v>
      </c>
      <c r="Q47" s="4">
        <f>VLOOKUP($A47,RBEP!$A$1:$F$525,2,FALSE)</f>
        <v>259</v>
      </c>
      <c r="R47" s="4">
        <f>VLOOKUP($A47,RBEP!$A$1:$F$525,3,FALSE)</f>
        <v>263</v>
      </c>
      <c r="S47" s="4">
        <f>VLOOKUP($A47,RBEP!$A$1:$F$525,4,FALSE)</f>
        <v>261.52</v>
      </c>
      <c r="T47" s="4">
        <f>VLOOKUP($A47,RBEP!$A$1:$F$525,5,FALSE)</f>
        <v>7.2399999999999999E-3</v>
      </c>
      <c r="U47" s="4">
        <f>VLOOKUP($A47,RCEP!$A$1:$F$525,2,FALSE)</f>
        <v>259</v>
      </c>
      <c r="V47" s="4">
        <f>VLOOKUP($A47,RCEP!$A$1:$F$525,3,FALSE)</f>
        <v>264</v>
      </c>
      <c r="W47" s="4">
        <f>VLOOKUP($A47,RCEP!$A$1:$F$525,4,FALSE)</f>
        <v>261.52999999999997</v>
      </c>
      <c r="X47" s="4">
        <f>VLOOKUP($A47,RCEP!$A$1:$F$525,5,FALSE)</f>
        <v>8.0000000000000002E-3</v>
      </c>
      <c r="Y47" s="4">
        <f>VLOOKUP($A47,REEP!$A$1:$F$525,2,FALSE)</f>
        <v>258</v>
      </c>
      <c r="Z47" s="4">
        <f>VLOOKUP($A47,REEP!$A$1:$F$525,3,FALSE)</f>
        <v>263</v>
      </c>
      <c r="AA47" s="4">
        <f>VLOOKUP($A47,REEP!$A$1:$F$525,4,FALSE)</f>
        <v>260.89</v>
      </c>
      <c r="AB47" s="4">
        <f>VLOOKUP($A47,REEP!$A$1:$F$525,5,FALSE)</f>
        <v>7.1300000000000001E-3</v>
      </c>
      <c r="AC47" s="11">
        <f>VLOOKUP($A47,RCEEP!$A$1:$F$525,2,FALSE)</f>
        <v>258</v>
      </c>
      <c r="AD47" s="11">
        <f>VLOOKUP($A47,RCEEP!$A$1:$F$525,3,FALSE)</f>
        <v>264</v>
      </c>
      <c r="AE47" s="11">
        <f>VLOOKUP($A47,RCEEP!$A$1:$F$525,4,FALSE)</f>
        <v>261.27</v>
      </c>
      <c r="AF47" s="11">
        <f>VLOOKUP($A47,RCEEP!$A$1:$F$525,5,FALSE)</f>
        <v>7.5399999999999998E-3</v>
      </c>
      <c r="AH47" s="11">
        <f t="shared" si="0"/>
        <v>258</v>
      </c>
      <c r="AI47" s="11">
        <f t="shared" si="1"/>
        <v>0</v>
      </c>
      <c r="AJ47" s="11">
        <f t="shared" si="2"/>
        <v>0</v>
      </c>
      <c r="AK47" s="11">
        <f t="shared" si="3"/>
        <v>0</v>
      </c>
      <c r="AL47" s="11">
        <f t="shared" si="4"/>
        <v>0</v>
      </c>
      <c r="AM47" s="11">
        <f t="shared" si="5"/>
        <v>0</v>
      </c>
      <c r="AN47" s="11">
        <f t="shared" si="6"/>
        <v>0</v>
      </c>
      <c r="AO47" s="11">
        <f t="shared" si="7"/>
        <v>0</v>
      </c>
      <c r="AP47" s="11">
        <f t="shared" si="8"/>
        <v>1</v>
      </c>
      <c r="AQ47" s="4">
        <f t="shared" si="9"/>
        <v>1</v>
      </c>
      <c r="AS47" s="1">
        <f t="shared" si="10"/>
        <v>257</v>
      </c>
      <c r="AT47" s="1">
        <f t="shared" si="11"/>
        <v>1</v>
      </c>
      <c r="AU47" s="1">
        <f t="shared" si="12"/>
        <v>0</v>
      </c>
      <c r="AV47" s="1">
        <f t="shared" si="13"/>
        <v>0</v>
      </c>
      <c r="AW47" s="1">
        <f t="shared" si="14"/>
        <v>0</v>
      </c>
      <c r="AX47" s="8">
        <f t="shared" si="15"/>
        <v>0</v>
      </c>
      <c r="AZ47" s="8">
        <f t="shared" si="16"/>
        <v>257</v>
      </c>
      <c r="BA47" s="8">
        <f t="shared" si="17"/>
        <v>1</v>
      </c>
      <c r="BB47" s="8">
        <f t="shared" si="18"/>
        <v>0</v>
      </c>
      <c r="BC47" s="8">
        <f t="shared" si="19"/>
        <v>0</v>
      </c>
      <c r="BD47" s="8">
        <f t="shared" si="20"/>
        <v>0</v>
      </c>
      <c r="BE47" s="8">
        <f t="shared" si="21"/>
        <v>0</v>
      </c>
      <c r="BG47" s="19">
        <f t="shared" si="22"/>
        <v>0</v>
      </c>
      <c r="BH47" s="19">
        <f t="shared" si="23"/>
        <v>0</v>
      </c>
      <c r="BJ47" s="10">
        <f t="shared" si="24"/>
        <v>257</v>
      </c>
      <c r="BK47" s="35">
        <f t="shared" si="25"/>
        <v>2</v>
      </c>
      <c r="BL47" s="27">
        <f t="shared" si="26"/>
        <v>2E-3</v>
      </c>
      <c r="BM47" s="33">
        <f t="shared" si="41"/>
        <v>2</v>
      </c>
      <c r="BN47" s="27">
        <f t="shared" si="27"/>
        <v>2E-3</v>
      </c>
      <c r="BO47" s="33">
        <f t="shared" si="28"/>
        <v>1</v>
      </c>
      <c r="BP47" s="27">
        <f t="shared" si="29"/>
        <v>1E-3</v>
      </c>
      <c r="BQ47" s="33">
        <f t="shared" si="30"/>
        <v>1</v>
      </c>
      <c r="BR47" s="28">
        <f t="shared" si="31"/>
        <v>1E-3</v>
      </c>
      <c r="BT47" s="10">
        <f t="shared" si="32"/>
        <v>257</v>
      </c>
      <c r="BU47" s="32">
        <f t="shared" si="33"/>
        <v>4.5199999999999818</v>
      </c>
      <c r="BV47" s="27">
        <f t="shared" si="34"/>
        <v>4.5199999999999815E-3</v>
      </c>
      <c r="BW47" s="36">
        <f t="shared" si="35"/>
        <v>4.5299999999999727</v>
      </c>
      <c r="BX47" s="27">
        <f t="shared" si="36"/>
        <v>4.5299999999999724E-3</v>
      </c>
      <c r="BY47" s="36">
        <f t="shared" si="37"/>
        <v>3.8899999999999864</v>
      </c>
      <c r="BZ47" s="27">
        <f t="shared" si="38"/>
        <v>3.8899999999999864E-3</v>
      </c>
      <c r="CA47" s="36">
        <f t="shared" si="39"/>
        <v>4.2699999999999818</v>
      </c>
      <c r="CB47" s="28">
        <f t="shared" si="40"/>
        <v>4.2699999999999821E-3</v>
      </c>
    </row>
    <row r="48" spans="1:80">
      <c r="A48" s="1" t="s">
        <v>21</v>
      </c>
      <c r="B48" s="26">
        <v>1000</v>
      </c>
      <c r="C48" s="26">
        <v>1239</v>
      </c>
      <c r="D48" s="26">
        <v>6171</v>
      </c>
      <c r="E48" s="20">
        <f>VLOOKUP($A48,JorgeILS!$A$1:$D$525,2,FALSE)</f>
        <v>237</v>
      </c>
      <c r="F48" s="20">
        <f>VLOOKUP($A48,JorgeILS!$A$1:$D$525,3,FALSE)</f>
        <v>3.927</v>
      </c>
      <c r="G48" s="20">
        <f>VLOOKUP($A48,JorgeCPP!$A$1:$D$525,2,FALSE)</f>
        <v>247</v>
      </c>
      <c r="H48" s="20">
        <f>VLOOKUP($A48,JorgeCPP!$A$1:$D$525,3,FALSE)</f>
        <v>8.5000000000000006E-2</v>
      </c>
      <c r="I48" s="4">
        <f>VLOOKUP($A48,BEP!$A$1:$D$525,2,FALSE)</f>
        <v>242</v>
      </c>
      <c r="J48" s="23">
        <f>VLOOKUP($A48,BEP!$A$1:$D$525,3,FALSE)</f>
        <v>5.0000000000000001E-3</v>
      </c>
      <c r="K48" s="4">
        <f>VLOOKUP($A48,CEP!$A$1:$D$525,2,FALSE)</f>
        <v>242</v>
      </c>
      <c r="L48" s="23">
        <f>VLOOKUP($A48,CEP!$A$1:$D$525,3,FALSE)</f>
        <v>5.0000000000000001E-3</v>
      </c>
      <c r="M48" s="4">
        <f>VLOOKUP($A48,EEP!$A$1:$D$525,2,FALSE)</f>
        <v>239</v>
      </c>
      <c r="N48" s="23">
        <f>VLOOKUP($A48,EEP!$A$1:$D$525,3,FALSE)</f>
        <v>6.0000000000000001E-3</v>
      </c>
      <c r="O48" s="24">
        <f>VLOOKUP($A48,CEEP!$A$1:$D$525,2,FALSE)</f>
        <v>239</v>
      </c>
      <c r="P48" s="22">
        <f>VLOOKUP($A48,CEEP!$A$1:$D$525,3,FALSE)</f>
        <v>5.0000000000000001E-3</v>
      </c>
      <c r="Q48" s="4">
        <f>VLOOKUP($A48,RBEP!$A$1:$F$525,2,FALSE)</f>
        <v>238</v>
      </c>
      <c r="R48" s="4">
        <f>VLOOKUP($A48,RBEP!$A$1:$F$525,3,FALSE)</f>
        <v>244</v>
      </c>
      <c r="S48" s="4">
        <f>VLOOKUP($A48,RBEP!$A$1:$F$525,4,FALSE)</f>
        <v>240.54</v>
      </c>
      <c r="T48" s="4">
        <f>VLOOKUP($A48,RBEP!$A$1:$F$525,5,FALSE)</f>
        <v>5.4999999999999997E-3</v>
      </c>
      <c r="U48" s="4">
        <f>VLOOKUP($A48,RCEP!$A$1:$F$525,2,FALSE)</f>
        <v>237</v>
      </c>
      <c r="V48" s="4">
        <f>VLOOKUP($A48,RCEP!$A$1:$F$525,3,FALSE)</f>
        <v>244</v>
      </c>
      <c r="W48" s="4">
        <f>VLOOKUP($A48,RCEP!$A$1:$F$525,4,FALSE)</f>
        <v>240.65</v>
      </c>
      <c r="X48" s="4">
        <f>VLOOKUP($A48,RCEP!$A$1:$F$525,5,FALSE)</f>
        <v>6.1500000000000001E-3</v>
      </c>
      <c r="Y48" s="4">
        <f>VLOOKUP($A48,REEP!$A$1:$F$525,2,FALSE)</f>
        <v>238</v>
      </c>
      <c r="Z48" s="4">
        <f>VLOOKUP($A48,REEP!$A$1:$F$525,3,FALSE)</f>
        <v>243</v>
      </c>
      <c r="AA48" s="4">
        <f>VLOOKUP($A48,REEP!$A$1:$F$525,4,FALSE)</f>
        <v>240.55</v>
      </c>
      <c r="AB48" s="4">
        <f>VLOOKUP($A48,REEP!$A$1:$F$525,5,FALSE)</f>
        <v>5.7499999999999999E-3</v>
      </c>
      <c r="AC48" s="11">
        <f>VLOOKUP($A48,RCEEP!$A$1:$F$525,2,FALSE)</f>
        <v>238</v>
      </c>
      <c r="AD48" s="11">
        <f>VLOOKUP($A48,RCEEP!$A$1:$F$525,3,FALSE)</f>
        <v>243</v>
      </c>
      <c r="AE48" s="11">
        <f>VLOOKUP($A48,RCEEP!$A$1:$F$525,4,FALSE)</f>
        <v>240.45</v>
      </c>
      <c r="AF48" s="11">
        <f>VLOOKUP($A48,RCEEP!$A$1:$F$525,5,FALSE)</f>
        <v>5.8999999999999999E-3</v>
      </c>
      <c r="AH48" s="11">
        <f t="shared" si="0"/>
        <v>237</v>
      </c>
      <c r="AI48" s="11">
        <f t="shared" si="1"/>
        <v>0</v>
      </c>
      <c r="AJ48" s="11">
        <f t="shared" si="2"/>
        <v>0</v>
      </c>
      <c r="AK48" s="11">
        <f t="shared" si="3"/>
        <v>0</v>
      </c>
      <c r="AL48" s="11">
        <f t="shared" si="4"/>
        <v>0</v>
      </c>
      <c r="AM48" s="11">
        <f t="shared" si="5"/>
        <v>0</v>
      </c>
      <c r="AN48" s="11">
        <f t="shared" si="6"/>
        <v>0</v>
      </c>
      <c r="AO48" s="11">
        <f t="shared" si="7"/>
        <v>1</v>
      </c>
      <c r="AP48" s="11">
        <f t="shared" si="8"/>
        <v>0</v>
      </c>
      <c r="AQ48" s="4">
        <f t="shared" si="9"/>
        <v>0</v>
      </c>
      <c r="AS48" s="1">
        <f t="shared" si="10"/>
        <v>237</v>
      </c>
      <c r="AT48" s="1">
        <f t="shared" si="11"/>
        <v>1</v>
      </c>
      <c r="AU48" s="1">
        <f t="shared" si="12"/>
        <v>0</v>
      </c>
      <c r="AV48" s="1">
        <f t="shared" si="13"/>
        <v>1</v>
      </c>
      <c r="AW48" s="1">
        <f t="shared" si="14"/>
        <v>0</v>
      </c>
      <c r="AX48" s="8">
        <f t="shared" si="15"/>
        <v>0</v>
      </c>
      <c r="AZ48" s="8">
        <f t="shared" si="16"/>
        <v>237</v>
      </c>
      <c r="BA48" s="8">
        <f t="shared" si="17"/>
        <v>1</v>
      </c>
      <c r="BB48" s="8">
        <f t="shared" si="18"/>
        <v>0</v>
      </c>
      <c r="BC48" s="8">
        <f t="shared" si="19"/>
        <v>1</v>
      </c>
      <c r="BD48" s="8">
        <f t="shared" si="20"/>
        <v>0</v>
      </c>
      <c r="BE48" s="8">
        <f t="shared" si="21"/>
        <v>0</v>
      </c>
      <c r="BG48" s="19">
        <f t="shared" si="22"/>
        <v>0</v>
      </c>
      <c r="BH48" s="19">
        <f t="shared" si="23"/>
        <v>1</v>
      </c>
      <c r="BJ48" s="10">
        <f t="shared" si="24"/>
        <v>237</v>
      </c>
      <c r="BK48" s="35">
        <f t="shared" si="25"/>
        <v>1</v>
      </c>
      <c r="BL48" s="27">
        <f t="shared" si="26"/>
        <v>1E-3</v>
      </c>
      <c r="BM48" s="33">
        <f t="shared" si="41"/>
        <v>0</v>
      </c>
      <c r="BN48" s="27">
        <f t="shared" si="27"/>
        <v>0</v>
      </c>
      <c r="BO48" s="33">
        <f t="shared" si="28"/>
        <v>1</v>
      </c>
      <c r="BP48" s="27">
        <f t="shared" si="29"/>
        <v>1E-3</v>
      </c>
      <c r="BQ48" s="33">
        <f t="shared" si="30"/>
        <v>1</v>
      </c>
      <c r="BR48" s="28">
        <f t="shared" si="31"/>
        <v>1E-3</v>
      </c>
      <c r="BT48" s="10">
        <f t="shared" si="32"/>
        <v>237</v>
      </c>
      <c r="BU48" s="32">
        <f t="shared" si="33"/>
        <v>3.539999999999992</v>
      </c>
      <c r="BV48" s="27">
        <f t="shared" si="34"/>
        <v>3.5399999999999919E-3</v>
      </c>
      <c r="BW48" s="36">
        <f t="shared" si="35"/>
        <v>3.6500000000000057</v>
      </c>
      <c r="BX48" s="27">
        <f t="shared" si="36"/>
        <v>3.6500000000000057E-3</v>
      </c>
      <c r="BY48" s="36">
        <f t="shared" si="37"/>
        <v>3.5500000000000114</v>
      </c>
      <c r="BZ48" s="27">
        <f t="shared" si="38"/>
        <v>3.5500000000000115E-3</v>
      </c>
      <c r="CA48" s="36">
        <f t="shared" si="39"/>
        <v>3.4499999999999886</v>
      </c>
      <c r="CB48" s="28">
        <f t="shared" si="40"/>
        <v>3.4499999999999887E-3</v>
      </c>
    </row>
    <row r="49" spans="1:80">
      <c r="A49" s="1" t="s">
        <v>22</v>
      </c>
      <c r="B49" s="26">
        <v>1000</v>
      </c>
      <c r="C49" s="26">
        <v>1239</v>
      </c>
      <c r="D49" s="26">
        <v>6179</v>
      </c>
      <c r="E49" s="20">
        <f>VLOOKUP($A49,JorgeILS!$A$1:$D$525,2,FALSE)</f>
        <v>240</v>
      </c>
      <c r="F49" s="20">
        <f>VLOOKUP($A49,JorgeILS!$A$1:$D$525,3,FALSE)</f>
        <v>4.0359999999999996</v>
      </c>
      <c r="G49" s="20">
        <f>VLOOKUP($A49,JorgeCPP!$A$1:$D$525,2,FALSE)</f>
        <v>248</v>
      </c>
      <c r="H49" s="20">
        <f>VLOOKUP($A49,JorgeCPP!$A$1:$D$525,3,FALSE)</f>
        <v>8.4000000000000005E-2</v>
      </c>
      <c r="I49" s="4">
        <f>VLOOKUP($A49,BEP!$A$1:$D$525,2,FALSE)</f>
        <v>245</v>
      </c>
      <c r="J49" s="23">
        <f>VLOOKUP($A49,BEP!$A$1:$D$525,3,FALSE)</f>
        <v>4.0000000000000001E-3</v>
      </c>
      <c r="K49" s="4">
        <f>VLOOKUP($A49,CEP!$A$1:$D$525,2,FALSE)</f>
        <v>245</v>
      </c>
      <c r="L49" s="23">
        <f>VLOOKUP($A49,CEP!$A$1:$D$525,3,FALSE)</f>
        <v>5.0000000000000001E-3</v>
      </c>
      <c r="M49" s="4">
        <f>VLOOKUP($A49,EEP!$A$1:$D$525,2,FALSE)</f>
        <v>245</v>
      </c>
      <c r="N49" s="23">
        <f>VLOOKUP($A49,EEP!$A$1:$D$525,3,FALSE)</f>
        <v>4.0000000000000001E-3</v>
      </c>
      <c r="O49" s="24">
        <f>VLOOKUP($A49,CEEP!$A$1:$D$525,2,FALSE)</f>
        <v>245</v>
      </c>
      <c r="P49" s="22">
        <f>VLOOKUP($A49,CEEP!$A$1:$D$525,3,FALSE)</f>
        <v>5.0000000000000001E-3</v>
      </c>
      <c r="Q49" s="4">
        <f>VLOOKUP($A49,RBEP!$A$1:$F$525,2,FALSE)</f>
        <v>243</v>
      </c>
      <c r="R49" s="4">
        <f>VLOOKUP($A49,RBEP!$A$1:$F$525,3,FALSE)</f>
        <v>248</v>
      </c>
      <c r="S49" s="4">
        <f>VLOOKUP($A49,RBEP!$A$1:$F$525,4,FALSE)</f>
        <v>244.7</v>
      </c>
      <c r="T49" s="4">
        <f>VLOOKUP($A49,RBEP!$A$1:$F$525,5,FALSE)</f>
        <v>5.9300000000000004E-3</v>
      </c>
      <c r="U49" s="4">
        <f>VLOOKUP($A49,RCEP!$A$1:$F$525,2,FALSE)</f>
        <v>242</v>
      </c>
      <c r="V49" s="4">
        <f>VLOOKUP($A49,RCEP!$A$1:$F$525,3,FALSE)</f>
        <v>248</v>
      </c>
      <c r="W49" s="4">
        <f>VLOOKUP($A49,RCEP!$A$1:$F$525,4,FALSE)</f>
        <v>244.95</v>
      </c>
      <c r="X49" s="4">
        <f>VLOOKUP($A49,RCEP!$A$1:$F$525,5,FALSE)</f>
        <v>6.5700000000000003E-3</v>
      </c>
      <c r="Y49" s="4">
        <f>VLOOKUP($A49,REEP!$A$1:$F$525,2,FALSE)</f>
        <v>243</v>
      </c>
      <c r="Z49" s="4">
        <f>VLOOKUP($A49,REEP!$A$1:$F$525,3,FALSE)</f>
        <v>248</v>
      </c>
      <c r="AA49" s="4">
        <f>VLOOKUP($A49,REEP!$A$1:$F$525,4,FALSE)</f>
        <v>245.32</v>
      </c>
      <c r="AB49" s="4">
        <f>VLOOKUP($A49,REEP!$A$1:$F$525,5,FALSE)</f>
        <v>6.0000000000000001E-3</v>
      </c>
      <c r="AC49" s="11">
        <f>VLOOKUP($A49,RCEEP!$A$1:$F$525,2,FALSE)</f>
        <v>243</v>
      </c>
      <c r="AD49" s="11">
        <f>VLOOKUP($A49,RCEEP!$A$1:$F$525,3,FALSE)</f>
        <v>248</v>
      </c>
      <c r="AE49" s="11">
        <f>VLOOKUP($A49,RCEEP!$A$1:$F$525,4,FALSE)</f>
        <v>245.29</v>
      </c>
      <c r="AF49" s="11">
        <f>VLOOKUP($A49,RCEEP!$A$1:$F$525,5,FALSE)</f>
        <v>6.3299999999999997E-3</v>
      </c>
      <c r="AH49" s="11">
        <f t="shared" si="0"/>
        <v>242</v>
      </c>
      <c r="AI49" s="11">
        <f t="shared" si="1"/>
        <v>0</v>
      </c>
      <c r="AJ49" s="11">
        <f t="shared" si="2"/>
        <v>0</v>
      </c>
      <c r="AK49" s="11">
        <f t="shared" si="3"/>
        <v>0</v>
      </c>
      <c r="AL49" s="11">
        <f t="shared" si="4"/>
        <v>0</v>
      </c>
      <c r="AM49" s="11">
        <f t="shared" si="5"/>
        <v>0</v>
      </c>
      <c r="AN49" s="11">
        <f t="shared" si="6"/>
        <v>0</v>
      </c>
      <c r="AO49" s="11">
        <f t="shared" si="7"/>
        <v>1</v>
      </c>
      <c r="AP49" s="11">
        <f t="shared" si="8"/>
        <v>0</v>
      </c>
      <c r="AQ49" s="4">
        <f t="shared" si="9"/>
        <v>0</v>
      </c>
      <c r="AS49" s="1">
        <f t="shared" si="10"/>
        <v>240</v>
      </c>
      <c r="AT49" s="1">
        <f t="shared" si="11"/>
        <v>1</v>
      </c>
      <c r="AU49" s="1">
        <f t="shared" si="12"/>
        <v>0</v>
      </c>
      <c r="AV49" s="1">
        <f t="shared" si="13"/>
        <v>0</v>
      </c>
      <c r="AW49" s="1">
        <f t="shared" si="14"/>
        <v>0</v>
      </c>
      <c r="AX49" s="8">
        <f t="shared" si="15"/>
        <v>0</v>
      </c>
      <c r="AZ49" s="8">
        <f t="shared" si="16"/>
        <v>240</v>
      </c>
      <c r="BA49" s="8">
        <f t="shared" si="17"/>
        <v>1</v>
      </c>
      <c r="BB49" s="8">
        <f t="shared" si="18"/>
        <v>0</v>
      </c>
      <c r="BC49" s="8">
        <f t="shared" si="19"/>
        <v>0</v>
      </c>
      <c r="BD49" s="8">
        <f t="shared" si="20"/>
        <v>0</v>
      </c>
      <c r="BE49" s="8">
        <f t="shared" si="21"/>
        <v>0</v>
      </c>
      <c r="BG49" s="19">
        <f t="shared" si="22"/>
        <v>0</v>
      </c>
      <c r="BH49" s="19">
        <f t="shared" si="23"/>
        <v>0</v>
      </c>
      <c r="BJ49" s="10">
        <f t="shared" si="24"/>
        <v>240</v>
      </c>
      <c r="BK49" s="35">
        <f t="shared" si="25"/>
        <v>3</v>
      </c>
      <c r="BL49" s="27">
        <f t="shared" si="26"/>
        <v>3.0000000000000001E-3</v>
      </c>
      <c r="BM49" s="33">
        <f t="shared" si="41"/>
        <v>2</v>
      </c>
      <c r="BN49" s="27">
        <f t="shared" si="27"/>
        <v>2E-3</v>
      </c>
      <c r="BO49" s="33">
        <f t="shared" si="28"/>
        <v>3</v>
      </c>
      <c r="BP49" s="27">
        <f t="shared" si="29"/>
        <v>3.0000000000000001E-3</v>
      </c>
      <c r="BQ49" s="33">
        <f t="shared" si="30"/>
        <v>3</v>
      </c>
      <c r="BR49" s="28">
        <f t="shared" si="31"/>
        <v>3.0000000000000001E-3</v>
      </c>
      <c r="BT49" s="10">
        <f t="shared" si="32"/>
        <v>240</v>
      </c>
      <c r="BU49" s="32">
        <f t="shared" si="33"/>
        <v>4.6999999999999886</v>
      </c>
      <c r="BV49" s="27">
        <f t="shared" si="34"/>
        <v>4.6999999999999889E-3</v>
      </c>
      <c r="BW49" s="36">
        <f t="shared" si="35"/>
        <v>4.9499999999999886</v>
      </c>
      <c r="BX49" s="27">
        <f t="shared" si="36"/>
        <v>4.9499999999999883E-3</v>
      </c>
      <c r="BY49" s="36">
        <f t="shared" si="37"/>
        <v>5.3199999999999932</v>
      </c>
      <c r="BZ49" s="27">
        <f t="shared" si="38"/>
        <v>5.3199999999999931E-3</v>
      </c>
      <c r="CA49" s="36">
        <f t="shared" si="39"/>
        <v>5.289999999999992</v>
      </c>
      <c r="CB49" s="28">
        <f t="shared" si="40"/>
        <v>5.2899999999999918E-3</v>
      </c>
    </row>
    <row r="50" spans="1:80">
      <c r="A50" s="1" t="s">
        <v>23</v>
      </c>
      <c r="B50" s="26">
        <v>1000</v>
      </c>
      <c r="C50" s="26">
        <v>1239</v>
      </c>
      <c r="D50" s="26">
        <v>6187</v>
      </c>
      <c r="E50" s="20">
        <f>VLOOKUP($A50,JorgeILS!$A$1:$D$525,2,FALSE)</f>
        <v>234</v>
      </c>
      <c r="F50" s="20">
        <f>VLOOKUP($A50,JorgeILS!$A$1:$D$525,3,FALSE)</f>
        <v>4.4009999999999998</v>
      </c>
      <c r="G50" s="20">
        <f>VLOOKUP($A50,JorgeCPP!$A$1:$D$525,2,FALSE)</f>
        <v>247</v>
      </c>
      <c r="H50" s="20">
        <f>VLOOKUP($A50,JorgeCPP!$A$1:$D$525,3,FALSE)</f>
        <v>8.3000000000000004E-2</v>
      </c>
      <c r="I50" s="4">
        <f>VLOOKUP($A50,BEP!$A$1:$D$525,2,FALSE)</f>
        <v>241</v>
      </c>
      <c r="J50" s="23">
        <f>VLOOKUP($A50,BEP!$A$1:$D$525,3,FALSE)</f>
        <v>6.0000000000000001E-3</v>
      </c>
      <c r="K50" s="4">
        <f>VLOOKUP($A50,CEP!$A$1:$D$525,2,FALSE)</f>
        <v>241</v>
      </c>
      <c r="L50" s="23">
        <f>VLOOKUP($A50,CEP!$A$1:$D$525,3,FALSE)</f>
        <v>5.0000000000000001E-3</v>
      </c>
      <c r="M50" s="4">
        <f>VLOOKUP($A50,EEP!$A$1:$D$525,2,FALSE)</f>
        <v>243</v>
      </c>
      <c r="N50" s="23">
        <f>VLOOKUP($A50,EEP!$A$1:$D$525,3,FALSE)</f>
        <v>5.0000000000000001E-3</v>
      </c>
      <c r="O50" s="24">
        <f>VLOOKUP($A50,CEEP!$A$1:$D$525,2,FALSE)</f>
        <v>243</v>
      </c>
      <c r="P50" s="22">
        <f>VLOOKUP($A50,CEEP!$A$1:$D$525,3,FALSE)</f>
        <v>5.0000000000000001E-3</v>
      </c>
      <c r="Q50" s="4">
        <f>VLOOKUP($A50,RBEP!$A$1:$F$525,2,FALSE)</f>
        <v>240</v>
      </c>
      <c r="R50" s="4">
        <f>VLOOKUP($A50,RBEP!$A$1:$F$525,3,FALSE)</f>
        <v>246</v>
      </c>
      <c r="S50" s="4">
        <f>VLOOKUP($A50,RBEP!$A$1:$F$525,4,FALSE)</f>
        <v>242.96</v>
      </c>
      <c r="T50" s="4">
        <f>VLOOKUP($A50,RBEP!$A$1:$F$525,5,FALSE)</f>
        <v>6.8700000000000002E-3</v>
      </c>
      <c r="U50" s="4">
        <f>VLOOKUP($A50,RCEP!$A$1:$F$525,2,FALSE)</f>
        <v>240</v>
      </c>
      <c r="V50" s="4">
        <f>VLOOKUP($A50,RCEP!$A$1:$F$525,3,FALSE)</f>
        <v>246</v>
      </c>
      <c r="W50" s="4">
        <f>VLOOKUP($A50,RCEP!$A$1:$F$525,4,FALSE)</f>
        <v>242.96</v>
      </c>
      <c r="X50" s="4">
        <f>VLOOKUP($A50,RCEP!$A$1:$F$525,5,FALSE)</f>
        <v>7.6400000000000001E-3</v>
      </c>
      <c r="Y50" s="4">
        <f>VLOOKUP($A50,REEP!$A$1:$F$525,2,FALSE)</f>
        <v>241</v>
      </c>
      <c r="Z50" s="4">
        <f>VLOOKUP($A50,REEP!$A$1:$F$525,3,FALSE)</f>
        <v>247</v>
      </c>
      <c r="AA50" s="4">
        <f>VLOOKUP($A50,REEP!$A$1:$F$525,4,FALSE)</f>
        <v>243.41</v>
      </c>
      <c r="AB50" s="4">
        <f>VLOOKUP($A50,REEP!$A$1:$F$525,5,FALSE)</f>
        <v>7.4999999999999997E-3</v>
      </c>
      <c r="AC50" s="11">
        <f>VLOOKUP($A50,RCEEP!$A$1:$F$525,2,FALSE)</f>
        <v>240</v>
      </c>
      <c r="AD50" s="11">
        <f>VLOOKUP($A50,RCEEP!$A$1:$F$525,3,FALSE)</f>
        <v>246</v>
      </c>
      <c r="AE50" s="11">
        <f>VLOOKUP($A50,RCEEP!$A$1:$F$525,4,FALSE)</f>
        <v>243.31</v>
      </c>
      <c r="AF50" s="11">
        <f>VLOOKUP($A50,RCEEP!$A$1:$F$525,5,FALSE)</f>
        <v>7.7999999999999996E-3</v>
      </c>
      <c r="AH50" s="11">
        <f t="shared" si="0"/>
        <v>240</v>
      </c>
      <c r="AI50" s="11">
        <f t="shared" si="1"/>
        <v>0</v>
      </c>
      <c r="AJ50" s="11">
        <f t="shared" si="2"/>
        <v>0</v>
      </c>
      <c r="AK50" s="11">
        <f t="shared" si="3"/>
        <v>0</v>
      </c>
      <c r="AL50" s="11">
        <f t="shared" si="4"/>
        <v>0</v>
      </c>
      <c r="AM50" s="11">
        <f t="shared" si="5"/>
        <v>0</v>
      </c>
      <c r="AN50" s="11">
        <f t="shared" si="6"/>
        <v>1</v>
      </c>
      <c r="AO50" s="11">
        <f t="shared" si="7"/>
        <v>1</v>
      </c>
      <c r="AP50" s="11">
        <f t="shared" si="8"/>
        <v>0</v>
      </c>
      <c r="AQ50" s="4">
        <f t="shared" si="9"/>
        <v>1</v>
      </c>
      <c r="AS50" s="1">
        <f t="shared" si="10"/>
        <v>234</v>
      </c>
      <c r="AT50" s="1">
        <f t="shared" si="11"/>
        <v>1</v>
      </c>
      <c r="AU50" s="1">
        <f t="shared" si="12"/>
        <v>0</v>
      </c>
      <c r="AV50" s="1">
        <f t="shared" si="13"/>
        <v>0</v>
      </c>
      <c r="AW50" s="1">
        <f t="shared" si="14"/>
        <v>0</v>
      </c>
      <c r="AX50" s="8">
        <f t="shared" si="15"/>
        <v>0</v>
      </c>
      <c r="AZ50" s="8">
        <f t="shared" si="16"/>
        <v>234</v>
      </c>
      <c r="BA50" s="8">
        <f t="shared" si="17"/>
        <v>1</v>
      </c>
      <c r="BB50" s="8">
        <f t="shared" si="18"/>
        <v>0</v>
      </c>
      <c r="BC50" s="8">
        <f t="shared" si="19"/>
        <v>0</v>
      </c>
      <c r="BD50" s="8">
        <f t="shared" si="20"/>
        <v>0</v>
      </c>
      <c r="BE50" s="8">
        <f t="shared" si="21"/>
        <v>0</v>
      </c>
      <c r="BG50" s="19">
        <f t="shared" si="22"/>
        <v>0</v>
      </c>
      <c r="BH50" s="19">
        <f t="shared" si="23"/>
        <v>0</v>
      </c>
      <c r="BJ50" s="10">
        <f t="shared" si="24"/>
        <v>234</v>
      </c>
      <c r="BK50" s="35">
        <f t="shared" si="25"/>
        <v>6</v>
      </c>
      <c r="BL50" s="27">
        <f t="shared" si="26"/>
        <v>6.0000000000000001E-3</v>
      </c>
      <c r="BM50" s="33">
        <f t="shared" si="41"/>
        <v>6</v>
      </c>
      <c r="BN50" s="27">
        <f t="shared" si="27"/>
        <v>6.0000000000000001E-3</v>
      </c>
      <c r="BO50" s="33">
        <f t="shared" si="28"/>
        <v>7</v>
      </c>
      <c r="BP50" s="27">
        <f t="shared" si="29"/>
        <v>7.0000000000000001E-3</v>
      </c>
      <c r="BQ50" s="33">
        <f t="shared" si="30"/>
        <v>6</v>
      </c>
      <c r="BR50" s="28">
        <f t="shared" si="31"/>
        <v>6.0000000000000001E-3</v>
      </c>
      <c r="BT50" s="10">
        <f t="shared" si="32"/>
        <v>234</v>
      </c>
      <c r="BU50" s="32">
        <f t="shared" si="33"/>
        <v>8.960000000000008</v>
      </c>
      <c r="BV50" s="27">
        <f t="shared" si="34"/>
        <v>8.9600000000000079E-3</v>
      </c>
      <c r="BW50" s="36">
        <f t="shared" si="35"/>
        <v>8.960000000000008</v>
      </c>
      <c r="BX50" s="27">
        <f t="shared" si="36"/>
        <v>8.9600000000000079E-3</v>
      </c>
      <c r="BY50" s="36">
        <f t="shared" si="37"/>
        <v>9.4099999999999966</v>
      </c>
      <c r="BZ50" s="27">
        <f t="shared" si="38"/>
        <v>9.4099999999999965E-3</v>
      </c>
      <c r="CA50" s="36">
        <f t="shared" si="39"/>
        <v>9.3100000000000023</v>
      </c>
      <c r="CB50" s="28">
        <f t="shared" si="40"/>
        <v>9.3100000000000023E-3</v>
      </c>
    </row>
    <row r="51" spans="1:80">
      <c r="A51" s="1" t="s">
        <v>24</v>
      </c>
      <c r="B51" s="26">
        <v>1000</v>
      </c>
      <c r="C51" s="26">
        <v>1239</v>
      </c>
      <c r="D51" s="26">
        <v>6195</v>
      </c>
      <c r="E51" s="20">
        <f>VLOOKUP($A51,JorgeILS!$A$1:$D$525,2,FALSE)</f>
        <v>243</v>
      </c>
      <c r="F51" s="20">
        <f>VLOOKUP($A51,JorgeILS!$A$1:$D$525,3,FALSE)</f>
        <v>6.173</v>
      </c>
      <c r="G51" s="20">
        <f>VLOOKUP($A51,JorgeCPP!$A$1:$D$525,2,FALSE)</f>
        <v>254</v>
      </c>
      <c r="H51" s="20">
        <f>VLOOKUP($A51,JorgeCPP!$A$1:$D$525,3,FALSE)</f>
        <v>8.2000000000000003E-2</v>
      </c>
      <c r="I51" s="4">
        <f>VLOOKUP($A51,BEP!$A$1:$D$525,2,FALSE)</f>
        <v>247</v>
      </c>
      <c r="J51" s="23">
        <f>VLOOKUP($A51,BEP!$A$1:$D$525,3,FALSE)</f>
        <v>7.0000000000000001E-3</v>
      </c>
      <c r="K51" s="4">
        <f>VLOOKUP($A51,CEP!$A$1:$D$525,2,FALSE)</f>
        <v>247</v>
      </c>
      <c r="L51" s="23">
        <f>VLOOKUP($A51,CEP!$A$1:$D$525,3,FALSE)</f>
        <v>0.01</v>
      </c>
      <c r="M51" s="4">
        <f>VLOOKUP($A51,EEP!$A$1:$D$525,2,FALSE)</f>
        <v>249</v>
      </c>
      <c r="N51" s="23">
        <f>VLOOKUP($A51,EEP!$A$1:$D$525,3,FALSE)</f>
        <v>8.0000000000000002E-3</v>
      </c>
      <c r="O51" s="24">
        <f>VLOOKUP($A51,CEEP!$A$1:$D$525,2,FALSE)</f>
        <v>249</v>
      </c>
      <c r="P51" s="22">
        <f>VLOOKUP($A51,CEEP!$A$1:$D$525,3,FALSE)</f>
        <v>8.0000000000000002E-3</v>
      </c>
      <c r="Q51" s="4">
        <f>VLOOKUP($A51,RBEP!$A$1:$F$525,2,FALSE)</f>
        <v>246</v>
      </c>
      <c r="R51" s="4">
        <f>VLOOKUP($A51,RBEP!$A$1:$F$525,3,FALSE)</f>
        <v>251</v>
      </c>
      <c r="S51" s="4">
        <f>VLOOKUP($A51,RBEP!$A$1:$F$525,4,FALSE)</f>
        <v>248.51</v>
      </c>
      <c r="T51" s="4">
        <f>VLOOKUP($A51,RBEP!$A$1:$F$525,5,FALSE)</f>
        <v>7.8600000000000007E-3</v>
      </c>
      <c r="U51" s="4">
        <f>VLOOKUP($A51,RCEP!$A$1:$F$525,2,FALSE)</f>
        <v>246</v>
      </c>
      <c r="V51" s="4">
        <f>VLOOKUP($A51,RCEP!$A$1:$F$525,3,FALSE)</f>
        <v>251</v>
      </c>
      <c r="W51" s="4">
        <f>VLOOKUP($A51,RCEP!$A$1:$F$525,4,FALSE)</f>
        <v>248.51</v>
      </c>
      <c r="X51" s="4">
        <f>VLOOKUP($A51,RCEP!$A$1:$F$525,5,FALSE)</f>
        <v>8.7600000000000004E-3</v>
      </c>
      <c r="Y51" s="4">
        <f>VLOOKUP($A51,REEP!$A$1:$F$525,2,FALSE)</f>
        <v>246</v>
      </c>
      <c r="Z51" s="4">
        <f>VLOOKUP($A51,REEP!$A$1:$F$525,3,FALSE)</f>
        <v>251</v>
      </c>
      <c r="AA51" s="4">
        <f>VLOOKUP($A51,REEP!$A$1:$F$525,4,FALSE)</f>
        <v>248.87</v>
      </c>
      <c r="AB51" s="4">
        <f>VLOOKUP($A51,REEP!$A$1:$F$525,5,FALSE)</f>
        <v>8.1499999999999993E-3</v>
      </c>
      <c r="AC51" s="11">
        <f>VLOOKUP($A51,RCEEP!$A$1:$F$525,2,FALSE)</f>
        <v>245</v>
      </c>
      <c r="AD51" s="11">
        <f>VLOOKUP($A51,RCEEP!$A$1:$F$525,3,FALSE)</f>
        <v>252</v>
      </c>
      <c r="AE51" s="11">
        <f>VLOOKUP($A51,RCEEP!$A$1:$F$525,4,FALSE)</f>
        <v>248.7</v>
      </c>
      <c r="AF51" s="11">
        <f>VLOOKUP($A51,RCEEP!$A$1:$F$525,5,FALSE)</f>
        <v>8.3099999999999997E-3</v>
      </c>
      <c r="AH51" s="11">
        <f t="shared" si="0"/>
        <v>245</v>
      </c>
      <c r="AI51" s="11">
        <f t="shared" si="1"/>
        <v>0</v>
      </c>
      <c r="AJ51" s="11">
        <f t="shared" si="2"/>
        <v>0</v>
      </c>
      <c r="AK51" s="11">
        <f t="shared" si="3"/>
        <v>0</v>
      </c>
      <c r="AL51" s="11">
        <f t="shared" si="4"/>
        <v>0</v>
      </c>
      <c r="AM51" s="11">
        <f t="shared" si="5"/>
        <v>0</v>
      </c>
      <c r="AN51" s="11">
        <f t="shared" si="6"/>
        <v>0</v>
      </c>
      <c r="AO51" s="11">
        <f t="shared" si="7"/>
        <v>0</v>
      </c>
      <c r="AP51" s="11">
        <f t="shared" si="8"/>
        <v>0</v>
      </c>
      <c r="AQ51" s="4">
        <f t="shared" si="9"/>
        <v>1</v>
      </c>
      <c r="AS51" s="1">
        <f t="shared" si="10"/>
        <v>243</v>
      </c>
      <c r="AT51" s="1">
        <f t="shared" si="11"/>
        <v>1</v>
      </c>
      <c r="AU51" s="1">
        <f t="shared" si="12"/>
        <v>0</v>
      </c>
      <c r="AV51" s="1">
        <f t="shared" si="13"/>
        <v>0</v>
      </c>
      <c r="AW51" s="1">
        <f t="shared" si="14"/>
        <v>0</v>
      </c>
      <c r="AX51" s="8">
        <f t="shared" si="15"/>
        <v>0</v>
      </c>
      <c r="AZ51" s="8">
        <f t="shared" si="16"/>
        <v>243</v>
      </c>
      <c r="BA51" s="8">
        <f t="shared" si="17"/>
        <v>1</v>
      </c>
      <c r="BB51" s="8">
        <f t="shared" si="18"/>
        <v>0</v>
      </c>
      <c r="BC51" s="8">
        <f t="shared" si="19"/>
        <v>0</v>
      </c>
      <c r="BD51" s="8">
        <f t="shared" si="20"/>
        <v>0</v>
      </c>
      <c r="BE51" s="8">
        <f t="shared" si="21"/>
        <v>0</v>
      </c>
      <c r="BG51" s="19">
        <f t="shared" si="22"/>
        <v>0</v>
      </c>
      <c r="BH51" s="19">
        <f t="shared" si="23"/>
        <v>0</v>
      </c>
      <c r="BJ51" s="10">
        <f t="shared" si="24"/>
        <v>243</v>
      </c>
      <c r="BK51" s="35">
        <f t="shared" si="25"/>
        <v>3</v>
      </c>
      <c r="BL51" s="27">
        <f t="shared" si="26"/>
        <v>3.0000000000000001E-3</v>
      </c>
      <c r="BM51" s="33">
        <f t="shared" si="41"/>
        <v>3</v>
      </c>
      <c r="BN51" s="27">
        <f t="shared" si="27"/>
        <v>3.0000000000000001E-3</v>
      </c>
      <c r="BO51" s="33">
        <f t="shared" si="28"/>
        <v>3</v>
      </c>
      <c r="BP51" s="27">
        <f t="shared" si="29"/>
        <v>3.0000000000000001E-3</v>
      </c>
      <c r="BQ51" s="33">
        <f t="shared" si="30"/>
        <v>2</v>
      </c>
      <c r="BR51" s="28">
        <f t="shared" si="31"/>
        <v>2E-3</v>
      </c>
      <c r="BT51" s="10">
        <f t="shared" si="32"/>
        <v>243</v>
      </c>
      <c r="BU51" s="32">
        <f t="shared" si="33"/>
        <v>5.5099999999999909</v>
      </c>
      <c r="BV51" s="27">
        <f t="shared" si="34"/>
        <v>5.5099999999999906E-3</v>
      </c>
      <c r="BW51" s="36">
        <f t="shared" si="35"/>
        <v>5.5099999999999909</v>
      </c>
      <c r="BX51" s="27">
        <f t="shared" si="36"/>
        <v>5.5099999999999906E-3</v>
      </c>
      <c r="BY51" s="36">
        <f t="shared" si="37"/>
        <v>5.8700000000000045</v>
      </c>
      <c r="BZ51" s="27">
        <f t="shared" si="38"/>
        <v>5.8700000000000046E-3</v>
      </c>
      <c r="CA51" s="36">
        <f t="shared" si="39"/>
        <v>5.6999999999999886</v>
      </c>
      <c r="CB51" s="28">
        <f t="shared" si="40"/>
        <v>5.6999999999999889E-3</v>
      </c>
    </row>
    <row r="52" spans="1:80">
      <c r="A52" s="1" t="s">
        <v>25</v>
      </c>
      <c r="B52" s="26">
        <v>1000</v>
      </c>
      <c r="C52" s="26">
        <v>1239</v>
      </c>
      <c r="D52" s="26">
        <v>6203</v>
      </c>
      <c r="E52" s="20">
        <f>VLOOKUP($A52,JorgeILS!$A$1:$D$525,2,FALSE)</f>
        <v>239</v>
      </c>
      <c r="F52" s="20">
        <f>VLOOKUP($A52,JorgeILS!$A$1:$D$525,3,FALSE)</f>
        <v>6.3319999999999999</v>
      </c>
      <c r="G52" s="20">
        <f>VLOOKUP($A52,JorgeCPP!$A$1:$D$525,2,FALSE)</f>
        <v>252</v>
      </c>
      <c r="H52" s="20">
        <f>VLOOKUP($A52,JorgeCPP!$A$1:$D$525,3,FALSE)</f>
        <v>8.3000000000000004E-2</v>
      </c>
      <c r="I52" s="4">
        <f>VLOOKUP($A52,BEP!$A$1:$D$525,2,FALSE)</f>
        <v>245</v>
      </c>
      <c r="J52" s="23">
        <f>VLOOKUP($A52,BEP!$A$1:$D$525,3,FALSE)</f>
        <v>7.0000000000000001E-3</v>
      </c>
      <c r="K52" s="4">
        <f>VLOOKUP($A52,CEP!$A$1:$D$525,2,FALSE)</f>
        <v>245</v>
      </c>
      <c r="L52" s="23">
        <f>VLOOKUP($A52,CEP!$A$1:$D$525,3,FALSE)</f>
        <v>7.0000000000000001E-3</v>
      </c>
      <c r="M52" s="4">
        <f>VLOOKUP($A52,EEP!$A$1:$D$525,2,FALSE)</f>
        <v>246</v>
      </c>
      <c r="N52" s="23">
        <f>VLOOKUP($A52,EEP!$A$1:$D$525,3,FALSE)</f>
        <v>8.9999999999999993E-3</v>
      </c>
      <c r="O52" s="24">
        <f>VLOOKUP($A52,CEEP!$A$1:$D$525,2,FALSE)</f>
        <v>246</v>
      </c>
      <c r="P52" s="22">
        <f>VLOOKUP($A52,CEEP!$A$1:$D$525,3,FALSE)</f>
        <v>8.0000000000000002E-3</v>
      </c>
      <c r="Q52" s="4">
        <f>VLOOKUP($A52,RBEP!$A$1:$F$525,2,FALSE)</f>
        <v>244</v>
      </c>
      <c r="R52" s="4">
        <f>VLOOKUP($A52,RBEP!$A$1:$F$525,3,FALSE)</f>
        <v>249</v>
      </c>
      <c r="S52" s="4">
        <f>VLOOKUP($A52,RBEP!$A$1:$F$525,4,FALSE)</f>
        <v>246.9</v>
      </c>
      <c r="T52" s="4">
        <f>VLOOKUP($A52,RBEP!$A$1:$F$525,5,FALSE)</f>
        <v>7.77E-3</v>
      </c>
      <c r="U52" s="4">
        <f>VLOOKUP($A52,RCEP!$A$1:$F$525,2,FALSE)</f>
        <v>243</v>
      </c>
      <c r="V52" s="4">
        <f>VLOOKUP($A52,RCEP!$A$1:$F$525,3,FALSE)</f>
        <v>252</v>
      </c>
      <c r="W52" s="4">
        <f>VLOOKUP($A52,RCEP!$A$1:$F$525,4,FALSE)</f>
        <v>246.86</v>
      </c>
      <c r="X52" s="4">
        <f>VLOOKUP($A52,RCEP!$A$1:$F$525,5,FALSE)</f>
        <v>8.7299999999999999E-3</v>
      </c>
      <c r="Y52" s="4">
        <f>VLOOKUP($A52,REEP!$A$1:$F$525,2,FALSE)</f>
        <v>243</v>
      </c>
      <c r="Z52" s="4">
        <f>VLOOKUP($A52,REEP!$A$1:$F$525,3,FALSE)</f>
        <v>251</v>
      </c>
      <c r="AA52" s="4">
        <f>VLOOKUP($A52,REEP!$A$1:$F$525,4,FALSE)</f>
        <v>246.93</v>
      </c>
      <c r="AB52" s="4">
        <f>VLOOKUP($A52,REEP!$A$1:$F$525,5,FALSE)</f>
        <v>9.0699999999999999E-3</v>
      </c>
      <c r="AC52" s="11">
        <f>VLOOKUP($A52,RCEEP!$A$1:$F$525,2,FALSE)</f>
        <v>244</v>
      </c>
      <c r="AD52" s="11">
        <f>VLOOKUP($A52,RCEEP!$A$1:$F$525,3,FALSE)</f>
        <v>252</v>
      </c>
      <c r="AE52" s="11">
        <f>VLOOKUP($A52,RCEEP!$A$1:$F$525,4,FALSE)</f>
        <v>247.08</v>
      </c>
      <c r="AF52" s="11">
        <f>VLOOKUP($A52,RCEEP!$A$1:$F$525,5,FALSE)</f>
        <v>8.6300000000000005E-3</v>
      </c>
      <c r="AH52" s="11">
        <f t="shared" si="0"/>
        <v>243</v>
      </c>
      <c r="AI52" s="11">
        <f t="shared" si="1"/>
        <v>0</v>
      </c>
      <c r="AJ52" s="11">
        <f t="shared" si="2"/>
        <v>0</v>
      </c>
      <c r="AK52" s="11">
        <f t="shared" si="3"/>
        <v>0</v>
      </c>
      <c r="AL52" s="11">
        <f t="shared" si="4"/>
        <v>0</v>
      </c>
      <c r="AM52" s="11">
        <f t="shared" si="5"/>
        <v>0</v>
      </c>
      <c r="AN52" s="11">
        <f t="shared" si="6"/>
        <v>0</v>
      </c>
      <c r="AO52" s="11">
        <f t="shared" si="7"/>
        <v>1</v>
      </c>
      <c r="AP52" s="11">
        <f t="shared" si="8"/>
        <v>1</v>
      </c>
      <c r="AQ52" s="4">
        <f t="shared" si="9"/>
        <v>0</v>
      </c>
      <c r="AS52" s="1">
        <f t="shared" si="10"/>
        <v>239</v>
      </c>
      <c r="AT52" s="1">
        <f t="shared" si="11"/>
        <v>1</v>
      </c>
      <c r="AU52" s="1">
        <f t="shared" si="12"/>
        <v>0</v>
      </c>
      <c r="AV52" s="1">
        <f t="shared" si="13"/>
        <v>0</v>
      </c>
      <c r="AW52" s="1">
        <f t="shared" si="14"/>
        <v>0</v>
      </c>
      <c r="AX52" s="8">
        <f t="shared" si="15"/>
        <v>0</v>
      </c>
      <c r="AZ52" s="8">
        <f t="shared" si="16"/>
        <v>239</v>
      </c>
      <c r="BA52" s="8">
        <f t="shared" si="17"/>
        <v>1</v>
      </c>
      <c r="BB52" s="8">
        <f t="shared" si="18"/>
        <v>0</v>
      </c>
      <c r="BC52" s="8">
        <f t="shared" si="19"/>
        <v>0</v>
      </c>
      <c r="BD52" s="8">
        <f t="shared" si="20"/>
        <v>0</v>
      </c>
      <c r="BE52" s="8">
        <f t="shared" si="21"/>
        <v>0</v>
      </c>
      <c r="BG52" s="19">
        <f t="shared" si="22"/>
        <v>0</v>
      </c>
      <c r="BH52" s="19">
        <f t="shared" si="23"/>
        <v>0</v>
      </c>
      <c r="BJ52" s="10">
        <f t="shared" si="24"/>
        <v>239</v>
      </c>
      <c r="BK52" s="35">
        <f t="shared" si="25"/>
        <v>5</v>
      </c>
      <c r="BL52" s="27">
        <f t="shared" si="26"/>
        <v>5.0000000000000001E-3</v>
      </c>
      <c r="BM52" s="33">
        <f t="shared" si="41"/>
        <v>4</v>
      </c>
      <c r="BN52" s="27">
        <f t="shared" si="27"/>
        <v>4.0000000000000001E-3</v>
      </c>
      <c r="BO52" s="33">
        <f t="shared" si="28"/>
        <v>4</v>
      </c>
      <c r="BP52" s="27">
        <f t="shared" si="29"/>
        <v>4.0000000000000001E-3</v>
      </c>
      <c r="BQ52" s="33">
        <f t="shared" si="30"/>
        <v>5</v>
      </c>
      <c r="BR52" s="28">
        <f t="shared" si="31"/>
        <v>5.0000000000000001E-3</v>
      </c>
      <c r="BT52" s="10">
        <f t="shared" si="32"/>
        <v>239</v>
      </c>
      <c r="BU52" s="32">
        <f t="shared" si="33"/>
        <v>7.9000000000000057</v>
      </c>
      <c r="BV52" s="27">
        <f t="shared" si="34"/>
        <v>7.900000000000006E-3</v>
      </c>
      <c r="BW52" s="36">
        <f t="shared" si="35"/>
        <v>7.8600000000000136</v>
      </c>
      <c r="BX52" s="27">
        <f t="shared" si="36"/>
        <v>7.8600000000000128E-3</v>
      </c>
      <c r="BY52" s="36">
        <f t="shared" si="37"/>
        <v>7.9300000000000068</v>
      </c>
      <c r="BZ52" s="27">
        <f t="shared" si="38"/>
        <v>7.9300000000000065E-3</v>
      </c>
      <c r="CA52" s="36">
        <f t="shared" si="39"/>
        <v>8.0800000000000125</v>
      </c>
      <c r="CB52" s="28">
        <f t="shared" si="40"/>
        <v>8.0800000000000125E-3</v>
      </c>
    </row>
    <row r="53" spans="1:80">
      <c r="A53" s="1" t="s">
        <v>51</v>
      </c>
      <c r="B53" s="26">
        <v>120</v>
      </c>
      <c r="C53" s="26">
        <v>136</v>
      </c>
      <c r="D53" s="26">
        <v>2211</v>
      </c>
      <c r="E53" s="20">
        <f>VLOOKUP($A53,JorgeILS!$A$1:$D$525,2,FALSE)</f>
        <v>30</v>
      </c>
      <c r="F53" s="20">
        <f>VLOOKUP($A53,JorgeILS!$A$1:$D$525,3,FALSE)</f>
        <v>7.0000000000000001E-3</v>
      </c>
      <c r="G53" s="20">
        <f>VLOOKUP($A53,JorgeCPP!$A$1:$D$525,2,FALSE)</f>
        <v>33</v>
      </c>
      <c r="H53" s="20">
        <f>VLOOKUP($A53,JorgeCPP!$A$1:$D$525,3,FALSE)</f>
        <v>1E-3</v>
      </c>
      <c r="I53" s="4">
        <f>VLOOKUP($A53,BEP!$A$1:$D$525,2,FALSE)</f>
        <v>31</v>
      </c>
      <c r="J53" s="23">
        <f>VLOOKUP($A53,BEP!$A$1:$D$525,3,FALSE)</f>
        <v>1E-3</v>
      </c>
      <c r="K53" s="4">
        <f>VLOOKUP($A53,CEP!$A$1:$D$525,2,FALSE)</f>
        <v>31</v>
      </c>
      <c r="L53" s="23">
        <f>VLOOKUP($A53,CEP!$A$1:$D$525,3,FALSE)</f>
        <v>0</v>
      </c>
      <c r="M53" s="4">
        <f>VLOOKUP($A53,EEP!$A$1:$D$525,2,FALSE)</f>
        <v>31</v>
      </c>
      <c r="N53" s="23">
        <f>VLOOKUP($A53,EEP!$A$1:$D$525,3,FALSE)</f>
        <v>1E-3</v>
      </c>
      <c r="O53" s="24">
        <f>VLOOKUP($A53,CEEP!$A$1:$D$525,2,FALSE)</f>
        <v>31</v>
      </c>
      <c r="P53" s="22">
        <f>VLOOKUP($A53,CEEP!$A$1:$D$525,3,FALSE)</f>
        <v>0</v>
      </c>
      <c r="Q53" s="4">
        <f>VLOOKUP($A53,RBEP!$A$1:$F$525,2,FALSE)</f>
        <v>31</v>
      </c>
      <c r="R53" s="4">
        <f>VLOOKUP($A53,RBEP!$A$1:$F$525,3,FALSE)</f>
        <v>31</v>
      </c>
      <c r="S53" s="4">
        <f>VLOOKUP($A53,RBEP!$A$1:$F$525,4,FALSE)</f>
        <v>31</v>
      </c>
      <c r="T53" s="4">
        <f>VLOOKUP($A53,RBEP!$A$1:$F$525,5,FALSE)</f>
        <v>4.2000000000000002E-4</v>
      </c>
      <c r="U53" s="4">
        <f>VLOOKUP($A53,RCEP!$A$1:$F$525,2,FALSE)</f>
        <v>31</v>
      </c>
      <c r="V53" s="4">
        <f>VLOOKUP($A53,RCEP!$A$1:$F$525,3,FALSE)</f>
        <v>31</v>
      </c>
      <c r="W53" s="4">
        <f>VLOOKUP($A53,RCEP!$A$1:$F$525,4,FALSE)</f>
        <v>31</v>
      </c>
      <c r="X53" s="4">
        <f>VLOOKUP($A53,RCEP!$A$1:$F$525,5,FALSE)</f>
        <v>4.6999999999999999E-4</v>
      </c>
      <c r="Y53" s="4">
        <f>VLOOKUP($A53,REEP!$A$1:$F$525,2,FALSE)</f>
        <v>31</v>
      </c>
      <c r="Z53" s="4">
        <f>VLOOKUP($A53,REEP!$A$1:$F$525,3,FALSE)</f>
        <v>31</v>
      </c>
      <c r="AA53" s="4">
        <f>VLOOKUP($A53,REEP!$A$1:$F$525,4,FALSE)</f>
        <v>31</v>
      </c>
      <c r="AB53" s="4">
        <f>VLOOKUP($A53,REEP!$A$1:$F$525,5,FALSE)</f>
        <v>3.3E-4</v>
      </c>
      <c r="AC53" s="11">
        <f>VLOOKUP($A53,RCEEP!$A$1:$F$525,2,FALSE)</f>
        <v>31</v>
      </c>
      <c r="AD53" s="11">
        <f>VLOOKUP($A53,RCEEP!$A$1:$F$525,3,FALSE)</f>
        <v>31</v>
      </c>
      <c r="AE53" s="11">
        <f>VLOOKUP($A53,RCEEP!$A$1:$F$525,4,FALSE)</f>
        <v>31</v>
      </c>
      <c r="AF53" s="11">
        <f>VLOOKUP($A53,RCEEP!$A$1:$F$525,5,FALSE)</f>
        <v>3.1E-4</v>
      </c>
      <c r="AH53" s="11">
        <f t="shared" si="0"/>
        <v>31</v>
      </c>
      <c r="AI53" s="11">
        <f t="shared" si="1"/>
        <v>0</v>
      </c>
      <c r="AJ53" s="11">
        <f t="shared" si="2"/>
        <v>1</v>
      </c>
      <c r="AK53" s="11">
        <f t="shared" si="3"/>
        <v>1</v>
      </c>
      <c r="AL53" s="11">
        <f t="shared" si="4"/>
        <v>1</v>
      </c>
      <c r="AM53" s="11">
        <f t="shared" si="5"/>
        <v>1</v>
      </c>
      <c r="AN53" s="11">
        <f t="shared" si="6"/>
        <v>1</v>
      </c>
      <c r="AO53" s="11">
        <f t="shared" si="7"/>
        <v>1</v>
      </c>
      <c r="AP53" s="11">
        <f t="shared" si="8"/>
        <v>1</v>
      </c>
      <c r="AQ53" s="4">
        <f t="shared" si="9"/>
        <v>1</v>
      </c>
      <c r="AS53" s="1">
        <f t="shared" si="10"/>
        <v>30</v>
      </c>
      <c r="AT53" s="1">
        <f t="shared" si="11"/>
        <v>1</v>
      </c>
      <c r="AU53" s="1">
        <f t="shared" si="12"/>
        <v>0</v>
      </c>
      <c r="AV53" s="1">
        <f t="shared" si="13"/>
        <v>0</v>
      </c>
      <c r="AW53" s="1">
        <f t="shared" si="14"/>
        <v>0</v>
      </c>
      <c r="AX53" s="8">
        <f t="shared" si="15"/>
        <v>0</v>
      </c>
      <c r="AZ53" s="8">
        <f t="shared" si="16"/>
        <v>30</v>
      </c>
      <c r="BA53" s="8">
        <f t="shared" si="17"/>
        <v>1</v>
      </c>
      <c r="BB53" s="8">
        <f t="shared" si="18"/>
        <v>0</v>
      </c>
      <c r="BC53" s="8">
        <f t="shared" si="19"/>
        <v>0</v>
      </c>
      <c r="BD53" s="8">
        <f t="shared" si="20"/>
        <v>0</v>
      </c>
      <c r="BE53" s="8">
        <f t="shared" si="21"/>
        <v>0</v>
      </c>
      <c r="BG53" s="19">
        <f t="shared" si="22"/>
        <v>0</v>
      </c>
      <c r="BH53" s="19">
        <f t="shared" si="23"/>
        <v>0</v>
      </c>
      <c r="BJ53" s="10">
        <f t="shared" si="24"/>
        <v>30</v>
      </c>
      <c r="BK53" s="35">
        <f t="shared" si="25"/>
        <v>1</v>
      </c>
      <c r="BL53" s="27">
        <f t="shared" si="26"/>
        <v>8.3333333333333332E-3</v>
      </c>
      <c r="BM53" s="33">
        <f t="shared" si="41"/>
        <v>1</v>
      </c>
      <c r="BN53" s="27">
        <f t="shared" si="27"/>
        <v>8.3333333333333332E-3</v>
      </c>
      <c r="BO53" s="33">
        <f t="shared" si="28"/>
        <v>1</v>
      </c>
      <c r="BP53" s="27">
        <f t="shared" si="29"/>
        <v>8.3333333333333332E-3</v>
      </c>
      <c r="BQ53" s="33">
        <f t="shared" si="30"/>
        <v>1</v>
      </c>
      <c r="BR53" s="28">
        <f t="shared" si="31"/>
        <v>8.3333333333333332E-3</v>
      </c>
      <c r="BT53" s="10">
        <f t="shared" si="32"/>
        <v>30</v>
      </c>
      <c r="BU53" s="32">
        <f t="shared" si="33"/>
        <v>1</v>
      </c>
      <c r="BV53" s="27">
        <f t="shared" si="34"/>
        <v>8.3333333333333332E-3</v>
      </c>
      <c r="BW53" s="36">
        <f t="shared" si="35"/>
        <v>1</v>
      </c>
      <c r="BX53" s="27">
        <f t="shared" si="36"/>
        <v>8.3333333333333332E-3</v>
      </c>
      <c r="BY53" s="36">
        <f t="shared" si="37"/>
        <v>1</v>
      </c>
      <c r="BZ53" s="27">
        <f t="shared" si="38"/>
        <v>8.3333333333333332E-3</v>
      </c>
      <c r="CA53" s="36">
        <f t="shared" si="39"/>
        <v>1</v>
      </c>
      <c r="CB53" s="28">
        <f t="shared" si="40"/>
        <v>8.3333333333333332E-3</v>
      </c>
    </row>
    <row r="54" spans="1:80">
      <c r="A54" s="1" t="s">
        <v>52</v>
      </c>
      <c r="B54" s="26">
        <v>120</v>
      </c>
      <c r="C54" s="26">
        <v>136</v>
      </c>
      <c r="D54" s="26">
        <v>2219</v>
      </c>
      <c r="E54" s="20">
        <f>VLOOKUP($A54,JorgeILS!$A$1:$D$525,2,FALSE)</f>
        <v>29</v>
      </c>
      <c r="F54" s="20">
        <f>VLOOKUP($A54,JorgeILS!$A$1:$D$525,3,FALSE)</f>
        <v>7.0000000000000001E-3</v>
      </c>
      <c r="G54" s="20">
        <f>VLOOKUP($A54,JorgeCPP!$A$1:$D$525,2,FALSE)</f>
        <v>31</v>
      </c>
      <c r="H54" s="20">
        <f>VLOOKUP($A54,JorgeCPP!$A$1:$D$525,3,FALSE)</f>
        <v>2E-3</v>
      </c>
      <c r="I54" s="4">
        <f>VLOOKUP($A54,BEP!$A$1:$D$525,2,FALSE)</f>
        <v>29</v>
      </c>
      <c r="J54" s="23">
        <f>VLOOKUP($A54,BEP!$A$1:$D$525,3,FALSE)</f>
        <v>0</v>
      </c>
      <c r="K54" s="4">
        <f>VLOOKUP($A54,CEP!$A$1:$D$525,2,FALSE)</f>
        <v>29</v>
      </c>
      <c r="L54" s="23">
        <f>VLOOKUP($A54,CEP!$A$1:$D$525,3,FALSE)</f>
        <v>1E-3</v>
      </c>
      <c r="M54" s="4">
        <f>VLOOKUP($A54,EEP!$A$1:$D$525,2,FALSE)</f>
        <v>29</v>
      </c>
      <c r="N54" s="23">
        <f>VLOOKUP($A54,EEP!$A$1:$D$525,3,FALSE)</f>
        <v>0</v>
      </c>
      <c r="O54" s="24">
        <f>VLOOKUP($A54,CEEP!$A$1:$D$525,2,FALSE)</f>
        <v>29</v>
      </c>
      <c r="P54" s="22">
        <f>VLOOKUP($A54,CEEP!$A$1:$D$525,3,FALSE)</f>
        <v>1E-3</v>
      </c>
      <c r="Q54" s="4">
        <f>VLOOKUP($A54,RBEP!$A$1:$F$525,2,FALSE)</f>
        <v>29</v>
      </c>
      <c r="R54" s="4">
        <f>VLOOKUP($A54,RBEP!$A$1:$F$525,3,FALSE)</f>
        <v>30</v>
      </c>
      <c r="S54" s="4">
        <f>VLOOKUP($A54,RBEP!$A$1:$F$525,4,FALSE)</f>
        <v>29.2</v>
      </c>
      <c r="T54" s="4">
        <f>VLOOKUP($A54,RBEP!$A$1:$F$525,5,FALSE)</f>
        <v>6.4000000000000005E-4</v>
      </c>
      <c r="U54" s="4">
        <f>VLOOKUP($A54,RCEP!$A$1:$F$525,2,FALSE)</f>
        <v>29</v>
      </c>
      <c r="V54" s="4">
        <f>VLOOKUP($A54,RCEP!$A$1:$F$525,3,FALSE)</f>
        <v>30</v>
      </c>
      <c r="W54" s="4">
        <f>VLOOKUP($A54,RCEP!$A$1:$F$525,4,FALSE)</f>
        <v>29.18</v>
      </c>
      <c r="X54" s="4">
        <f>VLOOKUP($A54,RCEP!$A$1:$F$525,5,FALSE)</f>
        <v>6.4999999999999997E-4</v>
      </c>
      <c r="Y54" s="4">
        <f>VLOOKUP($A54,REEP!$A$1:$F$525,2,FALSE)</f>
        <v>29</v>
      </c>
      <c r="Z54" s="4">
        <f>VLOOKUP($A54,REEP!$A$1:$F$525,3,FALSE)</f>
        <v>30</v>
      </c>
      <c r="AA54" s="4">
        <f>VLOOKUP($A54,REEP!$A$1:$F$525,4,FALSE)</f>
        <v>29.19</v>
      </c>
      <c r="AB54" s="4">
        <f>VLOOKUP($A54,REEP!$A$1:$F$525,5,FALSE)</f>
        <v>5.0000000000000001E-4</v>
      </c>
      <c r="AC54" s="11">
        <f>VLOOKUP($A54,RCEEP!$A$1:$F$525,2,FALSE)</f>
        <v>29</v>
      </c>
      <c r="AD54" s="11">
        <f>VLOOKUP($A54,RCEEP!$A$1:$F$525,3,FALSE)</f>
        <v>30</v>
      </c>
      <c r="AE54" s="11">
        <f>VLOOKUP($A54,RCEEP!$A$1:$F$525,4,FALSE)</f>
        <v>29.12</v>
      </c>
      <c r="AF54" s="11">
        <f>VLOOKUP($A54,RCEEP!$A$1:$F$525,5,FALSE)</f>
        <v>5.4000000000000001E-4</v>
      </c>
      <c r="AH54" s="11">
        <f t="shared" si="0"/>
        <v>29</v>
      </c>
      <c r="AI54" s="11">
        <f t="shared" si="1"/>
        <v>0</v>
      </c>
      <c r="AJ54" s="11">
        <f t="shared" si="2"/>
        <v>1</v>
      </c>
      <c r="AK54" s="11">
        <f t="shared" si="3"/>
        <v>1</v>
      </c>
      <c r="AL54" s="11">
        <f t="shared" si="4"/>
        <v>1</v>
      </c>
      <c r="AM54" s="11">
        <f t="shared" si="5"/>
        <v>1</v>
      </c>
      <c r="AN54" s="11">
        <f t="shared" si="6"/>
        <v>1</v>
      </c>
      <c r="AO54" s="11">
        <f t="shared" si="7"/>
        <v>1</v>
      </c>
      <c r="AP54" s="11">
        <f t="shared" si="8"/>
        <v>1</v>
      </c>
      <c r="AQ54" s="4">
        <f t="shared" si="9"/>
        <v>1</v>
      </c>
      <c r="AS54" s="1">
        <f t="shared" si="10"/>
        <v>29</v>
      </c>
      <c r="AT54" s="1">
        <f t="shared" si="11"/>
        <v>1</v>
      </c>
      <c r="AU54" s="1">
        <f t="shared" si="12"/>
        <v>1</v>
      </c>
      <c r="AV54" s="1">
        <f t="shared" si="13"/>
        <v>1</v>
      </c>
      <c r="AW54" s="1">
        <f t="shared" si="14"/>
        <v>1</v>
      </c>
      <c r="AX54" s="8">
        <f t="shared" si="15"/>
        <v>1</v>
      </c>
      <c r="AZ54" s="8">
        <f t="shared" si="16"/>
        <v>29</v>
      </c>
      <c r="BA54" s="8">
        <f t="shared" si="17"/>
        <v>1</v>
      </c>
      <c r="BB54" s="8">
        <f t="shared" si="18"/>
        <v>1</v>
      </c>
      <c r="BC54" s="8">
        <f t="shared" si="19"/>
        <v>1</v>
      </c>
      <c r="BD54" s="8">
        <f t="shared" si="20"/>
        <v>1</v>
      </c>
      <c r="BE54" s="8">
        <f t="shared" si="21"/>
        <v>1</v>
      </c>
      <c r="BG54" s="19">
        <f t="shared" si="22"/>
        <v>0</v>
      </c>
      <c r="BH54" s="19">
        <f t="shared" si="23"/>
        <v>1</v>
      </c>
      <c r="BJ54" s="10">
        <f t="shared" si="24"/>
        <v>29</v>
      </c>
      <c r="BK54" s="35">
        <f t="shared" si="25"/>
        <v>0</v>
      </c>
      <c r="BL54" s="27">
        <f t="shared" si="26"/>
        <v>0</v>
      </c>
      <c r="BM54" s="33">
        <f t="shared" si="41"/>
        <v>0</v>
      </c>
      <c r="BN54" s="27">
        <f t="shared" si="27"/>
        <v>0</v>
      </c>
      <c r="BO54" s="33">
        <f t="shared" si="28"/>
        <v>0</v>
      </c>
      <c r="BP54" s="27">
        <f t="shared" si="29"/>
        <v>0</v>
      </c>
      <c r="BQ54" s="33">
        <f t="shared" si="30"/>
        <v>0</v>
      </c>
      <c r="BR54" s="28">
        <f t="shared" si="31"/>
        <v>0</v>
      </c>
      <c r="BT54" s="10">
        <f t="shared" si="32"/>
        <v>29</v>
      </c>
      <c r="BU54" s="32">
        <f t="shared" si="33"/>
        <v>0.19999999999999929</v>
      </c>
      <c r="BV54" s="27">
        <f t="shared" si="34"/>
        <v>1.6666666666666607E-3</v>
      </c>
      <c r="BW54" s="36">
        <f t="shared" si="35"/>
        <v>0.17999999999999972</v>
      </c>
      <c r="BX54" s="27">
        <f t="shared" si="36"/>
        <v>1.4999999999999976E-3</v>
      </c>
      <c r="BY54" s="36">
        <f t="shared" si="37"/>
        <v>0.19000000000000128</v>
      </c>
      <c r="BZ54" s="27">
        <f t="shared" si="38"/>
        <v>1.5833333333333439E-3</v>
      </c>
      <c r="CA54" s="36">
        <f t="shared" si="39"/>
        <v>0.12000000000000099</v>
      </c>
      <c r="CB54" s="28">
        <f t="shared" si="40"/>
        <v>1.0000000000000083E-3</v>
      </c>
    </row>
    <row r="55" spans="1:80">
      <c r="A55" s="1" t="s">
        <v>53</v>
      </c>
      <c r="B55" s="26">
        <v>120</v>
      </c>
      <c r="C55" s="26">
        <v>136</v>
      </c>
      <c r="D55" s="26">
        <v>2227</v>
      </c>
      <c r="E55" s="20">
        <f>VLOOKUP($A55,JorgeILS!$A$1:$D$525,2,FALSE)</f>
        <v>30</v>
      </c>
      <c r="F55" s="20">
        <f>VLOOKUP($A55,JorgeILS!$A$1:$D$525,3,FALSE)</f>
        <v>8.9999999999999993E-3</v>
      </c>
      <c r="G55" s="20">
        <f>VLOOKUP($A55,JorgeCPP!$A$1:$D$525,2,FALSE)</f>
        <v>31</v>
      </c>
      <c r="H55" s="20">
        <f>VLOOKUP($A55,JorgeCPP!$A$1:$D$525,3,FALSE)</f>
        <v>1E-3</v>
      </c>
      <c r="I55" s="4">
        <f>VLOOKUP($A55,BEP!$A$1:$D$525,2,FALSE)</f>
        <v>30</v>
      </c>
      <c r="J55" s="23">
        <f>VLOOKUP($A55,BEP!$A$1:$D$525,3,FALSE)</f>
        <v>1E-3</v>
      </c>
      <c r="K55" s="4">
        <f>VLOOKUP($A55,CEP!$A$1:$D$525,2,FALSE)</f>
        <v>30</v>
      </c>
      <c r="L55" s="23">
        <f>VLOOKUP($A55,CEP!$A$1:$D$525,3,FALSE)</f>
        <v>0</v>
      </c>
      <c r="M55" s="4">
        <f>VLOOKUP($A55,EEP!$A$1:$D$525,2,FALSE)</f>
        <v>30</v>
      </c>
      <c r="N55" s="23">
        <f>VLOOKUP($A55,EEP!$A$1:$D$525,3,FALSE)</f>
        <v>0</v>
      </c>
      <c r="O55" s="24">
        <f>VLOOKUP($A55,CEEP!$A$1:$D$525,2,FALSE)</f>
        <v>30</v>
      </c>
      <c r="P55" s="22">
        <f>VLOOKUP($A55,CEEP!$A$1:$D$525,3,FALSE)</f>
        <v>1E-3</v>
      </c>
      <c r="Q55" s="4">
        <f>VLOOKUP($A55,RBEP!$A$1:$F$525,2,FALSE)</f>
        <v>30</v>
      </c>
      <c r="R55" s="4">
        <f>VLOOKUP($A55,RBEP!$A$1:$F$525,3,FALSE)</f>
        <v>30</v>
      </c>
      <c r="S55" s="4">
        <f>VLOOKUP($A55,RBEP!$A$1:$F$525,4,FALSE)</f>
        <v>30</v>
      </c>
      <c r="T55" s="4">
        <f>VLOOKUP($A55,RBEP!$A$1:$F$525,5,FALSE)</f>
        <v>6.4000000000000005E-4</v>
      </c>
      <c r="U55" s="4">
        <f>VLOOKUP($A55,RCEP!$A$1:$F$525,2,FALSE)</f>
        <v>30</v>
      </c>
      <c r="V55" s="4">
        <f>VLOOKUP($A55,RCEP!$A$1:$F$525,3,FALSE)</f>
        <v>30</v>
      </c>
      <c r="W55" s="4">
        <f>VLOOKUP($A55,RCEP!$A$1:$F$525,4,FALSE)</f>
        <v>30</v>
      </c>
      <c r="X55" s="4">
        <f>VLOOKUP($A55,RCEP!$A$1:$F$525,5,FALSE)</f>
        <v>7.9000000000000001E-4</v>
      </c>
      <c r="Y55" s="4">
        <f>VLOOKUP($A55,REEP!$A$1:$F$525,2,FALSE)</f>
        <v>30</v>
      </c>
      <c r="Z55" s="4">
        <f>VLOOKUP($A55,REEP!$A$1:$F$525,3,FALSE)</f>
        <v>30</v>
      </c>
      <c r="AA55" s="4">
        <f>VLOOKUP($A55,REEP!$A$1:$F$525,4,FALSE)</f>
        <v>30</v>
      </c>
      <c r="AB55" s="4">
        <f>VLOOKUP($A55,REEP!$A$1:$F$525,5,FALSE)</f>
        <v>5.0000000000000001E-4</v>
      </c>
      <c r="AC55" s="11">
        <f>VLOOKUP($A55,RCEEP!$A$1:$F$525,2,FALSE)</f>
        <v>30</v>
      </c>
      <c r="AD55" s="11">
        <f>VLOOKUP($A55,RCEEP!$A$1:$F$525,3,FALSE)</f>
        <v>30</v>
      </c>
      <c r="AE55" s="11">
        <f>VLOOKUP($A55,RCEEP!$A$1:$F$525,4,FALSE)</f>
        <v>30</v>
      </c>
      <c r="AF55" s="11">
        <f>VLOOKUP($A55,RCEEP!$A$1:$F$525,5,FALSE)</f>
        <v>5.9999999999999995E-4</v>
      </c>
      <c r="AH55" s="11">
        <f t="shared" si="0"/>
        <v>30</v>
      </c>
      <c r="AI55" s="11">
        <f t="shared" si="1"/>
        <v>0</v>
      </c>
      <c r="AJ55" s="11">
        <f t="shared" si="2"/>
        <v>1</v>
      </c>
      <c r="AK55" s="11">
        <f t="shared" si="3"/>
        <v>1</v>
      </c>
      <c r="AL55" s="11">
        <f t="shared" si="4"/>
        <v>1</v>
      </c>
      <c r="AM55" s="11">
        <f t="shared" si="5"/>
        <v>1</v>
      </c>
      <c r="AN55" s="11">
        <f t="shared" si="6"/>
        <v>1</v>
      </c>
      <c r="AO55" s="11">
        <f t="shared" si="7"/>
        <v>1</v>
      </c>
      <c r="AP55" s="11">
        <f t="shared" si="8"/>
        <v>1</v>
      </c>
      <c r="AQ55" s="4">
        <f t="shared" si="9"/>
        <v>1</v>
      </c>
      <c r="AS55" s="1">
        <f t="shared" si="10"/>
        <v>30</v>
      </c>
      <c r="AT55" s="1">
        <f t="shared" si="11"/>
        <v>1</v>
      </c>
      <c r="AU55" s="1">
        <f t="shared" si="12"/>
        <v>1</v>
      </c>
      <c r="AV55" s="1">
        <f t="shared" si="13"/>
        <v>1</v>
      </c>
      <c r="AW55" s="1">
        <f t="shared" si="14"/>
        <v>1</v>
      </c>
      <c r="AX55" s="8">
        <f t="shared" si="15"/>
        <v>1</v>
      </c>
      <c r="AZ55" s="8">
        <f t="shared" si="16"/>
        <v>30</v>
      </c>
      <c r="BA55" s="8">
        <f t="shared" si="17"/>
        <v>1</v>
      </c>
      <c r="BB55" s="8">
        <f t="shared" si="18"/>
        <v>1</v>
      </c>
      <c r="BC55" s="8">
        <f t="shared" si="19"/>
        <v>1</v>
      </c>
      <c r="BD55" s="8">
        <f t="shared" si="20"/>
        <v>1</v>
      </c>
      <c r="BE55" s="8">
        <f t="shared" si="21"/>
        <v>1</v>
      </c>
      <c r="BG55" s="19">
        <f t="shared" si="22"/>
        <v>0</v>
      </c>
      <c r="BH55" s="19">
        <f t="shared" si="23"/>
        <v>1</v>
      </c>
      <c r="BJ55" s="10">
        <f t="shared" si="24"/>
        <v>30</v>
      </c>
      <c r="BK55" s="35">
        <f t="shared" si="25"/>
        <v>0</v>
      </c>
      <c r="BL55" s="27">
        <f t="shared" si="26"/>
        <v>0</v>
      </c>
      <c r="BM55" s="33">
        <f t="shared" si="41"/>
        <v>0</v>
      </c>
      <c r="BN55" s="27">
        <f t="shared" si="27"/>
        <v>0</v>
      </c>
      <c r="BO55" s="33">
        <f t="shared" si="28"/>
        <v>0</v>
      </c>
      <c r="BP55" s="27">
        <f t="shared" si="29"/>
        <v>0</v>
      </c>
      <c r="BQ55" s="33">
        <f t="shared" si="30"/>
        <v>0</v>
      </c>
      <c r="BR55" s="28">
        <f t="shared" si="31"/>
        <v>0</v>
      </c>
      <c r="BT55" s="10">
        <f t="shared" si="32"/>
        <v>30</v>
      </c>
      <c r="BU55" s="32">
        <f t="shared" si="33"/>
        <v>0</v>
      </c>
      <c r="BV55" s="27">
        <f t="shared" si="34"/>
        <v>0</v>
      </c>
      <c r="BW55" s="36">
        <f t="shared" si="35"/>
        <v>0</v>
      </c>
      <c r="BX55" s="27">
        <f t="shared" si="36"/>
        <v>0</v>
      </c>
      <c r="BY55" s="36">
        <f t="shared" si="37"/>
        <v>0</v>
      </c>
      <c r="BZ55" s="27">
        <f t="shared" si="38"/>
        <v>0</v>
      </c>
      <c r="CA55" s="36">
        <f t="shared" si="39"/>
        <v>0</v>
      </c>
      <c r="CB55" s="28">
        <f t="shared" si="40"/>
        <v>0</v>
      </c>
    </row>
    <row r="56" spans="1:80">
      <c r="A56" s="1" t="s">
        <v>54</v>
      </c>
      <c r="B56" s="26">
        <v>120</v>
      </c>
      <c r="C56" s="26">
        <v>136</v>
      </c>
      <c r="D56" s="26">
        <v>2235</v>
      </c>
      <c r="E56" s="20">
        <f>VLOOKUP($A56,JorgeILS!$A$1:$D$525,2,FALSE)</f>
        <v>30</v>
      </c>
      <c r="F56" s="20">
        <f>VLOOKUP($A56,JorgeILS!$A$1:$D$525,3,FALSE)</f>
        <v>1.0999999999999999E-2</v>
      </c>
      <c r="G56" s="20">
        <f>VLOOKUP($A56,JorgeCPP!$A$1:$D$525,2,FALSE)</f>
        <v>31</v>
      </c>
      <c r="H56" s="20">
        <f>VLOOKUP($A56,JorgeCPP!$A$1:$D$525,3,FALSE)</f>
        <v>1E-3</v>
      </c>
      <c r="I56" s="4">
        <f>VLOOKUP($A56,BEP!$A$1:$D$525,2,FALSE)</f>
        <v>30</v>
      </c>
      <c r="J56" s="23">
        <f>VLOOKUP($A56,BEP!$A$1:$D$525,3,FALSE)</f>
        <v>0</v>
      </c>
      <c r="K56" s="4">
        <f>VLOOKUP($A56,CEP!$A$1:$D$525,2,FALSE)</f>
        <v>30</v>
      </c>
      <c r="L56" s="23">
        <f>VLOOKUP($A56,CEP!$A$1:$D$525,3,FALSE)</f>
        <v>0</v>
      </c>
      <c r="M56" s="4">
        <f>VLOOKUP($A56,EEP!$A$1:$D$525,2,FALSE)</f>
        <v>30</v>
      </c>
      <c r="N56" s="23">
        <f>VLOOKUP($A56,EEP!$A$1:$D$525,3,FALSE)</f>
        <v>1E-3</v>
      </c>
      <c r="O56" s="24">
        <f>VLOOKUP($A56,CEEP!$A$1:$D$525,2,FALSE)</f>
        <v>30</v>
      </c>
      <c r="P56" s="22">
        <f>VLOOKUP($A56,CEEP!$A$1:$D$525,3,FALSE)</f>
        <v>0</v>
      </c>
      <c r="Q56" s="4">
        <f>VLOOKUP($A56,RBEP!$A$1:$F$525,2,FALSE)</f>
        <v>30</v>
      </c>
      <c r="R56" s="4">
        <f>VLOOKUP($A56,RBEP!$A$1:$F$525,3,FALSE)</f>
        <v>31</v>
      </c>
      <c r="S56" s="4">
        <f>VLOOKUP($A56,RBEP!$A$1:$F$525,4,FALSE)</f>
        <v>30.18</v>
      </c>
      <c r="T56" s="4">
        <f>VLOOKUP($A56,RBEP!$A$1:$F$525,5,FALSE)</f>
        <v>5.1000000000000004E-4</v>
      </c>
      <c r="U56" s="4">
        <f>VLOOKUP($A56,RCEP!$A$1:$F$525,2,FALSE)</f>
        <v>30</v>
      </c>
      <c r="V56" s="4">
        <f>VLOOKUP($A56,RCEP!$A$1:$F$525,3,FALSE)</f>
        <v>31</v>
      </c>
      <c r="W56" s="4">
        <f>VLOOKUP($A56,RCEP!$A$1:$F$525,4,FALSE)</f>
        <v>30.23</v>
      </c>
      <c r="X56" s="4">
        <f>VLOOKUP($A56,RCEP!$A$1:$F$525,5,FALSE)</f>
        <v>7.1000000000000002E-4</v>
      </c>
      <c r="Y56" s="4">
        <f>VLOOKUP($A56,REEP!$A$1:$F$525,2,FALSE)</f>
        <v>30</v>
      </c>
      <c r="Z56" s="4">
        <f>VLOOKUP($A56,REEP!$A$1:$F$525,3,FALSE)</f>
        <v>31</v>
      </c>
      <c r="AA56" s="4">
        <f>VLOOKUP($A56,REEP!$A$1:$F$525,4,FALSE)</f>
        <v>30.17</v>
      </c>
      <c r="AB56" s="4">
        <f>VLOOKUP($A56,REEP!$A$1:$F$525,5,FALSE)</f>
        <v>4.4000000000000002E-4</v>
      </c>
      <c r="AC56" s="11">
        <f>VLOOKUP($A56,RCEEP!$A$1:$F$525,2,FALSE)</f>
        <v>30</v>
      </c>
      <c r="AD56" s="11">
        <f>VLOOKUP($A56,RCEEP!$A$1:$F$525,3,FALSE)</f>
        <v>31</v>
      </c>
      <c r="AE56" s="11">
        <f>VLOOKUP($A56,RCEEP!$A$1:$F$525,4,FALSE)</f>
        <v>30.24</v>
      </c>
      <c r="AF56" s="11">
        <f>VLOOKUP($A56,RCEEP!$A$1:$F$525,5,FALSE)</f>
        <v>5.2999999999999998E-4</v>
      </c>
      <c r="AH56" s="11">
        <f t="shared" si="0"/>
        <v>30</v>
      </c>
      <c r="AI56" s="11">
        <f t="shared" si="1"/>
        <v>0</v>
      </c>
      <c r="AJ56" s="11">
        <f t="shared" si="2"/>
        <v>1</v>
      </c>
      <c r="AK56" s="11">
        <f t="shared" si="3"/>
        <v>1</v>
      </c>
      <c r="AL56" s="11">
        <f t="shared" si="4"/>
        <v>1</v>
      </c>
      <c r="AM56" s="11">
        <f t="shared" si="5"/>
        <v>1</v>
      </c>
      <c r="AN56" s="11">
        <f t="shared" si="6"/>
        <v>1</v>
      </c>
      <c r="AO56" s="11">
        <f t="shared" si="7"/>
        <v>1</v>
      </c>
      <c r="AP56" s="11">
        <f t="shared" si="8"/>
        <v>1</v>
      </c>
      <c r="AQ56" s="4">
        <f t="shared" si="9"/>
        <v>1</v>
      </c>
      <c r="AS56" s="1">
        <f t="shared" si="10"/>
        <v>30</v>
      </c>
      <c r="AT56" s="1">
        <f t="shared" si="11"/>
        <v>1</v>
      </c>
      <c r="AU56" s="1">
        <f t="shared" si="12"/>
        <v>1</v>
      </c>
      <c r="AV56" s="1">
        <f t="shared" si="13"/>
        <v>1</v>
      </c>
      <c r="AW56" s="1">
        <f t="shared" si="14"/>
        <v>1</v>
      </c>
      <c r="AX56" s="8">
        <f t="shared" si="15"/>
        <v>1</v>
      </c>
      <c r="AZ56" s="8">
        <f t="shared" si="16"/>
        <v>30</v>
      </c>
      <c r="BA56" s="8">
        <f t="shared" si="17"/>
        <v>1</v>
      </c>
      <c r="BB56" s="8">
        <f t="shared" si="18"/>
        <v>1</v>
      </c>
      <c r="BC56" s="8">
        <f t="shared" si="19"/>
        <v>1</v>
      </c>
      <c r="BD56" s="8">
        <f t="shared" si="20"/>
        <v>1</v>
      </c>
      <c r="BE56" s="8">
        <f t="shared" si="21"/>
        <v>1</v>
      </c>
      <c r="BG56" s="19">
        <f t="shared" si="22"/>
        <v>0</v>
      </c>
      <c r="BH56" s="19">
        <f t="shared" si="23"/>
        <v>1</v>
      </c>
      <c r="BJ56" s="10">
        <f t="shared" si="24"/>
        <v>30</v>
      </c>
      <c r="BK56" s="35">
        <f t="shared" si="25"/>
        <v>0</v>
      </c>
      <c r="BL56" s="27">
        <f t="shared" si="26"/>
        <v>0</v>
      </c>
      <c r="BM56" s="33">
        <f t="shared" si="41"/>
        <v>0</v>
      </c>
      <c r="BN56" s="27">
        <f t="shared" si="27"/>
        <v>0</v>
      </c>
      <c r="BO56" s="33">
        <f t="shared" si="28"/>
        <v>0</v>
      </c>
      <c r="BP56" s="27">
        <f t="shared" si="29"/>
        <v>0</v>
      </c>
      <c r="BQ56" s="33">
        <f t="shared" si="30"/>
        <v>0</v>
      </c>
      <c r="BR56" s="28">
        <f t="shared" si="31"/>
        <v>0</v>
      </c>
      <c r="BT56" s="10">
        <f t="shared" si="32"/>
        <v>30</v>
      </c>
      <c r="BU56" s="32">
        <f t="shared" si="33"/>
        <v>0.17999999999999972</v>
      </c>
      <c r="BV56" s="27">
        <f t="shared" si="34"/>
        <v>1.4999999999999976E-3</v>
      </c>
      <c r="BW56" s="36">
        <f t="shared" si="35"/>
        <v>0.23000000000000043</v>
      </c>
      <c r="BX56" s="27">
        <f t="shared" si="36"/>
        <v>1.9166666666666702E-3</v>
      </c>
      <c r="BY56" s="36">
        <f t="shared" si="37"/>
        <v>0.17000000000000171</v>
      </c>
      <c r="BZ56" s="27">
        <f t="shared" si="38"/>
        <v>1.4166666666666809E-3</v>
      </c>
      <c r="CA56" s="36">
        <f t="shared" si="39"/>
        <v>0.23999999999999844</v>
      </c>
      <c r="CB56" s="28">
        <f t="shared" si="40"/>
        <v>1.999999999999987E-3</v>
      </c>
    </row>
    <row r="57" spans="1:80">
      <c r="A57" s="1" t="s">
        <v>55</v>
      </c>
      <c r="B57" s="26">
        <v>120</v>
      </c>
      <c r="C57" s="26">
        <v>136</v>
      </c>
      <c r="D57" s="26">
        <v>2243</v>
      </c>
      <c r="E57" s="20">
        <f>VLOOKUP($A57,JorgeILS!$A$1:$D$525,2,FALSE)</f>
        <v>30</v>
      </c>
      <c r="F57" s="20">
        <f>VLOOKUP($A57,JorgeILS!$A$1:$D$525,3,FALSE)</f>
        <v>1.2999999999999999E-2</v>
      </c>
      <c r="G57" s="20">
        <f>VLOOKUP($A57,JorgeCPP!$A$1:$D$525,2,FALSE)</f>
        <v>31</v>
      </c>
      <c r="H57" s="20">
        <f>VLOOKUP($A57,JorgeCPP!$A$1:$D$525,3,FALSE)</f>
        <v>1E-3</v>
      </c>
      <c r="I57" s="4">
        <f>VLOOKUP($A57,BEP!$A$1:$D$525,2,FALSE)</f>
        <v>31</v>
      </c>
      <c r="J57" s="23">
        <f>VLOOKUP($A57,BEP!$A$1:$D$525,3,FALSE)</f>
        <v>1E-3</v>
      </c>
      <c r="K57" s="4">
        <f>VLOOKUP($A57,CEP!$A$1:$D$525,2,FALSE)</f>
        <v>31</v>
      </c>
      <c r="L57" s="23">
        <f>VLOOKUP($A57,CEP!$A$1:$D$525,3,FALSE)</f>
        <v>0</v>
      </c>
      <c r="M57" s="4">
        <f>VLOOKUP($A57,EEP!$A$1:$D$525,2,FALSE)</f>
        <v>31</v>
      </c>
      <c r="N57" s="23">
        <f>VLOOKUP($A57,EEP!$A$1:$D$525,3,FALSE)</f>
        <v>0</v>
      </c>
      <c r="O57" s="24">
        <f>VLOOKUP($A57,CEEP!$A$1:$D$525,2,FALSE)</f>
        <v>31</v>
      </c>
      <c r="P57" s="22">
        <f>VLOOKUP($A57,CEEP!$A$1:$D$525,3,FALSE)</f>
        <v>1E-3</v>
      </c>
      <c r="Q57" s="4">
        <f>VLOOKUP($A57,RBEP!$A$1:$F$525,2,FALSE)</f>
        <v>30</v>
      </c>
      <c r="R57" s="4">
        <f>VLOOKUP($A57,RBEP!$A$1:$F$525,3,FALSE)</f>
        <v>33</v>
      </c>
      <c r="S57" s="4">
        <f>VLOOKUP($A57,RBEP!$A$1:$F$525,4,FALSE)</f>
        <v>31.5</v>
      </c>
      <c r="T57" s="4">
        <f>VLOOKUP($A57,RBEP!$A$1:$F$525,5,FALSE)</f>
        <v>8.9999999999999998E-4</v>
      </c>
      <c r="U57" s="4">
        <f>VLOOKUP($A57,RCEP!$A$1:$F$525,2,FALSE)</f>
        <v>30</v>
      </c>
      <c r="V57" s="4">
        <f>VLOOKUP($A57,RCEP!$A$1:$F$525,3,FALSE)</f>
        <v>32</v>
      </c>
      <c r="W57" s="4">
        <f>VLOOKUP($A57,RCEP!$A$1:$F$525,4,FALSE)</f>
        <v>31.41</v>
      </c>
      <c r="X57" s="4">
        <f>VLOOKUP($A57,RCEP!$A$1:$F$525,5,FALSE)</f>
        <v>8.8999999999999995E-4</v>
      </c>
      <c r="Y57" s="4">
        <f>VLOOKUP($A57,REEP!$A$1:$F$525,2,FALSE)</f>
        <v>30</v>
      </c>
      <c r="Z57" s="4">
        <f>VLOOKUP($A57,REEP!$A$1:$F$525,3,FALSE)</f>
        <v>33</v>
      </c>
      <c r="AA57" s="4">
        <f>VLOOKUP($A57,REEP!$A$1:$F$525,4,FALSE)</f>
        <v>31.51</v>
      </c>
      <c r="AB57" s="4">
        <f>VLOOKUP($A57,REEP!$A$1:$F$525,5,FALSE)</f>
        <v>3.2000000000000003E-4</v>
      </c>
      <c r="AC57" s="11">
        <f>VLOOKUP($A57,RCEEP!$A$1:$F$525,2,FALSE)</f>
        <v>30</v>
      </c>
      <c r="AD57" s="11">
        <f>VLOOKUP($A57,RCEEP!$A$1:$F$525,3,FALSE)</f>
        <v>33</v>
      </c>
      <c r="AE57" s="11">
        <f>VLOOKUP($A57,RCEEP!$A$1:$F$525,4,FALSE)</f>
        <v>31.53</v>
      </c>
      <c r="AF57" s="11">
        <f>VLOOKUP($A57,RCEEP!$A$1:$F$525,5,FALSE)</f>
        <v>6.3000000000000003E-4</v>
      </c>
      <c r="AH57" s="11">
        <f t="shared" si="0"/>
        <v>30</v>
      </c>
      <c r="AI57" s="11">
        <f t="shared" si="1"/>
        <v>0</v>
      </c>
      <c r="AJ57" s="11">
        <f t="shared" si="2"/>
        <v>0</v>
      </c>
      <c r="AK57" s="11">
        <f t="shared" si="3"/>
        <v>0</v>
      </c>
      <c r="AL57" s="11">
        <f t="shared" si="4"/>
        <v>0</v>
      </c>
      <c r="AM57" s="11">
        <f t="shared" si="5"/>
        <v>0</v>
      </c>
      <c r="AN57" s="11">
        <f t="shared" si="6"/>
        <v>1</v>
      </c>
      <c r="AO57" s="11">
        <f t="shared" si="7"/>
        <v>1</v>
      </c>
      <c r="AP57" s="11">
        <f t="shared" si="8"/>
        <v>1</v>
      </c>
      <c r="AQ57" s="4">
        <f t="shared" si="9"/>
        <v>1</v>
      </c>
      <c r="AS57" s="1">
        <f t="shared" si="10"/>
        <v>30</v>
      </c>
      <c r="AT57" s="1">
        <f t="shared" si="11"/>
        <v>1</v>
      </c>
      <c r="AU57" s="1">
        <f t="shared" si="12"/>
        <v>1</v>
      </c>
      <c r="AV57" s="1">
        <f t="shared" si="13"/>
        <v>1</v>
      </c>
      <c r="AW57" s="1">
        <f t="shared" si="14"/>
        <v>1</v>
      </c>
      <c r="AX57" s="8">
        <f t="shared" si="15"/>
        <v>1</v>
      </c>
      <c r="AZ57" s="8">
        <f t="shared" si="16"/>
        <v>30</v>
      </c>
      <c r="BA57" s="8">
        <f t="shared" si="17"/>
        <v>1</v>
      </c>
      <c r="BB57" s="8">
        <f t="shared" si="18"/>
        <v>1</v>
      </c>
      <c r="BC57" s="8">
        <f t="shared" si="19"/>
        <v>1</v>
      </c>
      <c r="BD57" s="8">
        <f t="shared" si="20"/>
        <v>1</v>
      </c>
      <c r="BE57" s="8">
        <f t="shared" si="21"/>
        <v>1</v>
      </c>
      <c r="BG57" s="19">
        <f t="shared" si="22"/>
        <v>0</v>
      </c>
      <c r="BH57" s="19">
        <f t="shared" si="23"/>
        <v>1</v>
      </c>
      <c r="BJ57" s="10">
        <f t="shared" si="24"/>
        <v>30</v>
      </c>
      <c r="BK57" s="35">
        <f t="shared" si="25"/>
        <v>0</v>
      </c>
      <c r="BL57" s="27">
        <f t="shared" si="26"/>
        <v>0</v>
      </c>
      <c r="BM57" s="33">
        <f t="shared" si="41"/>
        <v>0</v>
      </c>
      <c r="BN57" s="27">
        <f t="shared" si="27"/>
        <v>0</v>
      </c>
      <c r="BO57" s="33">
        <f t="shared" si="28"/>
        <v>0</v>
      </c>
      <c r="BP57" s="27">
        <f t="shared" si="29"/>
        <v>0</v>
      </c>
      <c r="BQ57" s="33">
        <f t="shared" si="30"/>
        <v>0</v>
      </c>
      <c r="BR57" s="28">
        <f t="shared" si="31"/>
        <v>0</v>
      </c>
      <c r="BT57" s="10">
        <f t="shared" si="32"/>
        <v>30</v>
      </c>
      <c r="BU57" s="32">
        <f t="shared" si="33"/>
        <v>1.5</v>
      </c>
      <c r="BV57" s="27">
        <f t="shared" si="34"/>
        <v>1.2500000000000001E-2</v>
      </c>
      <c r="BW57" s="36">
        <f t="shared" si="35"/>
        <v>1.4100000000000001</v>
      </c>
      <c r="BX57" s="27">
        <f t="shared" si="36"/>
        <v>1.1750000000000002E-2</v>
      </c>
      <c r="BY57" s="36">
        <f t="shared" si="37"/>
        <v>1.5100000000000016</v>
      </c>
      <c r="BZ57" s="27">
        <f t="shared" si="38"/>
        <v>1.2583333333333346E-2</v>
      </c>
      <c r="CA57" s="36">
        <f t="shared" si="39"/>
        <v>1.5300000000000011</v>
      </c>
      <c r="CB57" s="28">
        <f t="shared" si="40"/>
        <v>1.275000000000001E-2</v>
      </c>
    </row>
    <row r="58" spans="1:80">
      <c r="A58" s="1" t="s">
        <v>56</v>
      </c>
      <c r="B58" s="26">
        <v>120</v>
      </c>
      <c r="C58" s="26">
        <v>152</v>
      </c>
      <c r="D58" s="26">
        <v>2251</v>
      </c>
      <c r="E58" s="20">
        <f>VLOOKUP($A58,JorgeILS!$A$1:$D$525,2,FALSE)</f>
        <v>21</v>
      </c>
      <c r="F58" s="20">
        <f>VLOOKUP($A58,JorgeILS!$A$1:$D$525,3,FALSE)</f>
        <v>1.2999999999999999E-2</v>
      </c>
      <c r="G58" s="20">
        <f>VLOOKUP($A58,JorgeCPP!$A$1:$D$525,2,FALSE)</f>
        <v>23</v>
      </c>
      <c r="H58" s="20">
        <f>VLOOKUP($A58,JorgeCPP!$A$1:$D$525,3,FALSE)</f>
        <v>2E-3</v>
      </c>
      <c r="I58" s="4">
        <f>VLOOKUP($A58,BEP!$A$1:$D$525,2,FALSE)</f>
        <v>23</v>
      </c>
      <c r="J58" s="23">
        <f>VLOOKUP($A58,BEP!$A$1:$D$525,3,FALSE)</f>
        <v>0</v>
      </c>
      <c r="K58" s="4">
        <f>VLOOKUP($A58,CEP!$A$1:$D$525,2,FALSE)</f>
        <v>23</v>
      </c>
      <c r="L58" s="23">
        <f>VLOOKUP($A58,CEP!$A$1:$D$525,3,FALSE)</f>
        <v>1E-3</v>
      </c>
      <c r="M58" s="4">
        <f>VLOOKUP($A58,EEP!$A$1:$D$525,2,FALSE)</f>
        <v>22</v>
      </c>
      <c r="N58" s="23">
        <f>VLOOKUP($A58,EEP!$A$1:$D$525,3,FALSE)</f>
        <v>1E-3</v>
      </c>
      <c r="O58" s="24">
        <f>VLOOKUP($A58,CEEP!$A$1:$D$525,2,FALSE)</f>
        <v>22</v>
      </c>
      <c r="P58" s="22">
        <f>VLOOKUP($A58,CEEP!$A$1:$D$525,3,FALSE)</f>
        <v>0</v>
      </c>
      <c r="Q58" s="4">
        <f>VLOOKUP($A58,RBEP!$A$1:$F$525,2,FALSE)</f>
        <v>21</v>
      </c>
      <c r="R58" s="4">
        <f>VLOOKUP($A58,RBEP!$A$1:$F$525,3,FALSE)</f>
        <v>25</v>
      </c>
      <c r="S58" s="4">
        <f>VLOOKUP($A58,RBEP!$A$1:$F$525,4,FALSE)</f>
        <v>22.92</v>
      </c>
      <c r="T58" s="4">
        <f>VLOOKUP($A58,RBEP!$A$1:$F$525,5,FALSE)</f>
        <v>9.8999999999999999E-4</v>
      </c>
      <c r="U58" s="4">
        <f>VLOOKUP($A58,RCEP!$A$1:$F$525,2,FALSE)</f>
        <v>21</v>
      </c>
      <c r="V58" s="4">
        <f>VLOOKUP($A58,RCEP!$A$1:$F$525,3,FALSE)</f>
        <v>24</v>
      </c>
      <c r="W58" s="4">
        <f>VLOOKUP($A58,RCEP!$A$1:$F$525,4,FALSE)</f>
        <v>22.86</v>
      </c>
      <c r="X58" s="4">
        <f>VLOOKUP($A58,RCEP!$A$1:$F$525,5,FALSE)</f>
        <v>1.1299999999999999E-3</v>
      </c>
      <c r="Y58" s="4">
        <f>VLOOKUP($A58,REEP!$A$1:$F$525,2,FALSE)</f>
        <v>21</v>
      </c>
      <c r="Z58" s="4">
        <f>VLOOKUP($A58,REEP!$A$1:$F$525,3,FALSE)</f>
        <v>25</v>
      </c>
      <c r="AA58" s="4">
        <f>VLOOKUP($A58,REEP!$A$1:$F$525,4,FALSE)</f>
        <v>23.04</v>
      </c>
      <c r="AB58" s="4">
        <f>VLOOKUP($A58,REEP!$A$1:$F$525,5,FALSE)</f>
        <v>9.3999999999999997E-4</v>
      </c>
      <c r="AC58" s="11">
        <f>VLOOKUP($A58,RCEEP!$A$1:$F$525,2,FALSE)</f>
        <v>21</v>
      </c>
      <c r="AD58" s="11">
        <f>VLOOKUP($A58,RCEEP!$A$1:$F$525,3,FALSE)</f>
        <v>25</v>
      </c>
      <c r="AE58" s="11">
        <f>VLOOKUP($A58,RCEEP!$A$1:$F$525,4,FALSE)</f>
        <v>23.07</v>
      </c>
      <c r="AF58" s="11">
        <f>VLOOKUP($A58,RCEEP!$A$1:$F$525,5,FALSE)</f>
        <v>1E-3</v>
      </c>
      <c r="AH58" s="11">
        <f t="shared" si="0"/>
        <v>21</v>
      </c>
      <c r="AI58" s="11">
        <f t="shared" si="1"/>
        <v>0</v>
      </c>
      <c r="AJ58" s="11">
        <f t="shared" si="2"/>
        <v>0</v>
      </c>
      <c r="AK58" s="11">
        <f t="shared" si="3"/>
        <v>0</v>
      </c>
      <c r="AL58" s="11">
        <f t="shared" si="4"/>
        <v>0</v>
      </c>
      <c r="AM58" s="11">
        <f t="shared" si="5"/>
        <v>0</v>
      </c>
      <c r="AN58" s="11">
        <f t="shared" si="6"/>
        <v>1</v>
      </c>
      <c r="AO58" s="11">
        <f t="shared" si="7"/>
        <v>1</v>
      </c>
      <c r="AP58" s="11">
        <f t="shared" si="8"/>
        <v>1</v>
      </c>
      <c r="AQ58" s="4">
        <f t="shared" si="9"/>
        <v>1</v>
      </c>
      <c r="AS58" s="1">
        <f t="shared" si="10"/>
        <v>21</v>
      </c>
      <c r="AT58" s="1">
        <f t="shared" si="11"/>
        <v>1</v>
      </c>
      <c r="AU58" s="1">
        <f t="shared" si="12"/>
        <v>1</v>
      </c>
      <c r="AV58" s="1">
        <f t="shared" si="13"/>
        <v>1</v>
      </c>
      <c r="AW58" s="1">
        <f t="shared" si="14"/>
        <v>1</v>
      </c>
      <c r="AX58" s="8">
        <f t="shared" si="15"/>
        <v>1</v>
      </c>
      <c r="AZ58" s="8">
        <f t="shared" si="16"/>
        <v>21</v>
      </c>
      <c r="BA58" s="8">
        <f t="shared" si="17"/>
        <v>1</v>
      </c>
      <c r="BB58" s="8">
        <f t="shared" si="18"/>
        <v>1</v>
      </c>
      <c r="BC58" s="8">
        <f t="shared" si="19"/>
        <v>1</v>
      </c>
      <c r="BD58" s="8">
        <f t="shared" si="20"/>
        <v>1</v>
      </c>
      <c r="BE58" s="8">
        <f t="shared" si="21"/>
        <v>1</v>
      </c>
      <c r="BG58" s="19">
        <f t="shared" si="22"/>
        <v>0</v>
      </c>
      <c r="BH58" s="19">
        <f t="shared" si="23"/>
        <v>1</v>
      </c>
      <c r="BJ58" s="10">
        <f t="shared" si="24"/>
        <v>21</v>
      </c>
      <c r="BK58" s="35">
        <f t="shared" si="25"/>
        <v>0</v>
      </c>
      <c r="BL58" s="27">
        <f t="shared" si="26"/>
        <v>0</v>
      </c>
      <c r="BM58" s="33">
        <f t="shared" si="41"/>
        <v>0</v>
      </c>
      <c r="BN58" s="27">
        <f t="shared" si="27"/>
        <v>0</v>
      </c>
      <c r="BO58" s="33">
        <f t="shared" si="28"/>
        <v>0</v>
      </c>
      <c r="BP58" s="27">
        <f t="shared" si="29"/>
        <v>0</v>
      </c>
      <c r="BQ58" s="33">
        <f t="shared" si="30"/>
        <v>0</v>
      </c>
      <c r="BR58" s="28">
        <f t="shared" si="31"/>
        <v>0</v>
      </c>
      <c r="BT58" s="10">
        <f t="shared" si="32"/>
        <v>21</v>
      </c>
      <c r="BU58" s="32">
        <f t="shared" si="33"/>
        <v>1.9200000000000017</v>
      </c>
      <c r="BV58" s="27">
        <f t="shared" si="34"/>
        <v>1.6000000000000014E-2</v>
      </c>
      <c r="BW58" s="36">
        <f t="shared" si="35"/>
        <v>1.8599999999999994</v>
      </c>
      <c r="BX58" s="27">
        <f t="shared" si="36"/>
        <v>1.5499999999999995E-2</v>
      </c>
      <c r="BY58" s="36">
        <f t="shared" si="37"/>
        <v>2.0399999999999991</v>
      </c>
      <c r="BZ58" s="27">
        <f t="shared" si="38"/>
        <v>1.6999999999999994E-2</v>
      </c>
      <c r="CA58" s="36">
        <f t="shared" si="39"/>
        <v>2.0700000000000003</v>
      </c>
      <c r="CB58" s="28">
        <f t="shared" si="40"/>
        <v>1.7250000000000001E-2</v>
      </c>
    </row>
    <row r="59" spans="1:80">
      <c r="A59" s="1" t="s">
        <v>57</v>
      </c>
      <c r="B59" s="26">
        <v>120</v>
      </c>
      <c r="C59" s="26">
        <v>152</v>
      </c>
      <c r="D59" s="26">
        <v>2259</v>
      </c>
      <c r="E59" s="20">
        <f>VLOOKUP($A59,JorgeILS!$A$1:$D$525,2,FALSE)</f>
        <v>22</v>
      </c>
      <c r="F59" s="20">
        <f>VLOOKUP($A59,JorgeILS!$A$1:$D$525,3,FALSE)</f>
        <v>2.3E-2</v>
      </c>
      <c r="G59" s="20">
        <f>VLOOKUP($A59,JorgeCPP!$A$1:$D$525,2,FALSE)</f>
        <v>23</v>
      </c>
      <c r="H59" s="20">
        <f>VLOOKUP($A59,JorgeCPP!$A$1:$D$525,3,FALSE)</f>
        <v>2E-3</v>
      </c>
      <c r="I59" s="4">
        <f>VLOOKUP($A59,BEP!$A$1:$D$525,2,FALSE)</f>
        <v>25</v>
      </c>
      <c r="J59" s="23">
        <f>VLOOKUP($A59,BEP!$A$1:$D$525,3,FALSE)</f>
        <v>0</v>
      </c>
      <c r="K59" s="4">
        <f>VLOOKUP($A59,CEP!$A$1:$D$525,2,FALSE)</f>
        <v>25</v>
      </c>
      <c r="L59" s="23">
        <f>VLOOKUP($A59,CEP!$A$1:$D$525,3,FALSE)</f>
        <v>1E-3</v>
      </c>
      <c r="M59" s="4">
        <f>VLOOKUP($A59,EEP!$A$1:$D$525,2,FALSE)</f>
        <v>23</v>
      </c>
      <c r="N59" s="23">
        <f>VLOOKUP($A59,EEP!$A$1:$D$525,3,FALSE)</f>
        <v>1E-3</v>
      </c>
      <c r="O59" s="24">
        <f>VLOOKUP($A59,CEEP!$A$1:$D$525,2,FALSE)</f>
        <v>23</v>
      </c>
      <c r="P59" s="22">
        <f>VLOOKUP($A59,CEEP!$A$1:$D$525,3,FALSE)</f>
        <v>1E-3</v>
      </c>
      <c r="Q59" s="4">
        <f>VLOOKUP($A59,RBEP!$A$1:$F$525,2,FALSE)</f>
        <v>22</v>
      </c>
      <c r="R59" s="4">
        <f>VLOOKUP($A59,RBEP!$A$1:$F$525,3,FALSE)</f>
        <v>27</v>
      </c>
      <c r="S59" s="4">
        <f>VLOOKUP($A59,RBEP!$A$1:$F$525,4,FALSE)</f>
        <v>24.38</v>
      </c>
      <c r="T59" s="4">
        <f>VLOOKUP($A59,RBEP!$A$1:$F$525,5,FALSE)</f>
        <v>1.06E-3</v>
      </c>
      <c r="U59" s="4">
        <f>VLOOKUP($A59,RCEP!$A$1:$F$525,2,FALSE)</f>
        <v>22</v>
      </c>
      <c r="V59" s="4">
        <f>VLOOKUP($A59,RCEP!$A$1:$F$525,3,FALSE)</f>
        <v>26</v>
      </c>
      <c r="W59" s="4">
        <f>VLOOKUP($A59,RCEP!$A$1:$F$525,4,FALSE)</f>
        <v>24.32</v>
      </c>
      <c r="X59" s="4">
        <f>VLOOKUP($A59,RCEP!$A$1:$F$525,5,FALSE)</f>
        <v>1.24E-3</v>
      </c>
      <c r="Y59" s="4">
        <f>VLOOKUP($A59,REEP!$A$1:$F$525,2,FALSE)</f>
        <v>22</v>
      </c>
      <c r="Z59" s="4">
        <f>VLOOKUP($A59,REEP!$A$1:$F$525,3,FALSE)</f>
        <v>26</v>
      </c>
      <c r="AA59" s="4">
        <f>VLOOKUP($A59,REEP!$A$1:$F$525,4,FALSE)</f>
        <v>24.56</v>
      </c>
      <c r="AB59" s="4">
        <f>VLOOKUP($A59,REEP!$A$1:$F$525,5,FALSE)</f>
        <v>9.7999999999999997E-4</v>
      </c>
      <c r="AC59" s="11">
        <f>VLOOKUP($A59,RCEEP!$A$1:$F$525,2,FALSE)</f>
        <v>23</v>
      </c>
      <c r="AD59" s="11">
        <f>VLOOKUP($A59,RCEEP!$A$1:$F$525,3,FALSE)</f>
        <v>27</v>
      </c>
      <c r="AE59" s="11">
        <f>VLOOKUP($A59,RCEEP!$A$1:$F$525,4,FALSE)</f>
        <v>24.67</v>
      </c>
      <c r="AF59" s="11">
        <f>VLOOKUP($A59,RCEEP!$A$1:$F$525,5,FALSE)</f>
        <v>1.1000000000000001E-3</v>
      </c>
      <c r="AH59" s="11">
        <f t="shared" si="0"/>
        <v>22</v>
      </c>
      <c r="AI59" s="11">
        <f t="shared" si="1"/>
        <v>0</v>
      </c>
      <c r="AJ59" s="11">
        <f t="shared" si="2"/>
        <v>0</v>
      </c>
      <c r="AK59" s="11">
        <f t="shared" si="3"/>
        <v>0</v>
      </c>
      <c r="AL59" s="11">
        <f t="shared" si="4"/>
        <v>0</v>
      </c>
      <c r="AM59" s="11">
        <f t="shared" si="5"/>
        <v>0</v>
      </c>
      <c r="AN59" s="11">
        <f t="shared" si="6"/>
        <v>1</v>
      </c>
      <c r="AO59" s="11">
        <f t="shared" si="7"/>
        <v>1</v>
      </c>
      <c r="AP59" s="11">
        <f t="shared" si="8"/>
        <v>1</v>
      </c>
      <c r="AQ59" s="4">
        <f t="shared" si="9"/>
        <v>0</v>
      </c>
      <c r="AS59" s="1">
        <f t="shared" si="10"/>
        <v>22</v>
      </c>
      <c r="AT59" s="1">
        <f t="shared" si="11"/>
        <v>1</v>
      </c>
      <c r="AU59" s="1">
        <f t="shared" si="12"/>
        <v>1</v>
      </c>
      <c r="AV59" s="1">
        <f t="shared" si="13"/>
        <v>1</v>
      </c>
      <c r="AW59" s="1">
        <f t="shared" si="14"/>
        <v>1</v>
      </c>
      <c r="AX59" s="8">
        <f t="shared" si="15"/>
        <v>0</v>
      </c>
      <c r="AZ59" s="8">
        <f t="shared" si="16"/>
        <v>22</v>
      </c>
      <c r="BA59" s="8">
        <f t="shared" si="17"/>
        <v>1</v>
      </c>
      <c r="BB59" s="8">
        <f t="shared" si="18"/>
        <v>1</v>
      </c>
      <c r="BC59" s="8">
        <f t="shared" si="19"/>
        <v>1</v>
      </c>
      <c r="BD59" s="8">
        <f t="shared" si="20"/>
        <v>1</v>
      </c>
      <c r="BE59" s="8">
        <f t="shared" si="21"/>
        <v>0</v>
      </c>
      <c r="BG59" s="19">
        <f t="shared" si="22"/>
        <v>0</v>
      </c>
      <c r="BH59" s="19">
        <f t="shared" si="23"/>
        <v>1</v>
      </c>
      <c r="BJ59" s="10">
        <f t="shared" si="24"/>
        <v>22</v>
      </c>
      <c r="BK59" s="35">
        <f t="shared" si="25"/>
        <v>0</v>
      </c>
      <c r="BL59" s="27">
        <f t="shared" si="26"/>
        <v>0</v>
      </c>
      <c r="BM59" s="33">
        <f t="shared" si="41"/>
        <v>0</v>
      </c>
      <c r="BN59" s="27">
        <f t="shared" si="27"/>
        <v>0</v>
      </c>
      <c r="BO59" s="33">
        <f t="shared" si="28"/>
        <v>0</v>
      </c>
      <c r="BP59" s="27">
        <f t="shared" si="29"/>
        <v>0</v>
      </c>
      <c r="BQ59" s="33">
        <f t="shared" si="30"/>
        <v>1</v>
      </c>
      <c r="BR59" s="28">
        <f t="shared" si="31"/>
        <v>8.3333333333333332E-3</v>
      </c>
      <c r="BT59" s="10">
        <f t="shared" si="32"/>
        <v>22</v>
      </c>
      <c r="BU59" s="32">
        <f t="shared" si="33"/>
        <v>2.379999999999999</v>
      </c>
      <c r="BV59" s="27">
        <f t="shared" si="34"/>
        <v>1.9833333333333324E-2</v>
      </c>
      <c r="BW59" s="36">
        <f t="shared" si="35"/>
        <v>2.3200000000000003</v>
      </c>
      <c r="BX59" s="27">
        <f t="shared" si="36"/>
        <v>1.9333333333333334E-2</v>
      </c>
      <c r="BY59" s="36">
        <f t="shared" si="37"/>
        <v>2.5599999999999987</v>
      </c>
      <c r="BZ59" s="27">
        <f t="shared" si="38"/>
        <v>2.1333333333333322E-2</v>
      </c>
      <c r="CA59" s="36">
        <f t="shared" si="39"/>
        <v>2.6700000000000017</v>
      </c>
      <c r="CB59" s="28">
        <f t="shared" si="40"/>
        <v>2.2250000000000013E-2</v>
      </c>
    </row>
    <row r="60" spans="1:80">
      <c r="A60" s="1" t="s">
        <v>58</v>
      </c>
      <c r="B60" s="26">
        <v>120</v>
      </c>
      <c r="C60" s="26">
        <v>152</v>
      </c>
      <c r="D60" s="26">
        <v>2267</v>
      </c>
      <c r="E60" s="20">
        <f>VLOOKUP($A60,JorgeILS!$A$1:$D$525,2,FALSE)</f>
        <v>22</v>
      </c>
      <c r="F60" s="20">
        <f>VLOOKUP($A60,JorgeILS!$A$1:$D$525,3,FALSE)</f>
        <v>2.7E-2</v>
      </c>
      <c r="G60" s="20">
        <f>VLOOKUP($A60,JorgeCPP!$A$1:$D$525,2,FALSE)</f>
        <v>24</v>
      </c>
      <c r="H60" s="20">
        <f>VLOOKUP($A60,JorgeCPP!$A$1:$D$525,3,FALSE)</f>
        <v>2E-3</v>
      </c>
      <c r="I60" s="4">
        <f>VLOOKUP($A60,BEP!$A$1:$D$525,2,FALSE)</f>
        <v>24</v>
      </c>
      <c r="J60" s="23">
        <f>VLOOKUP($A60,BEP!$A$1:$D$525,3,FALSE)</f>
        <v>1E-3</v>
      </c>
      <c r="K60" s="4">
        <f>VLOOKUP($A60,CEP!$A$1:$D$525,2,FALSE)</f>
        <v>24</v>
      </c>
      <c r="L60" s="23">
        <f>VLOOKUP($A60,CEP!$A$1:$D$525,3,FALSE)</f>
        <v>0</v>
      </c>
      <c r="M60" s="4">
        <f>VLOOKUP($A60,EEP!$A$1:$D$525,2,FALSE)</f>
        <v>24</v>
      </c>
      <c r="N60" s="23">
        <f>VLOOKUP($A60,EEP!$A$1:$D$525,3,FALSE)</f>
        <v>1E-3</v>
      </c>
      <c r="O60" s="24">
        <f>VLOOKUP($A60,CEEP!$A$1:$D$525,2,FALSE)</f>
        <v>24</v>
      </c>
      <c r="P60" s="22">
        <f>VLOOKUP($A60,CEEP!$A$1:$D$525,3,FALSE)</f>
        <v>1E-3</v>
      </c>
      <c r="Q60" s="4">
        <f>VLOOKUP($A60,RBEP!$A$1:$F$525,2,FALSE)</f>
        <v>23</v>
      </c>
      <c r="R60" s="4">
        <f>VLOOKUP($A60,RBEP!$A$1:$F$525,3,FALSE)</f>
        <v>27</v>
      </c>
      <c r="S60" s="4">
        <f>VLOOKUP($A60,RBEP!$A$1:$F$525,4,FALSE)</f>
        <v>24.73</v>
      </c>
      <c r="T60" s="4">
        <f>VLOOKUP($A60,RBEP!$A$1:$F$525,5,FALSE)</f>
        <v>9.2000000000000003E-4</v>
      </c>
      <c r="U60" s="4">
        <f>VLOOKUP($A60,RCEP!$A$1:$F$525,2,FALSE)</f>
        <v>24</v>
      </c>
      <c r="V60" s="4">
        <f>VLOOKUP($A60,RCEP!$A$1:$F$525,3,FALSE)</f>
        <v>27</v>
      </c>
      <c r="W60" s="4">
        <f>VLOOKUP($A60,RCEP!$A$1:$F$525,4,FALSE)</f>
        <v>24.74</v>
      </c>
      <c r="X60" s="4">
        <f>VLOOKUP($A60,RCEP!$A$1:$F$525,5,FALSE)</f>
        <v>1.07E-3</v>
      </c>
      <c r="Y60" s="4">
        <f>VLOOKUP($A60,REEP!$A$1:$F$525,2,FALSE)</f>
        <v>23</v>
      </c>
      <c r="Z60" s="4">
        <f>VLOOKUP($A60,REEP!$A$1:$F$525,3,FALSE)</f>
        <v>27</v>
      </c>
      <c r="AA60" s="4">
        <f>VLOOKUP($A60,REEP!$A$1:$F$525,4,FALSE)</f>
        <v>24.64</v>
      </c>
      <c r="AB60" s="4">
        <f>VLOOKUP($A60,REEP!$A$1:$F$525,5,FALSE)</f>
        <v>8.0000000000000004E-4</v>
      </c>
      <c r="AC60" s="11">
        <f>VLOOKUP($A60,RCEEP!$A$1:$F$525,2,FALSE)</f>
        <v>23</v>
      </c>
      <c r="AD60" s="11">
        <f>VLOOKUP($A60,RCEEP!$A$1:$F$525,3,FALSE)</f>
        <v>28</v>
      </c>
      <c r="AE60" s="11">
        <f>VLOOKUP($A60,RCEEP!$A$1:$F$525,4,FALSE)</f>
        <v>24.83</v>
      </c>
      <c r="AF60" s="11">
        <f>VLOOKUP($A60,RCEEP!$A$1:$F$525,5,FALSE)</f>
        <v>8.8000000000000003E-4</v>
      </c>
      <c r="AH60" s="11">
        <f t="shared" si="0"/>
        <v>23</v>
      </c>
      <c r="AI60" s="11">
        <f t="shared" si="1"/>
        <v>0</v>
      </c>
      <c r="AJ60" s="11">
        <f t="shared" si="2"/>
        <v>0</v>
      </c>
      <c r="AK60" s="11">
        <f t="shared" si="3"/>
        <v>0</v>
      </c>
      <c r="AL60" s="11">
        <f t="shared" si="4"/>
        <v>0</v>
      </c>
      <c r="AM60" s="11">
        <f t="shared" si="5"/>
        <v>0</v>
      </c>
      <c r="AN60" s="11">
        <f t="shared" si="6"/>
        <v>1</v>
      </c>
      <c r="AO60" s="11">
        <f t="shared" si="7"/>
        <v>0</v>
      </c>
      <c r="AP60" s="11">
        <f t="shared" si="8"/>
        <v>1</v>
      </c>
      <c r="AQ60" s="4">
        <f t="shared" si="9"/>
        <v>1</v>
      </c>
      <c r="AS60" s="1">
        <f t="shared" si="10"/>
        <v>22</v>
      </c>
      <c r="AT60" s="1">
        <f t="shared" si="11"/>
        <v>1</v>
      </c>
      <c r="AU60" s="1">
        <f t="shared" si="12"/>
        <v>0</v>
      </c>
      <c r="AV60" s="1">
        <f t="shared" si="13"/>
        <v>0</v>
      </c>
      <c r="AW60" s="1">
        <f t="shared" si="14"/>
        <v>0</v>
      </c>
      <c r="AX60" s="8">
        <f t="shared" si="15"/>
        <v>0</v>
      </c>
      <c r="AZ60" s="8">
        <f t="shared" si="16"/>
        <v>22</v>
      </c>
      <c r="BA60" s="8">
        <f t="shared" si="17"/>
        <v>1</v>
      </c>
      <c r="BB60" s="8">
        <f t="shared" si="18"/>
        <v>0</v>
      </c>
      <c r="BC60" s="8">
        <f t="shared" si="19"/>
        <v>0</v>
      </c>
      <c r="BD60" s="8">
        <f t="shared" si="20"/>
        <v>0</v>
      </c>
      <c r="BE60" s="8">
        <f t="shared" si="21"/>
        <v>0</v>
      </c>
      <c r="BG60" s="19">
        <f t="shared" si="22"/>
        <v>0</v>
      </c>
      <c r="BH60" s="19">
        <f t="shared" si="23"/>
        <v>0</v>
      </c>
      <c r="BJ60" s="10">
        <f t="shared" si="24"/>
        <v>22</v>
      </c>
      <c r="BK60" s="35">
        <f t="shared" si="25"/>
        <v>1</v>
      </c>
      <c r="BL60" s="27">
        <f t="shared" si="26"/>
        <v>8.3333333333333332E-3</v>
      </c>
      <c r="BM60" s="33">
        <f t="shared" si="41"/>
        <v>2</v>
      </c>
      <c r="BN60" s="27">
        <f t="shared" si="27"/>
        <v>1.6666666666666666E-2</v>
      </c>
      <c r="BO60" s="33">
        <f t="shared" si="28"/>
        <v>1</v>
      </c>
      <c r="BP60" s="27">
        <f t="shared" si="29"/>
        <v>8.3333333333333332E-3</v>
      </c>
      <c r="BQ60" s="33">
        <f t="shared" si="30"/>
        <v>1</v>
      </c>
      <c r="BR60" s="28">
        <f t="shared" si="31"/>
        <v>8.3333333333333332E-3</v>
      </c>
      <c r="BT60" s="10">
        <f t="shared" si="32"/>
        <v>22</v>
      </c>
      <c r="BU60" s="32">
        <f t="shared" si="33"/>
        <v>2.7300000000000004</v>
      </c>
      <c r="BV60" s="27">
        <f t="shared" si="34"/>
        <v>2.2750000000000003E-2</v>
      </c>
      <c r="BW60" s="36">
        <f t="shared" si="35"/>
        <v>2.7399999999999984</v>
      </c>
      <c r="BX60" s="27">
        <f t="shared" si="36"/>
        <v>2.283333333333332E-2</v>
      </c>
      <c r="BY60" s="36">
        <f t="shared" si="37"/>
        <v>2.6400000000000006</v>
      </c>
      <c r="BZ60" s="27">
        <f t="shared" si="38"/>
        <v>2.2000000000000006E-2</v>
      </c>
      <c r="CA60" s="36">
        <f t="shared" si="39"/>
        <v>2.8299999999999983</v>
      </c>
      <c r="CB60" s="28">
        <f t="shared" si="40"/>
        <v>2.3583333333333321E-2</v>
      </c>
    </row>
    <row r="61" spans="1:80">
      <c r="A61" s="1" t="s">
        <v>59</v>
      </c>
      <c r="B61" s="26">
        <v>120</v>
      </c>
      <c r="C61" s="26">
        <v>152</v>
      </c>
      <c r="D61" s="26">
        <v>2275</v>
      </c>
      <c r="E61" s="20">
        <f>VLOOKUP($A61,JorgeILS!$A$1:$D$525,2,FALSE)</f>
        <v>21</v>
      </c>
      <c r="F61" s="20">
        <f>VLOOKUP($A61,JorgeILS!$A$1:$D$525,3,FALSE)</f>
        <v>2.5999999999999999E-2</v>
      </c>
      <c r="G61" s="20">
        <f>VLOOKUP($A61,JorgeCPP!$A$1:$D$525,2,FALSE)</f>
        <v>24</v>
      </c>
      <c r="H61" s="20">
        <f>VLOOKUP($A61,JorgeCPP!$A$1:$D$525,3,FALSE)</f>
        <v>2E-3</v>
      </c>
      <c r="I61" s="4">
        <f>VLOOKUP($A61,BEP!$A$1:$D$525,2,FALSE)</f>
        <v>24</v>
      </c>
      <c r="J61" s="23">
        <f>VLOOKUP($A61,BEP!$A$1:$D$525,3,FALSE)</f>
        <v>0</v>
      </c>
      <c r="K61" s="4">
        <f>VLOOKUP($A61,CEP!$A$1:$D$525,2,FALSE)</f>
        <v>24</v>
      </c>
      <c r="L61" s="23">
        <f>VLOOKUP($A61,CEP!$A$1:$D$525,3,FALSE)</f>
        <v>1E-3</v>
      </c>
      <c r="M61" s="4">
        <f>VLOOKUP($A61,EEP!$A$1:$D$525,2,FALSE)</f>
        <v>23</v>
      </c>
      <c r="N61" s="23">
        <f>VLOOKUP($A61,EEP!$A$1:$D$525,3,FALSE)</f>
        <v>1E-3</v>
      </c>
      <c r="O61" s="24">
        <f>VLOOKUP($A61,CEEP!$A$1:$D$525,2,FALSE)</f>
        <v>23</v>
      </c>
      <c r="P61" s="22">
        <f>VLOOKUP($A61,CEEP!$A$1:$D$525,3,FALSE)</f>
        <v>0</v>
      </c>
      <c r="Q61" s="4">
        <f>VLOOKUP($A61,RBEP!$A$1:$F$525,2,FALSE)</f>
        <v>22</v>
      </c>
      <c r="R61" s="4">
        <f>VLOOKUP($A61,RBEP!$A$1:$F$525,3,FALSE)</f>
        <v>26</v>
      </c>
      <c r="S61" s="4">
        <f>VLOOKUP($A61,RBEP!$A$1:$F$525,4,FALSE)</f>
        <v>23.86</v>
      </c>
      <c r="T61" s="4">
        <f>VLOOKUP($A61,RBEP!$A$1:$F$525,5,FALSE)</f>
        <v>1.06E-3</v>
      </c>
      <c r="U61" s="4">
        <f>VLOOKUP($A61,RCEP!$A$1:$F$525,2,FALSE)</f>
        <v>22</v>
      </c>
      <c r="V61" s="4">
        <f>VLOOKUP($A61,RCEP!$A$1:$F$525,3,FALSE)</f>
        <v>26</v>
      </c>
      <c r="W61" s="4">
        <f>VLOOKUP($A61,RCEP!$A$1:$F$525,4,FALSE)</f>
        <v>23.98</v>
      </c>
      <c r="X61" s="4">
        <f>VLOOKUP($A61,RCEP!$A$1:$F$525,5,FALSE)</f>
        <v>1.3500000000000001E-3</v>
      </c>
      <c r="Y61" s="4">
        <f>VLOOKUP($A61,REEP!$A$1:$F$525,2,FALSE)</f>
        <v>22</v>
      </c>
      <c r="Z61" s="4">
        <f>VLOOKUP($A61,REEP!$A$1:$F$525,3,FALSE)</f>
        <v>26</v>
      </c>
      <c r="AA61" s="4">
        <f>VLOOKUP($A61,REEP!$A$1:$F$525,4,FALSE)</f>
        <v>24</v>
      </c>
      <c r="AB61" s="4">
        <f>VLOOKUP($A61,REEP!$A$1:$F$525,5,FALSE)</f>
        <v>9.7000000000000005E-4</v>
      </c>
      <c r="AC61" s="11">
        <f>VLOOKUP($A61,RCEEP!$A$1:$F$525,2,FALSE)</f>
        <v>22</v>
      </c>
      <c r="AD61" s="11">
        <f>VLOOKUP($A61,RCEEP!$A$1:$F$525,3,FALSE)</f>
        <v>26</v>
      </c>
      <c r="AE61" s="11">
        <f>VLOOKUP($A61,RCEEP!$A$1:$F$525,4,FALSE)</f>
        <v>24.13</v>
      </c>
      <c r="AF61" s="11">
        <f>VLOOKUP($A61,RCEEP!$A$1:$F$525,5,FALSE)</f>
        <v>1.0200000000000001E-3</v>
      </c>
      <c r="AH61" s="11">
        <f t="shared" si="0"/>
        <v>22</v>
      </c>
      <c r="AI61" s="11">
        <f t="shared" si="1"/>
        <v>0</v>
      </c>
      <c r="AJ61" s="11">
        <f t="shared" si="2"/>
        <v>0</v>
      </c>
      <c r="AK61" s="11">
        <f t="shared" si="3"/>
        <v>0</v>
      </c>
      <c r="AL61" s="11">
        <f t="shared" si="4"/>
        <v>0</v>
      </c>
      <c r="AM61" s="11">
        <f t="shared" si="5"/>
        <v>0</v>
      </c>
      <c r="AN61" s="11">
        <f t="shared" si="6"/>
        <v>1</v>
      </c>
      <c r="AO61" s="11">
        <f t="shared" si="7"/>
        <v>1</v>
      </c>
      <c r="AP61" s="11">
        <f t="shared" si="8"/>
        <v>1</v>
      </c>
      <c r="AQ61" s="4">
        <f t="shared" si="9"/>
        <v>1</v>
      </c>
      <c r="AS61" s="1">
        <f t="shared" si="10"/>
        <v>21</v>
      </c>
      <c r="AT61" s="1">
        <f t="shared" si="11"/>
        <v>1</v>
      </c>
      <c r="AU61" s="1">
        <f t="shared" si="12"/>
        <v>0</v>
      </c>
      <c r="AV61" s="1">
        <f t="shared" si="13"/>
        <v>0</v>
      </c>
      <c r="AW61" s="1">
        <f t="shared" si="14"/>
        <v>0</v>
      </c>
      <c r="AX61" s="8">
        <f t="shared" si="15"/>
        <v>0</v>
      </c>
      <c r="AZ61" s="8">
        <f t="shared" si="16"/>
        <v>21</v>
      </c>
      <c r="BA61" s="8">
        <f t="shared" si="17"/>
        <v>1</v>
      </c>
      <c r="BB61" s="8">
        <f t="shared" si="18"/>
        <v>0</v>
      </c>
      <c r="BC61" s="8">
        <f t="shared" si="19"/>
        <v>0</v>
      </c>
      <c r="BD61" s="8">
        <f t="shared" si="20"/>
        <v>0</v>
      </c>
      <c r="BE61" s="8">
        <f t="shared" si="21"/>
        <v>0</v>
      </c>
      <c r="BG61" s="19">
        <f t="shared" si="22"/>
        <v>0</v>
      </c>
      <c r="BH61" s="19">
        <f t="shared" si="23"/>
        <v>0</v>
      </c>
      <c r="BJ61" s="10">
        <f t="shared" si="24"/>
        <v>21</v>
      </c>
      <c r="BK61" s="35">
        <f t="shared" si="25"/>
        <v>1</v>
      </c>
      <c r="BL61" s="27">
        <f t="shared" si="26"/>
        <v>8.3333333333333332E-3</v>
      </c>
      <c r="BM61" s="33">
        <f t="shared" si="41"/>
        <v>1</v>
      </c>
      <c r="BN61" s="27">
        <f t="shared" si="27"/>
        <v>8.3333333333333332E-3</v>
      </c>
      <c r="BO61" s="33">
        <f t="shared" si="28"/>
        <v>1</v>
      </c>
      <c r="BP61" s="27">
        <f t="shared" si="29"/>
        <v>8.3333333333333332E-3</v>
      </c>
      <c r="BQ61" s="33">
        <f t="shared" si="30"/>
        <v>1</v>
      </c>
      <c r="BR61" s="28">
        <f t="shared" si="31"/>
        <v>8.3333333333333332E-3</v>
      </c>
      <c r="BT61" s="10">
        <f t="shared" si="32"/>
        <v>21</v>
      </c>
      <c r="BU61" s="32">
        <f t="shared" si="33"/>
        <v>2.8599999999999994</v>
      </c>
      <c r="BV61" s="27">
        <f t="shared" si="34"/>
        <v>2.3833333333333328E-2</v>
      </c>
      <c r="BW61" s="36">
        <f t="shared" si="35"/>
        <v>2.9800000000000004</v>
      </c>
      <c r="BX61" s="27">
        <f t="shared" si="36"/>
        <v>2.4833333333333336E-2</v>
      </c>
      <c r="BY61" s="36">
        <f t="shared" si="37"/>
        <v>3</v>
      </c>
      <c r="BZ61" s="27">
        <f t="shared" si="38"/>
        <v>2.5000000000000001E-2</v>
      </c>
      <c r="CA61" s="36">
        <f t="shared" si="39"/>
        <v>3.129999999999999</v>
      </c>
      <c r="CB61" s="28">
        <f t="shared" si="40"/>
        <v>2.6083333333333326E-2</v>
      </c>
    </row>
    <row r="62" spans="1:80">
      <c r="A62" s="1" t="s">
        <v>60</v>
      </c>
      <c r="B62" s="26">
        <v>120</v>
      </c>
      <c r="C62" s="26">
        <v>152</v>
      </c>
      <c r="D62" s="26">
        <v>2283</v>
      </c>
      <c r="E62" s="20">
        <f>VLOOKUP($A62,JorgeILS!$A$1:$D$525,2,FALSE)</f>
        <v>24</v>
      </c>
      <c r="F62" s="20">
        <f>VLOOKUP($A62,JorgeILS!$A$1:$D$525,3,FALSE)</f>
        <v>1.7000000000000001E-2</v>
      </c>
      <c r="G62" s="20">
        <f>VLOOKUP($A62,JorgeCPP!$A$1:$D$525,2,FALSE)</f>
        <v>25</v>
      </c>
      <c r="H62" s="20">
        <f>VLOOKUP($A62,JorgeCPP!$A$1:$D$525,3,FALSE)</f>
        <v>2E-3</v>
      </c>
      <c r="I62" s="4">
        <f>VLOOKUP($A62,BEP!$A$1:$D$525,2,FALSE)</f>
        <v>24</v>
      </c>
      <c r="J62" s="23">
        <f>VLOOKUP($A62,BEP!$A$1:$D$525,3,FALSE)</f>
        <v>0</v>
      </c>
      <c r="K62" s="4">
        <f>VLOOKUP($A62,CEP!$A$1:$D$525,2,FALSE)</f>
        <v>24</v>
      </c>
      <c r="L62" s="23">
        <f>VLOOKUP($A62,CEP!$A$1:$D$525,3,FALSE)</f>
        <v>0</v>
      </c>
      <c r="M62" s="4">
        <f>VLOOKUP($A62,EEP!$A$1:$D$525,2,FALSE)</f>
        <v>24</v>
      </c>
      <c r="N62" s="23">
        <f>VLOOKUP($A62,EEP!$A$1:$D$525,3,FALSE)</f>
        <v>1E-3</v>
      </c>
      <c r="O62" s="24">
        <f>VLOOKUP($A62,CEEP!$A$1:$D$525,2,FALSE)</f>
        <v>24</v>
      </c>
      <c r="P62" s="22">
        <f>VLOOKUP($A62,CEEP!$A$1:$D$525,3,FALSE)</f>
        <v>0</v>
      </c>
      <c r="Q62" s="4">
        <f>VLOOKUP($A62,RBEP!$A$1:$F$525,2,FALSE)</f>
        <v>24</v>
      </c>
      <c r="R62" s="4">
        <f>VLOOKUP($A62,RBEP!$A$1:$F$525,3,FALSE)</f>
        <v>26</v>
      </c>
      <c r="S62" s="4">
        <f>VLOOKUP($A62,RBEP!$A$1:$F$525,4,FALSE)</f>
        <v>24.82</v>
      </c>
      <c r="T62" s="4">
        <f>VLOOKUP($A62,RBEP!$A$1:$F$525,5,FALSE)</f>
        <v>7.3999999999999999E-4</v>
      </c>
      <c r="U62" s="4">
        <f>VLOOKUP($A62,RCEP!$A$1:$F$525,2,FALSE)</f>
        <v>24</v>
      </c>
      <c r="V62" s="4">
        <f>VLOOKUP($A62,RCEP!$A$1:$F$525,3,FALSE)</f>
        <v>26</v>
      </c>
      <c r="W62" s="4">
        <f>VLOOKUP($A62,RCEP!$A$1:$F$525,4,FALSE)</f>
        <v>24.72</v>
      </c>
      <c r="X62" s="4">
        <f>VLOOKUP($A62,RCEP!$A$1:$F$525,5,FALSE)</f>
        <v>8.7000000000000001E-4</v>
      </c>
      <c r="Y62" s="4">
        <f>VLOOKUP($A62,REEP!$A$1:$F$525,2,FALSE)</f>
        <v>23</v>
      </c>
      <c r="Z62" s="4">
        <f>VLOOKUP($A62,REEP!$A$1:$F$525,3,FALSE)</f>
        <v>27</v>
      </c>
      <c r="AA62" s="4">
        <f>VLOOKUP($A62,REEP!$A$1:$F$525,4,FALSE)</f>
        <v>24.85</v>
      </c>
      <c r="AB62" s="4">
        <f>VLOOKUP($A62,REEP!$A$1:$F$525,5,FALSE)</f>
        <v>5.9999999999999995E-4</v>
      </c>
      <c r="AC62" s="11">
        <f>VLOOKUP($A62,RCEEP!$A$1:$F$525,2,FALSE)</f>
        <v>24</v>
      </c>
      <c r="AD62" s="11">
        <f>VLOOKUP($A62,RCEEP!$A$1:$F$525,3,FALSE)</f>
        <v>26</v>
      </c>
      <c r="AE62" s="11">
        <f>VLOOKUP($A62,RCEEP!$A$1:$F$525,4,FALSE)</f>
        <v>24.89</v>
      </c>
      <c r="AF62" s="11">
        <f>VLOOKUP($A62,RCEEP!$A$1:$F$525,5,FALSE)</f>
        <v>6.4000000000000005E-4</v>
      </c>
      <c r="AH62" s="11">
        <f t="shared" si="0"/>
        <v>23</v>
      </c>
      <c r="AI62" s="11">
        <f t="shared" si="1"/>
        <v>0</v>
      </c>
      <c r="AJ62" s="11">
        <f t="shared" si="2"/>
        <v>0</v>
      </c>
      <c r="AK62" s="11">
        <f t="shared" si="3"/>
        <v>0</v>
      </c>
      <c r="AL62" s="11">
        <f t="shared" si="4"/>
        <v>0</v>
      </c>
      <c r="AM62" s="11">
        <f t="shared" si="5"/>
        <v>0</v>
      </c>
      <c r="AN62" s="11">
        <f t="shared" si="6"/>
        <v>0</v>
      </c>
      <c r="AO62" s="11">
        <f t="shared" si="7"/>
        <v>0</v>
      </c>
      <c r="AP62" s="11">
        <f t="shared" si="8"/>
        <v>1</v>
      </c>
      <c r="AQ62" s="4">
        <f t="shared" si="9"/>
        <v>0</v>
      </c>
      <c r="AS62" s="1">
        <f t="shared" si="10"/>
        <v>24</v>
      </c>
      <c r="AT62" s="1">
        <f t="shared" si="11"/>
        <v>1</v>
      </c>
      <c r="AU62" s="1">
        <f t="shared" si="12"/>
        <v>1</v>
      </c>
      <c r="AV62" s="1">
        <f t="shared" si="13"/>
        <v>1</v>
      </c>
      <c r="AW62" s="1">
        <f t="shared" si="14"/>
        <v>1</v>
      </c>
      <c r="AX62" s="8">
        <f t="shared" si="15"/>
        <v>1</v>
      </c>
      <c r="AZ62" s="8">
        <f t="shared" si="16"/>
        <v>23</v>
      </c>
      <c r="BA62" s="8">
        <f t="shared" si="17"/>
        <v>0</v>
      </c>
      <c r="BB62" s="8">
        <f t="shared" si="18"/>
        <v>0</v>
      </c>
      <c r="BC62" s="8">
        <f t="shared" si="19"/>
        <v>0</v>
      </c>
      <c r="BD62" s="8">
        <f t="shared" si="20"/>
        <v>1</v>
      </c>
      <c r="BE62" s="8">
        <f t="shared" si="21"/>
        <v>0</v>
      </c>
      <c r="BG62" s="19">
        <f t="shared" si="22"/>
        <v>1</v>
      </c>
      <c r="BH62" s="19">
        <f t="shared" si="23"/>
        <v>1</v>
      </c>
      <c r="BJ62" s="10">
        <f t="shared" si="24"/>
        <v>24</v>
      </c>
      <c r="BK62" s="35">
        <f t="shared" si="25"/>
        <v>0</v>
      </c>
      <c r="BL62" s="27">
        <f t="shared" si="26"/>
        <v>0</v>
      </c>
      <c r="BM62" s="33">
        <f t="shared" si="41"/>
        <v>0</v>
      </c>
      <c r="BN62" s="27">
        <f t="shared" si="27"/>
        <v>0</v>
      </c>
      <c r="BO62" s="33">
        <f t="shared" si="28"/>
        <v>-1</v>
      </c>
      <c r="BP62" s="27">
        <f t="shared" si="29"/>
        <v>-8.3333333333333332E-3</v>
      </c>
      <c r="BQ62" s="33">
        <f t="shared" si="30"/>
        <v>0</v>
      </c>
      <c r="BR62" s="28">
        <f t="shared" si="31"/>
        <v>0</v>
      </c>
      <c r="BT62" s="10">
        <f t="shared" si="32"/>
        <v>24</v>
      </c>
      <c r="BU62" s="32">
        <f t="shared" si="33"/>
        <v>0.82000000000000028</v>
      </c>
      <c r="BV62" s="27">
        <f t="shared" si="34"/>
        <v>6.8333333333333354E-3</v>
      </c>
      <c r="BW62" s="36">
        <f t="shared" si="35"/>
        <v>0.71999999999999886</v>
      </c>
      <c r="BX62" s="27">
        <f t="shared" si="36"/>
        <v>5.9999999999999906E-3</v>
      </c>
      <c r="BY62" s="36">
        <f t="shared" si="37"/>
        <v>0.85000000000000142</v>
      </c>
      <c r="BZ62" s="27">
        <f t="shared" si="38"/>
        <v>7.0833333333333451E-3</v>
      </c>
      <c r="CA62" s="36">
        <f t="shared" si="39"/>
        <v>0.89000000000000057</v>
      </c>
      <c r="CB62" s="28">
        <f t="shared" si="40"/>
        <v>7.4166666666666712E-3</v>
      </c>
    </row>
    <row r="63" spans="1:80">
      <c r="A63" s="1" t="s">
        <v>61</v>
      </c>
      <c r="B63" s="26">
        <v>120</v>
      </c>
      <c r="C63" s="26">
        <v>169</v>
      </c>
      <c r="D63" s="26">
        <v>2291</v>
      </c>
      <c r="E63" s="20">
        <f>VLOOKUP($A63,JorgeILS!$A$1:$D$525,2,FALSE)</f>
        <v>17</v>
      </c>
      <c r="F63" s="20">
        <f>VLOOKUP($A63,JorgeILS!$A$1:$D$525,3,FALSE)</f>
        <v>4.7E-2</v>
      </c>
      <c r="G63" s="20">
        <f>VLOOKUP($A63,JorgeCPP!$A$1:$D$525,2,FALSE)</f>
        <v>22</v>
      </c>
      <c r="H63" s="20">
        <f>VLOOKUP($A63,JorgeCPP!$A$1:$D$525,3,FALSE)</f>
        <v>3.0000000000000001E-3</v>
      </c>
      <c r="I63" s="4">
        <f>VLOOKUP($A63,BEP!$A$1:$D$525,2,FALSE)</f>
        <v>19</v>
      </c>
      <c r="J63" s="23">
        <f>VLOOKUP($A63,BEP!$A$1:$D$525,3,FALSE)</f>
        <v>0</v>
      </c>
      <c r="K63" s="4">
        <f>VLOOKUP($A63,CEP!$A$1:$D$525,2,FALSE)</f>
        <v>19</v>
      </c>
      <c r="L63" s="23">
        <f>VLOOKUP($A63,CEP!$A$1:$D$525,3,FALSE)</f>
        <v>1E-3</v>
      </c>
      <c r="M63" s="4">
        <f>VLOOKUP($A63,EEP!$A$1:$D$525,2,FALSE)</f>
        <v>19</v>
      </c>
      <c r="N63" s="23">
        <f>VLOOKUP($A63,EEP!$A$1:$D$525,3,FALSE)</f>
        <v>1E-3</v>
      </c>
      <c r="O63" s="24">
        <f>VLOOKUP($A63,CEEP!$A$1:$D$525,2,FALSE)</f>
        <v>19</v>
      </c>
      <c r="P63" s="22">
        <f>VLOOKUP($A63,CEEP!$A$1:$D$525,3,FALSE)</f>
        <v>1E-3</v>
      </c>
      <c r="Q63" s="4">
        <f>VLOOKUP($A63,RBEP!$A$1:$F$525,2,FALSE)</f>
        <v>18</v>
      </c>
      <c r="R63" s="4">
        <f>VLOOKUP($A63,RBEP!$A$1:$F$525,3,FALSE)</f>
        <v>22</v>
      </c>
      <c r="S63" s="4">
        <f>VLOOKUP($A63,RBEP!$A$1:$F$525,4,FALSE)</f>
        <v>20.059999999999999</v>
      </c>
      <c r="T63" s="4">
        <f>VLOOKUP($A63,RBEP!$A$1:$F$525,5,FALSE)</f>
        <v>1.31E-3</v>
      </c>
      <c r="U63" s="4">
        <f>VLOOKUP($A63,RCEP!$A$1:$F$525,2,FALSE)</f>
        <v>17</v>
      </c>
      <c r="V63" s="4">
        <f>VLOOKUP($A63,RCEP!$A$1:$F$525,3,FALSE)</f>
        <v>23</v>
      </c>
      <c r="W63" s="4">
        <f>VLOOKUP($A63,RCEP!$A$1:$F$525,4,FALSE)</f>
        <v>19.88</v>
      </c>
      <c r="X63" s="4">
        <f>VLOOKUP($A63,RCEP!$A$1:$F$525,5,FALSE)</f>
        <v>1.64E-3</v>
      </c>
      <c r="Y63" s="4">
        <f>VLOOKUP($A63,REEP!$A$1:$F$525,2,FALSE)</f>
        <v>18</v>
      </c>
      <c r="Z63" s="4">
        <f>VLOOKUP($A63,REEP!$A$1:$F$525,3,FALSE)</f>
        <v>23</v>
      </c>
      <c r="AA63" s="4">
        <f>VLOOKUP($A63,REEP!$A$1:$F$525,4,FALSE)</f>
        <v>20.27</v>
      </c>
      <c r="AB63" s="4">
        <f>VLOOKUP($A63,REEP!$A$1:$F$525,5,FALSE)</f>
        <v>1.2999999999999999E-3</v>
      </c>
      <c r="AC63" s="11">
        <f>VLOOKUP($A63,RCEEP!$A$1:$F$525,2,FALSE)</f>
        <v>18</v>
      </c>
      <c r="AD63" s="11">
        <f>VLOOKUP($A63,RCEEP!$A$1:$F$525,3,FALSE)</f>
        <v>23</v>
      </c>
      <c r="AE63" s="11">
        <f>VLOOKUP($A63,RCEEP!$A$1:$F$525,4,FALSE)</f>
        <v>20.36</v>
      </c>
      <c r="AF63" s="11">
        <f>VLOOKUP($A63,RCEEP!$A$1:$F$525,5,FALSE)</f>
        <v>1.4499999999999999E-3</v>
      </c>
      <c r="AH63" s="11">
        <f t="shared" si="0"/>
        <v>17</v>
      </c>
      <c r="AI63" s="11">
        <f t="shared" si="1"/>
        <v>0</v>
      </c>
      <c r="AJ63" s="11">
        <f t="shared" si="2"/>
        <v>0</v>
      </c>
      <c r="AK63" s="11">
        <f t="shared" si="3"/>
        <v>0</v>
      </c>
      <c r="AL63" s="11">
        <f t="shared" si="4"/>
        <v>0</v>
      </c>
      <c r="AM63" s="11">
        <f t="shared" si="5"/>
        <v>0</v>
      </c>
      <c r="AN63" s="11">
        <f t="shared" si="6"/>
        <v>0</v>
      </c>
      <c r="AO63" s="11">
        <f t="shared" si="7"/>
        <v>1</v>
      </c>
      <c r="AP63" s="11">
        <f t="shared" si="8"/>
        <v>0</v>
      </c>
      <c r="AQ63" s="4">
        <f t="shared" si="9"/>
        <v>0</v>
      </c>
      <c r="AS63" s="1">
        <f t="shared" si="10"/>
        <v>17</v>
      </c>
      <c r="AT63" s="1">
        <f t="shared" si="11"/>
        <v>1</v>
      </c>
      <c r="AU63" s="1">
        <f t="shared" si="12"/>
        <v>0</v>
      </c>
      <c r="AV63" s="1">
        <f t="shared" si="13"/>
        <v>1</v>
      </c>
      <c r="AW63" s="1">
        <f t="shared" si="14"/>
        <v>0</v>
      </c>
      <c r="AX63" s="8">
        <f t="shared" si="15"/>
        <v>0</v>
      </c>
      <c r="AZ63" s="8">
        <f t="shared" si="16"/>
        <v>17</v>
      </c>
      <c r="BA63" s="8">
        <f t="shared" si="17"/>
        <v>1</v>
      </c>
      <c r="BB63" s="8">
        <f t="shared" si="18"/>
        <v>0</v>
      </c>
      <c r="BC63" s="8">
        <f t="shared" si="19"/>
        <v>1</v>
      </c>
      <c r="BD63" s="8">
        <f t="shared" si="20"/>
        <v>0</v>
      </c>
      <c r="BE63" s="8">
        <f t="shared" si="21"/>
        <v>0</v>
      </c>
      <c r="BG63" s="19">
        <f t="shared" si="22"/>
        <v>0</v>
      </c>
      <c r="BH63" s="19">
        <f t="shared" si="23"/>
        <v>1</v>
      </c>
      <c r="BJ63" s="10">
        <f t="shared" si="24"/>
        <v>17</v>
      </c>
      <c r="BK63" s="35">
        <f t="shared" si="25"/>
        <v>1</v>
      </c>
      <c r="BL63" s="27">
        <f t="shared" si="26"/>
        <v>8.3333333333333332E-3</v>
      </c>
      <c r="BM63" s="33">
        <f t="shared" si="41"/>
        <v>0</v>
      </c>
      <c r="BN63" s="27">
        <f t="shared" si="27"/>
        <v>0</v>
      </c>
      <c r="BO63" s="33">
        <f t="shared" si="28"/>
        <v>1</v>
      </c>
      <c r="BP63" s="27">
        <f t="shared" si="29"/>
        <v>8.3333333333333332E-3</v>
      </c>
      <c r="BQ63" s="33">
        <f t="shared" si="30"/>
        <v>1</v>
      </c>
      <c r="BR63" s="28">
        <f t="shared" si="31"/>
        <v>8.3333333333333332E-3</v>
      </c>
      <c r="BT63" s="10">
        <f t="shared" si="32"/>
        <v>17</v>
      </c>
      <c r="BU63" s="32">
        <f t="shared" si="33"/>
        <v>3.0599999999999987</v>
      </c>
      <c r="BV63" s="27">
        <f t="shared" si="34"/>
        <v>2.5499999999999988E-2</v>
      </c>
      <c r="BW63" s="36">
        <f t="shared" si="35"/>
        <v>2.879999999999999</v>
      </c>
      <c r="BX63" s="27">
        <f t="shared" si="36"/>
        <v>2.399999999999999E-2</v>
      </c>
      <c r="BY63" s="36">
        <f t="shared" si="37"/>
        <v>3.2699999999999996</v>
      </c>
      <c r="BZ63" s="27">
        <f t="shared" si="38"/>
        <v>2.7249999999999996E-2</v>
      </c>
      <c r="CA63" s="36">
        <f t="shared" si="39"/>
        <v>3.3599999999999994</v>
      </c>
      <c r="CB63" s="28">
        <f t="shared" si="40"/>
        <v>2.7999999999999994E-2</v>
      </c>
    </row>
    <row r="64" spans="1:80">
      <c r="A64" s="1" t="s">
        <v>62</v>
      </c>
      <c r="B64" s="26">
        <v>120</v>
      </c>
      <c r="C64" s="26">
        <v>169</v>
      </c>
      <c r="D64" s="26">
        <v>2299</v>
      </c>
      <c r="E64" s="20">
        <f>VLOOKUP($A64,JorgeILS!$A$1:$D$525,2,FALSE)</f>
        <v>17</v>
      </c>
      <c r="F64" s="20">
        <f>VLOOKUP($A64,JorgeILS!$A$1:$D$525,3,FALSE)</f>
        <v>1.9E-2</v>
      </c>
      <c r="G64" s="20">
        <f>VLOOKUP($A64,JorgeCPP!$A$1:$D$525,2,FALSE)</f>
        <v>19</v>
      </c>
      <c r="H64" s="20">
        <f>VLOOKUP($A64,JorgeCPP!$A$1:$D$525,3,FALSE)</f>
        <v>3.0000000000000001E-3</v>
      </c>
      <c r="I64" s="4">
        <f>VLOOKUP($A64,BEP!$A$1:$D$525,2,FALSE)</f>
        <v>18</v>
      </c>
      <c r="J64" s="23">
        <f>VLOOKUP($A64,BEP!$A$1:$D$525,3,FALSE)</f>
        <v>0</v>
      </c>
      <c r="K64" s="4">
        <f>VLOOKUP($A64,CEP!$A$1:$D$525,2,FALSE)</f>
        <v>18</v>
      </c>
      <c r="L64" s="23">
        <f>VLOOKUP($A64,CEP!$A$1:$D$525,3,FALSE)</f>
        <v>1E-3</v>
      </c>
      <c r="M64" s="4">
        <f>VLOOKUP($A64,EEP!$A$1:$D$525,2,FALSE)</f>
        <v>16</v>
      </c>
      <c r="N64" s="23">
        <f>VLOOKUP($A64,EEP!$A$1:$D$525,3,FALSE)</f>
        <v>0</v>
      </c>
      <c r="O64" s="24">
        <f>VLOOKUP($A64,CEEP!$A$1:$D$525,2,FALSE)</f>
        <v>16</v>
      </c>
      <c r="P64" s="22">
        <f>VLOOKUP($A64,CEEP!$A$1:$D$525,3,FALSE)</f>
        <v>1E-3</v>
      </c>
      <c r="Q64" s="4">
        <f>VLOOKUP($A64,RBEP!$A$1:$F$525,2,FALSE)</f>
        <v>17</v>
      </c>
      <c r="R64" s="4">
        <f>VLOOKUP($A64,RBEP!$A$1:$F$525,3,FALSE)</f>
        <v>24</v>
      </c>
      <c r="S64" s="4">
        <f>VLOOKUP($A64,RBEP!$A$1:$F$525,4,FALSE)</f>
        <v>19.559999999999999</v>
      </c>
      <c r="T64" s="4">
        <f>VLOOKUP($A64,RBEP!$A$1:$F$525,5,FALSE)</f>
        <v>1.09E-3</v>
      </c>
      <c r="U64" s="4">
        <f>VLOOKUP($A64,RCEP!$A$1:$F$525,2,FALSE)</f>
        <v>17</v>
      </c>
      <c r="V64" s="4">
        <f>VLOOKUP($A64,RCEP!$A$1:$F$525,3,FALSE)</f>
        <v>22</v>
      </c>
      <c r="W64" s="4">
        <f>VLOOKUP($A64,RCEP!$A$1:$F$525,4,FALSE)</f>
        <v>19.48</v>
      </c>
      <c r="X64" s="4">
        <f>VLOOKUP($A64,RCEP!$A$1:$F$525,5,FALSE)</f>
        <v>1.32E-3</v>
      </c>
      <c r="Y64" s="4">
        <f>VLOOKUP($A64,REEP!$A$1:$F$525,2,FALSE)</f>
        <v>17</v>
      </c>
      <c r="Z64" s="4">
        <f>VLOOKUP($A64,REEP!$A$1:$F$525,3,FALSE)</f>
        <v>23</v>
      </c>
      <c r="AA64" s="4">
        <f>VLOOKUP($A64,REEP!$A$1:$F$525,4,FALSE)</f>
        <v>19.93</v>
      </c>
      <c r="AB64" s="4">
        <f>VLOOKUP($A64,REEP!$A$1:$F$525,5,FALSE)</f>
        <v>9.3999999999999997E-4</v>
      </c>
      <c r="AC64" s="11">
        <f>VLOOKUP($A64,RCEEP!$A$1:$F$525,2,FALSE)</f>
        <v>18</v>
      </c>
      <c r="AD64" s="11">
        <f>VLOOKUP($A64,RCEEP!$A$1:$F$525,3,FALSE)</f>
        <v>25</v>
      </c>
      <c r="AE64" s="11">
        <f>VLOOKUP($A64,RCEEP!$A$1:$F$525,4,FALSE)</f>
        <v>19.940000000000001</v>
      </c>
      <c r="AF64" s="11">
        <f>VLOOKUP($A64,RCEEP!$A$1:$F$525,5,FALSE)</f>
        <v>1.1299999999999999E-3</v>
      </c>
      <c r="AH64" s="11">
        <f t="shared" si="0"/>
        <v>16</v>
      </c>
      <c r="AI64" s="11">
        <f t="shared" si="1"/>
        <v>0</v>
      </c>
      <c r="AJ64" s="11">
        <f t="shared" si="2"/>
        <v>0</v>
      </c>
      <c r="AK64" s="11">
        <f t="shared" si="3"/>
        <v>0</v>
      </c>
      <c r="AL64" s="11">
        <f t="shared" si="4"/>
        <v>1</v>
      </c>
      <c r="AM64" s="11">
        <f t="shared" si="5"/>
        <v>1</v>
      </c>
      <c r="AN64" s="11">
        <f t="shared" si="6"/>
        <v>0</v>
      </c>
      <c r="AO64" s="11">
        <f t="shared" si="7"/>
        <v>0</v>
      </c>
      <c r="AP64" s="11">
        <f t="shared" si="8"/>
        <v>0</v>
      </c>
      <c r="AQ64" s="4">
        <f t="shared" si="9"/>
        <v>0</v>
      </c>
      <c r="AS64" s="1">
        <f t="shared" si="10"/>
        <v>17</v>
      </c>
      <c r="AT64" s="1">
        <f t="shared" si="11"/>
        <v>1</v>
      </c>
      <c r="AU64" s="1">
        <f t="shared" si="12"/>
        <v>1</v>
      </c>
      <c r="AV64" s="1">
        <f t="shared" si="13"/>
        <v>1</v>
      </c>
      <c r="AW64" s="1">
        <f t="shared" si="14"/>
        <v>1</v>
      </c>
      <c r="AX64" s="8">
        <f t="shared" si="15"/>
        <v>0</v>
      </c>
      <c r="AZ64" s="8">
        <f t="shared" si="16"/>
        <v>17</v>
      </c>
      <c r="BA64" s="8">
        <f t="shared" si="17"/>
        <v>1</v>
      </c>
      <c r="BB64" s="8">
        <f t="shared" si="18"/>
        <v>1</v>
      </c>
      <c r="BC64" s="8">
        <f t="shared" si="19"/>
        <v>1</v>
      </c>
      <c r="BD64" s="8">
        <f t="shared" si="20"/>
        <v>1</v>
      </c>
      <c r="BE64" s="8">
        <f t="shared" si="21"/>
        <v>0</v>
      </c>
      <c r="BG64" s="19">
        <f t="shared" si="22"/>
        <v>0</v>
      </c>
      <c r="BH64" s="19">
        <f t="shared" si="23"/>
        <v>1</v>
      </c>
      <c r="BJ64" s="10">
        <f t="shared" si="24"/>
        <v>17</v>
      </c>
      <c r="BK64" s="35">
        <f t="shared" si="25"/>
        <v>0</v>
      </c>
      <c r="BL64" s="27">
        <f t="shared" si="26"/>
        <v>0</v>
      </c>
      <c r="BM64" s="33">
        <f t="shared" si="41"/>
        <v>0</v>
      </c>
      <c r="BN64" s="27">
        <f t="shared" si="27"/>
        <v>0</v>
      </c>
      <c r="BO64" s="33">
        <f t="shared" si="28"/>
        <v>0</v>
      </c>
      <c r="BP64" s="27">
        <f t="shared" si="29"/>
        <v>0</v>
      </c>
      <c r="BQ64" s="33">
        <f t="shared" si="30"/>
        <v>1</v>
      </c>
      <c r="BR64" s="28">
        <f t="shared" si="31"/>
        <v>8.3333333333333332E-3</v>
      </c>
      <c r="BT64" s="10">
        <f t="shared" si="32"/>
        <v>17</v>
      </c>
      <c r="BU64" s="32">
        <f t="shared" si="33"/>
        <v>2.5599999999999987</v>
      </c>
      <c r="BV64" s="27">
        <f t="shared" si="34"/>
        <v>2.1333333333333322E-2</v>
      </c>
      <c r="BW64" s="36">
        <f t="shared" si="35"/>
        <v>2.4800000000000004</v>
      </c>
      <c r="BX64" s="27">
        <f t="shared" si="36"/>
        <v>2.066666666666667E-2</v>
      </c>
      <c r="BY64" s="36">
        <f t="shared" si="37"/>
        <v>2.9299999999999997</v>
      </c>
      <c r="BZ64" s="27">
        <f t="shared" si="38"/>
        <v>2.4416666666666663E-2</v>
      </c>
      <c r="CA64" s="36">
        <f t="shared" si="39"/>
        <v>2.9400000000000013</v>
      </c>
      <c r="CB64" s="28">
        <f t="shared" si="40"/>
        <v>2.4500000000000011E-2</v>
      </c>
    </row>
    <row r="65" spans="1:80">
      <c r="A65" s="1" t="s">
        <v>63</v>
      </c>
      <c r="B65" s="26">
        <v>120</v>
      </c>
      <c r="C65" s="26">
        <v>169</v>
      </c>
      <c r="D65" s="26">
        <v>2307</v>
      </c>
      <c r="E65" s="20">
        <f>VLOOKUP($A65,JorgeILS!$A$1:$D$525,2,FALSE)</f>
        <v>15</v>
      </c>
      <c r="F65" s="20">
        <f>VLOOKUP($A65,JorgeILS!$A$1:$D$525,3,FALSE)</f>
        <v>6.4000000000000001E-2</v>
      </c>
      <c r="G65" s="20">
        <f>VLOOKUP($A65,JorgeCPP!$A$1:$D$525,2,FALSE)</f>
        <v>17</v>
      </c>
      <c r="H65" s="20">
        <f>VLOOKUP($A65,JorgeCPP!$A$1:$D$525,3,FALSE)</f>
        <v>3.0000000000000001E-3</v>
      </c>
      <c r="I65" s="4">
        <f>VLOOKUP($A65,BEP!$A$1:$D$525,2,FALSE)</f>
        <v>18</v>
      </c>
      <c r="J65" s="23">
        <f>VLOOKUP($A65,BEP!$A$1:$D$525,3,FALSE)</f>
        <v>0</v>
      </c>
      <c r="K65" s="4">
        <f>VLOOKUP($A65,CEP!$A$1:$D$525,2,FALSE)</f>
        <v>18</v>
      </c>
      <c r="L65" s="23">
        <f>VLOOKUP($A65,CEP!$A$1:$D$525,3,FALSE)</f>
        <v>1E-3</v>
      </c>
      <c r="M65" s="4">
        <f>VLOOKUP($A65,EEP!$A$1:$D$525,2,FALSE)</f>
        <v>17</v>
      </c>
      <c r="N65" s="23">
        <f>VLOOKUP($A65,EEP!$A$1:$D$525,3,FALSE)</f>
        <v>1E-3</v>
      </c>
      <c r="O65" s="24">
        <f>VLOOKUP($A65,CEEP!$A$1:$D$525,2,FALSE)</f>
        <v>17</v>
      </c>
      <c r="P65" s="22">
        <f>VLOOKUP($A65,CEEP!$A$1:$D$525,3,FALSE)</f>
        <v>1E-3</v>
      </c>
      <c r="Q65" s="4">
        <f>VLOOKUP($A65,RBEP!$A$1:$F$525,2,FALSE)</f>
        <v>15</v>
      </c>
      <c r="R65" s="4">
        <f>VLOOKUP($A65,RBEP!$A$1:$F$525,3,FALSE)</f>
        <v>20</v>
      </c>
      <c r="S65" s="4">
        <f>VLOOKUP($A65,RBEP!$A$1:$F$525,4,FALSE)</f>
        <v>17.95</v>
      </c>
      <c r="T65" s="4">
        <f>VLOOKUP($A65,RBEP!$A$1:$F$525,5,FALSE)</f>
        <v>1.31E-3</v>
      </c>
      <c r="U65" s="4">
        <f>VLOOKUP($A65,RCEP!$A$1:$F$525,2,FALSE)</f>
        <v>16</v>
      </c>
      <c r="V65" s="4">
        <f>VLOOKUP($A65,RCEP!$A$1:$F$525,3,FALSE)</f>
        <v>22</v>
      </c>
      <c r="W65" s="4">
        <f>VLOOKUP($A65,RCEP!$A$1:$F$525,4,FALSE)</f>
        <v>18.100000000000001</v>
      </c>
      <c r="X65" s="4">
        <f>VLOOKUP($A65,RCEP!$A$1:$F$525,5,FALSE)</f>
        <v>1.6999999999999999E-3</v>
      </c>
      <c r="Y65" s="4">
        <f>VLOOKUP($A65,REEP!$A$1:$F$525,2,FALSE)</f>
        <v>16</v>
      </c>
      <c r="Z65" s="4">
        <f>VLOOKUP($A65,REEP!$A$1:$F$525,3,FALSE)</f>
        <v>22</v>
      </c>
      <c r="AA65" s="4">
        <f>VLOOKUP($A65,REEP!$A$1:$F$525,4,FALSE)</f>
        <v>18.649999999999999</v>
      </c>
      <c r="AB65" s="4">
        <f>VLOOKUP($A65,REEP!$A$1:$F$525,5,FALSE)</f>
        <v>1.2899999999999999E-3</v>
      </c>
      <c r="AC65" s="11">
        <f>VLOOKUP($A65,RCEEP!$A$1:$F$525,2,FALSE)</f>
        <v>16</v>
      </c>
      <c r="AD65" s="11">
        <f>VLOOKUP($A65,RCEEP!$A$1:$F$525,3,FALSE)</f>
        <v>22</v>
      </c>
      <c r="AE65" s="11">
        <f>VLOOKUP($A65,RCEEP!$A$1:$F$525,4,FALSE)</f>
        <v>18.850000000000001</v>
      </c>
      <c r="AF65" s="11">
        <f>VLOOKUP($A65,RCEEP!$A$1:$F$525,5,FALSE)</f>
        <v>1.5200000000000001E-3</v>
      </c>
      <c r="AH65" s="11">
        <f t="shared" si="0"/>
        <v>15</v>
      </c>
      <c r="AI65" s="11">
        <f t="shared" si="1"/>
        <v>0</v>
      </c>
      <c r="AJ65" s="11">
        <f t="shared" si="2"/>
        <v>0</v>
      </c>
      <c r="AK65" s="11">
        <f t="shared" si="3"/>
        <v>0</v>
      </c>
      <c r="AL65" s="11">
        <f t="shared" si="4"/>
        <v>0</v>
      </c>
      <c r="AM65" s="11">
        <f t="shared" si="5"/>
        <v>0</v>
      </c>
      <c r="AN65" s="11">
        <f t="shared" si="6"/>
        <v>1</v>
      </c>
      <c r="AO65" s="11">
        <f t="shared" si="7"/>
        <v>0</v>
      </c>
      <c r="AP65" s="11">
        <f t="shared" si="8"/>
        <v>0</v>
      </c>
      <c r="AQ65" s="4">
        <f t="shared" si="9"/>
        <v>0</v>
      </c>
      <c r="AS65" s="1">
        <f t="shared" si="10"/>
        <v>15</v>
      </c>
      <c r="AT65" s="1">
        <f t="shared" si="11"/>
        <v>1</v>
      </c>
      <c r="AU65" s="1">
        <f t="shared" si="12"/>
        <v>1</v>
      </c>
      <c r="AV65" s="1">
        <f t="shared" si="13"/>
        <v>0</v>
      </c>
      <c r="AW65" s="1">
        <f t="shared" si="14"/>
        <v>0</v>
      </c>
      <c r="AX65" s="8">
        <f t="shared" si="15"/>
        <v>0</v>
      </c>
      <c r="AZ65" s="8">
        <f t="shared" si="16"/>
        <v>15</v>
      </c>
      <c r="BA65" s="8">
        <f t="shared" si="17"/>
        <v>1</v>
      </c>
      <c r="BB65" s="8">
        <f t="shared" si="18"/>
        <v>1</v>
      </c>
      <c r="BC65" s="8">
        <f t="shared" si="19"/>
        <v>0</v>
      </c>
      <c r="BD65" s="8">
        <f t="shared" si="20"/>
        <v>0</v>
      </c>
      <c r="BE65" s="8">
        <f t="shared" si="21"/>
        <v>0</v>
      </c>
      <c r="BG65" s="19">
        <f t="shared" si="22"/>
        <v>0</v>
      </c>
      <c r="BH65" s="19">
        <f t="shared" si="23"/>
        <v>1</v>
      </c>
      <c r="BJ65" s="10">
        <f t="shared" si="24"/>
        <v>15</v>
      </c>
      <c r="BK65" s="35">
        <f t="shared" si="25"/>
        <v>0</v>
      </c>
      <c r="BL65" s="27">
        <f t="shared" si="26"/>
        <v>0</v>
      </c>
      <c r="BM65" s="33">
        <f t="shared" si="41"/>
        <v>1</v>
      </c>
      <c r="BN65" s="27">
        <f t="shared" si="27"/>
        <v>8.3333333333333332E-3</v>
      </c>
      <c r="BO65" s="33">
        <f t="shared" si="28"/>
        <v>1</v>
      </c>
      <c r="BP65" s="27">
        <f t="shared" si="29"/>
        <v>8.3333333333333332E-3</v>
      </c>
      <c r="BQ65" s="33">
        <f t="shared" si="30"/>
        <v>1</v>
      </c>
      <c r="BR65" s="28">
        <f t="shared" si="31"/>
        <v>8.3333333333333332E-3</v>
      </c>
      <c r="BT65" s="10">
        <f t="shared" si="32"/>
        <v>15</v>
      </c>
      <c r="BU65" s="32">
        <f t="shared" si="33"/>
        <v>2.9499999999999993</v>
      </c>
      <c r="BV65" s="27">
        <f t="shared" si="34"/>
        <v>2.4583333333333329E-2</v>
      </c>
      <c r="BW65" s="36">
        <f t="shared" si="35"/>
        <v>3.1000000000000014</v>
      </c>
      <c r="BX65" s="27">
        <f t="shared" si="36"/>
        <v>2.5833333333333344E-2</v>
      </c>
      <c r="BY65" s="36">
        <f t="shared" si="37"/>
        <v>3.6499999999999986</v>
      </c>
      <c r="BZ65" s="27">
        <f t="shared" si="38"/>
        <v>3.0416666666666654E-2</v>
      </c>
      <c r="CA65" s="36">
        <f t="shared" si="39"/>
        <v>3.8500000000000014</v>
      </c>
      <c r="CB65" s="28">
        <f t="shared" si="40"/>
        <v>3.2083333333333346E-2</v>
      </c>
    </row>
    <row r="66" spans="1:80">
      <c r="A66" s="1" t="s">
        <v>64</v>
      </c>
      <c r="B66" s="26">
        <v>120</v>
      </c>
      <c r="C66" s="26">
        <v>169</v>
      </c>
      <c r="D66" s="26">
        <v>2315</v>
      </c>
      <c r="E66" s="20">
        <f>VLOOKUP($A66,JorgeILS!$A$1:$D$525,2,FALSE)</f>
        <v>18</v>
      </c>
      <c r="F66" s="20">
        <f>VLOOKUP($A66,JorgeILS!$A$1:$D$525,3,FALSE)</f>
        <v>5.8000000000000003E-2</v>
      </c>
      <c r="G66" s="20">
        <f>VLOOKUP($A66,JorgeCPP!$A$1:$D$525,2,FALSE)</f>
        <v>21</v>
      </c>
      <c r="H66" s="20">
        <f>VLOOKUP($A66,JorgeCPP!$A$1:$D$525,3,FALSE)</f>
        <v>3.0000000000000001E-3</v>
      </c>
      <c r="I66" s="4">
        <f>VLOOKUP($A66,BEP!$A$1:$D$525,2,FALSE)</f>
        <v>20</v>
      </c>
      <c r="J66" s="23">
        <f>VLOOKUP($A66,BEP!$A$1:$D$525,3,FALSE)</f>
        <v>1E-3</v>
      </c>
      <c r="K66" s="4">
        <f>VLOOKUP($A66,CEP!$A$1:$D$525,2,FALSE)</f>
        <v>20</v>
      </c>
      <c r="L66" s="23">
        <f>VLOOKUP($A66,CEP!$A$1:$D$525,3,FALSE)</f>
        <v>0</v>
      </c>
      <c r="M66" s="4">
        <f>VLOOKUP($A66,EEP!$A$1:$D$525,2,FALSE)</f>
        <v>19</v>
      </c>
      <c r="N66" s="23">
        <f>VLOOKUP($A66,EEP!$A$1:$D$525,3,FALSE)</f>
        <v>1E-3</v>
      </c>
      <c r="O66" s="24">
        <f>VLOOKUP($A66,CEEP!$A$1:$D$525,2,FALSE)</f>
        <v>19</v>
      </c>
      <c r="P66" s="22">
        <f>VLOOKUP($A66,CEEP!$A$1:$D$525,3,FALSE)</f>
        <v>1E-3</v>
      </c>
      <c r="Q66" s="4">
        <f>VLOOKUP($A66,RBEP!$A$1:$F$525,2,FALSE)</f>
        <v>18</v>
      </c>
      <c r="R66" s="4">
        <f>VLOOKUP($A66,RBEP!$A$1:$F$525,3,FALSE)</f>
        <v>24</v>
      </c>
      <c r="S66" s="4">
        <f>VLOOKUP($A66,RBEP!$A$1:$F$525,4,FALSE)</f>
        <v>20.56</v>
      </c>
      <c r="T66" s="4">
        <f>VLOOKUP($A66,RBEP!$A$1:$F$525,5,FALSE)</f>
        <v>1.3699999999999999E-3</v>
      </c>
      <c r="U66" s="4">
        <f>VLOOKUP($A66,RCEP!$A$1:$F$525,2,FALSE)</f>
        <v>18</v>
      </c>
      <c r="V66" s="4">
        <f>VLOOKUP($A66,RCEP!$A$1:$F$525,3,FALSE)</f>
        <v>23</v>
      </c>
      <c r="W66" s="4">
        <f>VLOOKUP($A66,RCEP!$A$1:$F$525,4,FALSE)</f>
        <v>20.48</v>
      </c>
      <c r="X66" s="4">
        <f>VLOOKUP($A66,RCEP!$A$1:$F$525,5,FALSE)</f>
        <v>1.5900000000000001E-3</v>
      </c>
      <c r="Y66" s="4">
        <f>VLOOKUP($A66,REEP!$A$1:$F$525,2,FALSE)</f>
        <v>19</v>
      </c>
      <c r="Z66" s="4">
        <f>VLOOKUP($A66,REEP!$A$1:$F$525,3,FALSE)</f>
        <v>23</v>
      </c>
      <c r="AA66" s="4">
        <f>VLOOKUP($A66,REEP!$A$1:$F$525,4,FALSE)</f>
        <v>21.01</v>
      </c>
      <c r="AB66" s="4">
        <f>VLOOKUP($A66,REEP!$A$1:$F$525,5,FALSE)</f>
        <v>1.3500000000000001E-3</v>
      </c>
      <c r="AC66" s="11">
        <f>VLOOKUP($A66,RCEEP!$A$1:$F$525,2,FALSE)</f>
        <v>18</v>
      </c>
      <c r="AD66" s="11">
        <f>VLOOKUP($A66,RCEEP!$A$1:$F$525,3,FALSE)</f>
        <v>23</v>
      </c>
      <c r="AE66" s="11">
        <f>VLOOKUP($A66,RCEEP!$A$1:$F$525,4,FALSE)</f>
        <v>20.85</v>
      </c>
      <c r="AF66" s="11">
        <f>VLOOKUP($A66,RCEEP!$A$1:$F$525,5,FALSE)</f>
        <v>1.5399999999999999E-3</v>
      </c>
      <c r="AH66" s="11">
        <f t="shared" si="0"/>
        <v>18</v>
      </c>
      <c r="AI66" s="11">
        <f t="shared" si="1"/>
        <v>0</v>
      </c>
      <c r="AJ66" s="11">
        <f t="shared" si="2"/>
        <v>0</v>
      </c>
      <c r="AK66" s="11">
        <f t="shared" si="3"/>
        <v>0</v>
      </c>
      <c r="AL66" s="11">
        <f t="shared" si="4"/>
        <v>0</v>
      </c>
      <c r="AM66" s="11">
        <f t="shared" si="5"/>
        <v>0</v>
      </c>
      <c r="AN66" s="11">
        <f t="shared" si="6"/>
        <v>1</v>
      </c>
      <c r="AO66" s="11">
        <f t="shared" si="7"/>
        <v>1</v>
      </c>
      <c r="AP66" s="11">
        <f t="shared" si="8"/>
        <v>0</v>
      </c>
      <c r="AQ66" s="4">
        <f t="shared" si="9"/>
        <v>1</v>
      </c>
      <c r="AS66" s="1">
        <f t="shared" si="10"/>
        <v>18</v>
      </c>
      <c r="AT66" s="1">
        <f t="shared" si="11"/>
        <v>1</v>
      </c>
      <c r="AU66" s="1">
        <f t="shared" si="12"/>
        <v>1</v>
      </c>
      <c r="AV66" s="1">
        <f t="shared" si="13"/>
        <v>1</v>
      </c>
      <c r="AW66" s="1">
        <f t="shared" si="14"/>
        <v>0</v>
      </c>
      <c r="AX66" s="8">
        <f t="shared" si="15"/>
        <v>1</v>
      </c>
      <c r="AZ66" s="8">
        <f t="shared" si="16"/>
        <v>18</v>
      </c>
      <c r="BA66" s="8">
        <f t="shared" si="17"/>
        <v>1</v>
      </c>
      <c r="BB66" s="8">
        <f t="shared" si="18"/>
        <v>1</v>
      </c>
      <c r="BC66" s="8">
        <f t="shared" si="19"/>
        <v>1</v>
      </c>
      <c r="BD66" s="8">
        <f t="shared" si="20"/>
        <v>0</v>
      </c>
      <c r="BE66" s="8">
        <f t="shared" si="21"/>
        <v>1</v>
      </c>
      <c r="BG66" s="19">
        <f t="shared" si="22"/>
        <v>0</v>
      </c>
      <c r="BH66" s="19">
        <f t="shared" si="23"/>
        <v>1</v>
      </c>
      <c r="BJ66" s="10">
        <f t="shared" si="24"/>
        <v>18</v>
      </c>
      <c r="BK66" s="35">
        <f t="shared" si="25"/>
        <v>0</v>
      </c>
      <c r="BL66" s="27">
        <f t="shared" si="26"/>
        <v>0</v>
      </c>
      <c r="BM66" s="33">
        <f t="shared" si="41"/>
        <v>0</v>
      </c>
      <c r="BN66" s="27">
        <f t="shared" si="27"/>
        <v>0</v>
      </c>
      <c r="BO66" s="33">
        <f t="shared" si="28"/>
        <v>1</v>
      </c>
      <c r="BP66" s="27">
        <f t="shared" si="29"/>
        <v>8.3333333333333332E-3</v>
      </c>
      <c r="BQ66" s="33">
        <f t="shared" si="30"/>
        <v>0</v>
      </c>
      <c r="BR66" s="28">
        <f t="shared" si="31"/>
        <v>0</v>
      </c>
      <c r="BT66" s="10">
        <f t="shared" si="32"/>
        <v>18</v>
      </c>
      <c r="BU66" s="32">
        <f t="shared" si="33"/>
        <v>2.5599999999999987</v>
      </c>
      <c r="BV66" s="27">
        <f t="shared" si="34"/>
        <v>2.1333333333333322E-2</v>
      </c>
      <c r="BW66" s="36">
        <f t="shared" si="35"/>
        <v>2.4800000000000004</v>
      </c>
      <c r="BX66" s="27">
        <f t="shared" si="36"/>
        <v>2.066666666666667E-2</v>
      </c>
      <c r="BY66" s="36">
        <f t="shared" si="37"/>
        <v>3.0100000000000016</v>
      </c>
      <c r="BZ66" s="27">
        <f t="shared" si="38"/>
        <v>2.5083333333333346E-2</v>
      </c>
      <c r="CA66" s="36">
        <f t="shared" si="39"/>
        <v>2.8500000000000014</v>
      </c>
      <c r="CB66" s="28">
        <f t="shared" si="40"/>
        <v>2.3750000000000011E-2</v>
      </c>
    </row>
    <row r="67" spans="1:80">
      <c r="A67" s="1" t="s">
        <v>65</v>
      </c>
      <c r="B67" s="26">
        <v>120</v>
      </c>
      <c r="C67" s="26">
        <v>169</v>
      </c>
      <c r="D67" s="26">
        <v>2323</v>
      </c>
      <c r="E67" s="20">
        <f>VLOOKUP($A67,JorgeILS!$A$1:$D$525,2,FALSE)</f>
        <v>17</v>
      </c>
      <c r="F67" s="20">
        <f>VLOOKUP($A67,JorgeILS!$A$1:$D$525,3,FALSE)</f>
        <v>3.1E-2</v>
      </c>
      <c r="G67" s="20">
        <f>VLOOKUP($A67,JorgeCPP!$A$1:$D$525,2,FALSE)</f>
        <v>21</v>
      </c>
      <c r="H67" s="20">
        <f>VLOOKUP($A67,JorgeCPP!$A$1:$D$525,3,FALSE)</f>
        <v>3.0000000000000001E-3</v>
      </c>
      <c r="I67" s="4">
        <f>VLOOKUP($A67,BEP!$A$1:$D$525,2,FALSE)</f>
        <v>19</v>
      </c>
      <c r="J67" s="23">
        <f>VLOOKUP($A67,BEP!$A$1:$D$525,3,FALSE)</f>
        <v>0</v>
      </c>
      <c r="K67" s="4">
        <f>VLOOKUP($A67,CEP!$A$1:$D$525,2,FALSE)</f>
        <v>19</v>
      </c>
      <c r="L67" s="23">
        <f>VLOOKUP($A67,CEP!$A$1:$D$525,3,FALSE)</f>
        <v>0</v>
      </c>
      <c r="M67" s="4">
        <f>VLOOKUP($A67,EEP!$A$1:$D$525,2,FALSE)</f>
        <v>17</v>
      </c>
      <c r="N67" s="23">
        <f>VLOOKUP($A67,EEP!$A$1:$D$525,3,FALSE)</f>
        <v>1E-3</v>
      </c>
      <c r="O67" s="24">
        <f>VLOOKUP($A67,CEEP!$A$1:$D$525,2,FALSE)</f>
        <v>17</v>
      </c>
      <c r="P67" s="22">
        <f>VLOOKUP($A67,CEEP!$A$1:$D$525,3,FALSE)</f>
        <v>1E-3</v>
      </c>
      <c r="Q67" s="4">
        <f>VLOOKUP($A67,RBEP!$A$1:$F$525,2,FALSE)</f>
        <v>18</v>
      </c>
      <c r="R67" s="4">
        <f>VLOOKUP($A67,RBEP!$A$1:$F$525,3,FALSE)</f>
        <v>23</v>
      </c>
      <c r="S67" s="4">
        <f>VLOOKUP($A67,RBEP!$A$1:$F$525,4,FALSE)</f>
        <v>20.149999999999999</v>
      </c>
      <c r="T67" s="4">
        <f>VLOOKUP($A67,RBEP!$A$1:$F$525,5,FALSE)</f>
        <v>1.1999999999999999E-3</v>
      </c>
      <c r="U67" s="4">
        <f>VLOOKUP($A67,RCEP!$A$1:$F$525,2,FALSE)</f>
        <v>17</v>
      </c>
      <c r="V67" s="4">
        <f>VLOOKUP($A67,RCEP!$A$1:$F$525,3,FALSE)</f>
        <v>23</v>
      </c>
      <c r="W67" s="4">
        <f>VLOOKUP($A67,RCEP!$A$1:$F$525,4,FALSE)</f>
        <v>20.18</v>
      </c>
      <c r="X67" s="4">
        <f>VLOOKUP($A67,RCEP!$A$1:$F$525,5,FALSE)</f>
        <v>1.4499999999999999E-3</v>
      </c>
      <c r="Y67" s="4">
        <f>VLOOKUP($A67,REEP!$A$1:$F$525,2,FALSE)</f>
        <v>18</v>
      </c>
      <c r="Z67" s="4">
        <f>VLOOKUP($A67,REEP!$A$1:$F$525,3,FALSE)</f>
        <v>24</v>
      </c>
      <c r="AA67" s="4">
        <f>VLOOKUP($A67,REEP!$A$1:$F$525,4,FALSE)</f>
        <v>20.27</v>
      </c>
      <c r="AB67" s="4">
        <f>VLOOKUP($A67,REEP!$A$1:$F$525,5,FALSE)</f>
        <v>1.1100000000000001E-3</v>
      </c>
      <c r="AC67" s="11">
        <f>VLOOKUP($A67,RCEEP!$A$1:$F$525,2,FALSE)</f>
        <v>18</v>
      </c>
      <c r="AD67" s="11">
        <f>VLOOKUP($A67,RCEEP!$A$1:$F$525,3,FALSE)</f>
        <v>23</v>
      </c>
      <c r="AE67" s="11">
        <f>VLOOKUP($A67,RCEEP!$A$1:$F$525,4,FALSE)</f>
        <v>20.399999999999999</v>
      </c>
      <c r="AF67" s="11">
        <f>VLOOKUP($A67,RCEEP!$A$1:$F$525,5,FALSE)</f>
        <v>1.23E-3</v>
      </c>
      <c r="AH67" s="11">
        <f t="shared" si="0"/>
        <v>17</v>
      </c>
      <c r="AI67" s="11">
        <f t="shared" si="1"/>
        <v>0</v>
      </c>
      <c r="AJ67" s="11">
        <f t="shared" si="2"/>
        <v>0</v>
      </c>
      <c r="AK67" s="11">
        <f t="shared" si="3"/>
        <v>0</v>
      </c>
      <c r="AL67" s="11">
        <f t="shared" si="4"/>
        <v>1</v>
      </c>
      <c r="AM67" s="11">
        <f t="shared" si="5"/>
        <v>1</v>
      </c>
      <c r="AN67" s="11">
        <f t="shared" si="6"/>
        <v>0</v>
      </c>
      <c r="AO67" s="11">
        <f t="shared" si="7"/>
        <v>1</v>
      </c>
      <c r="AP67" s="11">
        <f t="shared" si="8"/>
        <v>0</v>
      </c>
      <c r="AQ67" s="4">
        <f t="shared" si="9"/>
        <v>0</v>
      </c>
      <c r="AS67" s="1">
        <f t="shared" si="10"/>
        <v>17</v>
      </c>
      <c r="AT67" s="1">
        <f t="shared" si="11"/>
        <v>1</v>
      </c>
      <c r="AU67" s="1">
        <f t="shared" si="12"/>
        <v>0</v>
      </c>
      <c r="AV67" s="1">
        <f t="shared" si="13"/>
        <v>1</v>
      </c>
      <c r="AW67" s="1">
        <f t="shared" si="14"/>
        <v>0</v>
      </c>
      <c r="AX67" s="8">
        <f t="shared" si="15"/>
        <v>0</v>
      </c>
      <c r="AZ67" s="8">
        <f t="shared" si="16"/>
        <v>17</v>
      </c>
      <c r="BA67" s="8">
        <f t="shared" si="17"/>
        <v>1</v>
      </c>
      <c r="BB67" s="8">
        <f t="shared" si="18"/>
        <v>0</v>
      </c>
      <c r="BC67" s="8">
        <f t="shared" si="19"/>
        <v>1</v>
      </c>
      <c r="BD67" s="8">
        <f t="shared" si="20"/>
        <v>0</v>
      </c>
      <c r="BE67" s="8">
        <f t="shared" si="21"/>
        <v>0</v>
      </c>
      <c r="BG67" s="19">
        <f t="shared" si="22"/>
        <v>0</v>
      </c>
      <c r="BH67" s="19">
        <f t="shared" si="23"/>
        <v>1</v>
      </c>
      <c r="BJ67" s="10">
        <f t="shared" si="24"/>
        <v>17</v>
      </c>
      <c r="BK67" s="35">
        <f t="shared" si="25"/>
        <v>1</v>
      </c>
      <c r="BL67" s="27">
        <f t="shared" si="26"/>
        <v>8.3333333333333332E-3</v>
      </c>
      <c r="BM67" s="33">
        <f t="shared" si="41"/>
        <v>0</v>
      </c>
      <c r="BN67" s="27">
        <f t="shared" si="27"/>
        <v>0</v>
      </c>
      <c r="BO67" s="33">
        <f t="shared" si="28"/>
        <v>1</v>
      </c>
      <c r="BP67" s="27">
        <f t="shared" si="29"/>
        <v>8.3333333333333332E-3</v>
      </c>
      <c r="BQ67" s="33">
        <f t="shared" si="30"/>
        <v>1</v>
      </c>
      <c r="BR67" s="28">
        <f t="shared" si="31"/>
        <v>8.3333333333333332E-3</v>
      </c>
      <c r="BT67" s="10">
        <f t="shared" si="32"/>
        <v>17</v>
      </c>
      <c r="BU67" s="32">
        <f t="shared" si="33"/>
        <v>3.1499999999999986</v>
      </c>
      <c r="BV67" s="27">
        <f t="shared" si="34"/>
        <v>2.6249999999999989E-2</v>
      </c>
      <c r="BW67" s="36">
        <f t="shared" si="35"/>
        <v>3.1799999999999997</v>
      </c>
      <c r="BX67" s="27">
        <f t="shared" si="36"/>
        <v>2.6499999999999999E-2</v>
      </c>
      <c r="BY67" s="36">
        <f t="shared" si="37"/>
        <v>3.2699999999999996</v>
      </c>
      <c r="BZ67" s="27">
        <f t="shared" si="38"/>
        <v>2.7249999999999996E-2</v>
      </c>
      <c r="CA67" s="36">
        <f t="shared" si="39"/>
        <v>3.3999999999999986</v>
      </c>
      <c r="CB67" s="28">
        <f t="shared" si="40"/>
        <v>2.8333333333333321E-2</v>
      </c>
    </row>
    <row r="68" spans="1:80">
      <c r="A68" s="1" t="s">
        <v>66</v>
      </c>
      <c r="B68" s="26">
        <v>120</v>
      </c>
      <c r="C68" s="26">
        <v>185</v>
      </c>
      <c r="D68" s="26">
        <v>2331</v>
      </c>
      <c r="E68" s="20">
        <f>VLOOKUP($A68,JorgeILS!$A$1:$D$525,2,FALSE)</f>
        <v>13</v>
      </c>
      <c r="F68" s="20">
        <f>VLOOKUP($A68,JorgeILS!$A$1:$D$525,3,FALSE)</f>
        <v>0.13500000000000001</v>
      </c>
      <c r="G68" s="20">
        <f>VLOOKUP($A68,JorgeCPP!$A$1:$D$525,2,FALSE)</f>
        <v>18</v>
      </c>
      <c r="H68" s="20">
        <f>VLOOKUP($A68,JorgeCPP!$A$1:$D$525,3,FALSE)</f>
        <v>4.0000000000000001E-3</v>
      </c>
      <c r="I68" s="4">
        <f>VLOOKUP($A68,BEP!$A$1:$D$525,2,FALSE)</f>
        <v>14</v>
      </c>
      <c r="J68" s="23">
        <f>VLOOKUP($A68,BEP!$A$1:$D$525,3,FALSE)</f>
        <v>1E-3</v>
      </c>
      <c r="K68" s="4">
        <f>VLOOKUP($A68,CEP!$A$1:$D$525,2,FALSE)</f>
        <v>15</v>
      </c>
      <c r="L68" s="23">
        <f>VLOOKUP($A68,CEP!$A$1:$D$525,3,FALSE)</f>
        <v>1E-3</v>
      </c>
      <c r="M68" s="4">
        <f>VLOOKUP($A68,EEP!$A$1:$D$525,2,FALSE)</f>
        <v>14</v>
      </c>
      <c r="N68" s="23">
        <f>VLOOKUP($A68,EEP!$A$1:$D$525,3,FALSE)</f>
        <v>1E-3</v>
      </c>
      <c r="O68" s="24">
        <f>VLOOKUP($A68,CEEP!$A$1:$D$525,2,FALSE)</f>
        <v>14</v>
      </c>
      <c r="P68" s="22">
        <f>VLOOKUP($A68,CEEP!$A$1:$D$525,3,FALSE)</f>
        <v>1E-3</v>
      </c>
      <c r="Q68" s="4">
        <f>VLOOKUP($A68,RBEP!$A$1:$F$525,2,FALSE)</f>
        <v>13</v>
      </c>
      <c r="R68" s="4">
        <f>VLOOKUP($A68,RBEP!$A$1:$F$525,3,FALSE)</f>
        <v>19</v>
      </c>
      <c r="S68" s="4">
        <f>VLOOKUP($A68,RBEP!$A$1:$F$525,4,FALSE)</f>
        <v>15.85</v>
      </c>
      <c r="T68" s="4">
        <f>VLOOKUP($A68,RBEP!$A$1:$F$525,5,FALSE)</f>
        <v>1.92E-3</v>
      </c>
      <c r="U68" s="4">
        <f>VLOOKUP($A68,RCEP!$A$1:$F$525,2,FALSE)</f>
        <v>13</v>
      </c>
      <c r="V68" s="4">
        <f>VLOOKUP($A68,RCEP!$A$1:$F$525,3,FALSE)</f>
        <v>20</v>
      </c>
      <c r="W68" s="4">
        <f>VLOOKUP($A68,RCEP!$A$1:$F$525,4,FALSE)</f>
        <v>16.010000000000002</v>
      </c>
      <c r="X68" s="4">
        <f>VLOOKUP($A68,RCEP!$A$1:$F$525,5,FALSE)</f>
        <v>2.4599999999999999E-3</v>
      </c>
      <c r="Y68" s="4">
        <f>VLOOKUP($A68,REEP!$A$1:$F$525,2,FALSE)</f>
        <v>14</v>
      </c>
      <c r="Z68" s="4">
        <f>VLOOKUP($A68,REEP!$A$1:$F$525,3,FALSE)</f>
        <v>19</v>
      </c>
      <c r="AA68" s="4">
        <f>VLOOKUP($A68,REEP!$A$1:$F$525,4,FALSE)</f>
        <v>16.43</v>
      </c>
      <c r="AB68" s="4">
        <f>VLOOKUP($A68,REEP!$A$1:$F$525,5,FALSE)</f>
        <v>1.6800000000000001E-3</v>
      </c>
      <c r="AC68" s="11">
        <f>VLOOKUP($A68,RCEEP!$A$1:$F$525,2,FALSE)</f>
        <v>14</v>
      </c>
      <c r="AD68" s="11">
        <f>VLOOKUP($A68,RCEEP!$A$1:$F$525,3,FALSE)</f>
        <v>20</v>
      </c>
      <c r="AE68" s="11">
        <f>VLOOKUP($A68,RCEEP!$A$1:$F$525,4,FALSE)</f>
        <v>16.579999999999998</v>
      </c>
      <c r="AF68" s="11">
        <f>VLOOKUP($A68,RCEEP!$A$1:$F$525,5,FALSE)</f>
        <v>1.9400000000000001E-3</v>
      </c>
      <c r="AH68" s="11">
        <f t="shared" ref="AH68:AH131" si="42">MIN(G68,I68,K68,M68,O68,Q68,U68,Y68,AC68)</f>
        <v>13</v>
      </c>
      <c r="AI68" s="11">
        <f t="shared" ref="AI68:AI131" si="43">IF(G68&lt;=$AH68,1,0)</f>
        <v>0</v>
      </c>
      <c r="AJ68" s="11">
        <f t="shared" ref="AJ68:AJ131" si="44">IF(I68&lt;=$AH68,1,0)</f>
        <v>0</v>
      </c>
      <c r="AK68" s="11">
        <f t="shared" ref="AK68:AK131" si="45">IF(K68&lt;=$AH68,1,0)</f>
        <v>0</v>
      </c>
      <c r="AL68" s="11">
        <f t="shared" ref="AL68:AL131" si="46">IF(M68&lt;=$AH68,1,0)</f>
        <v>0</v>
      </c>
      <c r="AM68" s="11">
        <f t="shared" ref="AM68:AM131" si="47">IF(O68&lt;=$AH68,1,0)</f>
        <v>0</v>
      </c>
      <c r="AN68" s="11">
        <f t="shared" ref="AN68:AN131" si="48">IF(Q68&lt;=$AH68,1,0)</f>
        <v>1</v>
      </c>
      <c r="AO68" s="11">
        <f t="shared" ref="AO68:AO131" si="49">IF(U68&lt;=$AH68,1,0)</f>
        <v>1</v>
      </c>
      <c r="AP68" s="11">
        <f t="shared" ref="AP68:AP131" si="50">IF(Y68&lt;=$AH68,1,0)</f>
        <v>0</v>
      </c>
      <c r="AQ68" s="4">
        <f t="shared" ref="AQ68:AQ131" si="51">IF(AC68&lt;=$AH68,1,0)</f>
        <v>0</v>
      </c>
      <c r="AS68" s="1">
        <f t="shared" ref="AS68:AS131" si="52">E68</f>
        <v>13</v>
      </c>
      <c r="AT68" s="1">
        <f t="shared" ref="AT68:AT131" si="53">IF(E68&lt;=$AS68,1,0)</f>
        <v>1</v>
      </c>
      <c r="AU68" s="1">
        <f t="shared" ref="AU68:AU131" si="54">IF(Q68&lt;=$AS68,1,0)</f>
        <v>1</v>
      </c>
      <c r="AV68" s="1">
        <f t="shared" ref="AV68:AV131" si="55">IF(U68&lt;=$AS68,1,0)</f>
        <v>1</v>
      </c>
      <c r="AW68" s="1">
        <f t="shared" ref="AW68:AW131" si="56">IF(Y68&lt;=$AS68,1,0)</f>
        <v>0</v>
      </c>
      <c r="AX68" s="8">
        <f t="shared" ref="AX68:AX131" si="57">IF(AC68&lt;=$AS68,1,0)</f>
        <v>0</v>
      </c>
      <c r="AZ68" s="8">
        <f t="shared" ref="AZ68:AZ131" si="58">MIN(E68,Q68,U68,Y68,AC68)</f>
        <v>13</v>
      </c>
      <c r="BA68" s="8">
        <f t="shared" ref="BA68:BA131" si="59">IF(E68&lt;=$AZ68,1,0)</f>
        <v>1</v>
      </c>
      <c r="BB68" s="8">
        <f t="shared" ref="BB68:BB131" si="60">IF(Q68&lt;=$AZ68,1,0)</f>
        <v>1</v>
      </c>
      <c r="BC68" s="8">
        <f t="shared" ref="BC68:BC131" si="61">IF(U68&lt;=$AZ68,1,0)</f>
        <v>1</v>
      </c>
      <c r="BD68" s="8">
        <f t="shared" ref="BD68:BD131" si="62">IF(Y68&lt;=$AZ68,1,0)</f>
        <v>0</v>
      </c>
      <c r="BE68" s="8">
        <f t="shared" ref="BE68:BE131" si="63">IF(AC68&lt;=$AZ68,1,0)</f>
        <v>0</v>
      </c>
      <c r="BG68" s="19">
        <f t="shared" ref="BG68:BG131" si="64">IF(MIN(Q68,U68,Y68,AC68)&lt;AS68,1,0)</f>
        <v>0</v>
      </c>
      <c r="BH68" s="19">
        <f t="shared" ref="BH68:BH131" si="65">IF(MIN(Q68,U68,Y68,AC68)&lt;=AS68,1,0)</f>
        <v>1</v>
      </c>
      <c r="BJ68" s="10">
        <f t="shared" ref="BJ68:BJ131" si="66">E68</f>
        <v>13</v>
      </c>
      <c r="BK68" s="35">
        <f t="shared" ref="BK68:BK131" si="67">Q68-$BJ68</f>
        <v>0</v>
      </c>
      <c r="BL68" s="27">
        <f t="shared" ref="BL68:BL131" si="68">BK68/$B68</f>
        <v>0</v>
      </c>
      <c r="BM68" s="33">
        <f t="shared" ref="BM68:BM131" si="69">U68-$BJ68</f>
        <v>0</v>
      </c>
      <c r="BN68" s="27">
        <f t="shared" ref="BN68:BN131" si="70">BM68/$B68</f>
        <v>0</v>
      </c>
      <c r="BO68" s="33">
        <f t="shared" ref="BO68:BO131" si="71">Y68-$BJ68</f>
        <v>1</v>
      </c>
      <c r="BP68" s="27">
        <f t="shared" ref="BP68:BP131" si="72">BO68/$B68</f>
        <v>8.3333333333333332E-3</v>
      </c>
      <c r="BQ68" s="33">
        <f t="shared" ref="BQ68:BQ131" si="73">AC68-$BJ68</f>
        <v>1</v>
      </c>
      <c r="BR68" s="28">
        <f t="shared" ref="BR68:BR131" si="74">BQ68/$B68</f>
        <v>8.3333333333333332E-3</v>
      </c>
      <c r="BT68" s="10">
        <f t="shared" ref="BT68:BT131" si="75">E68</f>
        <v>13</v>
      </c>
      <c r="BU68" s="32">
        <f t="shared" ref="BU68:BU131" si="76">S68-$BT68</f>
        <v>2.8499999999999996</v>
      </c>
      <c r="BV68" s="27">
        <f t="shared" ref="BV68:BV131" si="77">BU68/$B68</f>
        <v>2.3749999999999997E-2</v>
      </c>
      <c r="BW68" s="36">
        <f t="shared" ref="BW68:BW131" si="78">W68-$BT68</f>
        <v>3.0100000000000016</v>
      </c>
      <c r="BX68" s="27">
        <f t="shared" ref="BX68:BX131" si="79">BW68/$B68</f>
        <v>2.5083333333333346E-2</v>
      </c>
      <c r="BY68" s="36">
        <f t="shared" ref="BY68:BY131" si="80">AA68-$BT68</f>
        <v>3.4299999999999997</v>
      </c>
      <c r="BZ68" s="27">
        <f t="shared" ref="BZ68:BZ131" si="81">BY68/$B68</f>
        <v>2.8583333333333332E-2</v>
      </c>
      <c r="CA68" s="36">
        <f t="shared" ref="CA68:CA131" si="82">(AE68-$BT68)</f>
        <v>3.5799999999999983</v>
      </c>
      <c r="CB68" s="28">
        <f t="shared" ref="CB68:CB131" si="83">CA68/$B68</f>
        <v>2.9833333333333319E-2</v>
      </c>
    </row>
    <row r="69" spans="1:80">
      <c r="A69" s="1" t="s">
        <v>67</v>
      </c>
      <c r="B69" s="26">
        <v>120</v>
      </c>
      <c r="C69" s="26">
        <v>185</v>
      </c>
      <c r="D69" s="26">
        <v>2339</v>
      </c>
      <c r="E69" s="20">
        <f>VLOOKUP($A69,JorgeILS!$A$1:$D$525,2,FALSE)</f>
        <v>13</v>
      </c>
      <c r="F69" s="20">
        <f>VLOOKUP($A69,JorgeILS!$A$1:$D$525,3,FALSE)</f>
        <v>7.5999999999999998E-2</v>
      </c>
      <c r="G69" s="20">
        <f>VLOOKUP($A69,JorgeCPP!$A$1:$D$525,2,FALSE)</f>
        <v>18</v>
      </c>
      <c r="H69" s="20">
        <f>VLOOKUP($A69,JorgeCPP!$A$1:$D$525,3,FALSE)</f>
        <v>4.0000000000000001E-3</v>
      </c>
      <c r="I69" s="4">
        <f>VLOOKUP($A69,BEP!$A$1:$D$525,2,FALSE)</f>
        <v>14</v>
      </c>
      <c r="J69" s="23">
        <f>VLOOKUP($A69,BEP!$A$1:$D$525,3,FALSE)</f>
        <v>0</v>
      </c>
      <c r="K69" s="4">
        <f>VLOOKUP($A69,CEP!$A$1:$D$525,2,FALSE)</f>
        <v>14</v>
      </c>
      <c r="L69" s="23">
        <f>VLOOKUP($A69,CEP!$A$1:$D$525,3,FALSE)</f>
        <v>1E-3</v>
      </c>
      <c r="M69" s="4">
        <f>VLOOKUP($A69,EEP!$A$1:$D$525,2,FALSE)</f>
        <v>13</v>
      </c>
      <c r="N69" s="23">
        <f>VLOOKUP($A69,EEP!$A$1:$D$525,3,FALSE)</f>
        <v>0</v>
      </c>
      <c r="O69" s="24">
        <f>VLOOKUP($A69,CEEP!$A$1:$D$525,2,FALSE)</f>
        <v>13</v>
      </c>
      <c r="P69" s="22">
        <f>VLOOKUP($A69,CEEP!$A$1:$D$525,3,FALSE)</f>
        <v>1E-3</v>
      </c>
      <c r="Q69" s="4">
        <f>VLOOKUP($A69,RBEP!$A$1:$F$525,2,FALSE)</f>
        <v>14</v>
      </c>
      <c r="R69" s="4">
        <f>VLOOKUP($A69,RBEP!$A$1:$F$525,3,FALSE)</f>
        <v>20</v>
      </c>
      <c r="S69" s="4">
        <f>VLOOKUP($A69,RBEP!$A$1:$F$525,4,FALSE)</f>
        <v>16.809999999999999</v>
      </c>
      <c r="T69" s="4">
        <f>VLOOKUP($A69,RBEP!$A$1:$F$525,5,FALSE)</f>
        <v>1.48E-3</v>
      </c>
      <c r="U69" s="4">
        <f>VLOOKUP($A69,RCEP!$A$1:$F$525,2,FALSE)</f>
        <v>14</v>
      </c>
      <c r="V69" s="4">
        <f>VLOOKUP($A69,RCEP!$A$1:$F$525,3,FALSE)</f>
        <v>21</v>
      </c>
      <c r="W69" s="4">
        <f>VLOOKUP($A69,RCEP!$A$1:$F$525,4,FALSE)</f>
        <v>16.75</v>
      </c>
      <c r="X69" s="4">
        <f>VLOOKUP($A69,RCEP!$A$1:$F$525,5,FALSE)</f>
        <v>1.7799999999999999E-3</v>
      </c>
      <c r="Y69" s="4">
        <f>VLOOKUP($A69,REEP!$A$1:$F$525,2,FALSE)</f>
        <v>14</v>
      </c>
      <c r="Z69" s="4">
        <f>VLOOKUP($A69,REEP!$A$1:$F$525,3,FALSE)</f>
        <v>21</v>
      </c>
      <c r="AA69" s="4">
        <f>VLOOKUP($A69,REEP!$A$1:$F$525,4,FALSE)</f>
        <v>17.170000000000002</v>
      </c>
      <c r="AB69" s="4">
        <f>VLOOKUP($A69,REEP!$A$1:$F$525,5,FALSE)</f>
        <v>1.3699999999999999E-3</v>
      </c>
      <c r="AC69" s="11">
        <f>VLOOKUP($A69,RCEEP!$A$1:$F$525,2,FALSE)</f>
        <v>15</v>
      </c>
      <c r="AD69" s="11">
        <f>VLOOKUP($A69,RCEEP!$A$1:$F$525,3,FALSE)</f>
        <v>21</v>
      </c>
      <c r="AE69" s="11">
        <f>VLOOKUP($A69,RCEEP!$A$1:$F$525,4,FALSE)</f>
        <v>17.440000000000001</v>
      </c>
      <c r="AF69" s="11">
        <f>VLOOKUP($A69,RCEEP!$A$1:$F$525,5,FALSE)</f>
        <v>1.49E-3</v>
      </c>
      <c r="AH69" s="11">
        <f t="shared" si="42"/>
        <v>13</v>
      </c>
      <c r="AI69" s="11">
        <f t="shared" si="43"/>
        <v>0</v>
      </c>
      <c r="AJ69" s="11">
        <f t="shared" si="44"/>
        <v>0</v>
      </c>
      <c r="AK69" s="11">
        <f t="shared" si="45"/>
        <v>0</v>
      </c>
      <c r="AL69" s="11">
        <f t="shared" si="46"/>
        <v>1</v>
      </c>
      <c r="AM69" s="11">
        <f t="shared" si="47"/>
        <v>1</v>
      </c>
      <c r="AN69" s="11">
        <f t="shared" si="48"/>
        <v>0</v>
      </c>
      <c r="AO69" s="11">
        <f t="shared" si="49"/>
        <v>0</v>
      </c>
      <c r="AP69" s="11">
        <f t="shared" si="50"/>
        <v>0</v>
      </c>
      <c r="AQ69" s="4">
        <f t="shared" si="51"/>
        <v>0</v>
      </c>
      <c r="AS69" s="1">
        <f t="shared" si="52"/>
        <v>13</v>
      </c>
      <c r="AT69" s="1">
        <f t="shared" si="53"/>
        <v>1</v>
      </c>
      <c r="AU69" s="1">
        <f t="shared" si="54"/>
        <v>0</v>
      </c>
      <c r="AV69" s="1">
        <f t="shared" si="55"/>
        <v>0</v>
      </c>
      <c r="AW69" s="1">
        <f t="shared" si="56"/>
        <v>0</v>
      </c>
      <c r="AX69" s="8">
        <f t="shared" si="57"/>
        <v>0</v>
      </c>
      <c r="AZ69" s="8">
        <f t="shared" si="58"/>
        <v>13</v>
      </c>
      <c r="BA69" s="8">
        <f t="shared" si="59"/>
        <v>1</v>
      </c>
      <c r="BB69" s="8">
        <f t="shared" si="60"/>
        <v>0</v>
      </c>
      <c r="BC69" s="8">
        <f t="shared" si="61"/>
        <v>0</v>
      </c>
      <c r="BD69" s="8">
        <f t="shared" si="62"/>
        <v>0</v>
      </c>
      <c r="BE69" s="8">
        <f t="shared" si="63"/>
        <v>0</v>
      </c>
      <c r="BG69" s="19">
        <f t="shared" si="64"/>
        <v>0</v>
      </c>
      <c r="BH69" s="19">
        <f t="shared" si="65"/>
        <v>0</v>
      </c>
      <c r="BJ69" s="10">
        <f t="shared" si="66"/>
        <v>13</v>
      </c>
      <c r="BK69" s="35">
        <f t="shared" si="67"/>
        <v>1</v>
      </c>
      <c r="BL69" s="27">
        <f t="shared" si="68"/>
        <v>8.3333333333333332E-3</v>
      </c>
      <c r="BM69" s="33">
        <f t="shared" si="69"/>
        <v>1</v>
      </c>
      <c r="BN69" s="27">
        <f t="shared" si="70"/>
        <v>8.3333333333333332E-3</v>
      </c>
      <c r="BO69" s="33">
        <f t="shared" si="71"/>
        <v>1</v>
      </c>
      <c r="BP69" s="27">
        <f t="shared" si="72"/>
        <v>8.3333333333333332E-3</v>
      </c>
      <c r="BQ69" s="33">
        <f t="shared" si="73"/>
        <v>2</v>
      </c>
      <c r="BR69" s="28">
        <f t="shared" si="74"/>
        <v>1.6666666666666666E-2</v>
      </c>
      <c r="BT69" s="10">
        <f t="shared" si="75"/>
        <v>13</v>
      </c>
      <c r="BU69" s="32">
        <f t="shared" si="76"/>
        <v>3.8099999999999987</v>
      </c>
      <c r="BV69" s="27">
        <f t="shared" si="77"/>
        <v>3.1749999999999987E-2</v>
      </c>
      <c r="BW69" s="36">
        <f t="shared" si="78"/>
        <v>3.75</v>
      </c>
      <c r="BX69" s="27">
        <f t="shared" si="79"/>
        <v>3.125E-2</v>
      </c>
      <c r="BY69" s="36">
        <f t="shared" si="80"/>
        <v>4.1700000000000017</v>
      </c>
      <c r="BZ69" s="27">
        <f t="shared" si="81"/>
        <v>3.4750000000000017E-2</v>
      </c>
      <c r="CA69" s="36">
        <f t="shared" si="82"/>
        <v>4.4400000000000013</v>
      </c>
      <c r="CB69" s="28">
        <f t="shared" si="83"/>
        <v>3.7000000000000012E-2</v>
      </c>
    </row>
    <row r="70" spans="1:80">
      <c r="A70" s="1" t="s">
        <v>68</v>
      </c>
      <c r="B70" s="26">
        <v>120</v>
      </c>
      <c r="C70" s="26">
        <v>185</v>
      </c>
      <c r="D70" s="26">
        <v>2347</v>
      </c>
      <c r="E70" s="20">
        <f>VLOOKUP($A70,JorgeILS!$A$1:$D$525,2,FALSE)</f>
        <v>14</v>
      </c>
      <c r="F70" s="20">
        <f>VLOOKUP($A70,JorgeILS!$A$1:$D$525,3,FALSE)</f>
        <v>6.0999999999999999E-2</v>
      </c>
      <c r="G70" s="20">
        <f>VLOOKUP($A70,JorgeCPP!$A$1:$D$525,2,FALSE)</f>
        <v>16</v>
      </c>
      <c r="H70" s="20">
        <f>VLOOKUP($A70,JorgeCPP!$A$1:$D$525,3,FALSE)</f>
        <v>4.0000000000000001E-3</v>
      </c>
      <c r="I70" s="4">
        <f>VLOOKUP($A70,BEP!$A$1:$D$525,2,FALSE)</f>
        <v>14</v>
      </c>
      <c r="J70" s="23">
        <f>VLOOKUP($A70,BEP!$A$1:$D$525,3,FALSE)</f>
        <v>0</v>
      </c>
      <c r="K70" s="4">
        <f>VLOOKUP($A70,CEP!$A$1:$D$525,2,FALSE)</f>
        <v>14</v>
      </c>
      <c r="L70" s="23">
        <f>VLOOKUP($A70,CEP!$A$1:$D$525,3,FALSE)</f>
        <v>0</v>
      </c>
      <c r="M70" s="4">
        <f>VLOOKUP($A70,EEP!$A$1:$D$525,2,FALSE)</f>
        <v>14</v>
      </c>
      <c r="N70" s="23">
        <f>VLOOKUP($A70,EEP!$A$1:$D$525,3,FALSE)</f>
        <v>1E-3</v>
      </c>
      <c r="O70" s="24">
        <f>VLOOKUP($A70,CEEP!$A$1:$D$525,2,FALSE)</f>
        <v>14</v>
      </c>
      <c r="P70" s="22">
        <f>VLOOKUP($A70,CEEP!$A$1:$D$525,3,FALSE)</f>
        <v>1E-3</v>
      </c>
      <c r="Q70" s="4">
        <f>VLOOKUP($A70,RBEP!$A$1:$F$525,2,FALSE)</f>
        <v>15</v>
      </c>
      <c r="R70" s="4">
        <f>VLOOKUP($A70,RBEP!$A$1:$F$525,3,FALSE)</f>
        <v>20</v>
      </c>
      <c r="S70" s="4">
        <f>VLOOKUP($A70,RBEP!$A$1:$F$525,4,FALSE)</f>
        <v>17.64</v>
      </c>
      <c r="T70" s="4">
        <f>VLOOKUP($A70,RBEP!$A$1:$F$525,5,FALSE)</f>
        <v>1.33E-3</v>
      </c>
      <c r="U70" s="4">
        <f>VLOOKUP($A70,RCEP!$A$1:$F$525,2,FALSE)</f>
        <v>14</v>
      </c>
      <c r="V70" s="4">
        <f>VLOOKUP($A70,RCEP!$A$1:$F$525,3,FALSE)</f>
        <v>21</v>
      </c>
      <c r="W70" s="4">
        <f>VLOOKUP($A70,RCEP!$A$1:$F$525,4,FALSE)</f>
        <v>17.760000000000002</v>
      </c>
      <c r="X70" s="4">
        <f>VLOOKUP($A70,RCEP!$A$1:$F$525,5,FALSE)</f>
        <v>1.58E-3</v>
      </c>
      <c r="Y70" s="4">
        <f>VLOOKUP($A70,REEP!$A$1:$F$525,2,FALSE)</f>
        <v>15</v>
      </c>
      <c r="Z70" s="4">
        <f>VLOOKUP($A70,REEP!$A$1:$F$525,3,FALSE)</f>
        <v>21</v>
      </c>
      <c r="AA70" s="4">
        <f>VLOOKUP($A70,REEP!$A$1:$F$525,4,FALSE)</f>
        <v>18.22</v>
      </c>
      <c r="AB70" s="4">
        <f>VLOOKUP($A70,REEP!$A$1:$F$525,5,FALSE)</f>
        <v>1.16E-3</v>
      </c>
      <c r="AC70" s="11">
        <f>VLOOKUP($A70,RCEEP!$A$1:$F$525,2,FALSE)</f>
        <v>16</v>
      </c>
      <c r="AD70" s="11">
        <f>VLOOKUP($A70,RCEEP!$A$1:$F$525,3,FALSE)</f>
        <v>21</v>
      </c>
      <c r="AE70" s="11">
        <f>VLOOKUP($A70,RCEEP!$A$1:$F$525,4,FALSE)</f>
        <v>17.96</v>
      </c>
      <c r="AF70" s="11">
        <f>VLOOKUP($A70,RCEEP!$A$1:$F$525,5,FALSE)</f>
        <v>1.2700000000000001E-3</v>
      </c>
      <c r="AH70" s="11">
        <f t="shared" si="42"/>
        <v>14</v>
      </c>
      <c r="AI70" s="11">
        <f t="shared" si="43"/>
        <v>0</v>
      </c>
      <c r="AJ70" s="11">
        <f t="shared" si="44"/>
        <v>1</v>
      </c>
      <c r="AK70" s="11">
        <f t="shared" si="45"/>
        <v>1</v>
      </c>
      <c r="AL70" s="11">
        <f t="shared" si="46"/>
        <v>1</v>
      </c>
      <c r="AM70" s="11">
        <f t="shared" si="47"/>
        <v>1</v>
      </c>
      <c r="AN70" s="11">
        <f t="shared" si="48"/>
        <v>0</v>
      </c>
      <c r="AO70" s="11">
        <f t="shared" si="49"/>
        <v>1</v>
      </c>
      <c r="AP70" s="11">
        <f t="shared" si="50"/>
        <v>0</v>
      </c>
      <c r="AQ70" s="4">
        <f t="shared" si="51"/>
        <v>0</v>
      </c>
      <c r="AS70" s="1">
        <f t="shared" si="52"/>
        <v>14</v>
      </c>
      <c r="AT70" s="1">
        <f t="shared" si="53"/>
        <v>1</v>
      </c>
      <c r="AU70" s="1">
        <f t="shared" si="54"/>
        <v>0</v>
      </c>
      <c r="AV70" s="1">
        <f t="shared" si="55"/>
        <v>1</v>
      </c>
      <c r="AW70" s="1">
        <f t="shared" si="56"/>
        <v>0</v>
      </c>
      <c r="AX70" s="8">
        <f t="shared" si="57"/>
        <v>0</v>
      </c>
      <c r="AZ70" s="8">
        <f t="shared" si="58"/>
        <v>14</v>
      </c>
      <c r="BA70" s="8">
        <f t="shared" si="59"/>
        <v>1</v>
      </c>
      <c r="BB70" s="8">
        <f t="shared" si="60"/>
        <v>0</v>
      </c>
      <c r="BC70" s="8">
        <f t="shared" si="61"/>
        <v>1</v>
      </c>
      <c r="BD70" s="8">
        <f t="shared" si="62"/>
        <v>0</v>
      </c>
      <c r="BE70" s="8">
        <f t="shared" si="63"/>
        <v>0</v>
      </c>
      <c r="BG70" s="19">
        <f t="shared" si="64"/>
        <v>0</v>
      </c>
      <c r="BH70" s="19">
        <f t="shared" si="65"/>
        <v>1</v>
      </c>
      <c r="BJ70" s="10">
        <f t="shared" si="66"/>
        <v>14</v>
      </c>
      <c r="BK70" s="35">
        <f t="shared" si="67"/>
        <v>1</v>
      </c>
      <c r="BL70" s="27">
        <f t="shared" si="68"/>
        <v>8.3333333333333332E-3</v>
      </c>
      <c r="BM70" s="33">
        <f t="shared" si="69"/>
        <v>0</v>
      </c>
      <c r="BN70" s="27">
        <f t="shared" si="70"/>
        <v>0</v>
      </c>
      <c r="BO70" s="33">
        <f t="shared" si="71"/>
        <v>1</v>
      </c>
      <c r="BP70" s="27">
        <f t="shared" si="72"/>
        <v>8.3333333333333332E-3</v>
      </c>
      <c r="BQ70" s="33">
        <f t="shared" si="73"/>
        <v>2</v>
      </c>
      <c r="BR70" s="28">
        <f t="shared" si="74"/>
        <v>1.6666666666666666E-2</v>
      </c>
      <c r="BT70" s="10">
        <f t="shared" si="75"/>
        <v>14</v>
      </c>
      <c r="BU70" s="32">
        <f t="shared" si="76"/>
        <v>3.6400000000000006</v>
      </c>
      <c r="BV70" s="27">
        <f t="shared" si="77"/>
        <v>3.0333333333333337E-2</v>
      </c>
      <c r="BW70" s="36">
        <f t="shared" si="78"/>
        <v>3.7600000000000016</v>
      </c>
      <c r="BX70" s="27">
        <f t="shared" si="79"/>
        <v>3.1333333333333345E-2</v>
      </c>
      <c r="BY70" s="36">
        <f t="shared" si="80"/>
        <v>4.2199999999999989</v>
      </c>
      <c r="BZ70" s="27">
        <f t="shared" si="81"/>
        <v>3.5166666666666659E-2</v>
      </c>
      <c r="CA70" s="36">
        <f t="shared" si="82"/>
        <v>3.9600000000000009</v>
      </c>
      <c r="CB70" s="28">
        <f t="shared" si="83"/>
        <v>3.3000000000000008E-2</v>
      </c>
    </row>
    <row r="71" spans="1:80">
      <c r="A71" s="1" t="s">
        <v>69</v>
      </c>
      <c r="B71" s="26">
        <v>120</v>
      </c>
      <c r="C71" s="26">
        <v>185</v>
      </c>
      <c r="D71" s="26">
        <v>2355</v>
      </c>
      <c r="E71" s="20">
        <f>VLOOKUP($A71,JorgeILS!$A$1:$D$525,2,FALSE)</f>
        <v>10</v>
      </c>
      <c r="F71" s="20">
        <f>VLOOKUP($A71,JorgeILS!$A$1:$D$525,3,FALSE)</f>
        <v>4.4999999999999998E-2</v>
      </c>
      <c r="G71" s="20">
        <f>VLOOKUP($A71,JorgeCPP!$A$1:$D$525,2,FALSE)</f>
        <v>15</v>
      </c>
      <c r="H71" s="20">
        <f>VLOOKUP($A71,JorgeCPP!$A$1:$D$525,3,FALSE)</f>
        <v>4.0000000000000001E-3</v>
      </c>
      <c r="I71" s="4">
        <f>VLOOKUP($A71,BEP!$A$1:$D$525,2,FALSE)</f>
        <v>12</v>
      </c>
      <c r="J71" s="23">
        <f>VLOOKUP($A71,BEP!$A$1:$D$525,3,FALSE)</f>
        <v>0</v>
      </c>
      <c r="K71" s="4">
        <f>VLOOKUP($A71,CEP!$A$1:$D$525,2,FALSE)</f>
        <v>12</v>
      </c>
      <c r="L71" s="23">
        <f>VLOOKUP($A71,CEP!$A$1:$D$525,3,FALSE)</f>
        <v>1E-3</v>
      </c>
      <c r="M71" s="4">
        <f>VLOOKUP($A71,EEP!$A$1:$D$525,2,FALSE)</f>
        <v>11</v>
      </c>
      <c r="N71" s="23">
        <f>VLOOKUP($A71,EEP!$A$1:$D$525,3,FALSE)</f>
        <v>1E-3</v>
      </c>
      <c r="O71" s="24">
        <f>VLOOKUP($A71,CEEP!$A$1:$D$525,2,FALSE)</f>
        <v>11</v>
      </c>
      <c r="P71" s="22">
        <f>VLOOKUP($A71,CEEP!$A$1:$D$525,3,FALSE)</f>
        <v>0</v>
      </c>
      <c r="Q71" s="4">
        <f>VLOOKUP($A71,RBEP!$A$1:$F$525,2,FALSE)</f>
        <v>11</v>
      </c>
      <c r="R71" s="4">
        <f>VLOOKUP($A71,RBEP!$A$1:$F$525,3,FALSE)</f>
        <v>18</v>
      </c>
      <c r="S71" s="4">
        <f>VLOOKUP($A71,RBEP!$A$1:$F$525,4,FALSE)</f>
        <v>14.12</v>
      </c>
      <c r="T71" s="4">
        <f>VLOOKUP($A71,RBEP!$A$1:$F$525,5,FALSE)</f>
        <v>1.4300000000000001E-3</v>
      </c>
      <c r="U71" s="4">
        <f>VLOOKUP($A71,RCEP!$A$1:$F$525,2,FALSE)</f>
        <v>11</v>
      </c>
      <c r="V71" s="4">
        <f>VLOOKUP($A71,RCEP!$A$1:$F$525,3,FALSE)</f>
        <v>18</v>
      </c>
      <c r="W71" s="4">
        <f>VLOOKUP($A71,RCEP!$A$1:$F$525,4,FALSE)</f>
        <v>14.09</v>
      </c>
      <c r="X71" s="4">
        <f>VLOOKUP($A71,RCEP!$A$1:$F$525,5,FALSE)</f>
        <v>1.5299999999999999E-3</v>
      </c>
      <c r="Y71" s="4">
        <f>VLOOKUP($A71,REEP!$A$1:$F$525,2,FALSE)</f>
        <v>13</v>
      </c>
      <c r="Z71" s="4">
        <f>VLOOKUP($A71,REEP!$A$1:$F$525,3,FALSE)</f>
        <v>18</v>
      </c>
      <c r="AA71" s="4">
        <f>VLOOKUP($A71,REEP!$A$1:$F$525,4,FALSE)</f>
        <v>14.8</v>
      </c>
      <c r="AB71" s="4">
        <f>VLOOKUP($A71,REEP!$A$1:$F$525,5,FALSE)</f>
        <v>1.33E-3</v>
      </c>
      <c r="AC71" s="11">
        <f>VLOOKUP($A71,RCEEP!$A$1:$F$525,2,FALSE)</f>
        <v>13</v>
      </c>
      <c r="AD71" s="11">
        <f>VLOOKUP($A71,RCEEP!$A$1:$F$525,3,FALSE)</f>
        <v>18</v>
      </c>
      <c r="AE71" s="11">
        <f>VLOOKUP($A71,RCEEP!$A$1:$F$525,4,FALSE)</f>
        <v>14.73</v>
      </c>
      <c r="AF71" s="11">
        <f>VLOOKUP($A71,RCEEP!$A$1:$F$525,5,FALSE)</f>
        <v>1.4400000000000001E-3</v>
      </c>
      <c r="AH71" s="11">
        <f t="shared" si="42"/>
        <v>11</v>
      </c>
      <c r="AI71" s="11">
        <f t="shared" si="43"/>
        <v>0</v>
      </c>
      <c r="AJ71" s="11">
        <f t="shared" si="44"/>
        <v>0</v>
      </c>
      <c r="AK71" s="11">
        <f t="shared" si="45"/>
        <v>0</v>
      </c>
      <c r="AL71" s="11">
        <f t="shared" si="46"/>
        <v>1</v>
      </c>
      <c r="AM71" s="11">
        <f t="shared" si="47"/>
        <v>1</v>
      </c>
      <c r="AN71" s="11">
        <f t="shared" si="48"/>
        <v>1</v>
      </c>
      <c r="AO71" s="11">
        <f t="shared" si="49"/>
        <v>1</v>
      </c>
      <c r="AP71" s="11">
        <f t="shared" si="50"/>
        <v>0</v>
      </c>
      <c r="AQ71" s="4">
        <f t="shared" si="51"/>
        <v>0</v>
      </c>
      <c r="AS71" s="1">
        <f t="shared" si="52"/>
        <v>10</v>
      </c>
      <c r="AT71" s="1">
        <f t="shared" si="53"/>
        <v>1</v>
      </c>
      <c r="AU71" s="1">
        <f t="shared" si="54"/>
        <v>0</v>
      </c>
      <c r="AV71" s="1">
        <f t="shared" si="55"/>
        <v>0</v>
      </c>
      <c r="AW71" s="1">
        <f t="shared" si="56"/>
        <v>0</v>
      </c>
      <c r="AX71" s="8">
        <f t="shared" si="57"/>
        <v>0</v>
      </c>
      <c r="AZ71" s="8">
        <f t="shared" si="58"/>
        <v>10</v>
      </c>
      <c r="BA71" s="8">
        <f t="shared" si="59"/>
        <v>1</v>
      </c>
      <c r="BB71" s="8">
        <f t="shared" si="60"/>
        <v>0</v>
      </c>
      <c r="BC71" s="8">
        <f t="shared" si="61"/>
        <v>0</v>
      </c>
      <c r="BD71" s="8">
        <f t="shared" si="62"/>
        <v>0</v>
      </c>
      <c r="BE71" s="8">
        <f t="shared" si="63"/>
        <v>0</v>
      </c>
      <c r="BG71" s="19">
        <f t="shared" si="64"/>
        <v>0</v>
      </c>
      <c r="BH71" s="19">
        <f t="shared" si="65"/>
        <v>0</v>
      </c>
      <c r="BJ71" s="10">
        <f t="shared" si="66"/>
        <v>10</v>
      </c>
      <c r="BK71" s="35">
        <f t="shared" si="67"/>
        <v>1</v>
      </c>
      <c r="BL71" s="27">
        <f t="shared" si="68"/>
        <v>8.3333333333333332E-3</v>
      </c>
      <c r="BM71" s="33">
        <f t="shared" si="69"/>
        <v>1</v>
      </c>
      <c r="BN71" s="27">
        <f t="shared" si="70"/>
        <v>8.3333333333333332E-3</v>
      </c>
      <c r="BO71" s="33">
        <f t="shared" si="71"/>
        <v>3</v>
      </c>
      <c r="BP71" s="27">
        <f t="shared" si="72"/>
        <v>2.5000000000000001E-2</v>
      </c>
      <c r="BQ71" s="33">
        <f t="shared" si="73"/>
        <v>3</v>
      </c>
      <c r="BR71" s="28">
        <f t="shared" si="74"/>
        <v>2.5000000000000001E-2</v>
      </c>
      <c r="BT71" s="10">
        <f t="shared" si="75"/>
        <v>10</v>
      </c>
      <c r="BU71" s="32">
        <f t="shared" si="76"/>
        <v>4.1199999999999992</v>
      </c>
      <c r="BV71" s="27">
        <f t="shared" si="77"/>
        <v>3.4333333333333327E-2</v>
      </c>
      <c r="BW71" s="36">
        <f t="shared" si="78"/>
        <v>4.09</v>
      </c>
      <c r="BX71" s="27">
        <f t="shared" si="79"/>
        <v>3.4083333333333334E-2</v>
      </c>
      <c r="BY71" s="36">
        <f t="shared" si="80"/>
        <v>4.8000000000000007</v>
      </c>
      <c r="BZ71" s="27">
        <f t="shared" si="81"/>
        <v>4.0000000000000008E-2</v>
      </c>
      <c r="CA71" s="36">
        <f t="shared" si="82"/>
        <v>4.7300000000000004</v>
      </c>
      <c r="CB71" s="28">
        <f t="shared" si="83"/>
        <v>3.9416666666666669E-2</v>
      </c>
    </row>
    <row r="72" spans="1:80">
      <c r="A72" s="1" t="s">
        <v>70</v>
      </c>
      <c r="B72" s="26">
        <v>120</v>
      </c>
      <c r="C72" s="26">
        <v>185</v>
      </c>
      <c r="D72" s="26">
        <v>2363</v>
      </c>
      <c r="E72" s="20">
        <f>VLOOKUP($A72,JorgeILS!$A$1:$D$525,2,FALSE)</f>
        <v>12</v>
      </c>
      <c r="F72" s="20">
        <f>VLOOKUP($A72,JorgeILS!$A$1:$D$525,3,FALSE)</f>
        <v>3.7999999999999999E-2</v>
      </c>
      <c r="G72" s="20">
        <f>VLOOKUP($A72,JorgeCPP!$A$1:$D$525,2,FALSE)</f>
        <v>15</v>
      </c>
      <c r="H72" s="20">
        <f>VLOOKUP($A72,JorgeCPP!$A$1:$D$525,3,FALSE)</f>
        <v>4.0000000000000001E-3</v>
      </c>
      <c r="I72" s="4">
        <f>VLOOKUP($A72,BEP!$A$1:$D$525,2,FALSE)</f>
        <v>16</v>
      </c>
      <c r="J72" s="23">
        <f>VLOOKUP($A72,BEP!$A$1:$D$525,3,FALSE)</f>
        <v>0</v>
      </c>
      <c r="K72" s="4">
        <f>VLOOKUP($A72,CEP!$A$1:$D$525,2,FALSE)</f>
        <v>16</v>
      </c>
      <c r="L72" s="23">
        <f>VLOOKUP($A72,CEP!$A$1:$D$525,3,FALSE)</f>
        <v>1E-3</v>
      </c>
      <c r="M72" s="4">
        <f>VLOOKUP($A72,EEP!$A$1:$D$525,2,FALSE)</f>
        <v>13</v>
      </c>
      <c r="N72" s="23">
        <f>VLOOKUP($A72,EEP!$A$1:$D$525,3,FALSE)</f>
        <v>1E-3</v>
      </c>
      <c r="O72" s="24">
        <f>VLOOKUP($A72,CEEP!$A$1:$D$525,2,FALSE)</f>
        <v>13</v>
      </c>
      <c r="P72" s="22">
        <f>VLOOKUP($A72,CEEP!$A$1:$D$525,3,FALSE)</f>
        <v>0</v>
      </c>
      <c r="Q72" s="4">
        <f>VLOOKUP($A72,RBEP!$A$1:$F$525,2,FALSE)</f>
        <v>14</v>
      </c>
      <c r="R72" s="4">
        <f>VLOOKUP($A72,RBEP!$A$1:$F$525,3,FALSE)</f>
        <v>18</v>
      </c>
      <c r="S72" s="4">
        <f>VLOOKUP($A72,RBEP!$A$1:$F$525,4,FALSE)</f>
        <v>15.36</v>
      </c>
      <c r="T72" s="4">
        <f>VLOOKUP($A72,RBEP!$A$1:$F$525,5,FALSE)</f>
        <v>1.1100000000000001E-3</v>
      </c>
      <c r="U72" s="4">
        <f>VLOOKUP($A72,RCEP!$A$1:$F$525,2,FALSE)</f>
        <v>13</v>
      </c>
      <c r="V72" s="4">
        <f>VLOOKUP($A72,RCEP!$A$1:$F$525,3,FALSE)</f>
        <v>18</v>
      </c>
      <c r="W72" s="4">
        <f>VLOOKUP($A72,RCEP!$A$1:$F$525,4,FALSE)</f>
        <v>15.34</v>
      </c>
      <c r="X72" s="4">
        <f>VLOOKUP($A72,RCEP!$A$1:$F$525,5,FALSE)</f>
        <v>1.2800000000000001E-3</v>
      </c>
      <c r="Y72" s="4">
        <f>VLOOKUP($A72,REEP!$A$1:$F$525,2,FALSE)</f>
        <v>14</v>
      </c>
      <c r="Z72" s="4">
        <f>VLOOKUP($A72,REEP!$A$1:$F$525,3,FALSE)</f>
        <v>19</v>
      </c>
      <c r="AA72" s="4">
        <f>VLOOKUP($A72,REEP!$A$1:$F$525,4,FALSE)</f>
        <v>16.079999999999998</v>
      </c>
      <c r="AB72" s="4">
        <f>VLOOKUP($A72,REEP!$A$1:$F$525,5,FALSE)</f>
        <v>1.0399999999999999E-3</v>
      </c>
      <c r="AC72" s="11">
        <f>VLOOKUP($A72,RCEEP!$A$1:$F$525,2,FALSE)</f>
        <v>13</v>
      </c>
      <c r="AD72" s="11">
        <f>VLOOKUP($A72,RCEEP!$A$1:$F$525,3,FALSE)</f>
        <v>19</v>
      </c>
      <c r="AE72" s="11">
        <f>VLOOKUP($A72,RCEEP!$A$1:$F$525,4,FALSE)</f>
        <v>16.12</v>
      </c>
      <c r="AF72" s="11">
        <f>VLOOKUP($A72,RCEEP!$A$1:$F$525,5,FALSE)</f>
        <v>1.07E-3</v>
      </c>
      <c r="AH72" s="11">
        <f t="shared" si="42"/>
        <v>13</v>
      </c>
      <c r="AI72" s="11">
        <f t="shared" si="43"/>
        <v>0</v>
      </c>
      <c r="AJ72" s="11">
        <f t="shared" si="44"/>
        <v>0</v>
      </c>
      <c r="AK72" s="11">
        <f t="shared" si="45"/>
        <v>0</v>
      </c>
      <c r="AL72" s="11">
        <f t="shared" si="46"/>
        <v>1</v>
      </c>
      <c r="AM72" s="11">
        <f t="shared" si="47"/>
        <v>1</v>
      </c>
      <c r="AN72" s="11">
        <f t="shared" si="48"/>
        <v>0</v>
      </c>
      <c r="AO72" s="11">
        <f t="shared" si="49"/>
        <v>1</v>
      </c>
      <c r="AP72" s="11">
        <f t="shared" si="50"/>
        <v>0</v>
      </c>
      <c r="AQ72" s="4">
        <f t="shared" si="51"/>
        <v>1</v>
      </c>
      <c r="AS72" s="1">
        <f t="shared" si="52"/>
        <v>12</v>
      </c>
      <c r="AT72" s="1">
        <f t="shared" si="53"/>
        <v>1</v>
      </c>
      <c r="AU72" s="1">
        <f t="shared" si="54"/>
        <v>0</v>
      </c>
      <c r="AV72" s="1">
        <f t="shared" si="55"/>
        <v>0</v>
      </c>
      <c r="AW72" s="1">
        <f t="shared" si="56"/>
        <v>0</v>
      </c>
      <c r="AX72" s="8">
        <f t="shared" si="57"/>
        <v>0</v>
      </c>
      <c r="AZ72" s="8">
        <f t="shared" si="58"/>
        <v>12</v>
      </c>
      <c r="BA72" s="8">
        <f t="shared" si="59"/>
        <v>1</v>
      </c>
      <c r="BB72" s="8">
        <f t="shared" si="60"/>
        <v>0</v>
      </c>
      <c r="BC72" s="8">
        <f t="shared" si="61"/>
        <v>0</v>
      </c>
      <c r="BD72" s="8">
        <f t="shared" si="62"/>
        <v>0</v>
      </c>
      <c r="BE72" s="8">
        <f t="shared" si="63"/>
        <v>0</v>
      </c>
      <c r="BG72" s="19">
        <f t="shared" si="64"/>
        <v>0</v>
      </c>
      <c r="BH72" s="19">
        <f t="shared" si="65"/>
        <v>0</v>
      </c>
      <c r="BJ72" s="10">
        <f t="shared" si="66"/>
        <v>12</v>
      </c>
      <c r="BK72" s="35">
        <f t="shared" si="67"/>
        <v>2</v>
      </c>
      <c r="BL72" s="27">
        <f t="shared" si="68"/>
        <v>1.6666666666666666E-2</v>
      </c>
      <c r="BM72" s="33">
        <f t="shared" si="69"/>
        <v>1</v>
      </c>
      <c r="BN72" s="27">
        <f t="shared" si="70"/>
        <v>8.3333333333333332E-3</v>
      </c>
      <c r="BO72" s="33">
        <f t="shared" si="71"/>
        <v>2</v>
      </c>
      <c r="BP72" s="27">
        <f t="shared" si="72"/>
        <v>1.6666666666666666E-2</v>
      </c>
      <c r="BQ72" s="33">
        <f t="shared" si="73"/>
        <v>1</v>
      </c>
      <c r="BR72" s="28">
        <f t="shared" si="74"/>
        <v>8.3333333333333332E-3</v>
      </c>
      <c r="BT72" s="10">
        <f t="shared" si="75"/>
        <v>12</v>
      </c>
      <c r="BU72" s="32">
        <f t="shared" si="76"/>
        <v>3.3599999999999994</v>
      </c>
      <c r="BV72" s="27">
        <f t="shared" si="77"/>
        <v>2.7999999999999994E-2</v>
      </c>
      <c r="BW72" s="36">
        <f t="shared" si="78"/>
        <v>3.34</v>
      </c>
      <c r="BX72" s="27">
        <f t="shared" si="79"/>
        <v>2.7833333333333331E-2</v>
      </c>
      <c r="BY72" s="36">
        <f t="shared" si="80"/>
        <v>4.0799999999999983</v>
      </c>
      <c r="BZ72" s="27">
        <f t="shared" si="81"/>
        <v>3.3999999999999989E-2</v>
      </c>
      <c r="CA72" s="36">
        <f t="shared" si="82"/>
        <v>4.120000000000001</v>
      </c>
      <c r="CB72" s="28">
        <f t="shared" si="83"/>
        <v>3.4333333333333341E-2</v>
      </c>
    </row>
    <row r="73" spans="1:80">
      <c r="A73" s="1" t="s">
        <v>71</v>
      </c>
      <c r="B73" s="26">
        <v>120</v>
      </c>
      <c r="C73" s="26">
        <v>202</v>
      </c>
      <c r="D73" s="26">
        <v>2371</v>
      </c>
      <c r="E73" s="20">
        <f>VLOOKUP($A73,JorgeILS!$A$1:$D$525,2,FALSE)</f>
        <v>9</v>
      </c>
      <c r="F73" s="20">
        <f>VLOOKUP($A73,JorgeILS!$A$1:$D$525,3,FALSE)</f>
        <v>0.11700000000000001</v>
      </c>
      <c r="G73" s="20">
        <f>VLOOKUP($A73,JorgeCPP!$A$1:$D$525,2,FALSE)</f>
        <v>12</v>
      </c>
      <c r="H73" s="20">
        <f>VLOOKUP($A73,JorgeCPP!$A$1:$D$525,3,FALSE)</f>
        <v>5.0000000000000001E-3</v>
      </c>
      <c r="I73" s="4">
        <f>VLOOKUP($A73,BEP!$A$1:$D$525,2,FALSE)</f>
        <v>12</v>
      </c>
      <c r="J73" s="23">
        <f>VLOOKUP($A73,BEP!$A$1:$D$525,3,FALSE)</f>
        <v>0</v>
      </c>
      <c r="K73" s="4">
        <f>VLOOKUP($A73,CEP!$A$1:$D$525,2,FALSE)</f>
        <v>12</v>
      </c>
      <c r="L73" s="23">
        <f>VLOOKUP($A73,CEP!$A$1:$D$525,3,FALSE)</f>
        <v>1E-3</v>
      </c>
      <c r="M73" s="4">
        <f>VLOOKUP($A73,EEP!$A$1:$D$525,2,FALSE)</f>
        <v>11</v>
      </c>
      <c r="N73" s="23">
        <f>VLOOKUP($A73,EEP!$A$1:$D$525,3,FALSE)</f>
        <v>1E-3</v>
      </c>
      <c r="O73" s="24">
        <f>VLOOKUP($A73,CEEP!$A$1:$D$525,2,FALSE)</f>
        <v>11</v>
      </c>
      <c r="P73" s="22">
        <f>VLOOKUP($A73,CEEP!$A$1:$D$525,3,FALSE)</f>
        <v>1E-3</v>
      </c>
      <c r="Q73" s="4">
        <f>VLOOKUP($A73,RBEP!$A$1:$F$525,2,FALSE)</f>
        <v>11</v>
      </c>
      <c r="R73" s="4">
        <f>VLOOKUP($A73,RBEP!$A$1:$F$525,3,FALSE)</f>
        <v>16</v>
      </c>
      <c r="S73" s="4">
        <f>VLOOKUP($A73,RBEP!$A$1:$F$525,4,FALSE)</f>
        <v>13.78</v>
      </c>
      <c r="T73" s="4">
        <f>VLOOKUP($A73,RBEP!$A$1:$F$525,5,FALSE)</f>
        <v>1.5E-3</v>
      </c>
      <c r="U73" s="4">
        <f>VLOOKUP($A73,RCEP!$A$1:$F$525,2,FALSE)</f>
        <v>10</v>
      </c>
      <c r="V73" s="4">
        <f>VLOOKUP($A73,RCEP!$A$1:$F$525,3,FALSE)</f>
        <v>17</v>
      </c>
      <c r="W73" s="4">
        <f>VLOOKUP($A73,RCEP!$A$1:$F$525,4,FALSE)</f>
        <v>13.75</v>
      </c>
      <c r="X73" s="4">
        <f>VLOOKUP($A73,RCEP!$A$1:$F$525,5,FALSE)</f>
        <v>1.8E-3</v>
      </c>
      <c r="Y73" s="4">
        <f>VLOOKUP($A73,REEP!$A$1:$F$525,2,FALSE)</f>
        <v>12</v>
      </c>
      <c r="Z73" s="4">
        <f>VLOOKUP($A73,REEP!$A$1:$F$525,3,FALSE)</f>
        <v>17</v>
      </c>
      <c r="AA73" s="4">
        <f>VLOOKUP($A73,REEP!$A$1:$F$525,4,FALSE)</f>
        <v>14.26</v>
      </c>
      <c r="AB73" s="4">
        <f>VLOOKUP($A73,REEP!$A$1:$F$525,5,FALSE)</f>
        <v>1.2899999999999999E-3</v>
      </c>
      <c r="AC73" s="11">
        <f>VLOOKUP($A73,RCEEP!$A$1:$F$525,2,FALSE)</f>
        <v>12</v>
      </c>
      <c r="AD73" s="11">
        <f>VLOOKUP($A73,RCEEP!$A$1:$F$525,3,FALSE)</f>
        <v>18</v>
      </c>
      <c r="AE73" s="11">
        <f>VLOOKUP($A73,RCEEP!$A$1:$F$525,4,FALSE)</f>
        <v>14.46</v>
      </c>
      <c r="AF73" s="11">
        <f>VLOOKUP($A73,RCEEP!$A$1:$F$525,5,FALSE)</f>
        <v>1.49E-3</v>
      </c>
      <c r="AH73" s="11">
        <f t="shared" si="42"/>
        <v>10</v>
      </c>
      <c r="AI73" s="11">
        <f t="shared" si="43"/>
        <v>0</v>
      </c>
      <c r="AJ73" s="11">
        <f t="shared" si="44"/>
        <v>0</v>
      </c>
      <c r="AK73" s="11">
        <f t="shared" si="45"/>
        <v>0</v>
      </c>
      <c r="AL73" s="11">
        <f t="shared" si="46"/>
        <v>0</v>
      </c>
      <c r="AM73" s="11">
        <f t="shared" si="47"/>
        <v>0</v>
      </c>
      <c r="AN73" s="11">
        <f t="shared" si="48"/>
        <v>0</v>
      </c>
      <c r="AO73" s="11">
        <f t="shared" si="49"/>
        <v>1</v>
      </c>
      <c r="AP73" s="11">
        <f t="shared" si="50"/>
        <v>0</v>
      </c>
      <c r="AQ73" s="4">
        <f t="shared" si="51"/>
        <v>0</v>
      </c>
      <c r="AS73" s="1">
        <f t="shared" si="52"/>
        <v>9</v>
      </c>
      <c r="AT73" s="1">
        <f t="shared" si="53"/>
        <v>1</v>
      </c>
      <c r="AU73" s="1">
        <f t="shared" si="54"/>
        <v>0</v>
      </c>
      <c r="AV73" s="1">
        <f t="shared" si="55"/>
        <v>0</v>
      </c>
      <c r="AW73" s="1">
        <f t="shared" si="56"/>
        <v>0</v>
      </c>
      <c r="AX73" s="8">
        <f t="shared" si="57"/>
        <v>0</v>
      </c>
      <c r="AZ73" s="8">
        <f t="shared" si="58"/>
        <v>9</v>
      </c>
      <c r="BA73" s="8">
        <f t="shared" si="59"/>
        <v>1</v>
      </c>
      <c r="BB73" s="8">
        <f t="shared" si="60"/>
        <v>0</v>
      </c>
      <c r="BC73" s="8">
        <f t="shared" si="61"/>
        <v>0</v>
      </c>
      <c r="BD73" s="8">
        <f t="shared" si="62"/>
        <v>0</v>
      </c>
      <c r="BE73" s="8">
        <f t="shared" si="63"/>
        <v>0</v>
      </c>
      <c r="BG73" s="19">
        <f t="shared" si="64"/>
        <v>0</v>
      </c>
      <c r="BH73" s="19">
        <f t="shared" si="65"/>
        <v>0</v>
      </c>
      <c r="BJ73" s="10">
        <f t="shared" si="66"/>
        <v>9</v>
      </c>
      <c r="BK73" s="35">
        <f t="shared" si="67"/>
        <v>2</v>
      </c>
      <c r="BL73" s="27">
        <f t="shared" si="68"/>
        <v>1.6666666666666666E-2</v>
      </c>
      <c r="BM73" s="33">
        <f t="shared" si="69"/>
        <v>1</v>
      </c>
      <c r="BN73" s="27">
        <f t="shared" si="70"/>
        <v>8.3333333333333332E-3</v>
      </c>
      <c r="BO73" s="33">
        <f t="shared" si="71"/>
        <v>3</v>
      </c>
      <c r="BP73" s="27">
        <f t="shared" si="72"/>
        <v>2.5000000000000001E-2</v>
      </c>
      <c r="BQ73" s="33">
        <f t="shared" si="73"/>
        <v>3</v>
      </c>
      <c r="BR73" s="28">
        <f t="shared" si="74"/>
        <v>2.5000000000000001E-2</v>
      </c>
      <c r="BT73" s="10">
        <f t="shared" si="75"/>
        <v>9</v>
      </c>
      <c r="BU73" s="32">
        <f t="shared" si="76"/>
        <v>4.7799999999999994</v>
      </c>
      <c r="BV73" s="27">
        <f t="shared" si="77"/>
        <v>3.9833333333333325E-2</v>
      </c>
      <c r="BW73" s="36">
        <f t="shared" si="78"/>
        <v>4.75</v>
      </c>
      <c r="BX73" s="27">
        <f t="shared" si="79"/>
        <v>3.9583333333333331E-2</v>
      </c>
      <c r="BY73" s="36">
        <f t="shared" si="80"/>
        <v>5.26</v>
      </c>
      <c r="BZ73" s="27">
        <f t="shared" si="81"/>
        <v>4.3833333333333328E-2</v>
      </c>
      <c r="CA73" s="36">
        <f t="shared" si="82"/>
        <v>5.4600000000000009</v>
      </c>
      <c r="CB73" s="28">
        <f t="shared" si="83"/>
        <v>4.5500000000000006E-2</v>
      </c>
    </row>
    <row r="74" spans="1:80">
      <c r="A74" s="1" t="s">
        <v>72</v>
      </c>
      <c r="B74" s="26">
        <v>120</v>
      </c>
      <c r="C74" s="26">
        <v>202</v>
      </c>
      <c r="D74" s="26">
        <v>2379</v>
      </c>
      <c r="E74" s="20">
        <f>VLOOKUP($A74,JorgeILS!$A$1:$D$525,2,FALSE)</f>
        <v>13</v>
      </c>
      <c r="F74" s="20">
        <f>VLOOKUP($A74,JorgeILS!$A$1:$D$525,3,FALSE)</f>
        <v>7.0999999999999994E-2</v>
      </c>
      <c r="G74" s="20">
        <f>VLOOKUP($A74,JorgeCPP!$A$1:$D$525,2,FALSE)</f>
        <v>19</v>
      </c>
      <c r="H74" s="20">
        <f>VLOOKUP($A74,JorgeCPP!$A$1:$D$525,3,FALSE)</f>
        <v>4.0000000000000001E-3</v>
      </c>
      <c r="I74" s="4">
        <f>VLOOKUP($A74,BEP!$A$1:$D$525,2,FALSE)</f>
        <v>15</v>
      </c>
      <c r="J74" s="23">
        <f>VLOOKUP($A74,BEP!$A$1:$D$525,3,FALSE)</f>
        <v>1E-3</v>
      </c>
      <c r="K74" s="4">
        <f>VLOOKUP($A74,CEP!$A$1:$D$525,2,FALSE)</f>
        <v>15</v>
      </c>
      <c r="L74" s="23">
        <f>VLOOKUP($A74,CEP!$A$1:$D$525,3,FALSE)</f>
        <v>0</v>
      </c>
      <c r="M74" s="4">
        <f>VLOOKUP($A74,EEP!$A$1:$D$525,2,FALSE)</f>
        <v>15</v>
      </c>
      <c r="N74" s="23">
        <f>VLOOKUP($A74,EEP!$A$1:$D$525,3,FALSE)</f>
        <v>1E-3</v>
      </c>
      <c r="O74" s="24">
        <f>VLOOKUP($A74,CEEP!$A$1:$D$525,2,FALSE)</f>
        <v>15</v>
      </c>
      <c r="P74" s="22">
        <f>VLOOKUP($A74,CEEP!$A$1:$D$525,3,FALSE)</f>
        <v>1E-3</v>
      </c>
      <c r="Q74" s="4">
        <f>VLOOKUP($A74,RBEP!$A$1:$F$525,2,FALSE)</f>
        <v>14</v>
      </c>
      <c r="R74" s="4">
        <f>VLOOKUP($A74,RBEP!$A$1:$F$525,3,FALSE)</f>
        <v>20</v>
      </c>
      <c r="S74" s="4">
        <f>VLOOKUP($A74,RBEP!$A$1:$F$525,4,FALSE)</f>
        <v>16.809999999999999</v>
      </c>
      <c r="T74" s="4">
        <f>VLOOKUP($A74,RBEP!$A$1:$F$525,5,FALSE)</f>
        <v>1.24E-3</v>
      </c>
      <c r="U74" s="4">
        <f>VLOOKUP($A74,RCEP!$A$1:$F$525,2,FALSE)</f>
        <v>15</v>
      </c>
      <c r="V74" s="4">
        <f>VLOOKUP($A74,RCEP!$A$1:$F$525,3,FALSE)</f>
        <v>20</v>
      </c>
      <c r="W74" s="4">
        <f>VLOOKUP($A74,RCEP!$A$1:$F$525,4,FALSE)</f>
        <v>16.96</v>
      </c>
      <c r="X74" s="4">
        <f>VLOOKUP($A74,RCEP!$A$1:$F$525,5,FALSE)</f>
        <v>1.47E-3</v>
      </c>
      <c r="Y74" s="4">
        <f>VLOOKUP($A74,REEP!$A$1:$F$525,2,FALSE)</f>
        <v>15</v>
      </c>
      <c r="Z74" s="4">
        <f>VLOOKUP($A74,REEP!$A$1:$F$525,3,FALSE)</f>
        <v>21</v>
      </c>
      <c r="AA74" s="4">
        <f>VLOOKUP($A74,REEP!$A$1:$F$525,4,FALSE)</f>
        <v>17.489999999999998</v>
      </c>
      <c r="AB74" s="4">
        <f>VLOOKUP($A74,REEP!$A$1:$F$525,5,FALSE)</f>
        <v>1.17E-3</v>
      </c>
      <c r="AC74" s="11">
        <f>VLOOKUP($A74,RCEEP!$A$1:$F$525,2,FALSE)</f>
        <v>15</v>
      </c>
      <c r="AD74" s="11">
        <f>VLOOKUP($A74,RCEEP!$A$1:$F$525,3,FALSE)</f>
        <v>20</v>
      </c>
      <c r="AE74" s="11">
        <f>VLOOKUP($A74,RCEEP!$A$1:$F$525,4,FALSE)</f>
        <v>17.61</v>
      </c>
      <c r="AF74" s="11">
        <f>VLOOKUP($A74,RCEEP!$A$1:$F$525,5,FALSE)</f>
        <v>1.2600000000000001E-3</v>
      </c>
      <c r="AH74" s="11">
        <f t="shared" si="42"/>
        <v>14</v>
      </c>
      <c r="AI74" s="11">
        <f t="shared" si="43"/>
        <v>0</v>
      </c>
      <c r="AJ74" s="11">
        <f t="shared" si="44"/>
        <v>0</v>
      </c>
      <c r="AK74" s="11">
        <f t="shared" si="45"/>
        <v>0</v>
      </c>
      <c r="AL74" s="11">
        <f t="shared" si="46"/>
        <v>0</v>
      </c>
      <c r="AM74" s="11">
        <f t="shared" si="47"/>
        <v>0</v>
      </c>
      <c r="AN74" s="11">
        <f t="shared" si="48"/>
        <v>1</v>
      </c>
      <c r="AO74" s="11">
        <f t="shared" si="49"/>
        <v>0</v>
      </c>
      <c r="AP74" s="11">
        <f t="shared" si="50"/>
        <v>0</v>
      </c>
      <c r="AQ74" s="4">
        <f t="shared" si="51"/>
        <v>0</v>
      </c>
      <c r="AS74" s="1">
        <f t="shared" si="52"/>
        <v>13</v>
      </c>
      <c r="AT74" s="1">
        <f t="shared" si="53"/>
        <v>1</v>
      </c>
      <c r="AU74" s="1">
        <f t="shared" si="54"/>
        <v>0</v>
      </c>
      <c r="AV74" s="1">
        <f t="shared" si="55"/>
        <v>0</v>
      </c>
      <c r="AW74" s="1">
        <f t="shared" si="56"/>
        <v>0</v>
      </c>
      <c r="AX74" s="8">
        <f t="shared" si="57"/>
        <v>0</v>
      </c>
      <c r="AZ74" s="8">
        <f t="shared" si="58"/>
        <v>13</v>
      </c>
      <c r="BA74" s="8">
        <f t="shared" si="59"/>
        <v>1</v>
      </c>
      <c r="BB74" s="8">
        <f t="shared" si="60"/>
        <v>0</v>
      </c>
      <c r="BC74" s="8">
        <f t="shared" si="61"/>
        <v>0</v>
      </c>
      <c r="BD74" s="8">
        <f t="shared" si="62"/>
        <v>0</v>
      </c>
      <c r="BE74" s="8">
        <f t="shared" si="63"/>
        <v>0</v>
      </c>
      <c r="BG74" s="19">
        <f t="shared" si="64"/>
        <v>0</v>
      </c>
      <c r="BH74" s="19">
        <f t="shared" si="65"/>
        <v>0</v>
      </c>
      <c r="BJ74" s="10">
        <f t="shared" si="66"/>
        <v>13</v>
      </c>
      <c r="BK74" s="35">
        <f t="shared" si="67"/>
        <v>1</v>
      </c>
      <c r="BL74" s="27">
        <f t="shared" si="68"/>
        <v>8.3333333333333332E-3</v>
      </c>
      <c r="BM74" s="33">
        <f t="shared" si="69"/>
        <v>2</v>
      </c>
      <c r="BN74" s="27">
        <f t="shared" si="70"/>
        <v>1.6666666666666666E-2</v>
      </c>
      <c r="BO74" s="33">
        <f t="shared" si="71"/>
        <v>2</v>
      </c>
      <c r="BP74" s="27">
        <f t="shared" si="72"/>
        <v>1.6666666666666666E-2</v>
      </c>
      <c r="BQ74" s="33">
        <f t="shared" si="73"/>
        <v>2</v>
      </c>
      <c r="BR74" s="28">
        <f t="shared" si="74"/>
        <v>1.6666666666666666E-2</v>
      </c>
      <c r="BT74" s="10">
        <f t="shared" si="75"/>
        <v>13</v>
      </c>
      <c r="BU74" s="32">
        <f t="shared" si="76"/>
        <v>3.8099999999999987</v>
      </c>
      <c r="BV74" s="27">
        <f t="shared" si="77"/>
        <v>3.1749999999999987E-2</v>
      </c>
      <c r="BW74" s="36">
        <f t="shared" si="78"/>
        <v>3.9600000000000009</v>
      </c>
      <c r="BX74" s="27">
        <f t="shared" si="79"/>
        <v>3.3000000000000008E-2</v>
      </c>
      <c r="BY74" s="36">
        <f t="shared" si="80"/>
        <v>4.4899999999999984</v>
      </c>
      <c r="BZ74" s="27">
        <f t="shared" si="81"/>
        <v>3.7416666666666654E-2</v>
      </c>
      <c r="CA74" s="36">
        <f t="shared" si="82"/>
        <v>4.6099999999999994</v>
      </c>
      <c r="CB74" s="28">
        <f t="shared" si="83"/>
        <v>3.8416666666666661E-2</v>
      </c>
    </row>
    <row r="75" spans="1:80">
      <c r="A75" s="1" t="s">
        <v>73</v>
      </c>
      <c r="B75" s="26">
        <v>120</v>
      </c>
      <c r="C75" s="26">
        <v>202</v>
      </c>
      <c r="D75" s="26">
        <v>2387</v>
      </c>
      <c r="E75" s="20">
        <f>VLOOKUP($A75,JorgeILS!$A$1:$D$525,2,FALSE)</f>
        <v>10</v>
      </c>
      <c r="F75" s="20">
        <f>VLOOKUP($A75,JorgeILS!$A$1:$D$525,3,FALSE)</f>
        <v>3.7999999999999999E-2</v>
      </c>
      <c r="G75" s="20">
        <f>VLOOKUP($A75,JorgeCPP!$A$1:$D$525,2,FALSE)</f>
        <v>11</v>
      </c>
      <c r="H75" s="20">
        <f>VLOOKUP($A75,JorgeCPP!$A$1:$D$525,3,FALSE)</f>
        <v>5.0000000000000001E-3</v>
      </c>
      <c r="I75" s="4">
        <f>VLOOKUP($A75,BEP!$A$1:$D$525,2,FALSE)</f>
        <v>11</v>
      </c>
      <c r="J75" s="23">
        <f>VLOOKUP($A75,BEP!$A$1:$D$525,3,FALSE)</f>
        <v>0</v>
      </c>
      <c r="K75" s="4">
        <f>VLOOKUP($A75,CEP!$A$1:$D$525,2,FALSE)</f>
        <v>11</v>
      </c>
      <c r="L75" s="23">
        <f>VLOOKUP($A75,CEP!$A$1:$D$525,3,FALSE)</f>
        <v>0</v>
      </c>
      <c r="M75" s="4">
        <f>VLOOKUP($A75,EEP!$A$1:$D$525,2,FALSE)</f>
        <v>11</v>
      </c>
      <c r="N75" s="23">
        <f>VLOOKUP($A75,EEP!$A$1:$D$525,3,FALSE)</f>
        <v>1E-3</v>
      </c>
      <c r="O75" s="24">
        <f>VLOOKUP($A75,CEEP!$A$1:$D$525,2,FALSE)</f>
        <v>11</v>
      </c>
      <c r="P75" s="22">
        <f>VLOOKUP($A75,CEEP!$A$1:$D$525,3,FALSE)</f>
        <v>0</v>
      </c>
      <c r="Q75" s="4">
        <f>VLOOKUP($A75,RBEP!$A$1:$F$525,2,FALSE)</f>
        <v>11</v>
      </c>
      <c r="R75" s="4">
        <f>VLOOKUP($A75,RBEP!$A$1:$F$525,3,FALSE)</f>
        <v>16</v>
      </c>
      <c r="S75" s="4">
        <f>VLOOKUP($A75,RBEP!$A$1:$F$525,4,FALSE)</f>
        <v>13.46</v>
      </c>
      <c r="T75" s="4">
        <f>VLOOKUP($A75,RBEP!$A$1:$F$525,5,FALSE)</f>
        <v>1.09E-3</v>
      </c>
      <c r="U75" s="4">
        <f>VLOOKUP($A75,RCEP!$A$1:$F$525,2,FALSE)</f>
        <v>11</v>
      </c>
      <c r="V75" s="4">
        <f>VLOOKUP($A75,RCEP!$A$1:$F$525,3,FALSE)</f>
        <v>16</v>
      </c>
      <c r="W75" s="4">
        <f>VLOOKUP($A75,RCEP!$A$1:$F$525,4,FALSE)</f>
        <v>13.43</v>
      </c>
      <c r="X75" s="4">
        <f>VLOOKUP($A75,RCEP!$A$1:$F$525,5,FALSE)</f>
        <v>1.1800000000000001E-3</v>
      </c>
      <c r="Y75" s="4">
        <f>VLOOKUP($A75,REEP!$A$1:$F$525,2,FALSE)</f>
        <v>12</v>
      </c>
      <c r="Z75" s="4">
        <f>VLOOKUP($A75,REEP!$A$1:$F$525,3,FALSE)</f>
        <v>18</v>
      </c>
      <c r="AA75" s="4">
        <f>VLOOKUP($A75,REEP!$A$1:$F$525,4,FALSE)</f>
        <v>14.22</v>
      </c>
      <c r="AB75" s="4">
        <f>VLOOKUP($A75,REEP!$A$1:$F$525,5,FALSE)</f>
        <v>9.8999999999999999E-4</v>
      </c>
      <c r="AC75" s="11">
        <f>VLOOKUP($A75,RCEEP!$A$1:$F$525,2,FALSE)</f>
        <v>11</v>
      </c>
      <c r="AD75" s="11">
        <f>VLOOKUP($A75,RCEEP!$A$1:$F$525,3,FALSE)</f>
        <v>17</v>
      </c>
      <c r="AE75" s="11">
        <f>VLOOKUP($A75,RCEEP!$A$1:$F$525,4,FALSE)</f>
        <v>14.26</v>
      </c>
      <c r="AF75" s="11">
        <f>VLOOKUP($A75,RCEEP!$A$1:$F$525,5,FALSE)</f>
        <v>1.06E-3</v>
      </c>
      <c r="AH75" s="11">
        <f t="shared" si="42"/>
        <v>11</v>
      </c>
      <c r="AI75" s="11">
        <f t="shared" si="43"/>
        <v>1</v>
      </c>
      <c r="AJ75" s="11">
        <f t="shared" si="44"/>
        <v>1</v>
      </c>
      <c r="AK75" s="11">
        <f t="shared" si="45"/>
        <v>1</v>
      </c>
      <c r="AL75" s="11">
        <f t="shared" si="46"/>
        <v>1</v>
      </c>
      <c r="AM75" s="11">
        <f t="shared" si="47"/>
        <v>1</v>
      </c>
      <c r="AN75" s="11">
        <f t="shared" si="48"/>
        <v>1</v>
      </c>
      <c r="AO75" s="11">
        <f t="shared" si="49"/>
        <v>1</v>
      </c>
      <c r="AP75" s="11">
        <f t="shared" si="50"/>
        <v>0</v>
      </c>
      <c r="AQ75" s="4">
        <f t="shared" si="51"/>
        <v>1</v>
      </c>
      <c r="AS75" s="1">
        <f t="shared" si="52"/>
        <v>10</v>
      </c>
      <c r="AT75" s="1">
        <f t="shared" si="53"/>
        <v>1</v>
      </c>
      <c r="AU75" s="1">
        <f t="shared" si="54"/>
        <v>0</v>
      </c>
      <c r="AV75" s="1">
        <f t="shared" si="55"/>
        <v>0</v>
      </c>
      <c r="AW75" s="1">
        <f t="shared" si="56"/>
        <v>0</v>
      </c>
      <c r="AX75" s="8">
        <f t="shared" si="57"/>
        <v>0</v>
      </c>
      <c r="AZ75" s="8">
        <f t="shared" si="58"/>
        <v>10</v>
      </c>
      <c r="BA75" s="8">
        <f t="shared" si="59"/>
        <v>1</v>
      </c>
      <c r="BB75" s="8">
        <f t="shared" si="60"/>
        <v>0</v>
      </c>
      <c r="BC75" s="8">
        <f t="shared" si="61"/>
        <v>0</v>
      </c>
      <c r="BD75" s="8">
        <f t="shared" si="62"/>
        <v>0</v>
      </c>
      <c r="BE75" s="8">
        <f t="shared" si="63"/>
        <v>0</v>
      </c>
      <c r="BG75" s="19">
        <f t="shared" si="64"/>
        <v>0</v>
      </c>
      <c r="BH75" s="19">
        <f t="shared" si="65"/>
        <v>0</v>
      </c>
      <c r="BJ75" s="10">
        <f t="shared" si="66"/>
        <v>10</v>
      </c>
      <c r="BK75" s="35">
        <f t="shared" si="67"/>
        <v>1</v>
      </c>
      <c r="BL75" s="27">
        <f t="shared" si="68"/>
        <v>8.3333333333333332E-3</v>
      </c>
      <c r="BM75" s="33">
        <f t="shared" si="69"/>
        <v>1</v>
      </c>
      <c r="BN75" s="27">
        <f t="shared" si="70"/>
        <v>8.3333333333333332E-3</v>
      </c>
      <c r="BO75" s="33">
        <f t="shared" si="71"/>
        <v>2</v>
      </c>
      <c r="BP75" s="27">
        <f t="shared" si="72"/>
        <v>1.6666666666666666E-2</v>
      </c>
      <c r="BQ75" s="33">
        <f t="shared" si="73"/>
        <v>1</v>
      </c>
      <c r="BR75" s="28">
        <f t="shared" si="74"/>
        <v>8.3333333333333332E-3</v>
      </c>
      <c r="BT75" s="10">
        <f t="shared" si="75"/>
        <v>10</v>
      </c>
      <c r="BU75" s="32">
        <f t="shared" si="76"/>
        <v>3.4600000000000009</v>
      </c>
      <c r="BV75" s="27">
        <f t="shared" si="77"/>
        <v>2.8833333333333339E-2</v>
      </c>
      <c r="BW75" s="36">
        <f t="shared" si="78"/>
        <v>3.4299999999999997</v>
      </c>
      <c r="BX75" s="27">
        <f t="shared" si="79"/>
        <v>2.8583333333333332E-2</v>
      </c>
      <c r="BY75" s="36">
        <f t="shared" si="80"/>
        <v>4.2200000000000006</v>
      </c>
      <c r="BZ75" s="27">
        <f t="shared" si="81"/>
        <v>3.5166666666666672E-2</v>
      </c>
      <c r="CA75" s="36">
        <f t="shared" si="82"/>
        <v>4.26</v>
      </c>
      <c r="CB75" s="28">
        <f t="shared" si="83"/>
        <v>3.5499999999999997E-2</v>
      </c>
    </row>
    <row r="76" spans="1:80">
      <c r="A76" s="1" t="s">
        <v>74</v>
      </c>
      <c r="B76" s="26">
        <v>120</v>
      </c>
      <c r="C76" s="26">
        <v>202</v>
      </c>
      <c r="D76" s="26">
        <v>2395</v>
      </c>
      <c r="E76" s="20">
        <f>VLOOKUP($A76,JorgeILS!$A$1:$D$525,2,FALSE)</f>
        <v>7</v>
      </c>
      <c r="F76" s="20">
        <f>VLOOKUP($A76,JorgeILS!$A$1:$D$525,3,FALSE)</f>
        <v>4.2000000000000003E-2</v>
      </c>
      <c r="G76" s="20">
        <f>VLOOKUP($A76,JorgeCPP!$A$1:$D$525,2,FALSE)</f>
        <v>10</v>
      </c>
      <c r="H76" s="20">
        <f>VLOOKUP($A76,JorgeCPP!$A$1:$D$525,3,FALSE)</f>
        <v>5.0000000000000001E-3</v>
      </c>
      <c r="I76" s="4">
        <f>VLOOKUP($A76,BEP!$A$1:$D$525,2,FALSE)</f>
        <v>10</v>
      </c>
      <c r="J76" s="23">
        <f>VLOOKUP($A76,BEP!$A$1:$D$525,3,FALSE)</f>
        <v>0</v>
      </c>
      <c r="K76" s="4">
        <f>VLOOKUP($A76,CEP!$A$1:$D$525,2,FALSE)</f>
        <v>11</v>
      </c>
      <c r="L76" s="23">
        <f>VLOOKUP($A76,CEP!$A$1:$D$525,3,FALSE)</f>
        <v>0</v>
      </c>
      <c r="M76" s="4">
        <f>VLOOKUP($A76,EEP!$A$1:$D$525,2,FALSE)</f>
        <v>9</v>
      </c>
      <c r="N76" s="23">
        <f>VLOOKUP($A76,EEP!$A$1:$D$525,3,FALSE)</f>
        <v>1E-3</v>
      </c>
      <c r="O76" s="24">
        <f>VLOOKUP($A76,CEEP!$A$1:$D$525,2,FALSE)</f>
        <v>9</v>
      </c>
      <c r="P76" s="22">
        <f>VLOOKUP($A76,CEEP!$A$1:$D$525,3,FALSE)</f>
        <v>0</v>
      </c>
      <c r="Q76" s="4">
        <f>VLOOKUP($A76,RBEP!$A$1:$F$525,2,FALSE)</f>
        <v>11</v>
      </c>
      <c r="R76" s="4">
        <f>VLOOKUP($A76,RBEP!$A$1:$F$525,3,FALSE)</f>
        <v>18</v>
      </c>
      <c r="S76" s="4">
        <f>VLOOKUP($A76,RBEP!$A$1:$F$525,4,FALSE)</f>
        <v>14.16</v>
      </c>
      <c r="T76" s="4">
        <f>VLOOKUP($A76,RBEP!$A$1:$F$525,5,FALSE)</f>
        <v>1.2600000000000001E-3</v>
      </c>
      <c r="U76" s="4">
        <f>VLOOKUP($A76,RCEP!$A$1:$F$525,2,FALSE)</f>
        <v>11</v>
      </c>
      <c r="V76" s="4">
        <f>VLOOKUP($A76,RCEP!$A$1:$F$525,3,FALSE)</f>
        <v>17</v>
      </c>
      <c r="W76" s="4">
        <f>VLOOKUP($A76,RCEP!$A$1:$F$525,4,FALSE)</f>
        <v>13.91</v>
      </c>
      <c r="X76" s="4">
        <f>VLOOKUP($A76,RCEP!$A$1:$F$525,5,FALSE)</f>
        <v>1.5200000000000001E-3</v>
      </c>
      <c r="Y76" s="4">
        <f>VLOOKUP($A76,REEP!$A$1:$F$525,2,FALSE)</f>
        <v>11</v>
      </c>
      <c r="Z76" s="4">
        <f>VLOOKUP($A76,REEP!$A$1:$F$525,3,FALSE)</f>
        <v>18</v>
      </c>
      <c r="AA76" s="4">
        <f>VLOOKUP($A76,REEP!$A$1:$F$525,4,FALSE)</f>
        <v>14.16</v>
      </c>
      <c r="AB76" s="4">
        <f>VLOOKUP($A76,REEP!$A$1:$F$525,5,FALSE)</f>
        <v>9.2000000000000003E-4</v>
      </c>
      <c r="AC76" s="11">
        <f>VLOOKUP($A76,RCEEP!$A$1:$F$525,2,FALSE)</f>
        <v>12</v>
      </c>
      <c r="AD76" s="11">
        <f>VLOOKUP($A76,RCEEP!$A$1:$F$525,3,FALSE)</f>
        <v>17</v>
      </c>
      <c r="AE76" s="11">
        <f>VLOOKUP($A76,RCEEP!$A$1:$F$525,4,FALSE)</f>
        <v>14.31</v>
      </c>
      <c r="AF76" s="11">
        <f>VLOOKUP($A76,RCEEP!$A$1:$F$525,5,FALSE)</f>
        <v>1.17E-3</v>
      </c>
      <c r="AH76" s="11">
        <f t="shared" si="42"/>
        <v>9</v>
      </c>
      <c r="AI76" s="11">
        <f t="shared" si="43"/>
        <v>0</v>
      </c>
      <c r="AJ76" s="11">
        <f t="shared" si="44"/>
        <v>0</v>
      </c>
      <c r="AK76" s="11">
        <f t="shared" si="45"/>
        <v>0</v>
      </c>
      <c r="AL76" s="11">
        <f t="shared" si="46"/>
        <v>1</v>
      </c>
      <c r="AM76" s="11">
        <f t="shared" si="47"/>
        <v>1</v>
      </c>
      <c r="AN76" s="11">
        <f t="shared" si="48"/>
        <v>0</v>
      </c>
      <c r="AO76" s="11">
        <f t="shared" si="49"/>
        <v>0</v>
      </c>
      <c r="AP76" s="11">
        <f t="shared" si="50"/>
        <v>0</v>
      </c>
      <c r="AQ76" s="4">
        <f t="shared" si="51"/>
        <v>0</v>
      </c>
      <c r="AS76" s="1">
        <f t="shared" si="52"/>
        <v>7</v>
      </c>
      <c r="AT76" s="1">
        <f t="shared" si="53"/>
        <v>1</v>
      </c>
      <c r="AU76" s="1">
        <f t="shared" si="54"/>
        <v>0</v>
      </c>
      <c r="AV76" s="1">
        <f t="shared" si="55"/>
        <v>0</v>
      </c>
      <c r="AW76" s="1">
        <f t="shared" si="56"/>
        <v>0</v>
      </c>
      <c r="AX76" s="8">
        <f t="shared" si="57"/>
        <v>0</v>
      </c>
      <c r="AZ76" s="8">
        <f t="shared" si="58"/>
        <v>7</v>
      </c>
      <c r="BA76" s="8">
        <f t="shared" si="59"/>
        <v>1</v>
      </c>
      <c r="BB76" s="8">
        <f t="shared" si="60"/>
        <v>0</v>
      </c>
      <c r="BC76" s="8">
        <f t="shared" si="61"/>
        <v>0</v>
      </c>
      <c r="BD76" s="8">
        <f t="shared" si="62"/>
        <v>0</v>
      </c>
      <c r="BE76" s="8">
        <f t="shared" si="63"/>
        <v>0</v>
      </c>
      <c r="BG76" s="19">
        <f t="shared" si="64"/>
        <v>0</v>
      </c>
      <c r="BH76" s="19">
        <f t="shared" si="65"/>
        <v>0</v>
      </c>
      <c r="BJ76" s="10">
        <f t="shared" si="66"/>
        <v>7</v>
      </c>
      <c r="BK76" s="35">
        <f t="shared" si="67"/>
        <v>4</v>
      </c>
      <c r="BL76" s="27">
        <f t="shared" si="68"/>
        <v>3.3333333333333333E-2</v>
      </c>
      <c r="BM76" s="33">
        <f t="shared" si="69"/>
        <v>4</v>
      </c>
      <c r="BN76" s="27">
        <f t="shared" si="70"/>
        <v>3.3333333333333333E-2</v>
      </c>
      <c r="BO76" s="33">
        <f t="shared" si="71"/>
        <v>4</v>
      </c>
      <c r="BP76" s="27">
        <f t="shared" si="72"/>
        <v>3.3333333333333333E-2</v>
      </c>
      <c r="BQ76" s="33">
        <f t="shared" si="73"/>
        <v>5</v>
      </c>
      <c r="BR76" s="28">
        <f t="shared" si="74"/>
        <v>4.1666666666666664E-2</v>
      </c>
      <c r="BT76" s="10">
        <f t="shared" si="75"/>
        <v>7</v>
      </c>
      <c r="BU76" s="32">
        <f t="shared" si="76"/>
        <v>7.16</v>
      </c>
      <c r="BV76" s="27">
        <f t="shared" si="77"/>
        <v>5.9666666666666666E-2</v>
      </c>
      <c r="BW76" s="36">
        <f t="shared" si="78"/>
        <v>6.91</v>
      </c>
      <c r="BX76" s="27">
        <f t="shared" si="79"/>
        <v>5.7583333333333334E-2</v>
      </c>
      <c r="BY76" s="36">
        <f t="shared" si="80"/>
        <v>7.16</v>
      </c>
      <c r="BZ76" s="27">
        <f t="shared" si="81"/>
        <v>5.9666666666666666E-2</v>
      </c>
      <c r="CA76" s="36">
        <f t="shared" si="82"/>
        <v>7.3100000000000005</v>
      </c>
      <c r="CB76" s="28">
        <f t="shared" si="83"/>
        <v>6.0916666666666668E-2</v>
      </c>
    </row>
    <row r="77" spans="1:80">
      <c r="A77" s="1" t="s">
        <v>75</v>
      </c>
      <c r="B77" s="26">
        <v>120</v>
      </c>
      <c r="C77" s="26">
        <v>202</v>
      </c>
      <c r="D77" s="26">
        <v>2403</v>
      </c>
      <c r="E77" s="20">
        <f>VLOOKUP($A77,JorgeILS!$A$1:$D$525,2,FALSE)</f>
        <v>11</v>
      </c>
      <c r="F77" s="20">
        <f>VLOOKUP($A77,JorgeILS!$A$1:$D$525,3,FALSE)</f>
        <v>4.2000000000000003E-2</v>
      </c>
      <c r="G77" s="20">
        <f>VLOOKUP($A77,JorgeCPP!$A$1:$D$525,2,FALSE)</f>
        <v>12</v>
      </c>
      <c r="H77" s="20">
        <f>VLOOKUP($A77,JorgeCPP!$A$1:$D$525,3,FALSE)</f>
        <v>5.0000000000000001E-3</v>
      </c>
      <c r="I77" s="4">
        <f>VLOOKUP($A77,BEP!$A$1:$D$525,2,FALSE)</f>
        <v>15</v>
      </c>
      <c r="J77" s="23">
        <f>VLOOKUP($A77,BEP!$A$1:$D$525,3,FALSE)</f>
        <v>0</v>
      </c>
      <c r="K77" s="4">
        <f>VLOOKUP($A77,CEP!$A$1:$D$525,2,FALSE)</f>
        <v>15</v>
      </c>
      <c r="L77" s="23">
        <f>VLOOKUP($A77,CEP!$A$1:$D$525,3,FALSE)</f>
        <v>1E-3</v>
      </c>
      <c r="M77" s="4">
        <f>VLOOKUP($A77,EEP!$A$1:$D$525,2,FALSE)</f>
        <v>10</v>
      </c>
      <c r="N77" s="23">
        <f>VLOOKUP($A77,EEP!$A$1:$D$525,3,FALSE)</f>
        <v>1E-3</v>
      </c>
      <c r="O77" s="24">
        <f>VLOOKUP($A77,CEEP!$A$1:$D$525,2,FALSE)</f>
        <v>10</v>
      </c>
      <c r="P77" s="22">
        <f>VLOOKUP($A77,CEEP!$A$1:$D$525,3,FALSE)</f>
        <v>1E-3</v>
      </c>
      <c r="Q77" s="4">
        <f>VLOOKUP($A77,RBEP!$A$1:$F$525,2,FALSE)</f>
        <v>13</v>
      </c>
      <c r="R77" s="4">
        <f>VLOOKUP($A77,RBEP!$A$1:$F$525,3,FALSE)</f>
        <v>19</v>
      </c>
      <c r="S77" s="4">
        <f>VLOOKUP($A77,RBEP!$A$1:$F$525,4,FALSE)</f>
        <v>15.71</v>
      </c>
      <c r="T77" s="4">
        <f>VLOOKUP($A77,RBEP!$A$1:$F$525,5,FALSE)</f>
        <v>1.7799999999999999E-3</v>
      </c>
      <c r="U77" s="4">
        <f>VLOOKUP($A77,RCEP!$A$1:$F$525,2,FALSE)</f>
        <v>13</v>
      </c>
      <c r="V77" s="4">
        <f>VLOOKUP($A77,RCEP!$A$1:$F$525,3,FALSE)</f>
        <v>19</v>
      </c>
      <c r="W77" s="4">
        <f>VLOOKUP($A77,RCEP!$A$1:$F$525,4,FALSE)</f>
        <v>15.86</v>
      </c>
      <c r="X77" s="4">
        <f>VLOOKUP($A77,RCEP!$A$1:$F$525,5,FALSE)</f>
        <v>2.0999999999999999E-3</v>
      </c>
      <c r="Y77" s="4">
        <f>VLOOKUP($A77,REEP!$A$1:$F$525,2,FALSE)</f>
        <v>13</v>
      </c>
      <c r="Z77" s="4">
        <f>VLOOKUP($A77,REEP!$A$1:$F$525,3,FALSE)</f>
        <v>21</v>
      </c>
      <c r="AA77" s="4">
        <f>VLOOKUP($A77,REEP!$A$1:$F$525,4,FALSE)</f>
        <v>16.309999999999999</v>
      </c>
      <c r="AB77" s="4">
        <f>VLOOKUP($A77,REEP!$A$1:$F$525,5,FALSE)</f>
        <v>1.75E-3</v>
      </c>
      <c r="AC77" s="11">
        <f>VLOOKUP($A77,RCEEP!$A$1:$F$525,2,FALSE)</f>
        <v>14</v>
      </c>
      <c r="AD77" s="11">
        <f>VLOOKUP($A77,RCEEP!$A$1:$F$525,3,FALSE)</f>
        <v>20</v>
      </c>
      <c r="AE77" s="11">
        <f>VLOOKUP($A77,RCEEP!$A$1:$F$525,4,FALSE)</f>
        <v>16.489999999999998</v>
      </c>
      <c r="AF77" s="11">
        <f>VLOOKUP($A77,RCEEP!$A$1:$F$525,5,FALSE)</f>
        <v>1.92E-3</v>
      </c>
      <c r="AH77" s="11">
        <f t="shared" si="42"/>
        <v>10</v>
      </c>
      <c r="AI77" s="11">
        <f t="shared" si="43"/>
        <v>0</v>
      </c>
      <c r="AJ77" s="11">
        <f t="shared" si="44"/>
        <v>0</v>
      </c>
      <c r="AK77" s="11">
        <f t="shared" si="45"/>
        <v>0</v>
      </c>
      <c r="AL77" s="11">
        <f t="shared" si="46"/>
        <v>1</v>
      </c>
      <c r="AM77" s="11">
        <f t="shared" si="47"/>
        <v>1</v>
      </c>
      <c r="AN77" s="11">
        <f t="shared" si="48"/>
        <v>0</v>
      </c>
      <c r="AO77" s="11">
        <f t="shared" si="49"/>
        <v>0</v>
      </c>
      <c r="AP77" s="11">
        <f t="shared" si="50"/>
        <v>0</v>
      </c>
      <c r="AQ77" s="4">
        <f t="shared" si="51"/>
        <v>0</v>
      </c>
      <c r="AS77" s="1">
        <f t="shared" si="52"/>
        <v>11</v>
      </c>
      <c r="AT77" s="1">
        <f t="shared" si="53"/>
        <v>1</v>
      </c>
      <c r="AU77" s="1">
        <f t="shared" si="54"/>
        <v>0</v>
      </c>
      <c r="AV77" s="1">
        <f t="shared" si="55"/>
        <v>0</v>
      </c>
      <c r="AW77" s="1">
        <f t="shared" si="56"/>
        <v>0</v>
      </c>
      <c r="AX77" s="8">
        <f t="shared" si="57"/>
        <v>0</v>
      </c>
      <c r="AZ77" s="8">
        <f t="shared" si="58"/>
        <v>11</v>
      </c>
      <c r="BA77" s="8">
        <f t="shared" si="59"/>
        <v>1</v>
      </c>
      <c r="BB77" s="8">
        <f t="shared" si="60"/>
        <v>0</v>
      </c>
      <c r="BC77" s="8">
        <f t="shared" si="61"/>
        <v>0</v>
      </c>
      <c r="BD77" s="8">
        <f t="shared" si="62"/>
        <v>0</v>
      </c>
      <c r="BE77" s="8">
        <f t="shared" si="63"/>
        <v>0</v>
      </c>
      <c r="BG77" s="19">
        <f t="shared" si="64"/>
        <v>0</v>
      </c>
      <c r="BH77" s="19">
        <f t="shared" si="65"/>
        <v>0</v>
      </c>
      <c r="BJ77" s="10">
        <f t="shared" si="66"/>
        <v>11</v>
      </c>
      <c r="BK77" s="35">
        <f t="shared" si="67"/>
        <v>2</v>
      </c>
      <c r="BL77" s="27">
        <f t="shared" si="68"/>
        <v>1.6666666666666666E-2</v>
      </c>
      <c r="BM77" s="33">
        <f t="shared" si="69"/>
        <v>2</v>
      </c>
      <c r="BN77" s="27">
        <f t="shared" si="70"/>
        <v>1.6666666666666666E-2</v>
      </c>
      <c r="BO77" s="33">
        <f t="shared" si="71"/>
        <v>2</v>
      </c>
      <c r="BP77" s="27">
        <f t="shared" si="72"/>
        <v>1.6666666666666666E-2</v>
      </c>
      <c r="BQ77" s="33">
        <f t="shared" si="73"/>
        <v>3</v>
      </c>
      <c r="BR77" s="28">
        <f t="shared" si="74"/>
        <v>2.5000000000000001E-2</v>
      </c>
      <c r="BT77" s="10">
        <f t="shared" si="75"/>
        <v>11</v>
      </c>
      <c r="BU77" s="32">
        <f t="shared" si="76"/>
        <v>4.7100000000000009</v>
      </c>
      <c r="BV77" s="27">
        <f t="shared" si="77"/>
        <v>3.9250000000000007E-2</v>
      </c>
      <c r="BW77" s="36">
        <f t="shared" si="78"/>
        <v>4.8599999999999994</v>
      </c>
      <c r="BX77" s="27">
        <f t="shared" si="79"/>
        <v>4.0499999999999994E-2</v>
      </c>
      <c r="BY77" s="36">
        <f t="shared" si="80"/>
        <v>5.3099999999999987</v>
      </c>
      <c r="BZ77" s="27">
        <f t="shared" si="81"/>
        <v>4.4249999999999991E-2</v>
      </c>
      <c r="CA77" s="36">
        <f t="shared" si="82"/>
        <v>5.4899999999999984</v>
      </c>
      <c r="CB77" s="28">
        <f t="shared" si="83"/>
        <v>4.5749999999999985E-2</v>
      </c>
    </row>
    <row r="78" spans="1:80">
      <c r="A78" s="1" t="s">
        <v>76</v>
      </c>
      <c r="B78" s="26">
        <v>140</v>
      </c>
      <c r="C78" s="26">
        <v>157</v>
      </c>
      <c r="D78" s="26">
        <v>2611</v>
      </c>
      <c r="E78" s="20">
        <f>VLOOKUP($A78,JorgeILS!$A$1:$D$525,2,FALSE)</f>
        <v>35</v>
      </c>
      <c r="F78" s="20">
        <f>VLOOKUP($A78,JorgeILS!$A$1:$D$525,3,FALSE)</f>
        <v>0.01</v>
      </c>
      <c r="G78" s="20">
        <f>VLOOKUP($A78,JorgeCPP!$A$1:$D$525,2,FALSE)</f>
        <v>36</v>
      </c>
      <c r="H78" s="20">
        <f>VLOOKUP($A78,JorgeCPP!$A$1:$D$525,3,FALSE)</f>
        <v>2E-3</v>
      </c>
      <c r="I78" s="4">
        <f>VLOOKUP($A78,BEP!$A$1:$D$525,2,FALSE)</f>
        <v>35</v>
      </c>
      <c r="J78" s="23">
        <f>VLOOKUP($A78,BEP!$A$1:$D$525,3,FALSE)</f>
        <v>0</v>
      </c>
      <c r="K78" s="4">
        <f>VLOOKUP($A78,CEP!$A$1:$D$525,2,FALSE)</f>
        <v>35</v>
      </c>
      <c r="L78" s="23">
        <f>VLOOKUP($A78,CEP!$A$1:$D$525,3,FALSE)</f>
        <v>1E-3</v>
      </c>
      <c r="M78" s="4">
        <f>VLOOKUP($A78,EEP!$A$1:$D$525,2,FALSE)</f>
        <v>36</v>
      </c>
      <c r="N78" s="23">
        <f>VLOOKUP($A78,EEP!$A$1:$D$525,3,FALSE)</f>
        <v>0</v>
      </c>
      <c r="O78" s="24">
        <f>VLOOKUP($A78,CEEP!$A$1:$D$525,2,FALSE)</f>
        <v>36</v>
      </c>
      <c r="P78" s="22">
        <f>VLOOKUP($A78,CEEP!$A$1:$D$525,3,FALSE)</f>
        <v>1E-3</v>
      </c>
      <c r="Q78" s="4">
        <f>VLOOKUP($A78,RBEP!$A$1:$F$525,2,FALSE)</f>
        <v>35</v>
      </c>
      <c r="R78" s="4">
        <f>VLOOKUP($A78,RBEP!$A$1:$F$525,3,FALSE)</f>
        <v>37</v>
      </c>
      <c r="S78" s="4">
        <f>VLOOKUP($A78,RBEP!$A$1:$F$525,4,FALSE)</f>
        <v>35.22</v>
      </c>
      <c r="T78" s="4">
        <f>VLOOKUP($A78,RBEP!$A$1:$F$525,5,FALSE)</f>
        <v>5.9000000000000003E-4</v>
      </c>
      <c r="U78" s="4">
        <f>VLOOKUP($A78,RCEP!$A$1:$F$525,2,FALSE)</f>
        <v>35</v>
      </c>
      <c r="V78" s="4">
        <f>VLOOKUP($A78,RCEP!$A$1:$F$525,3,FALSE)</f>
        <v>37</v>
      </c>
      <c r="W78" s="4">
        <f>VLOOKUP($A78,RCEP!$A$1:$F$525,4,FALSE)</f>
        <v>35.26</v>
      </c>
      <c r="X78" s="4">
        <f>VLOOKUP($A78,RCEP!$A$1:$F$525,5,FALSE)</f>
        <v>7.1000000000000002E-4</v>
      </c>
      <c r="Y78" s="4">
        <f>VLOOKUP($A78,REEP!$A$1:$F$525,2,FALSE)</f>
        <v>35</v>
      </c>
      <c r="Z78" s="4">
        <f>VLOOKUP($A78,REEP!$A$1:$F$525,3,FALSE)</f>
        <v>37</v>
      </c>
      <c r="AA78" s="4">
        <f>VLOOKUP($A78,REEP!$A$1:$F$525,4,FALSE)</f>
        <v>35.299999999999997</v>
      </c>
      <c r="AB78" s="4">
        <f>VLOOKUP($A78,REEP!$A$1:$F$525,5,FALSE)</f>
        <v>6.4999999999999997E-4</v>
      </c>
      <c r="AC78" s="11">
        <f>VLOOKUP($A78,RCEEP!$A$1:$F$525,2,FALSE)</f>
        <v>35</v>
      </c>
      <c r="AD78" s="11">
        <f>VLOOKUP($A78,RCEEP!$A$1:$F$525,3,FALSE)</f>
        <v>37</v>
      </c>
      <c r="AE78" s="11">
        <f>VLOOKUP($A78,RCEEP!$A$1:$F$525,4,FALSE)</f>
        <v>35.200000000000003</v>
      </c>
      <c r="AF78" s="11">
        <f>VLOOKUP($A78,RCEEP!$A$1:$F$525,5,FALSE)</f>
        <v>5.6999999999999998E-4</v>
      </c>
      <c r="AH78" s="11">
        <f t="shared" si="42"/>
        <v>35</v>
      </c>
      <c r="AI78" s="11">
        <f t="shared" si="43"/>
        <v>0</v>
      </c>
      <c r="AJ78" s="11">
        <f t="shared" si="44"/>
        <v>1</v>
      </c>
      <c r="AK78" s="11">
        <f t="shared" si="45"/>
        <v>1</v>
      </c>
      <c r="AL78" s="11">
        <f t="shared" si="46"/>
        <v>0</v>
      </c>
      <c r="AM78" s="11">
        <f t="shared" si="47"/>
        <v>0</v>
      </c>
      <c r="AN78" s="11">
        <f t="shared" si="48"/>
        <v>1</v>
      </c>
      <c r="AO78" s="11">
        <f t="shared" si="49"/>
        <v>1</v>
      </c>
      <c r="AP78" s="11">
        <f t="shared" si="50"/>
        <v>1</v>
      </c>
      <c r="AQ78" s="4">
        <f t="shared" si="51"/>
        <v>1</v>
      </c>
      <c r="AS78" s="1">
        <f t="shared" si="52"/>
        <v>35</v>
      </c>
      <c r="AT78" s="1">
        <f t="shared" si="53"/>
        <v>1</v>
      </c>
      <c r="AU78" s="1">
        <f t="shared" si="54"/>
        <v>1</v>
      </c>
      <c r="AV78" s="1">
        <f t="shared" si="55"/>
        <v>1</v>
      </c>
      <c r="AW78" s="1">
        <f t="shared" si="56"/>
        <v>1</v>
      </c>
      <c r="AX78" s="8">
        <f t="shared" si="57"/>
        <v>1</v>
      </c>
      <c r="AZ78" s="8">
        <f t="shared" si="58"/>
        <v>35</v>
      </c>
      <c r="BA78" s="8">
        <f t="shared" si="59"/>
        <v>1</v>
      </c>
      <c r="BB78" s="8">
        <f t="shared" si="60"/>
        <v>1</v>
      </c>
      <c r="BC78" s="8">
        <f t="shared" si="61"/>
        <v>1</v>
      </c>
      <c r="BD78" s="8">
        <f t="shared" si="62"/>
        <v>1</v>
      </c>
      <c r="BE78" s="8">
        <f t="shared" si="63"/>
        <v>1</v>
      </c>
      <c r="BG78" s="19">
        <f t="shared" si="64"/>
        <v>0</v>
      </c>
      <c r="BH78" s="19">
        <f t="shared" si="65"/>
        <v>1</v>
      </c>
      <c r="BJ78" s="10">
        <f t="shared" si="66"/>
        <v>35</v>
      </c>
      <c r="BK78" s="35">
        <f t="shared" si="67"/>
        <v>0</v>
      </c>
      <c r="BL78" s="27">
        <f t="shared" si="68"/>
        <v>0</v>
      </c>
      <c r="BM78" s="33">
        <f t="shared" si="69"/>
        <v>0</v>
      </c>
      <c r="BN78" s="27">
        <f t="shared" si="70"/>
        <v>0</v>
      </c>
      <c r="BO78" s="33">
        <f t="shared" si="71"/>
        <v>0</v>
      </c>
      <c r="BP78" s="27">
        <f t="shared" si="72"/>
        <v>0</v>
      </c>
      <c r="BQ78" s="33">
        <f t="shared" si="73"/>
        <v>0</v>
      </c>
      <c r="BR78" s="28">
        <f t="shared" si="74"/>
        <v>0</v>
      </c>
      <c r="BT78" s="10">
        <f t="shared" si="75"/>
        <v>35</v>
      </c>
      <c r="BU78" s="32">
        <f t="shared" si="76"/>
        <v>0.21999999999999886</v>
      </c>
      <c r="BV78" s="27">
        <f t="shared" si="77"/>
        <v>1.5714285714285633E-3</v>
      </c>
      <c r="BW78" s="36">
        <f t="shared" si="78"/>
        <v>0.25999999999999801</v>
      </c>
      <c r="BX78" s="27">
        <f t="shared" si="79"/>
        <v>1.857142857142843E-3</v>
      </c>
      <c r="BY78" s="36">
        <f t="shared" si="80"/>
        <v>0.29999999999999716</v>
      </c>
      <c r="BZ78" s="27">
        <f t="shared" si="81"/>
        <v>2.1428571428571226E-3</v>
      </c>
      <c r="CA78" s="36">
        <f t="shared" si="82"/>
        <v>0.20000000000000284</v>
      </c>
      <c r="CB78" s="28">
        <f t="shared" si="83"/>
        <v>1.428571428571449E-3</v>
      </c>
    </row>
    <row r="79" spans="1:80">
      <c r="A79" s="1" t="s">
        <v>77</v>
      </c>
      <c r="B79" s="26">
        <v>140</v>
      </c>
      <c r="C79" s="26">
        <v>157</v>
      </c>
      <c r="D79" s="26">
        <v>2619</v>
      </c>
      <c r="E79" s="20">
        <f>VLOOKUP($A79,JorgeILS!$A$1:$D$525,2,FALSE)</f>
        <v>34</v>
      </c>
      <c r="F79" s="20">
        <f>VLOOKUP($A79,JorgeILS!$A$1:$D$525,3,FALSE)</f>
        <v>8.0000000000000002E-3</v>
      </c>
      <c r="G79" s="20">
        <f>VLOOKUP($A79,JorgeCPP!$A$1:$D$525,2,FALSE)</f>
        <v>35</v>
      </c>
      <c r="H79" s="20">
        <f>VLOOKUP($A79,JorgeCPP!$A$1:$D$525,3,FALSE)</f>
        <v>2E-3</v>
      </c>
      <c r="I79" s="4">
        <f>VLOOKUP($A79,BEP!$A$1:$D$525,2,FALSE)</f>
        <v>34</v>
      </c>
      <c r="J79" s="23">
        <f>VLOOKUP($A79,BEP!$A$1:$D$525,3,FALSE)</f>
        <v>0</v>
      </c>
      <c r="K79" s="4">
        <f>VLOOKUP($A79,CEP!$A$1:$D$525,2,FALSE)</f>
        <v>34</v>
      </c>
      <c r="L79" s="23">
        <f>VLOOKUP($A79,CEP!$A$1:$D$525,3,FALSE)</f>
        <v>0</v>
      </c>
      <c r="M79" s="4">
        <f>VLOOKUP($A79,EEP!$A$1:$D$525,2,FALSE)</f>
        <v>34</v>
      </c>
      <c r="N79" s="23">
        <f>VLOOKUP($A79,EEP!$A$1:$D$525,3,FALSE)</f>
        <v>1E-3</v>
      </c>
      <c r="O79" s="24">
        <f>VLOOKUP($A79,CEEP!$A$1:$D$525,2,FALSE)</f>
        <v>34</v>
      </c>
      <c r="P79" s="22">
        <f>VLOOKUP($A79,CEEP!$A$1:$D$525,3,FALSE)</f>
        <v>0</v>
      </c>
      <c r="Q79" s="4">
        <f>VLOOKUP($A79,RBEP!$A$1:$F$525,2,FALSE)</f>
        <v>34</v>
      </c>
      <c r="R79" s="4">
        <f>VLOOKUP($A79,RBEP!$A$1:$F$525,3,FALSE)</f>
        <v>35</v>
      </c>
      <c r="S79" s="4">
        <f>VLOOKUP($A79,RBEP!$A$1:$F$525,4,FALSE)</f>
        <v>34.340000000000003</v>
      </c>
      <c r="T79" s="4">
        <f>VLOOKUP($A79,RBEP!$A$1:$F$525,5,FALSE)</f>
        <v>5.9000000000000003E-4</v>
      </c>
      <c r="U79" s="4">
        <f>VLOOKUP($A79,RCEP!$A$1:$F$525,2,FALSE)</f>
        <v>34</v>
      </c>
      <c r="V79" s="4">
        <f>VLOOKUP($A79,RCEP!$A$1:$F$525,3,FALSE)</f>
        <v>35</v>
      </c>
      <c r="W79" s="4">
        <f>VLOOKUP($A79,RCEP!$A$1:$F$525,4,FALSE)</f>
        <v>34.32</v>
      </c>
      <c r="X79" s="4">
        <f>VLOOKUP($A79,RCEP!$A$1:$F$525,5,FALSE)</f>
        <v>6.0999999999999997E-4</v>
      </c>
      <c r="Y79" s="4">
        <f>VLOOKUP($A79,REEP!$A$1:$F$525,2,FALSE)</f>
        <v>34</v>
      </c>
      <c r="Z79" s="4">
        <f>VLOOKUP($A79,REEP!$A$1:$F$525,3,FALSE)</f>
        <v>35</v>
      </c>
      <c r="AA79" s="4">
        <f>VLOOKUP($A79,REEP!$A$1:$F$525,4,FALSE)</f>
        <v>34.31</v>
      </c>
      <c r="AB79" s="4">
        <f>VLOOKUP($A79,REEP!$A$1:$F$525,5,FALSE)</f>
        <v>4.8999999999999998E-4</v>
      </c>
      <c r="AC79" s="11">
        <f>VLOOKUP($A79,RCEEP!$A$1:$F$525,2,FALSE)</f>
        <v>34</v>
      </c>
      <c r="AD79" s="11">
        <f>VLOOKUP($A79,RCEEP!$A$1:$F$525,3,FALSE)</f>
        <v>35</v>
      </c>
      <c r="AE79" s="11">
        <f>VLOOKUP($A79,RCEEP!$A$1:$F$525,4,FALSE)</f>
        <v>34.340000000000003</v>
      </c>
      <c r="AF79" s="11">
        <f>VLOOKUP($A79,RCEEP!$A$1:$F$525,5,FALSE)</f>
        <v>5.0000000000000001E-4</v>
      </c>
      <c r="AH79" s="11">
        <f t="shared" si="42"/>
        <v>34</v>
      </c>
      <c r="AI79" s="11">
        <f t="shared" si="43"/>
        <v>0</v>
      </c>
      <c r="AJ79" s="11">
        <f t="shared" si="44"/>
        <v>1</v>
      </c>
      <c r="AK79" s="11">
        <f t="shared" si="45"/>
        <v>1</v>
      </c>
      <c r="AL79" s="11">
        <f t="shared" si="46"/>
        <v>1</v>
      </c>
      <c r="AM79" s="11">
        <f t="shared" si="47"/>
        <v>1</v>
      </c>
      <c r="AN79" s="11">
        <f t="shared" si="48"/>
        <v>1</v>
      </c>
      <c r="AO79" s="11">
        <f t="shared" si="49"/>
        <v>1</v>
      </c>
      <c r="AP79" s="11">
        <f t="shared" si="50"/>
        <v>1</v>
      </c>
      <c r="AQ79" s="4">
        <f t="shared" si="51"/>
        <v>1</v>
      </c>
      <c r="AS79" s="1">
        <f t="shared" si="52"/>
        <v>34</v>
      </c>
      <c r="AT79" s="1">
        <f t="shared" si="53"/>
        <v>1</v>
      </c>
      <c r="AU79" s="1">
        <f t="shared" si="54"/>
        <v>1</v>
      </c>
      <c r="AV79" s="1">
        <f t="shared" si="55"/>
        <v>1</v>
      </c>
      <c r="AW79" s="1">
        <f t="shared" si="56"/>
        <v>1</v>
      </c>
      <c r="AX79" s="8">
        <f t="shared" si="57"/>
        <v>1</v>
      </c>
      <c r="AZ79" s="8">
        <f t="shared" si="58"/>
        <v>34</v>
      </c>
      <c r="BA79" s="8">
        <f t="shared" si="59"/>
        <v>1</v>
      </c>
      <c r="BB79" s="8">
        <f t="shared" si="60"/>
        <v>1</v>
      </c>
      <c r="BC79" s="8">
        <f t="shared" si="61"/>
        <v>1</v>
      </c>
      <c r="BD79" s="8">
        <f t="shared" si="62"/>
        <v>1</v>
      </c>
      <c r="BE79" s="8">
        <f t="shared" si="63"/>
        <v>1</v>
      </c>
      <c r="BG79" s="19">
        <f t="shared" si="64"/>
        <v>0</v>
      </c>
      <c r="BH79" s="19">
        <f t="shared" si="65"/>
        <v>1</v>
      </c>
      <c r="BJ79" s="10">
        <f t="shared" si="66"/>
        <v>34</v>
      </c>
      <c r="BK79" s="35">
        <f t="shared" si="67"/>
        <v>0</v>
      </c>
      <c r="BL79" s="27">
        <f t="shared" si="68"/>
        <v>0</v>
      </c>
      <c r="BM79" s="33">
        <f t="shared" si="69"/>
        <v>0</v>
      </c>
      <c r="BN79" s="27">
        <f t="shared" si="70"/>
        <v>0</v>
      </c>
      <c r="BO79" s="33">
        <f t="shared" si="71"/>
        <v>0</v>
      </c>
      <c r="BP79" s="27">
        <f t="shared" si="72"/>
        <v>0</v>
      </c>
      <c r="BQ79" s="33">
        <f t="shared" si="73"/>
        <v>0</v>
      </c>
      <c r="BR79" s="28">
        <f t="shared" si="74"/>
        <v>0</v>
      </c>
      <c r="BT79" s="10">
        <f t="shared" si="75"/>
        <v>34</v>
      </c>
      <c r="BU79" s="32">
        <f t="shared" si="76"/>
        <v>0.34000000000000341</v>
      </c>
      <c r="BV79" s="27">
        <f t="shared" si="77"/>
        <v>2.4285714285714531E-3</v>
      </c>
      <c r="BW79" s="36">
        <f t="shared" si="78"/>
        <v>0.32000000000000028</v>
      </c>
      <c r="BX79" s="27">
        <f t="shared" si="79"/>
        <v>2.2857142857142876E-3</v>
      </c>
      <c r="BY79" s="36">
        <f t="shared" si="80"/>
        <v>0.31000000000000227</v>
      </c>
      <c r="BZ79" s="27">
        <f t="shared" si="81"/>
        <v>2.2142857142857307E-3</v>
      </c>
      <c r="CA79" s="36">
        <f t="shared" si="82"/>
        <v>0.34000000000000341</v>
      </c>
      <c r="CB79" s="28">
        <f t="shared" si="83"/>
        <v>2.4285714285714531E-3</v>
      </c>
    </row>
    <row r="80" spans="1:80">
      <c r="A80" s="1" t="s">
        <v>78</v>
      </c>
      <c r="B80" s="26">
        <v>140</v>
      </c>
      <c r="C80" s="26">
        <v>157</v>
      </c>
      <c r="D80" s="26">
        <v>2627</v>
      </c>
      <c r="E80" s="20">
        <f>VLOOKUP($A80,JorgeILS!$A$1:$D$525,2,FALSE)</f>
        <v>35</v>
      </c>
      <c r="F80" s="20">
        <f>VLOOKUP($A80,JorgeILS!$A$1:$D$525,3,FALSE)</f>
        <v>1.4999999999999999E-2</v>
      </c>
      <c r="G80" s="20">
        <f>VLOOKUP($A80,JorgeCPP!$A$1:$D$525,2,FALSE)</f>
        <v>38</v>
      </c>
      <c r="H80" s="20">
        <f>VLOOKUP($A80,JorgeCPP!$A$1:$D$525,3,FALSE)</f>
        <v>2E-3</v>
      </c>
      <c r="I80" s="4">
        <f>VLOOKUP($A80,BEP!$A$1:$D$525,2,FALSE)</f>
        <v>35</v>
      </c>
      <c r="J80" s="23">
        <f>VLOOKUP($A80,BEP!$A$1:$D$525,3,FALSE)</f>
        <v>1E-3</v>
      </c>
      <c r="K80" s="4">
        <f>VLOOKUP($A80,CEP!$A$1:$D$525,2,FALSE)</f>
        <v>35</v>
      </c>
      <c r="L80" s="23">
        <f>VLOOKUP($A80,CEP!$A$1:$D$525,3,FALSE)</f>
        <v>1E-3</v>
      </c>
      <c r="M80" s="4">
        <f>VLOOKUP($A80,EEP!$A$1:$D$525,2,FALSE)</f>
        <v>36</v>
      </c>
      <c r="N80" s="23">
        <f>VLOOKUP($A80,EEP!$A$1:$D$525,3,FALSE)</f>
        <v>0</v>
      </c>
      <c r="O80" s="24">
        <f>VLOOKUP($A80,CEEP!$A$1:$D$525,2,FALSE)</f>
        <v>36</v>
      </c>
      <c r="P80" s="22">
        <f>VLOOKUP($A80,CEEP!$A$1:$D$525,3,FALSE)</f>
        <v>1E-3</v>
      </c>
      <c r="Q80" s="4">
        <f>VLOOKUP($A80,RBEP!$A$1:$F$525,2,FALSE)</f>
        <v>35</v>
      </c>
      <c r="R80" s="4">
        <f>VLOOKUP($A80,RBEP!$A$1:$F$525,3,FALSE)</f>
        <v>37</v>
      </c>
      <c r="S80" s="4">
        <f>VLOOKUP($A80,RBEP!$A$1:$F$525,4,FALSE)</f>
        <v>35.979999999999997</v>
      </c>
      <c r="T80" s="4">
        <f>VLOOKUP($A80,RBEP!$A$1:$F$525,5,FALSE)</f>
        <v>6.9999999999999999E-4</v>
      </c>
      <c r="U80" s="4">
        <f>VLOOKUP($A80,RCEP!$A$1:$F$525,2,FALSE)</f>
        <v>35</v>
      </c>
      <c r="V80" s="4">
        <f>VLOOKUP($A80,RCEP!$A$1:$F$525,3,FALSE)</f>
        <v>37</v>
      </c>
      <c r="W80" s="4">
        <f>VLOOKUP($A80,RCEP!$A$1:$F$525,4,FALSE)</f>
        <v>36.04</v>
      </c>
      <c r="X80" s="4">
        <f>VLOOKUP($A80,RCEP!$A$1:$F$525,5,FALSE)</f>
        <v>9.7000000000000005E-4</v>
      </c>
      <c r="Y80" s="4">
        <f>VLOOKUP($A80,REEP!$A$1:$F$525,2,FALSE)</f>
        <v>35</v>
      </c>
      <c r="Z80" s="4">
        <f>VLOOKUP($A80,REEP!$A$1:$F$525,3,FALSE)</f>
        <v>37</v>
      </c>
      <c r="AA80" s="4">
        <f>VLOOKUP($A80,REEP!$A$1:$F$525,4,FALSE)</f>
        <v>36.11</v>
      </c>
      <c r="AB80" s="4">
        <f>VLOOKUP($A80,REEP!$A$1:$F$525,5,FALSE)</f>
        <v>6.9999999999999999E-4</v>
      </c>
      <c r="AC80" s="11">
        <f>VLOOKUP($A80,RCEEP!$A$1:$F$525,2,FALSE)</f>
        <v>35</v>
      </c>
      <c r="AD80" s="11">
        <f>VLOOKUP($A80,RCEEP!$A$1:$F$525,3,FALSE)</f>
        <v>37</v>
      </c>
      <c r="AE80" s="11">
        <f>VLOOKUP($A80,RCEEP!$A$1:$F$525,4,FALSE)</f>
        <v>36.08</v>
      </c>
      <c r="AF80" s="11">
        <f>VLOOKUP($A80,RCEEP!$A$1:$F$525,5,FALSE)</f>
        <v>8.3000000000000001E-4</v>
      </c>
      <c r="AH80" s="11">
        <f t="shared" si="42"/>
        <v>35</v>
      </c>
      <c r="AI80" s="11">
        <f t="shared" si="43"/>
        <v>0</v>
      </c>
      <c r="AJ80" s="11">
        <f t="shared" si="44"/>
        <v>1</v>
      </c>
      <c r="AK80" s="11">
        <f t="shared" si="45"/>
        <v>1</v>
      </c>
      <c r="AL80" s="11">
        <f t="shared" si="46"/>
        <v>0</v>
      </c>
      <c r="AM80" s="11">
        <f t="shared" si="47"/>
        <v>0</v>
      </c>
      <c r="AN80" s="11">
        <f t="shared" si="48"/>
        <v>1</v>
      </c>
      <c r="AO80" s="11">
        <f t="shared" si="49"/>
        <v>1</v>
      </c>
      <c r="AP80" s="11">
        <f t="shared" si="50"/>
        <v>1</v>
      </c>
      <c r="AQ80" s="4">
        <f t="shared" si="51"/>
        <v>1</v>
      </c>
      <c r="AS80" s="1">
        <f t="shared" si="52"/>
        <v>35</v>
      </c>
      <c r="AT80" s="1">
        <f t="shared" si="53"/>
        <v>1</v>
      </c>
      <c r="AU80" s="1">
        <f t="shared" si="54"/>
        <v>1</v>
      </c>
      <c r="AV80" s="1">
        <f t="shared" si="55"/>
        <v>1</v>
      </c>
      <c r="AW80" s="1">
        <f t="shared" si="56"/>
        <v>1</v>
      </c>
      <c r="AX80" s="8">
        <f t="shared" si="57"/>
        <v>1</v>
      </c>
      <c r="AZ80" s="8">
        <f t="shared" si="58"/>
        <v>35</v>
      </c>
      <c r="BA80" s="8">
        <f t="shared" si="59"/>
        <v>1</v>
      </c>
      <c r="BB80" s="8">
        <f t="shared" si="60"/>
        <v>1</v>
      </c>
      <c r="BC80" s="8">
        <f t="shared" si="61"/>
        <v>1</v>
      </c>
      <c r="BD80" s="8">
        <f t="shared" si="62"/>
        <v>1</v>
      </c>
      <c r="BE80" s="8">
        <f t="shared" si="63"/>
        <v>1</v>
      </c>
      <c r="BG80" s="19">
        <f t="shared" si="64"/>
        <v>0</v>
      </c>
      <c r="BH80" s="19">
        <f t="shared" si="65"/>
        <v>1</v>
      </c>
      <c r="BJ80" s="10">
        <f t="shared" si="66"/>
        <v>35</v>
      </c>
      <c r="BK80" s="35">
        <f t="shared" si="67"/>
        <v>0</v>
      </c>
      <c r="BL80" s="27">
        <f t="shared" si="68"/>
        <v>0</v>
      </c>
      <c r="BM80" s="33">
        <f t="shared" si="69"/>
        <v>0</v>
      </c>
      <c r="BN80" s="27">
        <f t="shared" si="70"/>
        <v>0</v>
      </c>
      <c r="BO80" s="33">
        <f t="shared" si="71"/>
        <v>0</v>
      </c>
      <c r="BP80" s="27">
        <f t="shared" si="72"/>
        <v>0</v>
      </c>
      <c r="BQ80" s="33">
        <f t="shared" si="73"/>
        <v>0</v>
      </c>
      <c r="BR80" s="28">
        <f t="shared" si="74"/>
        <v>0</v>
      </c>
      <c r="BT80" s="10">
        <f t="shared" si="75"/>
        <v>35</v>
      </c>
      <c r="BU80" s="32">
        <f t="shared" si="76"/>
        <v>0.97999999999999687</v>
      </c>
      <c r="BV80" s="27">
        <f t="shared" si="77"/>
        <v>6.9999999999999776E-3</v>
      </c>
      <c r="BW80" s="36">
        <f t="shared" si="78"/>
        <v>1.0399999999999991</v>
      </c>
      <c r="BX80" s="27">
        <f t="shared" si="79"/>
        <v>7.4285714285714224E-3</v>
      </c>
      <c r="BY80" s="36">
        <f t="shared" si="80"/>
        <v>1.1099999999999994</v>
      </c>
      <c r="BZ80" s="27">
        <f t="shared" si="81"/>
        <v>7.9285714285714237E-3</v>
      </c>
      <c r="CA80" s="36">
        <f t="shared" si="82"/>
        <v>1.0799999999999983</v>
      </c>
      <c r="CB80" s="28">
        <f t="shared" si="83"/>
        <v>7.7142857142857022E-3</v>
      </c>
    </row>
    <row r="81" spans="1:80">
      <c r="A81" s="1" t="s">
        <v>79</v>
      </c>
      <c r="B81" s="26">
        <v>140</v>
      </c>
      <c r="C81" s="26">
        <v>157</v>
      </c>
      <c r="D81" s="26">
        <v>2635</v>
      </c>
      <c r="E81" s="20">
        <f>VLOOKUP($A81,JorgeILS!$A$1:$D$525,2,FALSE)</f>
        <v>34</v>
      </c>
      <c r="F81" s="20">
        <f>VLOOKUP($A81,JorgeILS!$A$1:$D$525,3,FALSE)</f>
        <v>1.4E-2</v>
      </c>
      <c r="G81" s="20">
        <f>VLOOKUP($A81,JorgeCPP!$A$1:$D$525,2,FALSE)</f>
        <v>35</v>
      </c>
      <c r="H81" s="20">
        <f>VLOOKUP($A81,JorgeCPP!$A$1:$D$525,3,FALSE)</f>
        <v>2E-3</v>
      </c>
      <c r="I81" s="4">
        <f>VLOOKUP($A81,BEP!$A$1:$D$525,2,FALSE)</f>
        <v>34</v>
      </c>
      <c r="J81" s="23">
        <f>VLOOKUP($A81,BEP!$A$1:$D$525,3,FALSE)</f>
        <v>0</v>
      </c>
      <c r="K81" s="4">
        <f>VLOOKUP($A81,CEP!$A$1:$D$525,2,FALSE)</f>
        <v>34</v>
      </c>
      <c r="L81" s="23">
        <f>VLOOKUP($A81,CEP!$A$1:$D$525,3,FALSE)</f>
        <v>1E-3</v>
      </c>
      <c r="M81" s="4">
        <f>VLOOKUP($A81,EEP!$A$1:$D$525,2,FALSE)</f>
        <v>34</v>
      </c>
      <c r="N81" s="23">
        <f>VLOOKUP($A81,EEP!$A$1:$D$525,3,FALSE)</f>
        <v>0</v>
      </c>
      <c r="O81" s="24">
        <f>VLOOKUP($A81,CEEP!$A$1:$D$525,2,FALSE)</f>
        <v>34</v>
      </c>
      <c r="P81" s="22">
        <f>VLOOKUP($A81,CEEP!$A$1:$D$525,3,FALSE)</f>
        <v>1E-3</v>
      </c>
      <c r="Q81" s="4">
        <f>VLOOKUP($A81,RBEP!$A$1:$F$525,2,FALSE)</f>
        <v>34</v>
      </c>
      <c r="R81" s="4">
        <f>VLOOKUP($A81,RBEP!$A$1:$F$525,3,FALSE)</f>
        <v>35</v>
      </c>
      <c r="S81" s="4">
        <f>VLOOKUP($A81,RBEP!$A$1:$F$525,4,FALSE)</f>
        <v>34.72</v>
      </c>
      <c r="T81" s="4">
        <f>VLOOKUP($A81,RBEP!$A$1:$F$525,5,FALSE)</f>
        <v>5.6999999999999998E-4</v>
      </c>
      <c r="U81" s="4">
        <f>VLOOKUP($A81,RCEP!$A$1:$F$525,2,FALSE)</f>
        <v>34</v>
      </c>
      <c r="V81" s="4">
        <f>VLOOKUP($A81,RCEP!$A$1:$F$525,3,FALSE)</f>
        <v>35</v>
      </c>
      <c r="W81" s="4">
        <f>VLOOKUP($A81,RCEP!$A$1:$F$525,4,FALSE)</f>
        <v>34.69</v>
      </c>
      <c r="X81" s="4">
        <f>VLOOKUP($A81,RCEP!$A$1:$F$525,5,FALSE)</f>
        <v>8.4999999999999995E-4</v>
      </c>
      <c r="Y81" s="4">
        <f>VLOOKUP($A81,REEP!$A$1:$F$525,2,FALSE)</f>
        <v>34</v>
      </c>
      <c r="Z81" s="4">
        <f>VLOOKUP($A81,REEP!$A$1:$F$525,3,FALSE)</f>
        <v>35</v>
      </c>
      <c r="AA81" s="4">
        <f>VLOOKUP($A81,REEP!$A$1:$F$525,4,FALSE)</f>
        <v>34.51</v>
      </c>
      <c r="AB81" s="4">
        <f>VLOOKUP($A81,REEP!$A$1:$F$525,5,FALSE)</f>
        <v>6.2E-4</v>
      </c>
      <c r="AC81" s="11">
        <f>VLOOKUP($A81,RCEEP!$A$1:$F$525,2,FALSE)</f>
        <v>34</v>
      </c>
      <c r="AD81" s="11">
        <f>VLOOKUP($A81,RCEEP!$A$1:$F$525,3,FALSE)</f>
        <v>35</v>
      </c>
      <c r="AE81" s="11">
        <f>VLOOKUP($A81,RCEEP!$A$1:$F$525,4,FALSE)</f>
        <v>34.61</v>
      </c>
      <c r="AF81" s="11">
        <f>VLOOKUP($A81,RCEEP!$A$1:$F$525,5,FALSE)</f>
        <v>6.7000000000000002E-4</v>
      </c>
      <c r="AH81" s="11">
        <f t="shared" si="42"/>
        <v>34</v>
      </c>
      <c r="AI81" s="11">
        <f t="shared" si="43"/>
        <v>0</v>
      </c>
      <c r="AJ81" s="11">
        <f t="shared" si="44"/>
        <v>1</v>
      </c>
      <c r="AK81" s="11">
        <f t="shared" si="45"/>
        <v>1</v>
      </c>
      <c r="AL81" s="11">
        <f t="shared" si="46"/>
        <v>1</v>
      </c>
      <c r="AM81" s="11">
        <f t="shared" si="47"/>
        <v>1</v>
      </c>
      <c r="AN81" s="11">
        <f t="shared" si="48"/>
        <v>1</v>
      </c>
      <c r="AO81" s="11">
        <f t="shared" si="49"/>
        <v>1</v>
      </c>
      <c r="AP81" s="11">
        <f t="shared" si="50"/>
        <v>1</v>
      </c>
      <c r="AQ81" s="4">
        <f t="shared" si="51"/>
        <v>1</v>
      </c>
      <c r="AS81" s="1">
        <f t="shared" si="52"/>
        <v>34</v>
      </c>
      <c r="AT81" s="1">
        <f t="shared" si="53"/>
        <v>1</v>
      </c>
      <c r="AU81" s="1">
        <f t="shared" si="54"/>
        <v>1</v>
      </c>
      <c r="AV81" s="1">
        <f t="shared" si="55"/>
        <v>1</v>
      </c>
      <c r="AW81" s="1">
        <f t="shared" si="56"/>
        <v>1</v>
      </c>
      <c r="AX81" s="8">
        <f t="shared" si="57"/>
        <v>1</v>
      </c>
      <c r="AZ81" s="8">
        <f t="shared" si="58"/>
        <v>34</v>
      </c>
      <c r="BA81" s="8">
        <f t="shared" si="59"/>
        <v>1</v>
      </c>
      <c r="BB81" s="8">
        <f t="shared" si="60"/>
        <v>1</v>
      </c>
      <c r="BC81" s="8">
        <f t="shared" si="61"/>
        <v>1</v>
      </c>
      <c r="BD81" s="8">
        <f t="shared" si="62"/>
        <v>1</v>
      </c>
      <c r="BE81" s="8">
        <f t="shared" si="63"/>
        <v>1</v>
      </c>
      <c r="BG81" s="19">
        <f t="shared" si="64"/>
        <v>0</v>
      </c>
      <c r="BH81" s="19">
        <f t="shared" si="65"/>
        <v>1</v>
      </c>
      <c r="BJ81" s="10">
        <f t="shared" si="66"/>
        <v>34</v>
      </c>
      <c r="BK81" s="35">
        <f t="shared" si="67"/>
        <v>0</v>
      </c>
      <c r="BL81" s="27">
        <f t="shared" si="68"/>
        <v>0</v>
      </c>
      <c r="BM81" s="33">
        <f t="shared" si="69"/>
        <v>0</v>
      </c>
      <c r="BN81" s="27">
        <f t="shared" si="70"/>
        <v>0</v>
      </c>
      <c r="BO81" s="33">
        <f t="shared" si="71"/>
        <v>0</v>
      </c>
      <c r="BP81" s="27">
        <f t="shared" si="72"/>
        <v>0</v>
      </c>
      <c r="BQ81" s="33">
        <f t="shared" si="73"/>
        <v>0</v>
      </c>
      <c r="BR81" s="28">
        <f t="shared" si="74"/>
        <v>0</v>
      </c>
      <c r="BT81" s="10">
        <f t="shared" si="75"/>
        <v>34</v>
      </c>
      <c r="BU81" s="32">
        <f t="shared" si="76"/>
        <v>0.71999999999999886</v>
      </c>
      <c r="BV81" s="27">
        <f t="shared" si="77"/>
        <v>5.1428571428571348E-3</v>
      </c>
      <c r="BW81" s="36">
        <f t="shared" si="78"/>
        <v>0.68999999999999773</v>
      </c>
      <c r="BX81" s="27">
        <f t="shared" si="79"/>
        <v>4.9285714285714124E-3</v>
      </c>
      <c r="BY81" s="36">
        <f t="shared" si="80"/>
        <v>0.50999999999999801</v>
      </c>
      <c r="BZ81" s="27">
        <f t="shared" si="81"/>
        <v>3.6428571428571287E-3</v>
      </c>
      <c r="CA81" s="36">
        <f t="shared" si="82"/>
        <v>0.60999999999999943</v>
      </c>
      <c r="CB81" s="28">
        <f t="shared" si="83"/>
        <v>4.3571428571428528E-3</v>
      </c>
    </row>
    <row r="82" spans="1:80">
      <c r="A82" s="1" t="s">
        <v>80</v>
      </c>
      <c r="B82" s="26">
        <v>140</v>
      </c>
      <c r="C82" s="26">
        <v>157</v>
      </c>
      <c r="D82" s="26">
        <v>2643</v>
      </c>
      <c r="E82" s="20">
        <f>VLOOKUP($A82,JorgeILS!$A$1:$D$525,2,FALSE)</f>
        <v>33</v>
      </c>
      <c r="F82" s="20">
        <f>VLOOKUP($A82,JorgeILS!$A$1:$D$525,3,FALSE)</f>
        <v>8.0000000000000002E-3</v>
      </c>
      <c r="G82" s="20">
        <f>VLOOKUP($A82,JorgeCPP!$A$1:$D$525,2,FALSE)</f>
        <v>33</v>
      </c>
      <c r="H82" s="20">
        <f>VLOOKUP($A82,JorgeCPP!$A$1:$D$525,3,FALSE)</f>
        <v>2E-3</v>
      </c>
      <c r="I82" s="4">
        <f>VLOOKUP($A82,BEP!$A$1:$D$525,2,FALSE)</f>
        <v>34</v>
      </c>
      <c r="J82" s="23">
        <f>VLOOKUP($A82,BEP!$A$1:$D$525,3,FALSE)</f>
        <v>1E-3</v>
      </c>
      <c r="K82" s="4">
        <f>VLOOKUP($A82,CEP!$A$1:$D$525,2,FALSE)</f>
        <v>34</v>
      </c>
      <c r="L82" s="23">
        <f>VLOOKUP($A82,CEP!$A$1:$D$525,3,FALSE)</f>
        <v>0</v>
      </c>
      <c r="M82" s="4">
        <f>VLOOKUP($A82,EEP!$A$1:$D$525,2,FALSE)</f>
        <v>34</v>
      </c>
      <c r="N82" s="23">
        <f>VLOOKUP($A82,EEP!$A$1:$D$525,3,FALSE)</f>
        <v>1E-3</v>
      </c>
      <c r="O82" s="24">
        <f>VLOOKUP($A82,CEEP!$A$1:$D$525,2,FALSE)</f>
        <v>34</v>
      </c>
      <c r="P82" s="22">
        <f>VLOOKUP($A82,CEEP!$A$1:$D$525,3,FALSE)</f>
        <v>0</v>
      </c>
      <c r="Q82" s="4">
        <f>VLOOKUP($A82,RBEP!$A$1:$F$525,2,FALSE)</f>
        <v>34</v>
      </c>
      <c r="R82" s="4">
        <f>VLOOKUP($A82,RBEP!$A$1:$F$525,3,FALSE)</f>
        <v>35</v>
      </c>
      <c r="S82" s="4">
        <f>VLOOKUP($A82,RBEP!$A$1:$F$525,4,FALSE)</f>
        <v>34.21</v>
      </c>
      <c r="T82" s="4">
        <f>VLOOKUP($A82,RBEP!$A$1:$F$525,5,FALSE)</f>
        <v>7.2999999999999996E-4</v>
      </c>
      <c r="U82" s="4">
        <f>VLOOKUP($A82,RCEP!$A$1:$F$525,2,FALSE)</f>
        <v>34</v>
      </c>
      <c r="V82" s="4">
        <f>VLOOKUP($A82,RCEP!$A$1:$F$525,3,FALSE)</f>
        <v>35</v>
      </c>
      <c r="W82" s="4">
        <f>VLOOKUP($A82,RCEP!$A$1:$F$525,4,FALSE)</f>
        <v>34.18</v>
      </c>
      <c r="X82" s="4">
        <f>VLOOKUP($A82,RCEP!$A$1:$F$525,5,FALSE)</f>
        <v>7.7999999999999999E-4</v>
      </c>
      <c r="Y82" s="4">
        <f>VLOOKUP($A82,REEP!$A$1:$F$525,2,FALSE)</f>
        <v>34</v>
      </c>
      <c r="Z82" s="4">
        <f>VLOOKUP($A82,REEP!$A$1:$F$525,3,FALSE)</f>
        <v>35</v>
      </c>
      <c r="AA82" s="4">
        <f>VLOOKUP($A82,REEP!$A$1:$F$525,4,FALSE)</f>
        <v>34.36</v>
      </c>
      <c r="AB82" s="4">
        <f>VLOOKUP($A82,REEP!$A$1:$F$525,5,FALSE)</f>
        <v>4.4000000000000002E-4</v>
      </c>
      <c r="AC82" s="11">
        <f>VLOOKUP($A82,RCEEP!$A$1:$F$525,2,FALSE)</f>
        <v>34</v>
      </c>
      <c r="AD82" s="11">
        <f>VLOOKUP($A82,RCEEP!$A$1:$F$525,3,FALSE)</f>
        <v>35</v>
      </c>
      <c r="AE82" s="11">
        <f>VLOOKUP($A82,RCEEP!$A$1:$F$525,4,FALSE)</f>
        <v>34.380000000000003</v>
      </c>
      <c r="AF82" s="11">
        <f>VLOOKUP($A82,RCEEP!$A$1:$F$525,5,FALSE)</f>
        <v>5.9999999999999995E-4</v>
      </c>
      <c r="AH82" s="11">
        <f t="shared" si="42"/>
        <v>33</v>
      </c>
      <c r="AI82" s="11">
        <f t="shared" si="43"/>
        <v>1</v>
      </c>
      <c r="AJ82" s="11">
        <f t="shared" si="44"/>
        <v>0</v>
      </c>
      <c r="AK82" s="11">
        <f t="shared" si="45"/>
        <v>0</v>
      </c>
      <c r="AL82" s="11">
        <f t="shared" si="46"/>
        <v>0</v>
      </c>
      <c r="AM82" s="11">
        <f t="shared" si="47"/>
        <v>0</v>
      </c>
      <c r="AN82" s="11">
        <f t="shared" si="48"/>
        <v>0</v>
      </c>
      <c r="AO82" s="11">
        <f t="shared" si="49"/>
        <v>0</v>
      </c>
      <c r="AP82" s="11">
        <f t="shared" si="50"/>
        <v>0</v>
      </c>
      <c r="AQ82" s="4">
        <f t="shared" si="51"/>
        <v>0</v>
      </c>
      <c r="AS82" s="1">
        <f t="shared" si="52"/>
        <v>33</v>
      </c>
      <c r="AT82" s="1">
        <f t="shared" si="53"/>
        <v>1</v>
      </c>
      <c r="AU82" s="1">
        <f t="shared" si="54"/>
        <v>0</v>
      </c>
      <c r="AV82" s="1">
        <f t="shared" si="55"/>
        <v>0</v>
      </c>
      <c r="AW82" s="1">
        <f t="shared" si="56"/>
        <v>0</v>
      </c>
      <c r="AX82" s="8">
        <f t="shared" si="57"/>
        <v>0</v>
      </c>
      <c r="AZ82" s="8">
        <f t="shared" si="58"/>
        <v>33</v>
      </c>
      <c r="BA82" s="8">
        <f t="shared" si="59"/>
        <v>1</v>
      </c>
      <c r="BB82" s="8">
        <f t="shared" si="60"/>
        <v>0</v>
      </c>
      <c r="BC82" s="8">
        <f t="shared" si="61"/>
        <v>0</v>
      </c>
      <c r="BD82" s="8">
        <f t="shared" si="62"/>
        <v>0</v>
      </c>
      <c r="BE82" s="8">
        <f t="shared" si="63"/>
        <v>0</v>
      </c>
      <c r="BG82" s="19">
        <f t="shared" si="64"/>
        <v>0</v>
      </c>
      <c r="BH82" s="19">
        <f t="shared" si="65"/>
        <v>0</v>
      </c>
      <c r="BJ82" s="10">
        <f t="shared" si="66"/>
        <v>33</v>
      </c>
      <c r="BK82" s="35">
        <f t="shared" si="67"/>
        <v>1</v>
      </c>
      <c r="BL82" s="27">
        <f t="shared" si="68"/>
        <v>7.1428571428571426E-3</v>
      </c>
      <c r="BM82" s="33">
        <f t="shared" si="69"/>
        <v>1</v>
      </c>
      <c r="BN82" s="27">
        <f t="shared" si="70"/>
        <v>7.1428571428571426E-3</v>
      </c>
      <c r="BO82" s="33">
        <f t="shared" si="71"/>
        <v>1</v>
      </c>
      <c r="BP82" s="27">
        <f t="shared" si="72"/>
        <v>7.1428571428571426E-3</v>
      </c>
      <c r="BQ82" s="33">
        <f t="shared" si="73"/>
        <v>1</v>
      </c>
      <c r="BR82" s="28">
        <f t="shared" si="74"/>
        <v>7.1428571428571426E-3</v>
      </c>
      <c r="BT82" s="10">
        <f t="shared" si="75"/>
        <v>33</v>
      </c>
      <c r="BU82" s="32">
        <f t="shared" si="76"/>
        <v>1.2100000000000009</v>
      </c>
      <c r="BV82" s="27">
        <f t="shared" si="77"/>
        <v>8.6428571428571483E-3</v>
      </c>
      <c r="BW82" s="36">
        <f t="shared" si="78"/>
        <v>1.1799999999999997</v>
      </c>
      <c r="BX82" s="27">
        <f t="shared" si="79"/>
        <v>8.4285714285714259E-3</v>
      </c>
      <c r="BY82" s="36">
        <f t="shared" si="80"/>
        <v>1.3599999999999994</v>
      </c>
      <c r="BZ82" s="27">
        <f t="shared" si="81"/>
        <v>9.71428571428571E-3</v>
      </c>
      <c r="CA82" s="36">
        <f t="shared" si="82"/>
        <v>1.3800000000000026</v>
      </c>
      <c r="CB82" s="28">
        <f t="shared" si="83"/>
        <v>9.8571428571428751E-3</v>
      </c>
    </row>
    <row r="83" spans="1:80">
      <c r="A83" s="1" t="s">
        <v>81</v>
      </c>
      <c r="B83" s="26">
        <v>140</v>
      </c>
      <c r="C83" s="26">
        <v>175</v>
      </c>
      <c r="D83" s="26">
        <v>2651</v>
      </c>
      <c r="E83" s="20">
        <f>VLOOKUP($A83,JorgeILS!$A$1:$D$525,2,FALSE)</f>
        <v>24</v>
      </c>
      <c r="F83" s="20">
        <f>VLOOKUP($A83,JorgeILS!$A$1:$D$525,3,FALSE)</f>
        <v>3.7999999999999999E-2</v>
      </c>
      <c r="G83" s="20">
        <f>VLOOKUP($A83,JorgeCPP!$A$1:$D$525,2,FALSE)</f>
        <v>28</v>
      </c>
      <c r="H83" s="20">
        <f>VLOOKUP($A83,JorgeCPP!$A$1:$D$525,3,FALSE)</f>
        <v>3.0000000000000001E-3</v>
      </c>
      <c r="I83" s="4">
        <f>VLOOKUP($A83,BEP!$A$1:$D$525,2,FALSE)</f>
        <v>25</v>
      </c>
      <c r="J83" s="23">
        <f>VLOOKUP($A83,BEP!$A$1:$D$525,3,FALSE)</f>
        <v>0</v>
      </c>
      <c r="K83" s="4">
        <f>VLOOKUP($A83,CEP!$A$1:$D$525,2,FALSE)</f>
        <v>25</v>
      </c>
      <c r="L83" s="23">
        <f>VLOOKUP($A83,CEP!$A$1:$D$525,3,FALSE)</f>
        <v>1E-3</v>
      </c>
      <c r="M83" s="4">
        <f>VLOOKUP($A83,EEP!$A$1:$D$525,2,FALSE)</f>
        <v>25</v>
      </c>
      <c r="N83" s="23">
        <f>VLOOKUP($A83,EEP!$A$1:$D$525,3,FALSE)</f>
        <v>0</v>
      </c>
      <c r="O83" s="24">
        <f>VLOOKUP($A83,CEEP!$A$1:$D$525,2,FALSE)</f>
        <v>25</v>
      </c>
      <c r="P83" s="22">
        <f>VLOOKUP($A83,CEEP!$A$1:$D$525,3,FALSE)</f>
        <v>1E-3</v>
      </c>
      <c r="Q83" s="4">
        <f>VLOOKUP($A83,RBEP!$A$1:$F$525,2,FALSE)</f>
        <v>25</v>
      </c>
      <c r="R83" s="4">
        <f>VLOOKUP($A83,RBEP!$A$1:$F$525,3,FALSE)</f>
        <v>30</v>
      </c>
      <c r="S83" s="4">
        <f>VLOOKUP($A83,RBEP!$A$1:$F$525,4,FALSE)</f>
        <v>26.86</v>
      </c>
      <c r="T83" s="4">
        <f>VLOOKUP($A83,RBEP!$A$1:$F$525,5,FALSE)</f>
        <v>1.0399999999999999E-3</v>
      </c>
      <c r="U83" s="4">
        <f>VLOOKUP($A83,RCEP!$A$1:$F$525,2,FALSE)</f>
        <v>25</v>
      </c>
      <c r="V83" s="4">
        <f>VLOOKUP($A83,RCEP!$A$1:$F$525,3,FALSE)</f>
        <v>30</v>
      </c>
      <c r="W83" s="4">
        <f>VLOOKUP($A83,RCEP!$A$1:$F$525,4,FALSE)</f>
        <v>27</v>
      </c>
      <c r="X83" s="4">
        <f>VLOOKUP($A83,RCEP!$A$1:$F$525,5,FALSE)</f>
        <v>1.3500000000000001E-3</v>
      </c>
      <c r="Y83" s="4">
        <f>VLOOKUP($A83,REEP!$A$1:$F$525,2,FALSE)</f>
        <v>25</v>
      </c>
      <c r="Z83" s="4">
        <f>VLOOKUP($A83,REEP!$A$1:$F$525,3,FALSE)</f>
        <v>31</v>
      </c>
      <c r="AA83" s="4">
        <f>VLOOKUP($A83,REEP!$A$1:$F$525,4,FALSE)</f>
        <v>27.55</v>
      </c>
      <c r="AB83" s="4">
        <f>VLOOKUP($A83,REEP!$A$1:$F$525,5,FALSE)</f>
        <v>1E-3</v>
      </c>
      <c r="AC83" s="11">
        <f>VLOOKUP($A83,RCEEP!$A$1:$F$525,2,FALSE)</f>
        <v>25</v>
      </c>
      <c r="AD83" s="11">
        <f>VLOOKUP($A83,RCEEP!$A$1:$F$525,3,FALSE)</f>
        <v>30</v>
      </c>
      <c r="AE83" s="11">
        <f>VLOOKUP($A83,RCEEP!$A$1:$F$525,4,FALSE)</f>
        <v>27.35</v>
      </c>
      <c r="AF83" s="11">
        <f>VLOOKUP($A83,RCEEP!$A$1:$F$525,5,FALSE)</f>
        <v>1.1100000000000001E-3</v>
      </c>
      <c r="AH83" s="11">
        <f t="shared" si="42"/>
        <v>25</v>
      </c>
      <c r="AI83" s="11">
        <f t="shared" si="43"/>
        <v>0</v>
      </c>
      <c r="AJ83" s="11">
        <f t="shared" si="44"/>
        <v>1</v>
      </c>
      <c r="AK83" s="11">
        <f t="shared" si="45"/>
        <v>1</v>
      </c>
      <c r="AL83" s="11">
        <f t="shared" si="46"/>
        <v>1</v>
      </c>
      <c r="AM83" s="11">
        <f t="shared" si="47"/>
        <v>1</v>
      </c>
      <c r="AN83" s="11">
        <f t="shared" si="48"/>
        <v>1</v>
      </c>
      <c r="AO83" s="11">
        <f t="shared" si="49"/>
        <v>1</v>
      </c>
      <c r="AP83" s="11">
        <f t="shared" si="50"/>
        <v>1</v>
      </c>
      <c r="AQ83" s="4">
        <f t="shared" si="51"/>
        <v>1</v>
      </c>
      <c r="AS83" s="1">
        <f t="shared" si="52"/>
        <v>24</v>
      </c>
      <c r="AT83" s="1">
        <f t="shared" si="53"/>
        <v>1</v>
      </c>
      <c r="AU83" s="1">
        <f t="shared" si="54"/>
        <v>0</v>
      </c>
      <c r="AV83" s="1">
        <f t="shared" si="55"/>
        <v>0</v>
      </c>
      <c r="AW83" s="1">
        <f t="shared" si="56"/>
        <v>0</v>
      </c>
      <c r="AX83" s="8">
        <f t="shared" si="57"/>
        <v>0</v>
      </c>
      <c r="AZ83" s="8">
        <f t="shared" si="58"/>
        <v>24</v>
      </c>
      <c r="BA83" s="8">
        <f t="shared" si="59"/>
        <v>1</v>
      </c>
      <c r="BB83" s="8">
        <f t="shared" si="60"/>
        <v>0</v>
      </c>
      <c r="BC83" s="8">
        <f t="shared" si="61"/>
        <v>0</v>
      </c>
      <c r="BD83" s="8">
        <f t="shared" si="62"/>
        <v>0</v>
      </c>
      <c r="BE83" s="8">
        <f t="shared" si="63"/>
        <v>0</v>
      </c>
      <c r="BG83" s="19">
        <f t="shared" si="64"/>
        <v>0</v>
      </c>
      <c r="BH83" s="19">
        <f t="shared" si="65"/>
        <v>0</v>
      </c>
      <c r="BJ83" s="10">
        <f t="shared" si="66"/>
        <v>24</v>
      </c>
      <c r="BK83" s="35">
        <f t="shared" si="67"/>
        <v>1</v>
      </c>
      <c r="BL83" s="27">
        <f t="shared" si="68"/>
        <v>7.1428571428571426E-3</v>
      </c>
      <c r="BM83" s="33">
        <f t="shared" si="69"/>
        <v>1</v>
      </c>
      <c r="BN83" s="27">
        <f t="shared" si="70"/>
        <v>7.1428571428571426E-3</v>
      </c>
      <c r="BO83" s="33">
        <f t="shared" si="71"/>
        <v>1</v>
      </c>
      <c r="BP83" s="27">
        <f t="shared" si="72"/>
        <v>7.1428571428571426E-3</v>
      </c>
      <c r="BQ83" s="33">
        <f t="shared" si="73"/>
        <v>1</v>
      </c>
      <c r="BR83" s="28">
        <f t="shared" si="74"/>
        <v>7.1428571428571426E-3</v>
      </c>
      <c r="BT83" s="10">
        <f t="shared" si="75"/>
        <v>24</v>
      </c>
      <c r="BU83" s="32">
        <f t="shared" si="76"/>
        <v>2.8599999999999994</v>
      </c>
      <c r="BV83" s="27">
        <f t="shared" si="77"/>
        <v>2.0428571428571424E-2</v>
      </c>
      <c r="BW83" s="36">
        <f t="shared" si="78"/>
        <v>3</v>
      </c>
      <c r="BX83" s="27">
        <f t="shared" si="79"/>
        <v>2.1428571428571429E-2</v>
      </c>
      <c r="BY83" s="36">
        <f t="shared" si="80"/>
        <v>3.5500000000000007</v>
      </c>
      <c r="BZ83" s="27">
        <f t="shared" si="81"/>
        <v>2.5357142857142863E-2</v>
      </c>
      <c r="CA83" s="36">
        <f t="shared" si="82"/>
        <v>3.3500000000000014</v>
      </c>
      <c r="CB83" s="28">
        <f t="shared" si="83"/>
        <v>2.3928571428571438E-2</v>
      </c>
    </row>
    <row r="84" spans="1:80">
      <c r="A84" s="1" t="s">
        <v>82</v>
      </c>
      <c r="B84" s="26">
        <v>140</v>
      </c>
      <c r="C84" s="26">
        <v>175</v>
      </c>
      <c r="D84" s="26">
        <v>2659</v>
      </c>
      <c r="E84" s="20">
        <f>VLOOKUP($A84,JorgeILS!$A$1:$D$525,2,FALSE)</f>
        <v>28</v>
      </c>
      <c r="F84" s="20">
        <f>VLOOKUP($A84,JorgeILS!$A$1:$D$525,3,FALSE)</f>
        <v>0.03</v>
      </c>
      <c r="G84" s="20">
        <f>VLOOKUP($A84,JorgeCPP!$A$1:$D$525,2,FALSE)</f>
        <v>31</v>
      </c>
      <c r="H84" s="20">
        <f>VLOOKUP($A84,JorgeCPP!$A$1:$D$525,3,FALSE)</f>
        <v>3.0000000000000001E-3</v>
      </c>
      <c r="I84" s="4">
        <f>VLOOKUP($A84,BEP!$A$1:$D$525,2,FALSE)</f>
        <v>30</v>
      </c>
      <c r="J84" s="23">
        <f>VLOOKUP($A84,BEP!$A$1:$D$525,3,FALSE)</f>
        <v>1E-3</v>
      </c>
      <c r="K84" s="4">
        <f>VLOOKUP($A84,CEP!$A$1:$D$525,2,FALSE)</f>
        <v>30</v>
      </c>
      <c r="L84" s="23">
        <f>VLOOKUP($A84,CEP!$A$1:$D$525,3,FALSE)</f>
        <v>0</v>
      </c>
      <c r="M84" s="4">
        <f>VLOOKUP($A84,EEP!$A$1:$D$525,2,FALSE)</f>
        <v>30</v>
      </c>
      <c r="N84" s="23">
        <f>VLOOKUP($A84,EEP!$A$1:$D$525,3,FALSE)</f>
        <v>1E-3</v>
      </c>
      <c r="O84" s="24">
        <f>VLOOKUP($A84,CEEP!$A$1:$D$525,2,FALSE)</f>
        <v>30</v>
      </c>
      <c r="P84" s="22">
        <f>VLOOKUP($A84,CEEP!$A$1:$D$525,3,FALSE)</f>
        <v>1E-3</v>
      </c>
      <c r="Q84" s="4">
        <f>VLOOKUP($A84,RBEP!$A$1:$F$525,2,FALSE)</f>
        <v>29</v>
      </c>
      <c r="R84" s="4">
        <f>VLOOKUP($A84,RBEP!$A$1:$F$525,3,FALSE)</f>
        <v>32</v>
      </c>
      <c r="S84" s="4">
        <f>VLOOKUP($A84,RBEP!$A$1:$F$525,4,FALSE)</f>
        <v>29.98</v>
      </c>
      <c r="T84" s="4">
        <f>VLOOKUP($A84,RBEP!$A$1:$F$525,5,FALSE)</f>
        <v>1.1199999999999999E-3</v>
      </c>
      <c r="U84" s="4">
        <f>VLOOKUP($A84,RCEP!$A$1:$F$525,2,FALSE)</f>
        <v>29</v>
      </c>
      <c r="V84" s="4">
        <f>VLOOKUP($A84,RCEP!$A$1:$F$525,3,FALSE)</f>
        <v>32</v>
      </c>
      <c r="W84" s="4">
        <f>VLOOKUP($A84,RCEP!$A$1:$F$525,4,FALSE)</f>
        <v>30.1</v>
      </c>
      <c r="X84" s="4">
        <f>VLOOKUP($A84,RCEP!$A$1:$F$525,5,FALSE)</f>
        <v>1.34E-3</v>
      </c>
      <c r="Y84" s="4">
        <f>VLOOKUP($A84,REEP!$A$1:$F$525,2,FALSE)</f>
        <v>29</v>
      </c>
      <c r="Z84" s="4">
        <f>VLOOKUP($A84,REEP!$A$1:$F$525,3,FALSE)</f>
        <v>32</v>
      </c>
      <c r="AA84" s="4">
        <f>VLOOKUP($A84,REEP!$A$1:$F$525,4,FALSE)</f>
        <v>30.09</v>
      </c>
      <c r="AB84" s="4">
        <f>VLOOKUP($A84,REEP!$A$1:$F$525,5,FALSE)</f>
        <v>9.8999999999999999E-4</v>
      </c>
      <c r="AC84" s="11">
        <f>VLOOKUP($A84,RCEEP!$A$1:$F$525,2,FALSE)</f>
        <v>29</v>
      </c>
      <c r="AD84" s="11">
        <f>VLOOKUP($A84,RCEEP!$A$1:$F$525,3,FALSE)</f>
        <v>32</v>
      </c>
      <c r="AE84" s="11">
        <f>VLOOKUP($A84,RCEEP!$A$1:$F$525,4,FALSE)</f>
        <v>30.09</v>
      </c>
      <c r="AF84" s="11">
        <f>VLOOKUP($A84,RCEEP!$A$1:$F$525,5,FALSE)</f>
        <v>1.15E-3</v>
      </c>
      <c r="AH84" s="11">
        <f t="shared" si="42"/>
        <v>29</v>
      </c>
      <c r="AI84" s="11">
        <f t="shared" si="43"/>
        <v>0</v>
      </c>
      <c r="AJ84" s="11">
        <f t="shared" si="44"/>
        <v>0</v>
      </c>
      <c r="AK84" s="11">
        <f t="shared" si="45"/>
        <v>0</v>
      </c>
      <c r="AL84" s="11">
        <f t="shared" si="46"/>
        <v>0</v>
      </c>
      <c r="AM84" s="11">
        <f t="shared" si="47"/>
        <v>0</v>
      </c>
      <c r="AN84" s="11">
        <f t="shared" si="48"/>
        <v>1</v>
      </c>
      <c r="AO84" s="11">
        <f t="shared" si="49"/>
        <v>1</v>
      </c>
      <c r="AP84" s="11">
        <f t="shared" si="50"/>
        <v>1</v>
      </c>
      <c r="AQ84" s="4">
        <f t="shared" si="51"/>
        <v>1</v>
      </c>
      <c r="AS84" s="1">
        <f t="shared" si="52"/>
        <v>28</v>
      </c>
      <c r="AT84" s="1">
        <f t="shared" si="53"/>
        <v>1</v>
      </c>
      <c r="AU84" s="1">
        <f t="shared" si="54"/>
        <v>0</v>
      </c>
      <c r="AV84" s="1">
        <f t="shared" si="55"/>
        <v>0</v>
      </c>
      <c r="AW84" s="1">
        <f t="shared" si="56"/>
        <v>0</v>
      </c>
      <c r="AX84" s="8">
        <f t="shared" si="57"/>
        <v>0</v>
      </c>
      <c r="AZ84" s="8">
        <f t="shared" si="58"/>
        <v>28</v>
      </c>
      <c r="BA84" s="8">
        <f t="shared" si="59"/>
        <v>1</v>
      </c>
      <c r="BB84" s="8">
        <f t="shared" si="60"/>
        <v>0</v>
      </c>
      <c r="BC84" s="8">
        <f t="shared" si="61"/>
        <v>0</v>
      </c>
      <c r="BD84" s="8">
        <f t="shared" si="62"/>
        <v>0</v>
      </c>
      <c r="BE84" s="8">
        <f t="shared" si="63"/>
        <v>0</v>
      </c>
      <c r="BG84" s="19">
        <f t="shared" si="64"/>
        <v>0</v>
      </c>
      <c r="BH84" s="19">
        <f t="shared" si="65"/>
        <v>0</v>
      </c>
      <c r="BJ84" s="10">
        <f t="shared" si="66"/>
        <v>28</v>
      </c>
      <c r="BK84" s="35">
        <f t="shared" si="67"/>
        <v>1</v>
      </c>
      <c r="BL84" s="27">
        <f t="shared" si="68"/>
        <v>7.1428571428571426E-3</v>
      </c>
      <c r="BM84" s="33">
        <f t="shared" si="69"/>
        <v>1</v>
      </c>
      <c r="BN84" s="27">
        <f t="shared" si="70"/>
        <v>7.1428571428571426E-3</v>
      </c>
      <c r="BO84" s="33">
        <f t="shared" si="71"/>
        <v>1</v>
      </c>
      <c r="BP84" s="27">
        <f t="shared" si="72"/>
        <v>7.1428571428571426E-3</v>
      </c>
      <c r="BQ84" s="33">
        <f t="shared" si="73"/>
        <v>1</v>
      </c>
      <c r="BR84" s="28">
        <f t="shared" si="74"/>
        <v>7.1428571428571426E-3</v>
      </c>
      <c r="BT84" s="10">
        <f t="shared" si="75"/>
        <v>28</v>
      </c>
      <c r="BU84" s="32">
        <f t="shared" si="76"/>
        <v>1.9800000000000004</v>
      </c>
      <c r="BV84" s="27">
        <f t="shared" si="77"/>
        <v>1.4142857142857146E-2</v>
      </c>
      <c r="BW84" s="36">
        <f t="shared" si="78"/>
        <v>2.1000000000000014</v>
      </c>
      <c r="BX84" s="27">
        <f t="shared" si="79"/>
        <v>1.500000000000001E-2</v>
      </c>
      <c r="BY84" s="36">
        <f t="shared" si="80"/>
        <v>2.09</v>
      </c>
      <c r="BZ84" s="27">
        <f t="shared" si="81"/>
        <v>1.4928571428571428E-2</v>
      </c>
      <c r="CA84" s="36">
        <f t="shared" si="82"/>
        <v>2.09</v>
      </c>
      <c r="CB84" s="28">
        <f t="shared" si="83"/>
        <v>1.4928571428571428E-2</v>
      </c>
    </row>
    <row r="85" spans="1:80">
      <c r="A85" s="1" t="s">
        <v>83</v>
      </c>
      <c r="B85" s="26">
        <v>140</v>
      </c>
      <c r="C85" s="26">
        <v>175</v>
      </c>
      <c r="D85" s="26">
        <v>2667</v>
      </c>
      <c r="E85" s="20">
        <f>VLOOKUP($A85,JorgeILS!$A$1:$D$525,2,FALSE)</f>
        <v>26</v>
      </c>
      <c r="F85" s="20">
        <f>VLOOKUP($A85,JorgeILS!$A$1:$D$525,3,FALSE)</f>
        <v>3.3000000000000002E-2</v>
      </c>
      <c r="G85" s="20">
        <f>VLOOKUP($A85,JorgeCPP!$A$1:$D$525,2,FALSE)</f>
        <v>27</v>
      </c>
      <c r="H85" s="20">
        <f>VLOOKUP($A85,JorgeCPP!$A$1:$D$525,3,FALSE)</f>
        <v>3.0000000000000001E-3</v>
      </c>
      <c r="I85" s="4">
        <f>VLOOKUP($A85,BEP!$A$1:$D$525,2,FALSE)</f>
        <v>27</v>
      </c>
      <c r="J85" s="23">
        <f>VLOOKUP($A85,BEP!$A$1:$D$525,3,FALSE)</f>
        <v>0</v>
      </c>
      <c r="K85" s="4">
        <f>VLOOKUP($A85,CEP!$A$1:$D$525,2,FALSE)</f>
        <v>27</v>
      </c>
      <c r="L85" s="23">
        <f>VLOOKUP($A85,CEP!$A$1:$D$525,3,FALSE)</f>
        <v>1E-3</v>
      </c>
      <c r="M85" s="4">
        <f>VLOOKUP($A85,EEP!$A$1:$D$525,2,FALSE)</f>
        <v>26</v>
      </c>
      <c r="N85" s="23">
        <f>VLOOKUP($A85,EEP!$A$1:$D$525,3,FALSE)</f>
        <v>1E-3</v>
      </c>
      <c r="O85" s="24">
        <f>VLOOKUP($A85,CEEP!$A$1:$D$525,2,FALSE)</f>
        <v>26</v>
      </c>
      <c r="P85" s="22">
        <f>VLOOKUP($A85,CEEP!$A$1:$D$525,3,FALSE)</f>
        <v>0</v>
      </c>
      <c r="Q85" s="4">
        <f>VLOOKUP($A85,RBEP!$A$1:$F$525,2,FALSE)</f>
        <v>26</v>
      </c>
      <c r="R85" s="4">
        <f>VLOOKUP($A85,RBEP!$A$1:$F$525,3,FALSE)</f>
        <v>31</v>
      </c>
      <c r="S85" s="4">
        <f>VLOOKUP($A85,RBEP!$A$1:$F$525,4,FALSE)</f>
        <v>27.58</v>
      </c>
      <c r="T85" s="4">
        <f>VLOOKUP($A85,RBEP!$A$1:$F$525,5,FALSE)</f>
        <v>1.2800000000000001E-3</v>
      </c>
      <c r="U85" s="4">
        <f>VLOOKUP($A85,RCEP!$A$1:$F$525,2,FALSE)</f>
        <v>26</v>
      </c>
      <c r="V85" s="4">
        <f>VLOOKUP($A85,RCEP!$A$1:$F$525,3,FALSE)</f>
        <v>31</v>
      </c>
      <c r="W85" s="4">
        <f>VLOOKUP($A85,RCEP!$A$1:$F$525,4,FALSE)</f>
        <v>27.78</v>
      </c>
      <c r="X85" s="4">
        <f>VLOOKUP($A85,RCEP!$A$1:$F$525,5,FALSE)</f>
        <v>1.34E-3</v>
      </c>
      <c r="Y85" s="4">
        <f>VLOOKUP($A85,REEP!$A$1:$F$525,2,FALSE)</f>
        <v>26</v>
      </c>
      <c r="Z85" s="4">
        <f>VLOOKUP($A85,REEP!$A$1:$F$525,3,FALSE)</f>
        <v>30</v>
      </c>
      <c r="AA85" s="4">
        <f>VLOOKUP($A85,REEP!$A$1:$F$525,4,FALSE)</f>
        <v>28.26</v>
      </c>
      <c r="AB85" s="4">
        <f>VLOOKUP($A85,REEP!$A$1:$F$525,5,FALSE)</f>
        <v>1.2600000000000001E-3</v>
      </c>
      <c r="AC85" s="11">
        <f>VLOOKUP($A85,RCEEP!$A$1:$F$525,2,FALSE)</f>
        <v>26</v>
      </c>
      <c r="AD85" s="11">
        <f>VLOOKUP($A85,RCEEP!$A$1:$F$525,3,FALSE)</f>
        <v>31</v>
      </c>
      <c r="AE85" s="11">
        <f>VLOOKUP($A85,RCEEP!$A$1:$F$525,4,FALSE)</f>
        <v>28.39</v>
      </c>
      <c r="AF85" s="11">
        <f>VLOOKUP($A85,RCEEP!$A$1:$F$525,5,FALSE)</f>
        <v>1.31E-3</v>
      </c>
      <c r="AH85" s="11">
        <f t="shared" si="42"/>
        <v>26</v>
      </c>
      <c r="AI85" s="11">
        <f t="shared" si="43"/>
        <v>0</v>
      </c>
      <c r="AJ85" s="11">
        <f t="shared" si="44"/>
        <v>0</v>
      </c>
      <c r="AK85" s="11">
        <f t="shared" si="45"/>
        <v>0</v>
      </c>
      <c r="AL85" s="11">
        <f t="shared" si="46"/>
        <v>1</v>
      </c>
      <c r="AM85" s="11">
        <f t="shared" si="47"/>
        <v>1</v>
      </c>
      <c r="AN85" s="11">
        <f t="shared" si="48"/>
        <v>1</v>
      </c>
      <c r="AO85" s="11">
        <f t="shared" si="49"/>
        <v>1</v>
      </c>
      <c r="AP85" s="11">
        <f t="shared" si="50"/>
        <v>1</v>
      </c>
      <c r="AQ85" s="4">
        <f t="shared" si="51"/>
        <v>1</v>
      </c>
      <c r="AS85" s="1">
        <f t="shared" si="52"/>
        <v>26</v>
      </c>
      <c r="AT85" s="1">
        <f t="shared" si="53"/>
        <v>1</v>
      </c>
      <c r="AU85" s="1">
        <f t="shared" si="54"/>
        <v>1</v>
      </c>
      <c r="AV85" s="1">
        <f t="shared" si="55"/>
        <v>1</v>
      </c>
      <c r="AW85" s="1">
        <f t="shared" si="56"/>
        <v>1</v>
      </c>
      <c r="AX85" s="8">
        <f t="shared" si="57"/>
        <v>1</v>
      </c>
      <c r="AZ85" s="8">
        <f t="shared" si="58"/>
        <v>26</v>
      </c>
      <c r="BA85" s="8">
        <f t="shared" si="59"/>
        <v>1</v>
      </c>
      <c r="BB85" s="8">
        <f t="shared" si="60"/>
        <v>1</v>
      </c>
      <c r="BC85" s="8">
        <f t="shared" si="61"/>
        <v>1</v>
      </c>
      <c r="BD85" s="8">
        <f t="shared" si="62"/>
        <v>1</v>
      </c>
      <c r="BE85" s="8">
        <f t="shared" si="63"/>
        <v>1</v>
      </c>
      <c r="BG85" s="19">
        <f t="shared" si="64"/>
        <v>0</v>
      </c>
      <c r="BH85" s="19">
        <f t="shared" si="65"/>
        <v>1</v>
      </c>
      <c r="BJ85" s="10">
        <f t="shared" si="66"/>
        <v>26</v>
      </c>
      <c r="BK85" s="35">
        <f t="shared" si="67"/>
        <v>0</v>
      </c>
      <c r="BL85" s="27">
        <f t="shared" si="68"/>
        <v>0</v>
      </c>
      <c r="BM85" s="33">
        <f t="shared" si="69"/>
        <v>0</v>
      </c>
      <c r="BN85" s="27">
        <f t="shared" si="70"/>
        <v>0</v>
      </c>
      <c r="BO85" s="33">
        <f t="shared" si="71"/>
        <v>0</v>
      </c>
      <c r="BP85" s="27">
        <f t="shared" si="72"/>
        <v>0</v>
      </c>
      <c r="BQ85" s="33">
        <f t="shared" si="73"/>
        <v>0</v>
      </c>
      <c r="BR85" s="28">
        <f t="shared" si="74"/>
        <v>0</v>
      </c>
      <c r="BT85" s="10">
        <f t="shared" si="75"/>
        <v>26</v>
      </c>
      <c r="BU85" s="32">
        <f t="shared" si="76"/>
        <v>1.5799999999999983</v>
      </c>
      <c r="BV85" s="27">
        <f t="shared" si="77"/>
        <v>1.1285714285714274E-2</v>
      </c>
      <c r="BW85" s="36">
        <f t="shared" si="78"/>
        <v>1.7800000000000011</v>
      </c>
      <c r="BX85" s="27">
        <f t="shared" si="79"/>
        <v>1.2714285714285723E-2</v>
      </c>
      <c r="BY85" s="36">
        <f t="shared" si="80"/>
        <v>2.2600000000000016</v>
      </c>
      <c r="BZ85" s="27">
        <f t="shared" si="81"/>
        <v>1.6142857142857153E-2</v>
      </c>
      <c r="CA85" s="36">
        <f t="shared" si="82"/>
        <v>2.3900000000000006</v>
      </c>
      <c r="CB85" s="28">
        <f t="shared" si="83"/>
        <v>1.7071428571428574E-2</v>
      </c>
    </row>
    <row r="86" spans="1:80">
      <c r="A86" s="1" t="s">
        <v>84</v>
      </c>
      <c r="B86" s="26">
        <v>140</v>
      </c>
      <c r="C86" s="26">
        <v>175</v>
      </c>
      <c r="D86" s="26">
        <v>2675</v>
      </c>
      <c r="E86" s="20">
        <f>VLOOKUP($A86,JorgeILS!$A$1:$D$525,2,FALSE)</f>
        <v>25</v>
      </c>
      <c r="F86" s="20">
        <f>VLOOKUP($A86,JorgeILS!$A$1:$D$525,3,FALSE)</f>
        <v>4.5999999999999999E-2</v>
      </c>
      <c r="G86" s="20">
        <f>VLOOKUP($A86,JorgeCPP!$A$1:$D$525,2,FALSE)</f>
        <v>28</v>
      </c>
      <c r="H86" s="20">
        <f>VLOOKUP($A86,JorgeCPP!$A$1:$D$525,3,FALSE)</f>
        <v>3.0000000000000001E-3</v>
      </c>
      <c r="I86" s="4">
        <f>VLOOKUP($A86,BEP!$A$1:$D$525,2,FALSE)</f>
        <v>27</v>
      </c>
      <c r="J86" s="23">
        <f>VLOOKUP($A86,BEP!$A$1:$D$525,3,FALSE)</f>
        <v>0</v>
      </c>
      <c r="K86" s="4">
        <f>VLOOKUP($A86,CEP!$A$1:$D$525,2,FALSE)</f>
        <v>27</v>
      </c>
      <c r="L86" s="23">
        <f>VLOOKUP($A86,CEP!$A$1:$D$525,3,FALSE)</f>
        <v>1E-3</v>
      </c>
      <c r="M86" s="4">
        <f>VLOOKUP($A86,EEP!$A$1:$D$525,2,FALSE)</f>
        <v>26</v>
      </c>
      <c r="N86" s="23">
        <f>VLOOKUP($A86,EEP!$A$1:$D$525,3,FALSE)</f>
        <v>1E-3</v>
      </c>
      <c r="O86" s="24">
        <f>VLOOKUP($A86,CEEP!$A$1:$D$525,2,FALSE)</f>
        <v>26</v>
      </c>
      <c r="P86" s="22">
        <f>VLOOKUP($A86,CEEP!$A$1:$D$525,3,FALSE)</f>
        <v>0</v>
      </c>
      <c r="Q86" s="4">
        <f>VLOOKUP($A86,RBEP!$A$1:$F$525,2,FALSE)</f>
        <v>26</v>
      </c>
      <c r="R86" s="4">
        <f>VLOOKUP($A86,RBEP!$A$1:$F$525,3,FALSE)</f>
        <v>29</v>
      </c>
      <c r="S86" s="4">
        <f>VLOOKUP($A86,RBEP!$A$1:$F$525,4,FALSE)</f>
        <v>27.28</v>
      </c>
      <c r="T86" s="4">
        <f>VLOOKUP($A86,RBEP!$A$1:$F$525,5,FALSE)</f>
        <v>9.5E-4</v>
      </c>
      <c r="U86" s="4">
        <f>VLOOKUP($A86,RCEP!$A$1:$F$525,2,FALSE)</f>
        <v>26</v>
      </c>
      <c r="V86" s="4">
        <f>VLOOKUP($A86,RCEP!$A$1:$F$525,3,FALSE)</f>
        <v>29</v>
      </c>
      <c r="W86" s="4">
        <f>VLOOKUP($A86,RCEP!$A$1:$F$525,4,FALSE)</f>
        <v>27.23</v>
      </c>
      <c r="X86" s="4">
        <f>VLOOKUP($A86,RCEP!$A$1:$F$525,5,FALSE)</f>
        <v>1.1299999999999999E-3</v>
      </c>
      <c r="Y86" s="4">
        <f>VLOOKUP($A86,REEP!$A$1:$F$525,2,FALSE)</f>
        <v>26</v>
      </c>
      <c r="Z86" s="4">
        <f>VLOOKUP($A86,REEP!$A$1:$F$525,3,FALSE)</f>
        <v>29</v>
      </c>
      <c r="AA86" s="4">
        <f>VLOOKUP($A86,REEP!$A$1:$F$525,4,FALSE)</f>
        <v>27.6</v>
      </c>
      <c r="AB86" s="4">
        <f>VLOOKUP($A86,REEP!$A$1:$F$525,5,FALSE)</f>
        <v>9.2000000000000003E-4</v>
      </c>
      <c r="AC86" s="11">
        <f>VLOOKUP($A86,RCEEP!$A$1:$F$525,2,FALSE)</f>
        <v>26</v>
      </c>
      <c r="AD86" s="11">
        <f>VLOOKUP($A86,RCEEP!$A$1:$F$525,3,FALSE)</f>
        <v>29</v>
      </c>
      <c r="AE86" s="11">
        <f>VLOOKUP($A86,RCEEP!$A$1:$F$525,4,FALSE)</f>
        <v>27.4</v>
      </c>
      <c r="AF86" s="11">
        <f>VLOOKUP($A86,RCEEP!$A$1:$F$525,5,FALSE)</f>
        <v>9.8999999999999999E-4</v>
      </c>
      <c r="AH86" s="11">
        <f t="shared" si="42"/>
        <v>26</v>
      </c>
      <c r="AI86" s="11">
        <f t="shared" si="43"/>
        <v>0</v>
      </c>
      <c r="AJ86" s="11">
        <f t="shared" si="44"/>
        <v>0</v>
      </c>
      <c r="AK86" s="11">
        <f t="shared" si="45"/>
        <v>0</v>
      </c>
      <c r="AL86" s="11">
        <f t="shared" si="46"/>
        <v>1</v>
      </c>
      <c r="AM86" s="11">
        <f t="shared" si="47"/>
        <v>1</v>
      </c>
      <c r="AN86" s="11">
        <f t="shared" si="48"/>
        <v>1</v>
      </c>
      <c r="AO86" s="11">
        <f t="shared" si="49"/>
        <v>1</v>
      </c>
      <c r="AP86" s="11">
        <f t="shared" si="50"/>
        <v>1</v>
      </c>
      <c r="AQ86" s="4">
        <f t="shared" si="51"/>
        <v>1</v>
      </c>
      <c r="AS86" s="1">
        <f t="shared" si="52"/>
        <v>25</v>
      </c>
      <c r="AT86" s="1">
        <f t="shared" si="53"/>
        <v>1</v>
      </c>
      <c r="AU86" s="1">
        <f t="shared" si="54"/>
        <v>0</v>
      </c>
      <c r="AV86" s="1">
        <f t="shared" si="55"/>
        <v>0</v>
      </c>
      <c r="AW86" s="1">
        <f t="shared" si="56"/>
        <v>0</v>
      </c>
      <c r="AX86" s="8">
        <f t="shared" si="57"/>
        <v>0</v>
      </c>
      <c r="AZ86" s="8">
        <f t="shared" si="58"/>
        <v>25</v>
      </c>
      <c r="BA86" s="8">
        <f t="shared" si="59"/>
        <v>1</v>
      </c>
      <c r="BB86" s="8">
        <f t="shared" si="60"/>
        <v>0</v>
      </c>
      <c r="BC86" s="8">
        <f t="shared" si="61"/>
        <v>0</v>
      </c>
      <c r="BD86" s="8">
        <f t="shared" si="62"/>
        <v>0</v>
      </c>
      <c r="BE86" s="8">
        <f t="shared" si="63"/>
        <v>0</v>
      </c>
      <c r="BG86" s="19">
        <f t="shared" si="64"/>
        <v>0</v>
      </c>
      <c r="BH86" s="19">
        <f t="shared" si="65"/>
        <v>0</v>
      </c>
      <c r="BJ86" s="10">
        <f t="shared" si="66"/>
        <v>25</v>
      </c>
      <c r="BK86" s="35">
        <f t="shared" si="67"/>
        <v>1</v>
      </c>
      <c r="BL86" s="27">
        <f t="shared" si="68"/>
        <v>7.1428571428571426E-3</v>
      </c>
      <c r="BM86" s="33">
        <f t="shared" si="69"/>
        <v>1</v>
      </c>
      <c r="BN86" s="27">
        <f t="shared" si="70"/>
        <v>7.1428571428571426E-3</v>
      </c>
      <c r="BO86" s="33">
        <f t="shared" si="71"/>
        <v>1</v>
      </c>
      <c r="BP86" s="27">
        <f t="shared" si="72"/>
        <v>7.1428571428571426E-3</v>
      </c>
      <c r="BQ86" s="33">
        <f t="shared" si="73"/>
        <v>1</v>
      </c>
      <c r="BR86" s="28">
        <f t="shared" si="74"/>
        <v>7.1428571428571426E-3</v>
      </c>
      <c r="BT86" s="10">
        <f t="shared" si="75"/>
        <v>25</v>
      </c>
      <c r="BU86" s="32">
        <f t="shared" si="76"/>
        <v>2.2800000000000011</v>
      </c>
      <c r="BV86" s="27">
        <f t="shared" si="77"/>
        <v>1.6285714285714292E-2</v>
      </c>
      <c r="BW86" s="36">
        <f t="shared" si="78"/>
        <v>2.2300000000000004</v>
      </c>
      <c r="BX86" s="27">
        <f t="shared" si="79"/>
        <v>1.5928571428571431E-2</v>
      </c>
      <c r="BY86" s="36">
        <f t="shared" si="80"/>
        <v>2.6000000000000014</v>
      </c>
      <c r="BZ86" s="27">
        <f t="shared" si="81"/>
        <v>1.8571428571428582E-2</v>
      </c>
      <c r="CA86" s="36">
        <f t="shared" si="82"/>
        <v>2.3999999999999986</v>
      </c>
      <c r="CB86" s="28">
        <f t="shared" si="83"/>
        <v>1.7142857142857133E-2</v>
      </c>
    </row>
    <row r="87" spans="1:80">
      <c r="A87" s="1" t="s">
        <v>85</v>
      </c>
      <c r="B87" s="26">
        <v>140</v>
      </c>
      <c r="C87" s="26">
        <v>175</v>
      </c>
      <c r="D87" s="26">
        <v>2683</v>
      </c>
      <c r="E87" s="20">
        <f>VLOOKUP($A87,JorgeILS!$A$1:$D$525,2,FALSE)</f>
        <v>27</v>
      </c>
      <c r="F87" s="20">
        <f>VLOOKUP($A87,JorgeILS!$A$1:$D$525,3,FALSE)</f>
        <v>1.4E-2</v>
      </c>
      <c r="G87" s="20">
        <f>VLOOKUP($A87,JorgeCPP!$A$1:$D$525,2,FALSE)</f>
        <v>30</v>
      </c>
      <c r="H87" s="20">
        <f>VLOOKUP($A87,JorgeCPP!$A$1:$D$525,3,FALSE)</f>
        <v>3.0000000000000001E-3</v>
      </c>
      <c r="I87" s="4">
        <f>VLOOKUP($A87,BEP!$A$1:$D$525,2,FALSE)</f>
        <v>29</v>
      </c>
      <c r="J87" s="23">
        <f>VLOOKUP($A87,BEP!$A$1:$D$525,3,FALSE)</f>
        <v>1E-3</v>
      </c>
      <c r="K87" s="4">
        <f>VLOOKUP($A87,CEP!$A$1:$D$525,2,FALSE)</f>
        <v>29</v>
      </c>
      <c r="L87" s="23">
        <f>VLOOKUP($A87,CEP!$A$1:$D$525,3,FALSE)</f>
        <v>1E-3</v>
      </c>
      <c r="M87" s="4">
        <f>VLOOKUP($A87,EEP!$A$1:$D$525,2,FALSE)</f>
        <v>29</v>
      </c>
      <c r="N87" s="23">
        <f>VLOOKUP($A87,EEP!$A$1:$D$525,3,FALSE)</f>
        <v>0</v>
      </c>
      <c r="O87" s="24">
        <f>VLOOKUP($A87,CEEP!$A$1:$D$525,2,FALSE)</f>
        <v>29</v>
      </c>
      <c r="P87" s="22">
        <f>VLOOKUP($A87,CEEP!$A$1:$D$525,3,FALSE)</f>
        <v>1E-3</v>
      </c>
      <c r="Q87" s="4">
        <f>VLOOKUP($A87,RBEP!$A$1:$F$525,2,FALSE)</f>
        <v>28</v>
      </c>
      <c r="R87" s="4">
        <f>VLOOKUP($A87,RBEP!$A$1:$F$525,3,FALSE)</f>
        <v>33</v>
      </c>
      <c r="S87" s="4">
        <f>VLOOKUP($A87,RBEP!$A$1:$F$525,4,FALSE)</f>
        <v>30.29</v>
      </c>
      <c r="T87" s="4">
        <f>VLOOKUP($A87,RBEP!$A$1:$F$525,5,FALSE)</f>
        <v>9.3000000000000005E-4</v>
      </c>
      <c r="U87" s="4">
        <f>VLOOKUP($A87,RCEP!$A$1:$F$525,2,FALSE)</f>
        <v>29</v>
      </c>
      <c r="V87" s="4">
        <f>VLOOKUP($A87,RCEP!$A$1:$F$525,3,FALSE)</f>
        <v>32</v>
      </c>
      <c r="W87" s="4">
        <f>VLOOKUP($A87,RCEP!$A$1:$F$525,4,FALSE)</f>
        <v>30.24</v>
      </c>
      <c r="X87" s="4">
        <f>VLOOKUP($A87,RCEP!$A$1:$F$525,5,FALSE)</f>
        <v>1.1199999999999999E-3</v>
      </c>
      <c r="Y87" s="4">
        <f>VLOOKUP($A87,REEP!$A$1:$F$525,2,FALSE)</f>
        <v>29</v>
      </c>
      <c r="Z87" s="4">
        <f>VLOOKUP($A87,REEP!$A$1:$F$525,3,FALSE)</f>
        <v>33</v>
      </c>
      <c r="AA87" s="4">
        <f>VLOOKUP($A87,REEP!$A$1:$F$525,4,FALSE)</f>
        <v>30.24</v>
      </c>
      <c r="AB87" s="4">
        <f>VLOOKUP($A87,REEP!$A$1:$F$525,5,FALSE)</f>
        <v>8.7000000000000001E-4</v>
      </c>
      <c r="AC87" s="11">
        <f>VLOOKUP($A87,RCEEP!$A$1:$F$525,2,FALSE)</f>
        <v>29</v>
      </c>
      <c r="AD87" s="11">
        <f>VLOOKUP($A87,RCEEP!$A$1:$F$525,3,FALSE)</f>
        <v>32</v>
      </c>
      <c r="AE87" s="11">
        <f>VLOOKUP($A87,RCEEP!$A$1:$F$525,4,FALSE)</f>
        <v>30.33</v>
      </c>
      <c r="AF87" s="11">
        <f>VLOOKUP($A87,RCEEP!$A$1:$F$525,5,FALSE)</f>
        <v>9.6000000000000002E-4</v>
      </c>
      <c r="AH87" s="11">
        <f t="shared" si="42"/>
        <v>28</v>
      </c>
      <c r="AI87" s="11">
        <f t="shared" si="43"/>
        <v>0</v>
      </c>
      <c r="AJ87" s="11">
        <f t="shared" si="44"/>
        <v>0</v>
      </c>
      <c r="AK87" s="11">
        <f t="shared" si="45"/>
        <v>0</v>
      </c>
      <c r="AL87" s="11">
        <f t="shared" si="46"/>
        <v>0</v>
      </c>
      <c r="AM87" s="11">
        <f t="shared" si="47"/>
        <v>0</v>
      </c>
      <c r="AN87" s="11">
        <f t="shared" si="48"/>
        <v>1</v>
      </c>
      <c r="AO87" s="11">
        <f t="shared" si="49"/>
        <v>0</v>
      </c>
      <c r="AP87" s="11">
        <f t="shared" si="50"/>
        <v>0</v>
      </c>
      <c r="AQ87" s="4">
        <f t="shared" si="51"/>
        <v>0</v>
      </c>
      <c r="AS87" s="1">
        <f t="shared" si="52"/>
        <v>27</v>
      </c>
      <c r="AT87" s="1">
        <f t="shared" si="53"/>
        <v>1</v>
      </c>
      <c r="AU87" s="1">
        <f t="shared" si="54"/>
        <v>0</v>
      </c>
      <c r="AV87" s="1">
        <f t="shared" si="55"/>
        <v>0</v>
      </c>
      <c r="AW87" s="1">
        <f t="shared" si="56"/>
        <v>0</v>
      </c>
      <c r="AX87" s="8">
        <f t="shared" si="57"/>
        <v>0</v>
      </c>
      <c r="AZ87" s="8">
        <f t="shared" si="58"/>
        <v>27</v>
      </c>
      <c r="BA87" s="8">
        <f t="shared" si="59"/>
        <v>1</v>
      </c>
      <c r="BB87" s="8">
        <f t="shared" si="60"/>
        <v>0</v>
      </c>
      <c r="BC87" s="8">
        <f t="shared" si="61"/>
        <v>0</v>
      </c>
      <c r="BD87" s="8">
        <f t="shared" si="62"/>
        <v>0</v>
      </c>
      <c r="BE87" s="8">
        <f t="shared" si="63"/>
        <v>0</v>
      </c>
      <c r="BG87" s="19">
        <f t="shared" si="64"/>
        <v>0</v>
      </c>
      <c r="BH87" s="19">
        <f t="shared" si="65"/>
        <v>0</v>
      </c>
      <c r="BJ87" s="10">
        <f t="shared" si="66"/>
        <v>27</v>
      </c>
      <c r="BK87" s="35">
        <f t="shared" si="67"/>
        <v>1</v>
      </c>
      <c r="BL87" s="27">
        <f t="shared" si="68"/>
        <v>7.1428571428571426E-3</v>
      </c>
      <c r="BM87" s="33">
        <f t="shared" si="69"/>
        <v>2</v>
      </c>
      <c r="BN87" s="27">
        <f t="shared" si="70"/>
        <v>1.4285714285714285E-2</v>
      </c>
      <c r="BO87" s="33">
        <f t="shared" si="71"/>
        <v>2</v>
      </c>
      <c r="BP87" s="27">
        <f t="shared" si="72"/>
        <v>1.4285714285714285E-2</v>
      </c>
      <c r="BQ87" s="33">
        <f t="shared" si="73"/>
        <v>2</v>
      </c>
      <c r="BR87" s="28">
        <f t="shared" si="74"/>
        <v>1.4285714285714285E-2</v>
      </c>
      <c r="BT87" s="10">
        <f t="shared" si="75"/>
        <v>27</v>
      </c>
      <c r="BU87" s="32">
        <f t="shared" si="76"/>
        <v>3.2899999999999991</v>
      </c>
      <c r="BV87" s="27">
        <f t="shared" si="77"/>
        <v>2.3499999999999993E-2</v>
      </c>
      <c r="BW87" s="36">
        <f t="shared" si="78"/>
        <v>3.2399999999999984</v>
      </c>
      <c r="BX87" s="27">
        <f t="shared" si="79"/>
        <v>2.3142857142857132E-2</v>
      </c>
      <c r="BY87" s="36">
        <f t="shared" si="80"/>
        <v>3.2399999999999984</v>
      </c>
      <c r="BZ87" s="27">
        <f t="shared" si="81"/>
        <v>2.3142857142857132E-2</v>
      </c>
      <c r="CA87" s="36">
        <f t="shared" si="82"/>
        <v>3.3299999999999983</v>
      </c>
      <c r="CB87" s="28">
        <f t="shared" si="83"/>
        <v>2.3785714285714275E-2</v>
      </c>
    </row>
    <row r="88" spans="1:80">
      <c r="A88" s="1" t="s">
        <v>86</v>
      </c>
      <c r="B88" s="26">
        <v>140</v>
      </c>
      <c r="C88" s="26">
        <v>193</v>
      </c>
      <c r="D88" s="26">
        <v>2691</v>
      </c>
      <c r="E88" s="20">
        <f>VLOOKUP($A88,JorgeILS!$A$1:$D$525,2,FALSE)</f>
        <v>18</v>
      </c>
      <c r="F88" s="20">
        <f>VLOOKUP($A88,JorgeILS!$A$1:$D$525,3,FALSE)</f>
        <v>4.7E-2</v>
      </c>
      <c r="G88" s="20">
        <f>VLOOKUP($A88,JorgeCPP!$A$1:$D$525,2,FALSE)</f>
        <v>22</v>
      </c>
      <c r="H88" s="20">
        <f>VLOOKUP($A88,JorgeCPP!$A$1:$D$525,3,FALSE)</f>
        <v>4.0000000000000001E-3</v>
      </c>
      <c r="I88" s="4">
        <f>VLOOKUP($A88,BEP!$A$1:$D$525,2,FALSE)</f>
        <v>21</v>
      </c>
      <c r="J88" s="23">
        <f>VLOOKUP($A88,BEP!$A$1:$D$525,3,FALSE)</f>
        <v>1E-3</v>
      </c>
      <c r="K88" s="4">
        <f>VLOOKUP($A88,CEP!$A$1:$D$525,2,FALSE)</f>
        <v>21</v>
      </c>
      <c r="L88" s="23">
        <f>VLOOKUP($A88,CEP!$A$1:$D$525,3,FALSE)</f>
        <v>0</v>
      </c>
      <c r="M88" s="4">
        <f>VLOOKUP($A88,EEP!$A$1:$D$525,2,FALSE)</f>
        <v>20</v>
      </c>
      <c r="N88" s="23">
        <f>VLOOKUP($A88,EEP!$A$1:$D$525,3,FALSE)</f>
        <v>1E-3</v>
      </c>
      <c r="O88" s="24">
        <f>VLOOKUP($A88,CEEP!$A$1:$D$525,2,FALSE)</f>
        <v>20</v>
      </c>
      <c r="P88" s="22">
        <f>VLOOKUP($A88,CEEP!$A$1:$D$525,3,FALSE)</f>
        <v>1E-3</v>
      </c>
      <c r="Q88" s="4">
        <f>VLOOKUP($A88,RBEP!$A$1:$F$525,2,FALSE)</f>
        <v>20</v>
      </c>
      <c r="R88" s="4">
        <f>VLOOKUP($A88,RBEP!$A$1:$F$525,3,FALSE)</f>
        <v>24</v>
      </c>
      <c r="S88" s="4">
        <f>VLOOKUP($A88,RBEP!$A$1:$F$525,4,FALSE)</f>
        <v>22.28</v>
      </c>
      <c r="T88" s="4">
        <f>VLOOKUP($A88,RBEP!$A$1:$F$525,5,FALSE)</f>
        <v>1.08E-3</v>
      </c>
      <c r="U88" s="4">
        <f>VLOOKUP($A88,RCEP!$A$1:$F$525,2,FALSE)</f>
        <v>19</v>
      </c>
      <c r="V88" s="4">
        <f>VLOOKUP($A88,RCEP!$A$1:$F$525,3,FALSE)</f>
        <v>25</v>
      </c>
      <c r="W88" s="4">
        <f>VLOOKUP($A88,RCEP!$A$1:$F$525,4,FALSE)</f>
        <v>22.42</v>
      </c>
      <c r="X88" s="4">
        <f>VLOOKUP($A88,RCEP!$A$1:$F$525,5,FALSE)</f>
        <v>1.2600000000000001E-3</v>
      </c>
      <c r="Y88" s="4">
        <f>VLOOKUP($A88,REEP!$A$1:$F$525,2,FALSE)</f>
        <v>20</v>
      </c>
      <c r="Z88" s="4">
        <f>VLOOKUP($A88,REEP!$A$1:$F$525,3,FALSE)</f>
        <v>25</v>
      </c>
      <c r="AA88" s="4">
        <f>VLOOKUP($A88,REEP!$A$1:$F$525,4,FALSE)</f>
        <v>22.47</v>
      </c>
      <c r="AB88" s="4">
        <f>VLOOKUP($A88,REEP!$A$1:$F$525,5,FALSE)</f>
        <v>1.0499999999999999E-3</v>
      </c>
      <c r="AC88" s="11">
        <f>VLOOKUP($A88,RCEEP!$A$1:$F$525,2,FALSE)</f>
        <v>20</v>
      </c>
      <c r="AD88" s="11">
        <f>VLOOKUP($A88,RCEEP!$A$1:$F$525,3,FALSE)</f>
        <v>25</v>
      </c>
      <c r="AE88" s="11">
        <f>VLOOKUP($A88,RCEEP!$A$1:$F$525,4,FALSE)</f>
        <v>22.7</v>
      </c>
      <c r="AF88" s="11">
        <f>VLOOKUP($A88,RCEEP!$A$1:$F$525,5,FALSE)</f>
        <v>1.1100000000000001E-3</v>
      </c>
      <c r="AH88" s="11">
        <f t="shared" si="42"/>
        <v>19</v>
      </c>
      <c r="AI88" s="11">
        <f t="shared" si="43"/>
        <v>0</v>
      </c>
      <c r="AJ88" s="11">
        <f t="shared" si="44"/>
        <v>0</v>
      </c>
      <c r="AK88" s="11">
        <f t="shared" si="45"/>
        <v>0</v>
      </c>
      <c r="AL88" s="11">
        <f t="shared" si="46"/>
        <v>0</v>
      </c>
      <c r="AM88" s="11">
        <f t="shared" si="47"/>
        <v>0</v>
      </c>
      <c r="AN88" s="11">
        <f t="shared" si="48"/>
        <v>0</v>
      </c>
      <c r="AO88" s="11">
        <f t="shared" si="49"/>
        <v>1</v>
      </c>
      <c r="AP88" s="11">
        <f t="shared" si="50"/>
        <v>0</v>
      </c>
      <c r="AQ88" s="4">
        <f t="shared" si="51"/>
        <v>0</v>
      </c>
      <c r="AS88" s="1">
        <f t="shared" si="52"/>
        <v>18</v>
      </c>
      <c r="AT88" s="1">
        <f t="shared" si="53"/>
        <v>1</v>
      </c>
      <c r="AU88" s="1">
        <f t="shared" si="54"/>
        <v>0</v>
      </c>
      <c r="AV88" s="1">
        <f t="shared" si="55"/>
        <v>0</v>
      </c>
      <c r="AW88" s="1">
        <f t="shared" si="56"/>
        <v>0</v>
      </c>
      <c r="AX88" s="8">
        <f t="shared" si="57"/>
        <v>0</v>
      </c>
      <c r="AZ88" s="8">
        <f t="shared" si="58"/>
        <v>18</v>
      </c>
      <c r="BA88" s="8">
        <f t="shared" si="59"/>
        <v>1</v>
      </c>
      <c r="BB88" s="8">
        <f t="shared" si="60"/>
        <v>0</v>
      </c>
      <c r="BC88" s="8">
        <f t="shared" si="61"/>
        <v>0</v>
      </c>
      <c r="BD88" s="8">
        <f t="shared" si="62"/>
        <v>0</v>
      </c>
      <c r="BE88" s="8">
        <f t="shared" si="63"/>
        <v>0</v>
      </c>
      <c r="BG88" s="19">
        <f t="shared" si="64"/>
        <v>0</v>
      </c>
      <c r="BH88" s="19">
        <f t="shared" si="65"/>
        <v>0</v>
      </c>
      <c r="BJ88" s="10">
        <f t="shared" si="66"/>
        <v>18</v>
      </c>
      <c r="BK88" s="35">
        <f t="shared" si="67"/>
        <v>2</v>
      </c>
      <c r="BL88" s="27">
        <f t="shared" si="68"/>
        <v>1.4285714285714285E-2</v>
      </c>
      <c r="BM88" s="33">
        <f t="shared" si="69"/>
        <v>1</v>
      </c>
      <c r="BN88" s="27">
        <f t="shared" si="70"/>
        <v>7.1428571428571426E-3</v>
      </c>
      <c r="BO88" s="33">
        <f t="shared" si="71"/>
        <v>2</v>
      </c>
      <c r="BP88" s="27">
        <f t="shared" si="72"/>
        <v>1.4285714285714285E-2</v>
      </c>
      <c r="BQ88" s="33">
        <f t="shared" si="73"/>
        <v>2</v>
      </c>
      <c r="BR88" s="28">
        <f t="shared" si="74"/>
        <v>1.4285714285714285E-2</v>
      </c>
      <c r="BT88" s="10">
        <f t="shared" si="75"/>
        <v>18</v>
      </c>
      <c r="BU88" s="32">
        <f t="shared" si="76"/>
        <v>4.2800000000000011</v>
      </c>
      <c r="BV88" s="27">
        <f t="shared" si="77"/>
        <v>3.0571428571428579E-2</v>
      </c>
      <c r="BW88" s="36">
        <f t="shared" si="78"/>
        <v>4.4200000000000017</v>
      </c>
      <c r="BX88" s="27">
        <f t="shared" si="79"/>
        <v>3.1571428571428584E-2</v>
      </c>
      <c r="BY88" s="36">
        <f t="shared" si="80"/>
        <v>4.4699999999999989</v>
      </c>
      <c r="BZ88" s="27">
        <f t="shared" si="81"/>
        <v>3.1928571428571417E-2</v>
      </c>
      <c r="CA88" s="36">
        <f t="shared" si="82"/>
        <v>4.6999999999999993</v>
      </c>
      <c r="CB88" s="28">
        <f t="shared" si="83"/>
        <v>3.3571428571428565E-2</v>
      </c>
    </row>
    <row r="89" spans="1:80">
      <c r="A89" s="1" t="s">
        <v>87</v>
      </c>
      <c r="B89" s="26">
        <v>140</v>
      </c>
      <c r="C89" s="26">
        <v>193</v>
      </c>
      <c r="D89" s="26">
        <v>2699</v>
      </c>
      <c r="E89" s="20">
        <f>VLOOKUP($A89,JorgeILS!$A$1:$D$525,2,FALSE)</f>
        <v>20</v>
      </c>
      <c r="F89" s="20">
        <f>VLOOKUP($A89,JorgeILS!$A$1:$D$525,3,FALSE)</f>
        <v>7.0999999999999994E-2</v>
      </c>
      <c r="G89" s="20">
        <f>VLOOKUP($A89,JorgeCPP!$A$1:$D$525,2,FALSE)</f>
        <v>21</v>
      </c>
      <c r="H89" s="20">
        <f>VLOOKUP($A89,JorgeCPP!$A$1:$D$525,3,FALSE)</f>
        <v>4.0000000000000001E-3</v>
      </c>
      <c r="I89" s="4">
        <f>VLOOKUP($A89,BEP!$A$1:$D$525,2,FALSE)</f>
        <v>21</v>
      </c>
      <c r="J89" s="23">
        <f>VLOOKUP($A89,BEP!$A$1:$D$525,3,FALSE)</f>
        <v>0</v>
      </c>
      <c r="K89" s="4">
        <f>VLOOKUP($A89,CEP!$A$1:$D$525,2,FALSE)</f>
        <v>21</v>
      </c>
      <c r="L89" s="23">
        <f>VLOOKUP($A89,CEP!$A$1:$D$525,3,FALSE)</f>
        <v>1E-3</v>
      </c>
      <c r="M89" s="4">
        <f>VLOOKUP($A89,EEP!$A$1:$D$525,2,FALSE)</f>
        <v>21</v>
      </c>
      <c r="N89" s="23">
        <f>VLOOKUP($A89,EEP!$A$1:$D$525,3,FALSE)</f>
        <v>1E-3</v>
      </c>
      <c r="O89" s="24">
        <f>VLOOKUP($A89,CEEP!$A$1:$D$525,2,FALSE)</f>
        <v>21</v>
      </c>
      <c r="P89" s="22">
        <f>VLOOKUP($A89,CEEP!$A$1:$D$525,3,FALSE)</f>
        <v>1E-3</v>
      </c>
      <c r="Q89" s="4">
        <f>VLOOKUP($A89,RBEP!$A$1:$F$525,2,FALSE)</f>
        <v>21</v>
      </c>
      <c r="R89" s="4">
        <f>VLOOKUP($A89,RBEP!$A$1:$F$525,3,FALSE)</f>
        <v>26</v>
      </c>
      <c r="S89" s="4">
        <f>VLOOKUP($A89,RBEP!$A$1:$F$525,4,FALSE)</f>
        <v>23.36</v>
      </c>
      <c r="T89" s="4">
        <f>VLOOKUP($A89,RBEP!$A$1:$F$525,5,FALSE)</f>
        <v>1.7799999999999999E-3</v>
      </c>
      <c r="U89" s="4">
        <f>VLOOKUP($A89,RCEP!$A$1:$F$525,2,FALSE)</f>
        <v>21</v>
      </c>
      <c r="V89" s="4">
        <f>VLOOKUP($A89,RCEP!$A$1:$F$525,3,FALSE)</f>
        <v>26</v>
      </c>
      <c r="W89" s="4">
        <f>VLOOKUP($A89,RCEP!$A$1:$F$525,4,FALSE)</f>
        <v>23.31</v>
      </c>
      <c r="X89" s="4">
        <f>VLOOKUP($A89,RCEP!$A$1:$F$525,5,FALSE)</f>
        <v>2.1900000000000001E-3</v>
      </c>
      <c r="Y89" s="4">
        <f>VLOOKUP($A89,REEP!$A$1:$F$525,2,FALSE)</f>
        <v>21</v>
      </c>
      <c r="Z89" s="4">
        <f>VLOOKUP($A89,REEP!$A$1:$F$525,3,FALSE)</f>
        <v>27</v>
      </c>
      <c r="AA89" s="4">
        <f>VLOOKUP($A89,REEP!$A$1:$F$525,4,FALSE)</f>
        <v>23.68</v>
      </c>
      <c r="AB89" s="4">
        <f>VLOOKUP($A89,REEP!$A$1:$F$525,5,FALSE)</f>
        <v>1.7799999999999999E-3</v>
      </c>
      <c r="AC89" s="11">
        <f>VLOOKUP($A89,RCEEP!$A$1:$F$525,2,FALSE)</f>
        <v>22</v>
      </c>
      <c r="AD89" s="11">
        <f>VLOOKUP($A89,RCEEP!$A$1:$F$525,3,FALSE)</f>
        <v>27</v>
      </c>
      <c r="AE89" s="11">
        <f>VLOOKUP($A89,RCEEP!$A$1:$F$525,4,FALSE)</f>
        <v>23.82</v>
      </c>
      <c r="AF89" s="11">
        <f>VLOOKUP($A89,RCEEP!$A$1:$F$525,5,FALSE)</f>
        <v>2.0200000000000001E-3</v>
      </c>
      <c r="AH89" s="11">
        <f t="shared" si="42"/>
        <v>21</v>
      </c>
      <c r="AI89" s="11">
        <f t="shared" si="43"/>
        <v>1</v>
      </c>
      <c r="AJ89" s="11">
        <f t="shared" si="44"/>
        <v>1</v>
      </c>
      <c r="AK89" s="11">
        <f t="shared" si="45"/>
        <v>1</v>
      </c>
      <c r="AL89" s="11">
        <f t="shared" si="46"/>
        <v>1</v>
      </c>
      <c r="AM89" s="11">
        <f t="shared" si="47"/>
        <v>1</v>
      </c>
      <c r="AN89" s="11">
        <f t="shared" si="48"/>
        <v>1</v>
      </c>
      <c r="AO89" s="11">
        <f t="shared" si="49"/>
        <v>1</v>
      </c>
      <c r="AP89" s="11">
        <f t="shared" si="50"/>
        <v>1</v>
      </c>
      <c r="AQ89" s="4">
        <f t="shared" si="51"/>
        <v>0</v>
      </c>
      <c r="AS89" s="1">
        <f t="shared" si="52"/>
        <v>20</v>
      </c>
      <c r="AT89" s="1">
        <f t="shared" si="53"/>
        <v>1</v>
      </c>
      <c r="AU89" s="1">
        <f t="shared" si="54"/>
        <v>0</v>
      </c>
      <c r="AV89" s="1">
        <f t="shared" si="55"/>
        <v>0</v>
      </c>
      <c r="AW89" s="1">
        <f t="shared" si="56"/>
        <v>0</v>
      </c>
      <c r="AX89" s="8">
        <f t="shared" si="57"/>
        <v>0</v>
      </c>
      <c r="AZ89" s="8">
        <f t="shared" si="58"/>
        <v>20</v>
      </c>
      <c r="BA89" s="8">
        <f t="shared" si="59"/>
        <v>1</v>
      </c>
      <c r="BB89" s="8">
        <f t="shared" si="60"/>
        <v>0</v>
      </c>
      <c r="BC89" s="8">
        <f t="shared" si="61"/>
        <v>0</v>
      </c>
      <c r="BD89" s="8">
        <f t="shared" si="62"/>
        <v>0</v>
      </c>
      <c r="BE89" s="8">
        <f t="shared" si="63"/>
        <v>0</v>
      </c>
      <c r="BG89" s="19">
        <f t="shared" si="64"/>
        <v>0</v>
      </c>
      <c r="BH89" s="19">
        <f t="shared" si="65"/>
        <v>0</v>
      </c>
      <c r="BJ89" s="10">
        <f t="shared" si="66"/>
        <v>20</v>
      </c>
      <c r="BK89" s="35">
        <f t="shared" si="67"/>
        <v>1</v>
      </c>
      <c r="BL89" s="27">
        <f t="shared" si="68"/>
        <v>7.1428571428571426E-3</v>
      </c>
      <c r="BM89" s="33">
        <f t="shared" si="69"/>
        <v>1</v>
      </c>
      <c r="BN89" s="27">
        <f t="shared" si="70"/>
        <v>7.1428571428571426E-3</v>
      </c>
      <c r="BO89" s="33">
        <f t="shared" si="71"/>
        <v>1</v>
      </c>
      <c r="BP89" s="27">
        <f t="shared" si="72"/>
        <v>7.1428571428571426E-3</v>
      </c>
      <c r="BQ89" s="33">
        <f t="shared" si="73"/>
        <v>2</v>
      </c>
      <c r="BR89" s="28">
        <f t="shared" si="74"/>
        <v>1.4285714285714285E-2</v>
      </c>
      <c r="BT89" s="10">
        <f t="shared" si="75"/>
        <v>20</v>
      </c>
      <c r="BU89" s="32">
        <f t="shared" si="76"/>
        <v>3.3599999999999994</v>
      </c>
      <c r="BV89" s="27">
        <f t="shared" si="77"/>
        <v>2.3999999999999997E-2</v>
      </c>
      <c r="BW89" s="36">
        <f t="shared" si="78"/>
        <v>3.3099999999999987</v>
      </c>
      <c r="BX89" s="27">
        <f t="shared" si="79"/>
        <v>2.3642857142857132E-2</v>
      </c>
      <c r="BY89" s="36">
        <f t="shared" si="80"/>
        <v>3.6799999999999997</v>
      </c>
      <c r="BZ89" s="27">
        <f t="shared" si="81"/>
        <v>2.6285714285714284E-2</v>
      </c>
      <c r="CA89" s="36">
        <f t="shared" si="82"/>
        <v>3.8200000000000003</v>
      </c>
      <c r="CB89" s="28">
        <f t="shared" si="83"/>
        <v>2.7285714285714288E-2</v>
      </c>
    </row>
    <row r="90" spans="1:80">
      <c r="A90" s="1" t="s">
        <v>88</v>
      </c>
      <c r="B90" s="26">
        <v>140</v>
      </c>
      <c r="C90" s="26">
        <v>193</v>
      </c>
      <c r="D90" s="26">
        <v>2707</v>
      </c>
      <c r="E90" s="20">
        <f>VLOOKUP($A90,JorgeILS!$A$1:$D$525,2,FALSE)</f>
        <v>19</v>
      </c>
      <c r="F90" s="20">
        <f>VLOOKUP($A90,JorgeILS!$A$1:$D$525,3,FALSE)</f>
        <v>8.5000000000000006E-2</v>
      </c>
      <c r="G90" s="20">
        <f>VLOOKUP($A90,JorgeCPP!$A$1:$D$525,2,FALSE)</f>
        <v>23</v>
      </c>
      <c r="H90" s="20">
        <f>VLOOKUP($A90,JorgeCPP!$A$1:$D$525,3,FALSE)</f>
        <v>4.0000000000000001E-3</v>
      </c>
      <c r="I90" s="4">
        <f>VLOOKUP($A90,BEP!$A$1:$D$525,2,FALSE)</f>
        <v>21</v>
      </c>
      <c r="J90" s="23">
        <f>VLOOKUP($A90,BEP!$A$1:$D$525,3,FALSE)</f>
        <v>1E-3</v>
      </c>
      <c r="K90" s="4">
        <f>VLOOKUP($A90,CEP!$A$1:$D$525,2,FALSE)</f>
        <v>21</v>
      </c>
      <c r="L90" s="23">
        <f>VLOOKUP($A90,CEP!$A$1:$D$525,3,FALSE)</f>
        <v>0</v>
      </c>
      <c r="M90" s="4">
        <f>VLOOKUP($A90,EEP!$A$1:$D$525,2,FALSE)</f>
        <v>21</v>
      </c>
      <c r="N90" s="23">
        <f>VLOOKUP($A90,EEP!$A$1:$D$525,3,FALSE)</f>
        <v>1E-3</v>
      </c>
      <c r="O90" s="24">
        <f>VLOOKUP($A90,CEEP!$A$1:$D$525,2,FALSE)</f>
        <v>21</v>
      </c>
      <c r="P90" s="22">
        <f>VLOOKUP($A90,CEEP!$A$1:$D$525,3,FALSE)</f>
        <v>1E-3</v>
      </c>
      <c r="Q90" s="4">
        <f>VLOOKUP($A90,RBEP!$A$1:$F$525,2,FALSE)</f>
        <v>20</v>
      </c>
      <c r="R90" s="4">
        <f>VLOOKUP($A90,RBEP!$A$1:$F$525,3,FALSE)</f>
        <v>26</v>
      </c>
      <c r="S90" s="4">
        <f>VLOOKUP($A90,RBEP!$A$1:$F$525,4,FALSE)</f>
        <v>22.84</v>
      </c>
      <c r="T90" s="4">
        <f>VLOOKUP($A90,RBEP!$A$1:$F$525,5,FALSE)</f>
        <v>1.39E-3</v>
      </c>
      <c r="U90" s="4">
        <f>VLOOKUP($A90,RCEP!$A$1:$F$525,2,FALSE)</f>
        <v>21</v>
      </c>
      <c r="V90" s="4">
        <f>VLOOKUP($A90,RCEP!$A$1:$F$525,3,FALSE)</f>
        <v>26</v>
      </c>
      <c r="W90" s="4">
        <f>VLOOKUP($A90,RCEP!$A$1:$F$525,4,FALSE)</f>
        <v>22.83</v>
      </c>
      <c r="X90" s="4">
        <f>VLOOKUP($A90,RCEP!$A$1:$F$525,5,FALSE)</f>
        <v>1.6299999999999999E-3</v>
      </c>
      <c r="Y90" s="4">
        <f>VLOOKUP($A90,REEP!$A$1:$F$525,2,FALSE)</f>
        <v>20</v>
      </c>
      <c r="Z90" s="4">
        <f>VLOOKUP($A90,REEP!$A$1:$F$525,3,FALSE)</f>
        <v>26</v>
      </c>
      <c r="AA90" s="4">
        <f>VLOOKUP($A90,REEP!$A$1:$F$525,4,FALSE)</f>
        <v>23.42</v>
      </c>
      <c r="AB90" s="4">
        <f>VLOOKUP($A90,REEP!$A$1:$F$525,5,FALSE)</f>
        <v>1.4E-3</v>
      </c>
      <c r="AC90" s="11">
        <f>VLOOKUP($A90,RCEEP!$A$1:$F$525,2,FALSE)</f>
        <v>21</v>
      </c>
      <c r="AD90" s="11">
        <f>VLOOKUP($A90,RCEEP!$A$1:$F$525,3,FALSE)</f>
        <v>27</v>
      </c>
      <c r="AE90" s="11">
        <f>VLOOKUP($A90,RCEEP!$A$1:$F$525,4,FALSE)</f>
        <v>23.39</v>
      </c>
      <c r="AF90" s="11">
        <f>VLOOKUP($A90,RCEEP!$A$1:$F$525,5,FALSE)</f>
        <v>1.56E-3</v>
      </c>
      <c r="AH90" s="11">
        <f t="shared" si="42"/>
        <v>20</v>
      </c>
      <c r="AI90" s="11">
        <f t="shared" si="43"/>
        <v>0</v>
      </c>
      <c r="AJ90" s="11">
        <f t="shared" si="44"/>
        <v>0</v>
      </c>
      <c r="AK90" s="11">
        <f t="shared" si="45"/>
        <v>0</v>
      </c>
      <c r="AL90" s="11">
        <f t="shared" si="46"/>
        <v>0</v>
      </c>
      <c r="AM90" s="11">
        <f t="shared" si="47"/>
        <v>0</v>
      </c>
      <c r="AN90" s="11">
        <f t="shared" si="48"/>
        <v>1</v>
      </c>
      <c r="AO90" s="11">
        <f t="shared" si="49"/>
        <v>0</v>
      </c>
      <c r="AP90" s="11">
        <f t="shared" si="50"/>
        <v>1</v>
      </c>
      <c r="AQ90" s="4">
        <f t="shared" si="51"/>
        <v>0</v>
      </c>
      <c r="AS90" s="1">
        <f t="shared" si="52"/>
        <v>19</v>
      </c>
      <c r="AT90" s="1">
        <f t="shared" si="53"/>
        <v>1</v>
      </c>
      <c r="AU90" s="1">
        <f t="shared" si="54"/>
        <v>0</v>
      </c>
      <c r="AV90" s="1">
        <f t="shared" si="55"/>
        <v>0</v>
      </c>
      <c r="AW90" s="1">
        <f t="shared" si="56"/>
        <v>0</v>
      </c>
      <c r="AX90" s="8">
        <f t="shared" si="57"/>
        <v>0</v>
      </c>
      <c r="AZ90" s="8">
        <f t="shared" si="58"/>
        <v>19</v>
      </c>
      <c r="BA90" s="8">
        <f t="shared" si="59"/>
        <v>1</v>
      </c>
      <c r="BB90" s="8">
        <f t="shared" si="60"/>
        <v>0</v>
      </c>
      <c r="BC90" s="8">
        <f t="shared" si="61"/>
        <v>0</v>
      </c>
      <c r="BD90" s="8">
        <f t="shared" si="62"/>
        <v>0</v>
      </c>
      <c r="BE90" s="8">
        <f t="shared" si="63"/>
        <v>0</v>
      </c>
      <c r="BG90" s="19">
        <f t="shared" si="64"/>
        <v>0</v>
      </c>
      <c r="BH90" s="19">
        <f t="shared" si="65"/>
        <v>0</v>
      </c>
      <c r="BJ90" s="10">
        <f t="shared" si="66"/>
        <v>19</v>
      </c>
      <c r="BK90" s="35">
        <f t="shared" si="67"/>
        <v>1</v>
      </c>
      <c r="BL90" s="27">
        <f t="shared" si="68"/>
        <v>7.1428571428571426E-3</v>
      </c>
      <c r="BM90" s="33">
        <f t="shared" si="69"/>
        <v>2</v>
      </c>
      <c r="BN90" s="27">
        <f t="shared" si="70"/>
        <v>1.4285714285714285E-2</v>
      </c>
      <c r="BO90" s="33">
        <f t="shared" si="71"/>
        <v>1</v>
      </c>
      <c r="BP90" s="27">
        <f t="shared" si="72"/>
        <v>7.1428571428571426E-3</v>
      </c>
      <c r="BQ90" s="33">
        <f t="shared" si="73"/>
        <v>2</v>
      </c>
      <c r="BR90" s="28">
        <f t="shared" si="74"/>
        <v>1.4285714285714285E-2</v>
      </c>
      <c r="BT90" s="10">
        <f t="shared" si="75"/>
        <v>19</v>
      </c>
      <c r="BU90" s="32">
        <f t="shared" si="76"/>
        <v>3.84</v>
      </c>
      <c r="BV90" s="27">
        <f t="shared" si="77"/>
        <v>2.7428571428571427E-2</v>
      </c>
      <c r="BW90" s="36">
        <f t="shared" si="78"/>
        <v>3.8299999999999983</v>
      </c>
      <c r="BX90" s="27">
        <f t="shared" si="79"/>
        <v>2.7357142857142844E-2</v>
      </c>
      <c r="BY90" s="36">
        <f t="shared" si="80"/>
        <v>4.4200000000000017</v>
      </c>
      <c r="BZ90" s="27">
        <f t="shared" si="81"/>
        <v>3.1571428571428584E-2</v>
      </c>
      <c r="CA90" s="36">
        <f t="shared" si="82"/>
        <v>4.3900000000000006</v>
      </c>
      <c r="CB90" s="28">
        <f t="shared" si="83"/>
        <v>3.1357142857142861E-2</v>
      </c>
    </row>
    <row r="91" spans="1:80">
      <c r="A91" s="1" t="s">
        <v>89</v>
      </c>
      <c r="B91" s="26">
        <v>140</v>
      </c>
      <c r="C91" s="26">
        <v>193</v>
      </c>
      <c r="D91" s="26">
        <v>2715</v>
      </c>
      <c r="E91" s="20">
        <f>VLOOKUP($A91,JorgeILS!$A$1:$D$525,2,FALSE)</f>
        <v>21</v>
      </c>
      <c r="F91" s="20">
        <f>VLOOKUP($A91,JorgeILS!$A$1:$D$525,3,FALSE)</f>
        <v>9.1999999999999998E-2</v>
      </c>
      <c r="G91" s="20">
        <f>VLOOKUP($A91,JorgeCPP!$A$1:$D$525,2,FALSE)</f>
        <v>23</v>
      </c>
      <c r="H91" s="20">
        <f>VLOOKUP($A91,JorgeCPP!$A$1:$D$525,3,FALSE)</f>
        <v>4.0000000000000001E-3</v>
      </c>
      <c r="I91" s="4">
        <f>VLOOKUP($A91,BEP!$A$1:$D$525,2,FALSE)</f>
        <v>23</v>
      </c>
      <c r="J91" s="23">
        <f>VLOOKUP($A91,BEP!$A$1:$D$525,3,FALSE)</f>
        <v>0</v>
      </c>
      <c r="K91" s="4">
        <f>VLOOKUP($A91,CEP!$A$1:$D$525,2,FALSE)</f>
        <v>23</v>
      </c>
      <c r="L91" s="23">
        <f>VLOOKUP($A91,CEP!$A$1:$D$525,3,FALSE)</f>
        <v>1E-3</v>
      </c>
      <c r="M91" s="4">
        <f>VLOOKUP($A91,EEP!$A$1:$D$525,2,FALSE)</f>
        <v>22</v>
      </c>
      <c r="N91" s="23">
        <f>VLOOKUP($A91,EEP!$A$1:$D$525,3,FALSE)</f>
        <v>1E-3</v>
      </c>
      <c r="O91" s="24">
        <f>VLOOKUP($A91,CEEP!$A$1:$D$525,2,FALSE)</f>
        <v>22</v>
      </c>
      <c r="P91" s="22">
        <f>VLOOKUP($A91,CEEP!$A$1:$D$525,3,FALSE)</f>
        <v>1E-3</v>
      </c>
      <c r="Q91" s="4">
        <f>VLOOKUP($A91,RBEP!$A$1:$F$525,2,FALSE)</f>
        <v>21</v>
      </c>
      <c r="R91" s="4">
        <f>VLOOKUP($A91,RBEP!$A$1:$F$525,3,FALSE)</f>
        <v>28</v>
      </c>
      <c r="S91" s="4">
        <f>VLOOKUP($A91,RBEP!$A$1:$F$525,4,FALSE)</f>
        <v>24.59</v>
      </c>
      <c r="T91" s="4">
        <f>VLOOKUP($A91,RBEP!$A$1:$F$525,5,FALSE)</f>
        <v>1.66E-3</v>
      </c>
      <c r="U91" s="4">
        <f>VLOOKUP($A91,RCEP!$A$1:$F$525,2,FALSE)</f>
        <v>22</v>
      </c>
      <c r="V91" s="4">
        <f>VLOOKUP($A91,RCEP!$A$1:$F$525,3,FALSE)</f>
        <v>27</v>
      </c>
      <c r="W91" s="4">
        <f>VLOOKUP($A91,RCEP!$A$1:$F$525,4,FALSE)</f>
        <v>24.53</v>
      </c>
      <c r="X91" s="4">
        <f>VLOOKUP($A91,RCEP!$A$1:$F$525,5,FALSE)</f>
        <v>1.82E-3</v>
      </c>
      <c r="Y91" s="4">
        <f>VLOOKUP($A91,REEP!$A$1:$F$525,2,FALSE)</f>
        <v>22</v>
      </c>
      <c r="Z91" s="4">
        <f>VLOOKUP($A91,REEP!$A$1:$F$525,3,FALSE)</f>
        <v>29</v>
      </c>
      <c r="AA91" s="4">
        <f>VLOOKUP($A91,REEP!$A$1:$F$525,4,FALSE)</f>
        <v>25.26</v>
      </c>
      <c r="AB91" s="4">
        <f>VLOOKUP($A91,REEP!$A$1:$F$525,5,FALSE)</f>
        <v>1.6199999999999999E-3</v>
      </c>
      <c r="AC91" s="11">
        <f>VLOOKUP($A91,RCEEP!$A$1:$F$525,2,FALSE)</f>
        <v>22</v>
      </c>
      <c r="AD91" s="11">
        <f>VLOOKUP($A91,RCEEP!$A$1:$F$525,3,FALSE)</f>
        <v>27</v>
      </c>
      <c r="AE91" s="11">
        <f>VLOOKUP($A91,RCEEP!$A$1:$F$525,4,FALSE)</f>
        <v>25.04</v>
      </c>
      <c r="AF91" s="11">
        <f>VLOOKUP($A91,RCEEP!$A$1:$F$525,5,FALSE)</f>
        <v>1.9E-3</v>
      </c>
      <c r="AH91" s="11">
        <f t="shared" si="42"/>
        <v>21</v>
      </c>
      <c r="AI91" s="11">
        <f t="shared" si="43"/>
        <v>0</v>
      </c>
      <c r="AJ91" s="11">
        <f t="shared" si="44"/>
        <v>0</v>
      </c>
      <c r="AK91" s="11">
        <f t="shared" si="45"/>
        <v>0</v>
      </c>
      <c r="AL91" s="11">
        <f t="shared" si="46"/>
        <v>0</v>
      </c>
      <c r="AM91" s="11">
        <f t="shared" si="47"/>
        <v>0</v>
      </c>
      <c r="AN91" s="11">
        <f t="shared" si="48"/>
        <v>1</v>
      </c>
      <c r="AO91" s="11">
        <f t="shared" si="49"/>
        <v>0</v>
      </c>
      <c r="AP91" s="11">
        <f t="shared" si="50"/>
        <v>0</v>
      </c>
      <c r="AQ91" s="4">
        <f t="shared" si="51"/>
        <v>0</v>
      </c>
      <c r="AS91" s="1">
        <f t="shared" si="52"/>
        <v>21</v>
      </c>
      <c r="AT91" s="1">
        <f t="shared" si="53"/>
        <v>1</v>
      </c>
      <c r="AU91" s="1">
        <f t="shared" si="54"/>
        <v>1</v>
      </c>
      <c r="AV91" s="1">
        <f t="shared" si="55"/>
        <v>0</v>
      </c>
      <c r="AW91" s="1">
        <f t="shared" si="56"/>
        <v>0</v>
      </c>
      <c r="AX91" s="8">
        <f t="shared" si="57"/>
        <v>0</v>
      </c>
      <c r="AZ91" s="8">
        <f t="shared" si="58"/>
        <v>21</v>
      </c>
      <c r="BA91" s="8">
        <f t="shared" si="59"/>
        <v>1</v>
      </c>
      <c r="BB91" s="8">
        <f t="shared" si="60"/>
        <v>1</v>
      </c>
      <c r="BC91" s="8">
        <f t="shared" si="61"/>
        <v>0</v>
      </c>
      <c r="BD91" s="8">
        <f t="shared" si="62"/>
        <v>0</v>
      </c>
      <c r="BE91" s="8">
        <f t="shared" si="63"/>
        <v>0</v>
      </c>
      <c r="BG91" s="19">
        <f t="shared" si="64"/>
        <v>0</v>
      </c>
      <c r="BH91" s="19">
        <f t="shared" si="65"/>
        <v>1</v>
      </c>
      <c r="BJ91" s="10">
        <f t="shared" si="66"/>
        <v>21</v>
      </c>
      <c r="BK91" s="35">
        <f t="shared" si="67"/>
        <v>0</v>
      </c>
      <c r="BL91" s="27">
        <f t="shared" si="68"/>
        <v>0</v>
      </c>
      <c r="BM91" s="33">
        <f t="shared" si="69"/>
        <v>1</v>
      </c>
      <c r="BN91" s="27">
        <f t="shared" si="70"/>
        <v>7.1428571428571426E-3</v>
      </c>
      <c r="BO91" s="33">
        <f t="shared" si="71"/>
        <v>1</v>
      </c>
      <c r="BP91" s="27">
        <f t="shared" si="72"/>
        <v>7.1428571428571426E-3</v>
      </c>
      <c r="BQ91" s="33">
        <f t="shared" si="73"/>
        <v>1</v>
      </c>
      <c r="BR91" s="28">
        <f t="shared" si="74"/>
        <v>7.1428571428571426E-3</v>
      </c>
      <c r="BT91" s="10">
        <f t="shared" si="75"/>
        <v>21</v>
      </c>
      <c r="BU91" s="32">
        <f t="shared" si="76"/>
        <v>3.59</v>
      </c>
      <c r="BV91" s="27">
        <f t="shared" si="77"/>
        <v>2.5642857142857141E-2</v>
      </c>
      <c r="BW91" s="36">
        <f t="shared" si="78"/>
        <v>3.5300000000000011</v>
      </c>
      <c r="BX91" s="27">
        <f t="shared" si="79"/>
        <v>2.5214285714285724E-2</v>
      </c>
      <c r="BY91" s="36">
        <f t="shared" si="80"/>
        <v>4.2600000000000016</v>
      </c>
      <c r="BZ91" s="27">
        <f t="shared" si="81"/>
        <v>3.042857142857144E-2</v>
      </c>
      <c r="CA91" s="36">
        <f t="shared" si="82"/>
        <v>4.0399999999999991</v>
      </c>
      <c r="CB91" s="28">
        <f t="shared" si="83"/>
        <v>2.8857142857142852E-2</v>
      </c>
    </row>
    <row r="92" spans="1:80">
      <c r="A92" s="1" t="s">
        <v>90</v>
      </c>
      <c r="B92" s="26">
        <v>140</v>
      </c>
      <c r="C92" s="26">
        <v>193</v>
      </c>
      <c r="D92" s="26">
        <v>2723</v>
      </c>
      <c r="E92" s="20">
        <f>VLOOKUP($A92,JorgeILS!$A$1:$D$525,2,FALSE)</f>
        <v>19</v>
      </c>
      <c r="F92" s="20">
        <f>VLOOKUP($A92,JorgeILS!$A$1:$D$525,3,FALSE)</f>
        <v>9.8000000000000004E-2</v>
      </c>
      <c r="G92" s="20">
        <f>VLOOKUP($A92,JorgeCPP!$A$1:$D$525,2,FALSE)</f>
        <v>24</v>
      </c>
      <c r="H92" s="20">
        <f>VLOOKUP($A92,JorgeCPP!$A$1:$D$525,3,FALSE)</f>
        <v>4.0000000000000001E-3</v>
      </c>
      <c r="I92" s="4">
        <f>VLOOKUP($A92,BEP!$A$1:$D$525,2,FALSE)</f>
        <v>23</v>
      </c>
      <c r="J92" s="23">
        <f>VLOOKUP($A92,BEP!$A$1:$D$525,3,FALSE)</f>
        <v>1E-3</v>
      </c>
      <c r="K92" s="4">
        <f>VLOOKUP($A92,CEP!$A$1:$D$525,2,FALSE)</f>
        <v>23</v>
      </c>
      <c r="L92" s="23">
        <f>VLOOKUP($A92,CEP!$A$1:$D$525,3,FALSE)</f>
        <v>1E-3</v>
      </c>
      <c r="M92" s="4">
        <f>VLOOKUP($A92,EEP!$A$1:$D$525,2,FALSE)</f>
        <v>21</v>
      </c>
      <c r="N92" s="23">
        <f>VLOOKUP($A92,EEP!$A$1:$D$525,3,FALSE)</f>
        <v>2E-3</v>
      </c>
      <c r="O92" s="24">
        <f>VLOOKUP($A92,CEEP!$A$1:$D$525,2,FALSE)</f>
        <v>21</v>
      </c>
      <c r="P92" s="22">
        <f>VLOOKUP($A92,CEEP!$A$1:$D$525,3,FALSE)</f>
        <v>1E-3</v>
      </c>
      <c r="Q92" s="4">
        <f>VLOOKUP($A92,RBEP!$A$1:$F$525,2,FALSE)</f>
        <v>21</v>
      </c>
      <c r="R92" s="4">
        <f>VLOOKUP($A92,RBEP!$A$1:$F$525,3,FALSE)</f>
        <v>26</v>
      </c>
      <c r="S92" s="4">
        <f>VLOOKUP($A92,RBEP!$A$1:$F$525,4,FALSE)</f>
        <v>23.44</v>
      </c>
      <c r="T92" s="4">
        <f>VLOOKUP($A92,RBEP!$A$1:$F$525,5,FALSE)</f>
        <v>1.8699999999999999E-3</v>
      </c>
      <c r="U92" s="4">
        <f>VLOOKUP($A92,RCEP!$A$1:$F$525,2,FALSE)</f>
        <v>21</v>
      </c>
      <c r="V92" s="4">
        <f>VLOOKUP($A92,RCEP!$A$1:$F$525,3,FALSE)</f>
        <v>27</v>
      </c>
      <c r="W92" s="4">
        <f>VLOOKUP($A92,RCEP!$A$1:$F$525,4,FALSE)</f>
        <v>23.49</v>
      </c>
      <c r="X92" s="4">
        <f>VLOOKUP($A92,RCEP!$A$1:$F$525,5,FALSE)</f>
        <v>2.3400000000000001E-3</v>
      </c>
      <c r="Y92" s="4">
        <f>VLOOKUP($A92,REEP!$A$1:$F$525,2,FALSE)</f>
        <v>21</v>
      </c>
      <c r="Z92" s="4">
        <f>VLOOKUP($A92,REEP!$A$1:$F$525,3,FALSE)</f>
        <v>26</v>
      </c>
      <c r="AA92" s="4">
        <f>VLOOKUP($A92,REEP!$A$1:$F$525,4,FALSE)</f>
        <v>23.66</v>
      </c>
      <c r="AB92" s="4">
        <f>VLOOKUP($A92,REEP!$A$1:$F$525,5,FALSE)</f>
        <v>1.8500000000000001E-3</v>
      </c>
      <c r="AC92" s="11">
        <f>VLOOKUP($A92,RCEEP!$A$1:$F$525,2,FALSE)</f>
        <v>21</v>
      </c>
      <c r="AD92" s="11">
        <f>VLOOKUP($A92,RCEEP!$A$1:$F$525,3,FALSE)</f>
        <v>27</v>
      </c>
      <c r="AE92" s="11">
        <f>VLOOKUP($A92,RCEEP!$A$1:$F$525,4,FALSE)</f>
        <v>23.85</v>
      </c>
      <c r="AF92" s="11">
        <f>VLOOKUP($A92,RCEEP!$A$1:$F$525,5,FALSE)</f>
        <v>2.0899999999999998E-3</v>
      </c>
      <c r="AH92" s="11">
        <f t="shared" si="42"/>
        <v>21</v>
      </c>
      <c r="AI92" s="11">
        <f t="shared" si="43"/>
        <v>0</v>
      </c>
      <c r="AJ92" s="11">
        <f t="shared" si="44"/>
        <v>0</v>
      </c>
      <c r="AK92" s="11">
        <f t="shared" si="45"/>
        <v>0</v>
      </c>
      <c r="AL92" s="11">
        <f t="shared" si="46"/>
        <v>1</v>
      </c>
      <c r="AM92" s="11">
        <f t="shared" si="47"/>
        <v>1</v>
      </c>
      <c r="AN92" s="11">
        <f t="shared" si="48"/>
        <v>1</v>
      </c>
      <c r="AO92" s="11">
        <f t="shared" si="49"/>
        <v>1</v>
      </c>
      <c r="AP92" s="11">
        <f t="shared" si="50"/>
        <v>1</v>
      </c>
      <c r="AQ92" s="4">
        <f t="shared" si="51"/>
        <v>1</v>
      </c>
      <c r="AS92" s="1">
        <f t="shared" si="52"/>
        <v>19</v>
      </c>
      <c r="AT92" s="1">
        <f t="shared" si="53"/>
        <v>1</v>
      </c>
      <c r="AU92" s="1">
        <f t="shared" si="54"/>
        <v>0</v>
      </c>
      <c r="AV92" s="1">
        <f t="shared" si="55"/>
        <v>0</v>
      </c>
      <c r="AW92" s="1">
        <f t="shared" si="56"/>
        <v>0</v>
      </c>
      <c r="AX92" s="8">
        <f t="shared" si="57"/>
        <v>0</v>
      </c>
      <c r="AZ92" s="8">
        <f t="shared" si="58"/>
        <v>19</v>
      </c>
      <c r="BA92" s="8">
        <f t="shared" si="59"/>
        <v>1</v>
      </c>
      <c r="BB92" s="8">
        <f t="shared" si="60"/>
        <v>0</v>
      </c>
      <c r="BC92" s="8">
        <f t="shared" si="61"/>
        <v>0</v>
      </c>
      <c r="BD92" s="8">
        <f t="shared" si="62"/>
        <v>0</v>
      </c>
      <c r="BE92" s="8">
        <f t="shared" si="63"/>
        <v>0</v>
      </c>
      <c r="BG92" s="19">
        <f t="shared" si="64"/>
        <v>0</v>
      </c>
      <c r="BH92" s="19">
        <f t="shared" si="65"/>
        <v>0</v>
      </c>
      <c r="BJ92" s="10">
        <f t="shared" si="66"/>
        <v>19</v>
      </c>
      <c r="BK92" s="35">
        <f t="shared" si="67"/>
        <v>2</v>
      </c>
      <c r="BL92" s="27">
        <f t="shared" si="68"/>
        <v>1.4285714285714285E-2</v>
      </c>
      <c r="BM92" s="33">
        <f t="shared" si="69"/>
        <v>2</v>
      </c>
      <c r="BN92" s="27">
        <f t="shared" si="70"/>
        <v>1.4285714285714285E-2</v>
      </c>
      <c r="BO92" s="33">
        <f t="shared" si="71"/>
        <v>2</v>
      </c>
      <c r="BP92" s="27">
        <f t="shared" si="72"/>
        <v>1.4285714285714285E-2</v>
      </c>
      <c r="BQ92" s="33">
        <f t="shared" si="73"/>
        <v>2</v>
      </c>
      <c r="BR92" s="28">
        <f t="shared" si="74"/>
        <v>1.4285714285714285E-2</v>
      </c>
      <c r="BT92" s="10">
        <f t="shared" si="75"/>
        <v>19</v>
      </c>
      <c r="BU92" s="32">
        <f t="shared" si="76"/>
        <v>4.4400000000000013</v>
      </c>
      <c r="BV92" s="27">
        <f t="shared" si="77"/>
        <v>3.1714285714285723E-2</v>
      </c>
      <c r="BW92" s="36">
        <f t="shared" si="78"/>
        <v>4.4899999999999984</v>
      </c>
      <c r="BX92" s="27">
        <f t="shared" si="79"/>
        <v>3.2071428571428563E-2</v>
      </c>
      <c r="BY92" s="36">
        <f t="shared" si="80"/>
        <v>4.66</v>
      </c>
      <c r="BZ92" s="27">
        <f t="shared" si="81"/>
        <v>3.3285714285714287E-2</v>
      </c>
      <c r="CA92" s="36">
        <f t="shared" si="82"/>
        <v>4.8500000000000014</v>
      </c>
      <c r="CB92" s="28">
        <f t="shared" si="83"/>
        <v>3.4642857142857156E-2</v>
      </c>
    </row>
    <row r="93" spans="1:80">
      <c r="A93" s="1" t="s">
        <v>91</v>
      </c>
      <c r="B93" s="26">
        <v>140</v>
      </c>
      <c r="C93" s="26">
        <v>211</v>
      </c>
      <c r="D93" s="26">
        <v>2731</v>
      </c>
      <c r="E93" s="20">
        <f>VLOOKUP($A93,JorgeILS!$A$1:$D$525,2,FALSE)</f>
        <v>15</v>
      </c>
      <c r="F93" s="20">
        <f>VLOOKUP($A93,JorgeILS!$A$1:$D$525,3,FALSE)</f>
        <v>4.3999999999999997E-2</v>
      </c>
      <c r="G93" s="20">
        <f>VLOOKUP($A93,JorgeCPP!$A$1:$D$525,2,FALSE)</f>
        <v>18</v>
      </c>
      <c r="H93" s="20">
        <f>VLOOKUP($A93,JorgeCPP!$A$1:$D$525,3,FALSE)</f>
        <v>5.0000000000000001E-3</v>
      </c>
      <c r="I93" s="4">
        <f>VLOOKUP($A93,BEP!$A$1:$D$525,2,FALSE)</f>
        <v>19</v>
      </c>
      <c r="J93" s="23">
        <f>VLOOKUP($A93,BEP!$A$1:$D$525,3,FALSE)</f>
        <v>1E-3</v>
      </c>
      <c r="K93" s="4">
        <f>VLOOKUP($A93,CEP!$A$1:$D$525,2,FALSE)</f>
        <v>19</v>
      </c>
      <c r="L93" s="23">
        <f>VLOOKUP($A93,CEP!$A$1:$D$525,3,FALSE)</f>
        <v>1E-3</v>
      </c>
      <c r="M93" s="4">
        <f>VLOOKUP($A93,EEP!$A$1:$D$525,2,FALSE)</f>
        <v>16</v>
      </c>
      <c r="N93" s="23">
        <f>VLOOKUP($A93,EEP!$A$1:$D$525,3,FALSE)</f>
        <v>1E-3</v>
      </c>
      <c r="O93" s="24">
        <f>VLOOKUP($A93,CEEP!$A$1:$D$525,2,FALSE)</f>
        <v>16</v>
      </c>
      <c r="P93" s="22">
        <f>VLOOKUP($A93,CEEP!$A$1:$D$525,3,FALSE)</f>
        <v>1E-3</v>
      </c>
      <c r="Q93" s="4">
        <f>VLOOKUP($A93,RBEP!$A$1:$F$525,2,FALSE)</f>
        <v>17</v>
      </c>
      <c r="R93" s="4">
        <f>VLOOKUP($A93,RBEP!$A$1:$F$525,3,FALSE)</f>
        <v>24</v>
      </c>
      <c r="S93" s="4">
        <f>VLOOKUP($A93,RBEP!$A$1:$F$525,4,FALSE)</f>
        <v>20.16</v>
      </c>
      <c r="T93" s="4">
        <f>VLOOKUP($A93,RBEP!$A$1:$F$525,5,FALSE)</f>
        <v>1.5499999999999999E-3</v>
      </c>
      <c r="U93" s="4">
        <f>VLOOKUP($A93,RCEP!$A$1:$F$525,2,FALSE)</f>
        <v>17</v>
      </c>
      <c r="V93" s="4">
        <f>VLOOKUP($A93,RCEP!$A$1:$F$525,3,FALSE)</f>
        <v>24</v>
      </c>
      <c r="W93" s="4">
        <f>VLOOKUP($A93,RCEP!$A$1:$F$525,4,FALSE)</f>
        <v>20.2</v>
      </c>
      <c r="X93" s="4">
        <f>VLOOKUP($A93,RCEP!$A$1:$F$525,5,FALSE)</f>
        <v>1.8600000000000001E-3</v>
      </c>
      <c r="Y93" s="4">
        <f>VLOOKUP($A93,REEP!$A$1:$F$525,2,FALSE)</f>
        <v>17</v>
      </c>
      <c r="Z93" s="4">
        <f>VLOOKUP($A93,REEP!$A$1:$F$525,3,FALSE)</f>
        <v>24</v>
      </c>
      <c r="AA93" s="4">
        <f>VLOOKUP($A93,REEP!$A$1:$F$525,4,FALSE)</f>
        <v>20.49</v>
      </c>
      <c r="AB93" s="4">
        <f>VLOOKUP($A93,REEP!$A$1:$F$525,5,FALSE)</f>
        <v>1.49E-3</v>
      </c>
      <c r="AC93" s="11">
        <f>VLOOKUP($A93,RCEEP!$A$1:$F$525,2,FALSE)</f>
        <v>17</v>
      </c>
      <c r="AD93" s="11">
        <f>VLOOKUP($A93,RCEEP!$A$1:$F$525,3,FALSE)</f>
        <v>24</v>
      </c>
      <c r="AE93" s="11">
        <f>VLOOKUP($A93,RCEEP!$A$1:$F$525,4,FALSE)</f>
        <v>20.7</v>
      </c>
      <c r="AF93" s="11">
        <f>VLOOKUP($A93,RCEEP!$A$1:$F$525,5,FALSE)</f>
        <v>1.6999999999999999E-3</v>
      </c>
      <c r="AH93" s="11">
        <f t="shared" si="42"/>
        <v>16</v>
      </c>
      <c r="AI93" s="11">
        <f t="shared" si="43"/>
        <v>0</v>
      </c>
      <c r="AJ93" s="11">
        <f t="shared" si="44"/>
        <v>0</v>
      </c>
      <c r="AK93" s="11">
        <f t="shared" si="45"/>
        <v>0</v>
      </c>
      <c r="AL93" s="11">
        <f t="shared" si="46"/>
        <v>1</v>
      </c>
      <c r="AM93" s="11">
        <f t="shared" si="47"/>
        <v>1</v>
      </c>
      <c r="AN93" s="11">
        <f t="shared" si="48"/>
        <v>0</v>
      </c>
      <c r="AO93" s="11">
        <f t="shared" si="49"/>
        <v>0</v>
      </c>
      <c r="AP93" s="11">
        <f t="shared" si="50"/>
        <v>0</v>
      </c>
      <c r="AQ93" s="4">
        <f t="shared" si="51"/>
        <v>0</v>
      </c>
      <c r="AS93" s="1">
        <f t="shared" si="52"/>
        <v>15</v>
      </c>
      <c r="AT93" s="1">
        <f t="shared" si="53"/>
        <v>1</v>
      </c>
      <c r="AU93" s="1">
        <f t="shared" si="54"/>
        <v>0</v>
      </c>
      <c r="AV93" s="1">
        <f t="shared" si="55"/>
        <v>0</v>
      </c>
      <c r="AW93" s="1">
        <f t="shared" si="56"/>
        <v>0</v>
      </c>
      <c r="AX93" s="8">
        <f t="shared" si="57"/>
        <v>0</v>
      </c>
      <c r="AZ93" s="8">
        <f t="shared" si="58"/>
        <v>15</v>
      </c>
      <c r="BA93" s="8">
        <f t="shared" si="59"/>
        <v>1</v>
      </c>
      <c r="BB93" s="8">
        <f t="shared" si="60"/>
        <v>0</v>
      </c>
      <c r="BC93" s="8">
        <f t="shared" si="61"/>
        <v>0</v>
      </c>
      <c r="BD93" s="8">
        <f t="shared" si="62"/>
        <v>0</v>
      </c>
      <c r="BE93" s="8">
        <f t="shared" si="63"/>
        <v>0</v>
      </c>
      <c r="BG93" s="19">
        <f t="shared" si="64"/>
        <v>0</v>
      </c>
      <c r="BH93" s="19">
        <f t="shared" si="65"/>
        <v>0</v>
      </c>
      <c r="BJ93" s="10">
        <f t="shared" si="66"/>
        <v>15</v>
      </c>
      <c r="BK93" s="35">
        <f t="shared" si="67"/>
        <v>2</v>
      </c>
      <c r="BL93" s="27">
        <f t="shared" si="68"/>
        <v>1.4285714285714285E-2</v>
      </c>
      <c r="BM93" s="33">
        <f t="shared" si="69"/>
        <v>2</v>
      </c>
      <c r="BN93" s="27">
        <f t="shared" si="70"/>
        <v>1.4285714285714285E-2</v>
      </c>
      <c r="BO93" s="33">
        <f t="shared" si="71"/>
        <v>2</v>
      </c>
      <c r="BP93" s="27">
        <f t="shared" si="72"/>
        <v>1.4285714285714285E-2</v>
      </c>
      <c r="BQ93" s="33">
        <f t="shared" si="73"/>
        <v>2</v>
      </c>
      <c r="BR93" s="28">
        <f t="shared" si="74"/>
        <v>1.4285714285714285E-2</v>
      </c>
      <c r="BT93" s="10">
        <f t="shared" si="75"/>
        <v>15</v>
      </c>
      <c r="BU93" s="32">
        <f t="shared" si="76"/>
        <v>5.16</v>
      </c>
      <c r="BV93" s="27">
        <f t="shared" si="77"/>
        <v>3.6857142857142859E-2</v>
      </c>
      <c r="BW93" s="36">
        <f t="shared" si="78"/>
        <v>5.1999999999999993</v>
      </c>
      <c r="BX93" s="27">
        <f t="shared" si="79"/>
        <v>3.7142857142857137E-2</v>
      </c>
      <c r="BY93" s="36">
        <f t="shared" si="80"/>
        <v>5.4899999999999984</v>
      </c>
      <c r="BZ93" s="27">
        <f t="shared" si="81"/>
        <v>3.9214285714285702E-2</v>
      </c>
      <c r="CA93" s="36">
        <f t="shared" si="82"/>
        <v>5.6999999999999993</v>
      </c>
      <c r="CB93" s="28">
        <f t="shared" si="83"/>
        <v>4.071428571428571E-2</v>
      </c>
    </row>
    <row r="94" spans="1:80">
      <c r="A94" s="1" t="s">
        <v>92</v>
      </c>
      <c r="B94" s="26">
        <v>140</v>
      </c>
      <c r="C94" s="26">
        <v>211</v>
      </c>
      <c r="D94" s="26">
        <v>2739</v>
      </c>
      <c r="E94" s="20">
        <f>VLOOKUP($A94,JorgeILS!$A$1:$D$525,2,FALSE)</f>
        <v>19</v>
      </c>
      <c r="F94" s="20">
        <f>VLOOKUP($A94,JorgeILS!$A$1:$D$525,3,FALSE)</f>
        <v>9.0999999999999998E-2</v>
      </c>
      <c r="G94" s="20">
        <f>VLOOKUP($A94,JorgeCPP!$A$1:$D$525,2,FALSE)</f>
        <v>23</v>
      </c>
      <c r="H94" s="20">
        <f>VLOOKUP($A94,JorgeCPP!$A$1:$D$525,3,FALSE)</f>
        <v>6.0000000000000001E-3</v>
      </c>
      <c r="I94" s="4">
        <f>VLOOKUP($A94,BEP!$A$1:$D$525,2,FALSE)</f>
        <v>21</v>
      </c>
      <c r="J94" s="23">
        <f>VLOOKUP($A94,BEP!$A$1:$D$525,3,FALSE)</f>
        <v>1E-3</v>
      </c>
      <c r="K94" s="4">
        <f>VLOOKUP($A94,CEP!$A$1:$D$525,2,FALSE)</f>
        <v>21</v>
      </c>
      <c r="L94" s="23">
        <f>VLOOKUP($A94,CEP!$A$1:$D$525,3,FALSE)</f>
        <v>1E-3</v>
      </c>
      <c r="M94" s="4">
        <f>VLOOKUP($A94,EEP!$A$1:$D$525,2,FALSE)</f>
        <v>21</v>
      </c>
      <c r="N94" s="23">
        <f>VLOOKUP($A94,EEP!$A$1:$D$525,3,FALSE)</f>
        <v>1E-3</v>
      </c>
      <c r="O94" s="24">
        <f>VLOOKUP($A94,CEEP!$A$1:$D$525,2,FALSE)</f>
        <v>21</v>
      </c>
      <c r="P94" s="22">
        <f>VLOOKUP($A94,CEEP!$A$1:$D$525,3,FALSE)</f>
        <v>1E-3</v>
      </c>
      <c r="Q94" s="4">
        <f>VLOOKUP($A94,RBEP!$A$1:$F$525,2,FALSE)</f>
        <v>19</v>
      </c>
      <c r="R94" s="4">
        <f>VLOOKUP($A94,RBEP!$A$1:$F$525,3,FALSE)</f>
        <v>26</v>
      </c>
      <c r="S94" s="4">
        <f>VLOOKUP($A94,RBEP!$A$1:$F$525,4,FALSE)</f>
        <v>22.41</v>
      </c>
      <c r="T94" s="4">
        <f>VLOOKUP($A94,RBEP!$A$1:$F$525,5,FALSE)</f>
        <v>1.82E-3</v>
      </c>
      <c r="U94" s="4">
        <f>VLOOKUP($A94,RCEP!$A$1:$F$525,2,FALSE)</f>
        <v>19</v>
      </c>
      <c r="V94" s="4">
        <f>VLOOKUP($A94,RCEP!$A$1:$F$525,3,FALSE)</f>
        <v>26</v>
      </c>
      <c r="W94" s="4">
        <f>VLOOKUP($A94,RCEP!$A$1:$F$525,4,FALSE)</f>
        <v>22.17</v>
      </c>
      <c r="X94" s="4">
        <f>VLOOKUP($A94,RCEP!$A$1:$F$525,5,FALSE)</f>
        <v>2.0699999999999998E-3</v>
      </c>
      <c r="Y94" s="4">
        <f>VLOOKUP($A94,REEP!$A$1:$F$525,2,FALSE)</f>
        <v>20</v>
      </c>
      <c r="Z94" s="4">
        <f>VLOOKUP($A94,REEP!$A$1:$F$525,3,FALSE)</f>
        <v>26</v>
      </c>
      <c r="AA94" s="4">
        <f>VLOOKUP($A94,REEP!$A$1:$F$525,4,FALSE)</f>
        <v>22.74</v>
      </c>
      <c r="AB94" s="4">
        <f>VLOOKUP($A94,REEP!$A$1:$F$525,5,FALSE)</f>
        <v>1.9E-3</v>
      </c>
      <c r="AC94" s="11">
        <f>VLOOKUP($A94,RCEEP!$A$1:$F$525,2,FALSE)</f>
        <v>21</v>
      </c>
      <c r="AD94" s="11">
        <f>VLOOKUP($A94,RCEEP!$A$1:$F$525,3,FALSE)</f>
        <v>27</v>
      </c>
      <c r="AE94" s="11">
        <f>VLOOKUP($A94,RCEEP!$A$1:$F$525,4,FALSE)</f>
        <v>22.83</v>
      </c>
      <c r="AF94" s="11">
        <f>VLOOKUP($A94,RCEEP!$A$1:$F$525,5,FALSE)</f>
        <v>2.1299999999999999E-3</v>
      </c>
      <c r="AH94" s="11">
        <f t="shared" si="42"/>
        <v>19</v>
      </c>
      <c r="AI94" s="11">
        <f t="shared" si="43"/>
        <v>0</v>
      </c>
      <c r="AJ94" s="11">
        <f t="shared" si="44"/>
        <v>0</v>
      </c>
      <c r="AK94" s="11">
        <f t="shared" si="45"/>
        <v>0</v>
      </c>
      <c r="AL94" s="11">
        <f t="shared" si="46"/>
        <v>0</v>
      </c>
      <c r="AM94" s="11">
        <f t="shared" si="47"/>
        <v>0</v>
      </c>
      <c r="AN94" s="11">
        <f t="shared" si="48"/>
        <v>1</v>
      </c>
      <c r="AO94" s="11">
        <f t="shared" si="49"/>
        <v>1</v>
      </c>
      <c r="AP94" s="11">
        <f t="shared" si="50"/>
        <v>0</v>
      </c>
      <c r="AQ94" s="4">
        <f t="shared" si="51"/>
        <v>0</v>
      </c>
      <c r="AS94" s="1">
        <f t="shared" si="52"/>
        <v>19</v>
      </c>
      <c r="AT94" s="1">
        <f t="shared" si="53"/>
        <v>1</v>
      </c>
      <c r="AU94" s="1">
        <f t="shared" si="54"/>
        <v>1</v>
      </c>
      <c r="AV94" s="1">
        <f t="shared" si="55"/>
        <v>1</v>
      </c>
      <c r="AW94" s="1">
        <f t="shared" si="56"/>
        <v>0</v>
      </c>
      <c r="AX94" s="8">
        <f t="shared" si="57"/>
        <v>0</v>
      </c>
      <c r="AZ94" s="8">
        <f t="shared" si="58"/>
        <v>19</v>
      </c>
      <c r="BA94" s="8">
        <f t="shared" si="59"/>
        <v>1</v>
      </c>
      <c r="BB94" s="8">
        <f t="shared" si="60"/>
        <v>1</v>
      </c>
      <c r="BC94" s="8">
        <f t="shared" si="61"/>
        <v>1</v>
      </c>
      <c r="BD94" s="8">
        <f t="shared" si="62"/>
        <v>0</v>
      </c>
      <c r="BE94" s="8">
        <f t="shared" si="63"/>
        <v>0</v>
      </c>
      <c r="BG94" s="19">
        <f t="shared" si="64"/>
        <v>0</v>
      </c>
      <c r="BH94" s="19">
        <f t="shared" si="65"/>
        <v>1</v>
      </c>
      <c r="BJ94" s="10">
        <f t="shared" si="66"/>
        <v>19</v>
      </c>
      <c r="BK94" s="35">
        <f t="shared" si="67"/>
        <v>0</v>
      </c>
      <c r="BL94" s="27">
        <f t="shared" si="68"/>
        <v>0</v>
      </c>
      <c r="BM94" s="33">
        <f t="shared" si="69"/>
        <v>0</v>
      </c>
      <c r="BN94" s="27">
        <f t="shared" si="70"/>
        <v>0</v>
      </c>
      <c r="BO94" s="33">
        <f t="shared" si="71"/>
        <v>1</v>
      </c>
      <c r="BP94" s="27">
        <f t="shared" si="72"/>
        <v>7.1428571428571426E-3</v>
      </c>
      <c r="BQ94" s="33">
        <f t="shared" si="73"/>
        <v>2</v>
      </c>
      <c r="BR94" s="28">
        <f t="shared" si="74"/>
        <v>1.4285714285714285E-2</v>
      </c>
      <c r="BT94" s="10">
        <f t="shared" si="75"/>
        <v>19</v>
      </c>
      <c r="BU94" s="32">
        <f t="shared" si="76"/>
        <v>3.41</v>
      </c>
      <c r="BV94" s="27">
        <f t="shared" si="77"/>
        <v>2.4357142857142858E-2</v>
      </c>
      <c r="BW94" s="36">
        <f t="shared" si="78"/>
        <v>3.1700000000000017</v>
      </c>
      <c r="BX94" s="27">
        <f t="shared" si="79"/>
        <v>2.2642857142857156E-2</v>
      </c>
      <c r="BY94" s="36">
        <f t="shared" si="80"/>
        <v>3.7399999999999984</v>
      </c>
      <c r="BZ94" s="27">
        <f t="shared" si="81"/>
        <v>2.6714285714285704E-2</v>
      </c>
      <c r="CA94" s="36">
        <f t="shared" si="82"/>
        <v>3.8299999999999983</v>
      </c>
      <c r="CB94" s="28">
        <f t="shared" si="83"/>
        <v>2.7357142857142844E-2</v>
      </c>
    </row>
    <row r="95" spans="1:80">
      <c r="A95" s="1" t="s">
        <v>93</v>
      </c>
      <c r="B95" s="26">
        <v>140</v>
      </c>
      <c r="C95" s="26">
        <v>211</v>
      </c>
      <c r="D95" s="26">
        <v>2747</v>
      </c>
      <c r="E95" s="20">
        <f>VLOOKUP($A95,JorgeILS!$A$1:$D$525,2,FALSE)</f>
        <v>16</v>
      </c>
      <c r="F95" s="20">
        <f>VLOOKUP($A95,JorgeILS!$A$1:$D$525,3,FALSE)</f>
        <v>8.6999999999999994E-2</v>
      </c>
      <c r="G95" s="20">
        <f>VLOOKUP($A95,JorgeCPP!$A$1:$D$525,2,FALSE)</f>
        <v>20</v>
      </c>
      <c r="H95" s="20">
        <f>VLOOKUP($A95,JorgeCPP!$A$1:$D$525,3,FALSE)</f>
        <v>5.0000000000000001E-3</v>
      </c>
      <c r="I95" s="4">
        <f>VLOOKUP($A95,BEP!$A$1:$D$525,2,FALSE)</f>
        <v>21</v>
      </c>
      <c r="J95" s="23">
        <f>VLOOKUP($A95,BEP!$A$1:$D$525,3,FALSE)</f>
        <v>1E-3</v>
      </c>
      <c r="K95" s="4">
        <f>VLOOKUP($A95,CEP!$A$1:$D$525,2,FALSE)</f>
        <v>21</v>
      </c>
      <c r="L95" s="23">
        <f>VLOOKUP($A95,CEP!$A$1:$D$525,3,FALSE)</f>
        <v>1E-3</v>
      </c>
      <c r="M95" s="4">
        <f>VLOOKUP($A95,EEP!$A$1:$D$525,2,FALSE)</f>
        <v>17</v>
      </c>
      <c r="N95" s="23">
        <f>VLOOKUP($A95,EEP!$A$1:$D$525,3,FALSE)</f>
        <v>1E-3</v>
      </c>
      <c r="O95" s="24">
        <f>VLOOKUP($A95,CEEP!$A$1:$D$525,2,FALSE)</f>
        <v>17</v>
      </c>
      <c r="P95" s="22">
        <f>VLOOKUP($A95,CEEP!$A$1:$D$525,3,FALSE)</f>
        <v>1E-3</v>
      </c>
      <c r="Q95" s="4">
        <f>VLOOKUP($A95,RBEP!$A$1:$F$525,2,FALSE)</f>
        <v>18</v>
      </c>
      <c r="R95" s="4">
        <f>VLOOKUP($A95,RBEP!$A$1:$F$525,3,FALSE)</f>
        <v>26</v>
      </c>
      <c r="S95" s="4">
        <f>VLOOKUP($A95,RBEP!$A$1:$F$525,4,FALSE)</f>
        <v>21.57</v>
      </c>
      <c r="T95" s="4">
        <f>VLOOKUP($A95,RBEP!$A$1:$F$525,5,FALSE)</f>
        <v>1.6000000000000001E-3</v>
      </c>
      <c r="U95" s="4">
        <f>VLOOKUP($A95,RCEP!$A$1:$F$525,2,FALSE)</f>
        <v>19</v>
      </c>
      <c r="V95" s="4">
        <f>VLOOKUP($A95,RCEP!$A$1:$F$525,3,FALSE)</f>
        <v>24</v>
      </c>
      <c r="W95" s="4">
        <f>VLOOKUP($A95,RCEP!$A$1:$F$525,4,FALSE)</f>
        <v>21.57</v>
      </c>
      <c r="X95" s="4">
        <f>VLOOKUP($A95,RCEP!$A$1:$F$525,5,FALSE)</f>
        <v>1.9300000000000001E-3</v>
      </c>
      <c r="Y95" s="4">
        <f>VLOOKUP($A95,REEP!$A$1:$F$525,2,FALSE)</f>
        <v>18</v>
      </c>
      <c r="Z95" s="4">
        <f>VLOOKUP($A95,REEP!$A$1:$F$525,3,FALSE)</f>
        <v>26</v>
      </c>
      <c r="AA95" s="4">
        <f>VLOOKUP($A95,REEP!$A$1:$F$525,4,FALSE)</f>
        <v>21.93</v>
      </c>
      <c r="AB95" s="4">
        <f>VLOOKUP($A95,REEP!$A$1:$F$525,5,FALSE)</f>
        <v>1.5399999999999999E-3</v>
      </c>
      <c r="AC95" s="11">
        <f>VLOOKUP($A95,RCEEP!$A$1:$F$525,2,FALSE)</f>
        <v>19</v>
      </c>
      <c r="AD95" s="11">
        <f>VLOOKUP($A95,RCEEP!$A$1:$F$525,3,FALSE)</f>
        <v>25</v>
      </c>
      <c r="AE95" s="11">
        <f>VLOOKUP($A95,RCEEP!$A$1:$F$525,4,FALSE)</f>
        <v>22.19</v>
      </c>
      <c r="AF95" s="11">
        <f>VLOOKUP($A95,RCEEP!$A$1:$F$525,5,FALSE)</f>
        <v>1.7700000000000001E-3</v>
      </c>
      <c r="AH95" s="11">
        <f t="shared" si="42"/>
        <v>17</v>
      </c>
      <c r="AI95" s="11">
        <f t="shared" si="43"/>
        <v>0</v>
      </c>
      <c r="AJ95" s="11">
        <f t="shared" si="44"/>
        <v>0</v>
      </c>
      <c r="AK95" s="11">
        <f t="shared" si="45"/>
        <v>0</v>
      </c>
      <c r="AL95" s="11">
        <f t="shared" si="46"/>
        <v>1</v>
      </c>
      <c r="AM95" s="11">
        <f t="shared" si="47"/>
        <v>1</v>
      </c>
      <c r="AN95" s="11">
        <f t="shared" si="48"/>
        <v>0</v>
      </c>
      <c r="AO95" s="11">
        <f t="shared" si="49"/>
        <v>0</v>
      </c>
      <c r="AP95" s="11">
        <f t="shared" si="50"/>
        <v>0</v>
      </c>
      <c r="AQ95" s="4">
        <f t="shared" si="51"/>
        <v>0</v>
      </c>
      <c r="AS95" s="1">
        <f t="shared" si="52"/>
        <v>16</v>
      </c>
      <c r="AT95" s="1">
        <f t="shared" si="53"/>
        <v>1</v>
      </c>
      <c r="AU95" s="1">
        <f t="shared" si="54"/>
        <v>0</v>
      </c>
      <c r="AV95" s="1">
        <f t="shared" si="55"/>
        <v>0</v>
      </c>
      <c r="AW95" s="1">
        <f t="shared" si="56"/>
        <v>0</v>
      </c>
      <c r="AX95" s="8">
        <f t="shared" si="57"/>
        <v>0</v>
      </c>
      <c r="AZ95" s="8">
        <f t="shared" si="58"/>
        <v>16</v>
      </c>
      <c r="BA95" s="8">
        <f t="shared" si="59"/>
        <v>1</v>
      </c>
      <c r="BB95" s="8">
        <f t="shared" si="60"/>
        <v>0</v>
      </c>
      <c r="BC95" s="8">
        <f t="shared" si="61"/>
        <v>0</v>
      </c>
      <c r="BD95" s="8">
        <f t="shared" si="62"/>
        <v>0</v>
      </c>
      <c r="BE95" s="8">
        <f t="shared" si="63"/>
        <v>0</v>
      </c>
      <c r="BG95" s="19">
        <f t="shared" si="64"/>
        <v>0</v>
      </c>
      <c r="BH95" s="19">
        <f t="shared" si="65"/>
        <v>0</v>
      </c>
      <c r="BJ95" s="10">
        <f t="shared" si="66"/>
        <v>16</v>
      </c>
      <c r="BK95" s="35">
        <f t="shared" si="67"/>
        <v>2</v>
      </c>
      <c r="BL95" s="27">
        <f t="shared" si="68"/>
        <v>1.4285714285714285E-2</v>
      </c>
      <c r="BM95" s="33">
        <f t="shared" si="69"/>
        <v>3</v>
      </c>
      <c r="BN95" s="27">
        <f t="shared" si="70"/>
        <v>2.1428571428571429E-2</v>
      </c>
      <c r="BO95" s="33">
        <f t="shared" si="71"/>
        <v>2</v>
      </c>
      <c r="BP95" s="27">
        <f t="shared" si="72"/>
        <v>1.4285714285714285E-2</v>
      </c>
      <c r="BQ95" s="33">
        <f t="shared" si="73"/>
        <v>3</v>
      </c>
      <c r="BR95" s="28">
        <f t="shared" si="74"/>
        <v>2.1428571428571429E-2</v>
      </c>
      <c r="BT95" s="10">
        <f t="shared" si="75"/>
        <v>16</v>
      </c>
      <c r="BU95" s="32">
        <f t="shared" si="76"/>
        <v>5.57</v>
      </c>
      <c r="BV95" s="27">
        <f t="shared" si="77"/>
        <v>3.9785714285714285E-2</v>
      </c>
      <c r="BW95" s="36">
        <f t="shared" si="78"/>
        <v>5.57</v>
      </c>
      <c r="BX95" s="27">
        <f t="shared" si="79"/>
        <v>3.9785714285714285E-2</v>
      </c>
      <c r="BY95" s="36">
        <f t="shared" si="80"/>
        <v>5.93</v>
      </c>
      <c r="BZ95" s="27">
        <f t="shared" si="81"/>
        <v>4.2357142857142857E-2</v>
      </c>
      <c r="CA95" s="36">
        <f t="shared" si="82"/>
        <v>6.1900000000000013</v>
      </c>
      <c r="CB95" s="28">
        <f t="shared" si="83"/>
        <v>4.4214285714285727E-2</v>
      </c>
    </row>
    <row r="96" spans="1:80">
      <c r="A96" s="1" t="s">
        <v>94</v>
      </c>
      <c r="B96" s="26">
        <v>140</v>
      </c>
      <c r="C96" s="26">
        <v>211</v>
      </c>
      <c r="D96" s="26">
        <v>2755</v>
      </c>
      <c r="E96" s="20">
        <f>VLOOKUP($A96,JorgeILS!$A$1:$D$525,2,FALSE)</f>
        <v>16</v>
      </c>
      <c r="F96" s="20">
        <f>VLOOKUP($A96,JorgeILS!$A$1:$D$525,3,FALSE)</f>
        <v>3.7999999999999999E-2</v>
      </c>
      <c r="G96" s="20">
        <f>VLOOKUP($A96,JorgeCPP!$A$1:$D$525,2,FALSE)</f>
        <v>16</v>
      </c>
      <c r="H96" s="20">
        <f>VLOOKUP($A96,JorgeCPP!$A$1:$D$525,3,FALSE)</f>
        <v>5.0000000000000001E-3</v>
      </c>
      <c r="I96" s="4">
        <f>VLOOKUP($A96,BEP!$A$1:$D$525,2,FALSE)</f>
        <v>19</v>
      </c>
      <c r="J96" s="23">
        <f>VLOOKUP($A96,BEP!$A$1:$D$525,3,FALSE)</f>
        <v>0</v>
      </c>
      <c r="K96" s="4">
        <f>VLOOKUP($A96,CEP!$A$1:$D$525,2,FALSE)</f>
        <v>19</v>
      </c>
      <c r="L96" s="23">
        <f>VLOOKUP($A96,CEP!$A$1:$D$525,3,FALSE)</f>
        <v>1E-3</v>
      </c>
      <c r="M96" s="4">
        <f>VLOOKUP($A96,EEP!$A$1:$D$525,2,FALSE)</f>
        <v>16</v>
      </c>
      <c r="N96" s="23">
        <f>VLOOKUP($A96,EEP!$A$1:$D$525,3,FALSE)</f>
        <v>1E-3</v>
      </c>
      <c r="O96" s="24">
        <f>VLOOKUP($A96,CEEP!$A$1:$D$525,2,FALSE)</f>
        <v>16</v>
      </c>
      <c r="P96" s="22">
        <f>VLOOKUP($A96,CEEP!$A$1:$D$525,3,FALSE)</f>
        <v>0</v>
      </c>
      <c r="Q96" s="4">
        <f>VLOOKUP($A96,RBEP!$A$1:$F$525,2,FALSE)</f>
        <v>17</v>
      </c>
      <c r="R96" s="4">
        <f>VLOOKUP($A96,RBEP!$A$1:$F$525,3,FALSE)</f>
        <v>21</v>
      </c>
      <c r="S96" s="4">
        <f>VLOOKUP($A96,RBEP!$A$1:$F$525,4,FALSE)</f>
        <v>19.34</v>
      </c>
      <c r="T96" s="4">
        <f>VLOOKUP($A96,RBEP!$A$1:$F$525,5,FALSE)</f>
        <v>1.5900000000000001E-3</v>
      </c>
      <c r="U96" s="4">
        <f>VLOOKUP($A96,RCEP!$A$1:$F$525,2,FALSE)</f>
        <v>17</v>
      </c>
      <c r="V96" s="4">
        <f>VLOOKUP($A96,RCEP!$A$1:$F$525,3,FALSE)</f>
        <v>23</v>
      </c>
      <c r="W96" s="4">
        <f>VLOOKUP($A96,RCEP!$A$1:$F$525,4,FALSE)</f>
        <v>19.38</v>
      </c>
      <c r="X96" s="4">
        <f>VLOOKUP($A96,RCEP!$A$1:$F$525,5,FALSE)</f>
        <v>1.89E-3</v>
      </c>
      <c r="Y96" s="4">
        <f>VLOOKUP($A96,REEP!$A$1:$F$525,2,FALSE)</f>
        <v>18</v>
      </c>
      <c r="Z96" s="4">
        <f>VLOOKUP($A96,REEP!$A$1:$F$525,3,FALSE)</f>
        <v>22</v>
      </c>
      <c r="AA96" s="4">
        <f>VLOOKUP($A96,REEP!$A$1:$F$525,4,FALSE)</f>
        <v>19.78</v>
      </c>
      <c r="AB96" s="4">
        <f>VLOOKUP($A96,REEP!$A$1:$F$525,5,FALSE)</f>
        <v>1.6299999999999999E-3</v>
      </c>
      <c r="AC96" s="11">
        <f>VLOOKUP($A96,RCEEP!$A$1:$F$525,2,FALSE)</f>
        <v>17</v>
      </c>
      <c r="AD96" s="11">
        <f>VLOOKUP($A96,RCEEP!$A$1:$F$525,3,FALSE)</f>
        <v>22</v>
      </c>
      <c r="AE96" s="11">
        <f>VLOOKUP($A96,RCEEP!$A$1:$F$525,4,FALSE)</f>
        <v>19.989999999999998</v>
      </c>
      <c r="AF96" s="11">
        <f>VLOOKUP($A96,RCEEP!$A$1:$F$525,5,FALSE)</f>
        <v>1.7899999999999999E-3</v>
      </c>
      <c r="AH96" s="11">
        <f t="shared" si="42"/>
        <v>16</v>
      </c>
      <c r="AI96" s="11">
        <f t="shared" si="43"/>
        <v>1</v>
      </c>
      <c r="AJ96" s="11">
        <f t="shared" si="44"/>
        <v>0</v>
      </c>
      <c r="AK96" s="11">
        <f t="shared" si="45"/>
        <v>0</v>
      </c>
      <c r="AL96" s="11">
        <f t="shared" si="46"/>
        <v>1</v>
      </c>
      <c r="AM96" s="11">
        <f t="shared" si="47"/>
        <v>1</v>
      </c>
      <c r="AN96" s="11">
        <f t="shared" si="48"/>
        <v>0</v>
      </c>
      <c r="AO96" s="11">
        <f t="shared" si="49"/>
        <v>0</v>
      </c>
      <c r="AP96" s="11">
        <f t="shared" si="50"/>
        <v>0</v>
      </c>
      <c r="AQ96" s="4">
        <f t="shared" si="51"/>
        <v>0</v>
      </c>
      <c r="AS96" s="1">
        <f t="shared" si="52"/>
        <v>16</v>
      </c>
      <c r="AT96" s="1">
        <f t="shared" si="53"/>
        <v>1</v>
      </c>
      <c r="AU96" s="1">
        <f t="shared" si="54"/>
        <v>0</v>
      </c>
      <c r="AV96" s="1">
        <f t="shared" si="55"/>
        <v>0</v>
      </c>
      <c r="AW96" s="1">
        <f t="shared" si="56"/>
        <v>0</v>
      </c>
      <c r="AX96" s="8">
        <f t="shared" si="57"/>
        <v>0</v>
      </c>
      <c r="AZ96" s="8">
        <f t="shared" si="58"/>
        <v>16</v>
      </c>
      <c r="BA96" s="8">
        <f t="shared" si="59"/>
        <v>1</v>
      </c>
      <c r="BB96" s="8">
        <f t="shared" si="60"/>
        <v>0</v>
      </c>
      <c r="BC96" s="8">
        <f t="shared" si="61"/>
        <v>0</v>
      </c>
      <c r="BD96" s="8">
        <f t="shared" si="62"/>
        <v>0</v>
      </c>
      <c r="BE96" s="8">
        <f t="shared" si="63"/>
        <v>0</v>
      </c>
      <c r="BG96" s="19">
        <f t="shared" si="64"/>
        <v>0</v>
      </c>
      <c r="BH96" s="19">
        <f t="shared" si="65"/>
        <v>0</v>
      </c>
      <c r="BJ96" s="10">
        <f t="shared" si="66"/>
        <v>16</v>
      </c>
      <c r="BK96" s="35">
        <f t="shared" si="67"/>
        <v>1</v>
      </c>
      <c r="BL96" s="27">
        <f t="shared" si="68"/>
        <v>7.1428571428571426E-3</v>
      </c>
      <c r="BM96" s="33">
        <f t="shared" si="69"/>
        <v>1</v>
      </c>
      <c r="BN96" s="27">
        <f t="shared" si="70"/>
        <v>7.1428571428571426E-3</v>
      </c>
      <c r="BO96" s="33">
        <f t="shared" si="71"/>
        <v>2</v>
      </c>
      <c r="BP96" s="27">
        <f t="shared" si="72"/>
        <v>1.4285714285714285E-2</v>
      </c>
      <c r="BQ96" s="33">
        <f t="shared" si="73"/>
        <v>1</v>
      </c>
      <c r="BR96" s="28">
        <f t="shared" si="74"/>
        <v>7.1428571428571426E-3</v>
      </c>
      <c r="BT96" s="10">
        <f t="shared" si="75"/>
        <v>16</v>
      </c>
      <c r="BU96" s="32">
        <f t="shared" si="76"/>
        <v>3.34</v>
      </c>
      <c r="BV96" s="27">
        <f t="shared" si="77"/>
        <v>2.3857142857142855E-2</v>
      </c>
      <c r="BW96" s="36">
        <f t="shared" si="78"/>
        <v>3.379999999999999</v>
      </c>
      <c r="BX96" s="27">
        <f t="shared" si="79"/>
        <v>2.4142857142857136E-2</v>
      </c>
      <c r="BY96" s="36">
        <f t="shared" si="80"/>
        <v>3.7800000000000011</v>
      </c>
      <c r="BZ96" s="27">
        <f t="shared" si="81"/>
        <v>2.7000000000000007E-2</v>
      </c>
      <c r="CA96" s="36">
        <f t="shared" si="82"/>
        <v>3.9899999999999984</v>
      </c>
      <c r="CB96" s="28">
        <f t="shared" si="83"/>
        <v>2.8499999999999987E-2</v>
      </c>
    </row>
    <row r="97" spans="1:80">
      <c r="A97" s="1" t="s">
        <v>95</v>
      </c>
      <c r="B97" s="26">
        <v>140</v>
      </c>
      <c r="C97" s="26">
        <v>211</v>
      </c>
      <c r="D97" s="26">
        <v>2763</v>
      </c>
      <c r="E97" s="20">
        <f>VLOOKUP($A97,JorgeILS!$A$1:$D$525,2,FALSE)</f>
        <v>15</v>
      </c>
      <c r="F97" s="20">
        <f>VLOOKUP($A97,JorgeILS!$A$1:$D$525,3,FALSE)</f>
        <v>6.3E-2</v>
      </c>
      <c r="G97" s="20">
        <f>VLOOKUP($A97,JorgeCPP!$A$1:$D$525,2,FALSE)</f>
        <v>17</v>
      </c>
      <c r="H97" s="20">
        <f>VLOOKUP($A97,JorgeCPP!$A$1:$D$525,3,FALSE)</f>
        <v>5.0000000000000001E-3</v>
      </c>
      <c r="I97" s="4">
        <f>VLOOKUP($A97,BEP!$A$1:$D$525,2,FALSE)</f>
        <v>18</v>
      </c>
      <c r="J97" s="23">
        <f>VLOOKUP($A97,BEP!$A$1:$D$525,3,FALSE)</f>
        <v>1E-3</v>
      </c>
      <c r="K97" s="4">
        <f>VLOOKUP($A97,CEP!$A$1:$D$525,2,FALSE)</f>
        <v>18</v>
      </c>
      <c r="L97" s="23">
        <f>VLOOKUP($A97,CEP!$A$1:$D$525,3,FALSE)</f>
        <v>0</v>
      </c>
      <c r="M97" s="4">
        <f>VLOOKUP($A97,EEP!$A$1:$D$525,2,FALSE)</f>
        <v>17</v>
      </c>
      <c r="N97" s="23">
        <f>VLOOKUP($A97,EEP!$A$1:$D$525,3,FALSE)</f>
        <v>1E-3</v>
      </c>
      <c r="O97" s="24">
        <f>VLOOKUP($A97,CEEP!$A$1:$D$525,2,FALSE)</f>
        <v>17</v>
      </c>
      <c r="P97" s="22">
        <f>VLOOKUP($A97,CEEP!$A$1:$D$525,3,FALSE)</f>
        <v>1E-3</v>
      </c>
      <c r="Q97" s="4">
        <f>VLOOKUP($A97,RBEP!$A$1:$F$525,2,FALSE)</f>
        <v>17</v>
      </c>
      <c r="R97" s="4">
        <f>VLOOKUP($A97,RBEP!$A$1:$F$525,3,FALSE)</f>
        <v>24</v>
      </c>
      <c r="S97" s="4">
        <f>VLOOKUP($A97,RBEP!$A$1:$F$525,4,FALSE)</f>
        <v>20.350000000000001</v>
      </c>
      <c r="T97" s="4">
        <f>VLOOKUP($A97,RBEP!$A$1:$F$525,5,FALSE)</f>
        <v>1.9599999999999999E-3</v>
      </c>
      <c r="U97" s="4">
        <f>VLOOKUP($A97,RCEP!$A$1:$F$525,2,FALSE)</f>
        <v>17</v>
      </c>
      <c r="V97" s="4">
        <f>VLOOKUP($A97,RCEP!$A$1:$F$525,3,FALSE)</f>
        <v>24</v>
      </c>
      <c r="W97" s="4">
        <f>VLOOKUP($A97,RCEP!$A$1:$F$525,4,FALSE)</f>
        <v>20.29</v>
      </c>
      <c r="X97" s="4">
        <f>VLOOKUP($A97,RCEP!$A$1:$F$525,5,FALSE)</f>
        <v>2.33E-3</v>
      </c>
      <c r="Y97" s="4">
        <f>VLOOKUP($A97,REEP!$A$1:$F$525,2,FALSE)</f>
        <v>18</v>
      </c>
      <c r="Z97" s="4">
        <f>VLOOKUP($A97,REEP!$A$1:$F$525,3,FALSE)</f>
        <v>24</v>
      </c>
      <c r="AA97" s="4">
        <f>VLOOKUP($A97,REEP!$A$1:$F$525,4,FALSE)</f>
        <v>20.96</v>
      </c>
      <c r="AB97" s="4">
        <f>VLOOKUP($A97,REEP!$A$1:$F$525,5,FALSE)</f>
        <v>1.8E-3</v>
      </c>
      <c r="AC97" s="11">
        <f>VLOOKUP($A97,RCEEP!$A$1:$F$525,2,FALSE)</f>
        <v>18</v>
      </c>
      <c r="AD97" s="11">
        <f>VLOOKUP($A97,RCEEP!$A$1:$F$525,3,FALSE)</f>
        <v>25</v>
      </c>
      <c r="AE97" s="11">
        <f>VLOOKUP($A97,RCEEP!$A$1:$F$525,4,FALSE)</f>
        <v>20.79</v>
      </c>
      <c r="AF97" s="11">
        <f>VLOOKUP($A97,RCEEP!$A$1:$F$525,5,FALSE)</f>
        <v>1.9400000000000001E-3</v>
      </c>
      <c r="AH97" s="11">
        <f t="shared" si="42"/>
        <v>17</v>
      </c>
      <c r="AI97" s="11">
        <f t="shared" si="43"/>
        <v>1</v>
      </c>
      <c r="AJ97" s="11">
        <f t="shared" si="44"/>
        <v>0</v>
      </c>
      <c r="AK97" s="11">
        <f t="shared" si="45"/>
        <v>0</v>
      </c>
      <c r="AL97" s="11">
        <f t="shared" si="46"/>
        <v>1</v>
      </c>
      <c r="AM97" s="11">
        <f t="shared" si="47"/>
        <v>1</v>
      </c>
      <c r="AN97" s="11">
        <f t="shared" si="48"/>
        <v>1</v>
      </c>
      <c r="AO97" s="11">
        <f t="shared" si="49"/>
        <v>1</v>
      </c>
      <c r="AP97" s="11">
        <f t="shared" si="50"/>
        <v>0</v>
      </c>
      <c r="AQ97" s="4">
        <f t="shared" si="51"/>
        <v>0</v>
      </c>
      <c r="AS97" s="1">
        <f t="shared" si="52"/>
        <v>15</v>
      </c>
      <c r="AT97" s="1">
        <f t="shared" si="53"/>
        <v>1</v>
      </c>
      <c r="AU97" s="1">
        <f t="shared" si="54"/>
        <v>0</v>
      </c>
      <c r="AV97" s="1">
        <f t="shared" si="55"/>
        <v>0</v>
      </c>
      <c r="AW97" s="1">
        <f t="shared" si="56"/>
        <v>0</v>
      </c>
      <c r="AX97" s="8">
        <f t="shared" si="57"/>
        <v>0</v>
      </c>
      <c r="AZ97" s="8">
        <f t="shared" si="58"/>
        <v>15</v>
      </c>
      <c r="BA97" s="8">
        <f t="shared" si="59"/>
        <v>1</v>
      </c>
      <c r="BB97" s="8">
        <f t="shared" si="60"/>
        <v>0</v>
      </c>
      <c r="BC97" s="8">
        <f t="shared" si="61"/>
        <v>0</v>
      </c>
      <c r="BD97" s="8">
        <f t="shared" si="62"/>
        <v>0</v>
      </c>
      <c r="BE97" s="8">
        <f t="shared" si="63"/>
        <v>0</v>
      </c>
      <c r="BG97" s="19">
        <f t="shared" si="64"/>
        <v>0</v>
      </c>
      <c r="BH97" s="19">
        <f t="shared" si="65"/>
        <v>0</v>
      </c>
      <c r="BJ97" s="10">
        <f t="shared" si="66"/>
        <v>15</v>
      </c>
      <c r="BK97" s="35">
        <f t="shared" si="67"/>
        <v>2</v>
      </c>
      <c r="BL97" s="27">
        <f t="shared" si="68"/>
        <v>1.4285714285714285E-2</v>
      </c>
      <c r="BM97" s="33">
        <f t="shared" si="69"/>
        <v>2</v>
      </c>
      <c r="BN97" s="27">
        <f t="shared" si="70"/>
        <v>1.4285714285714285E-2</v>
      </c>
      <c r="BO97" s="33">
        <f t="shared" si="71"/>
        <v>3</v>
      </c>
      <c r="BP97" s="27">
        <f t="shared" si="72"/>
        <v>2.1428571428571429E-2</v>
      </c>
      <c r="BQ97" s="33">
        <f t="shared" si="73"/>
        <v>3</v>
      </c>
      <c r="BR97" s="28">
        <f t="shared" si="74"/>
        <v>2.1428571428571429E-2</v>
      </c>
      <c r="BT97" s="10">
        <f t="shared" si="75"/>
        <v>15</v>
      </c>
      <c r="BU97" s="32">
        <f t="shared" si="76"/>
        <v>5.3500000000000014</v>
      </c>
      <c r="BV97" s="27">
        <f t="shared" si="77"/>
        <v>3.8214285714285721E-2</v>
      </c>
      <c r="BW97" s="36">
        <f t="shared" si="78"/>
        <v>5.2899999999999991</v>
      </c>
      <c r="BX97" s="27">
        <f t="shared" si="79"/>
        <v>3.7785714285714277E-2</v>
      </c>
      <c r="BY97" s="36">
        <f t="shared" si="80"/>
        <v>5.9600000000000009</v>
      </c>
      <c r="BZ97" s="27">
        <f t="shared" si="81"/>
        <v>4.257142857142858E-2</v>
      </c>
      <c r="CA97" s="36">
        <f t="shared" si="82"/>
        <v>5.7899999999999991</v>
      </c>
      <c r="CB97" s="28">
        <f t="shared" si="83"/>
        <v>4.1357142857142849E-2</v>
      </c>
    </row>
    <row r="98" spans="1:80">
      <c r="A98" s="1" t="s">
        <v>96</v>
      </c>
      <c r="B98" s="26">
        <v>140</v>
      </c>
      <c r="C98" s="26">
        <v>229</v>
      </c>
      <c r="D98" s="26">
        <v>2771</v>
      </c>
      <c r="E98" s="20">
        <f>VLOOKUP($A98,JorgeILS!$A$1:$D$525,2,FALSE)</f>
        <v>12</v>
      </c>
      <c r="F98" s="20">
        <f>VLOOKUP($A98,JorgeILS!$A$1:$D$525,3,FALSE)</f>
        <v>0.16</v>
      </c>
      <c r="G98" s="20">
        <f>VLOOKUP($A98,JorgeCPP!$A$1:$D$525,2,FALSE)</f>
        <v>14</v>
      </c>
      <c r="H98" s="20">
        <f>VLOOKUP($A98,JorgeCPP!$A$1:$D$525,3,FALSE)</f>
        <v>6.0000000000000001E-3</v>
      </c>
      <c r="I98" s="4">
        <f>VLOOKUP($A98,BEP!$A$1:$D$525,2,FALSE)</f>
        <v>14</v>
      </c>
      <c r="J98" s="23">
        <f>VLOOKUP($A98,BEP!$A$1:$D$525,3,FALSE)</f>
        <v>1E-3</v>
      </c>
      <c r="K98" s="4">
        <f>VLOOKUP($A98,CEP!$A$1:$D$525,2,FALSE)</f>
        <v>14</v>
      </c>
      <c r="L98" s="23">
        <f>VLOOKUP($A98,CEP!$A$1:$D$525,3,FALSE)</f>
        <v>1E-3</v>
      </c>
      <c r="M98" s="4">
        <f>VLOOKUP($A98,EEP!$A$1:$D$525,2,FALSE)</f>
        <v>13</v>
      </c>
      <c r="N98" s="23">
        <f>VLOOKUP($A98,EEP!$A$1:$D$525,3,FALSE)</f>
        <v>1E-3</v>
      </c>
      <c r="O98" s="24">
        <f>VLOOKUP($A98,CEEP!$A$1:$D$525,2,FALSE)</f>
        <v>13</v>
      </c>
      <c r="P98" s="22">
        <f>VLOOKUP($A98,CEEP!$A$1:$D$525,3,FALSE)</f>
        <v>2E-3</v>
      </c>
      <c r="Q98" s="4">
        <f>VLOOKUP($A98,RBEP!$A$1:$F$525,2,FALSE)</f>
        <v>14</v>
      </c>
      <c r="R98" s="4">
        <f>VLOOKUP($A98,RBEP!$A$1:$F$525,3,FALSE)</f>
        <v>20</v>
      </c>
      <c r="S98" s="4">
        <f>VLOOKUP($A98,RBEP!$A$1:$F$525,4,FALSE)</f>
        <v>16.809999999999999</v>
      </c>
      <c r="T98" s="4">
        <f>VLOOKUP($A98,RBEP!$A$1:$F$525,5,FALSE)</f>
        <v>2.3999999999999998E-3</v>
      </c>
      <c r="U98" s="4">
        <f>VLOOKUP($A98,RCEP!$A$1:$F$525,2,FALSE)</f>
        <v>13</v>
      </c>
      <c r="V98" s="4">
        <f>VLOOKUP($A98,RCEP!$A$1:$F$525,3,FALSE)</f>
        <v>20</v>
      </c>
      <c r="W98" s="4">
        <f>VLOOKUP($A98,RCEP!$A$1:$F$525,4,FALSE)</f>
        <v>16.61</v>
      </c>
      <c r="X98" s="4">
        <f>VLOOKUP($A98,RCEP!$A$1:$F$525,5,FALSE)</f>
        <v>2.99E-3</v>
      </c>
      <c r="Y98" s="4">
        <f>VLOOKUP($A98,REEP!$A$1:$F$525,2,FALSE)</f>
        <v>14</v>
      </c>
      <c r="Z98" s="4">
        <f>VLOOKUP($A98,REEP!$A$1:$F$525,3,FALSE)</f>
        <v>22</v>
      </c>
      <c r="AA98" s="4">
        <f>VLOOKUP($A98,REEP!$A$1:$F$525,4,FALSE)</f>
        <v>17.3</v>
      </c>
      <c r="AB98" s="4">
        <f>VLOOKUP($A98,REEP!$A$1:$F$525,5,FALSE)</f>
        <v>2.15E-3</v>
      </c>
      <c r="AC98" s="11">
        <f>VLOOKUP($A98,RCEEP!$A$1:$F$525,2,FALSE)</f>
        <v>14</v>
      </c>
      <c r="AD98" s="11">
        <f>VLOOKUP($A98,RCEEP!$A$1:$F$525,3,FALSE)</f>
        <v>22</v>
      </c>
      <c r="AE98" s="11">
        <f>VLOOKUP($A98,RCEEP!$A$1:$F$525,4,FALSE)</f>
        <v>17.760000000000002</v>
      </c>
      <c r="AF98" s="11">
        <f>VLOOKUP($A98,RCEEP!$A$1:$F$525,5,FALSE)</f>
        <v>2.47E-3</v>
      </c>
      <c r="AH98" s="11">
        <f t="shared" si="42"/>
        <v>13</v>
      </c>
      <c r="AI98" s="11">
        <f t="shared" si="43"/>
        <v>0</v>
      </c>
      <c r="AJ98" s="11">
        <f t="shared" si="44"/>
        <v>0</v>
      </c>
      <c r="AK98" s="11">
        <f t="shared" si="45"/>
        <v>0</v>
      </c>
      <c r="AL98" s="11">
        <f t="shared" si="46"/>
        <v>1</v>
      </c>
      <c r="AM98" s="11">
        <f t="shared" si="47"/>
        <v>1</v>
      </c>
      <c r="AN98" s="11">
        <f t="shared" si="48"/>
        <v>0</v>
      </c>
      <c r="AO98" s="11">
        <f t="shared" si="49"/>
        <v>1</v>
      </c>
      <c r="AP98" s="11">
        <f t="shared" si="50"/>
        <v>0</v>
      </c>
      <c r="AQ98" s="4">
        <f t="shared" si="51"/>
        <v>0</v>
      </c>
      <c r="AS98" s="1">
        <f t="shared" si="52"/>
        <v>12</v>
      </c>
      <c r="AT98" s="1">
        <f t="shared" si="53"/>
        <v>1</v>
      </c>
      <c r="AU98" s="1">
        <f t="shared" si="54"/>
        <v>0</v>
      </c>
      <c r="AV98" s="1">
        <f t="shared" si="55"/>
        <v>0</v>
      </c>
      <c r="AW98" s="1">
        <f t="shared" si="56"/>
        <v>0</v>
      </c>
      <c r="AX98" s="8">
        <f t="shared" si="57"/>
        <v>0</v>
      </c>
      <c r="AZ98" s="8">
        <f t="shared" si="58"/>
        <v>12</v>
      </c>
      <c r="BA98" s="8">
        <f t="shared" si="59"/>
        <v>1</v>
      </c>
      <c r="BB98" s="8">
        <f t="shared" si="60"/>
        <v>0</v>
      </c>
      <c r="BC98" s="8">
        <f t="shared" si="61"/>
        <v>0</v>
      </c>
      <c r="BD98" s="8">
        <f t="shared" si="62"/>
        <v>0</v>
      </c>
      <c r="BE98" s="8">
        <f t="shared" si="63"/>
        <v>0</v>
      </c>
      <c r="BG98" s="19">
        <f t="shared" si="64"/>
        <v>0</v>
      </c>
      <c r="BH98" s="19">
        <f t="shared" si="65"/>
        <v>0</v>
      </c>
      <c r="BJ98" s="10">
        <f t="shared" si="66"/>
        <v>12</v>
      </c>
      <c r="BK98" s="35">
        <f t="shared" si="67"/>
        <v>2</v>
      </c>
      <c r="BL98" s="27">
        <f t="shared" si="68"/>
        <v>1.4285714285714285E-2</v>
      </c>
      <c r="BM98" s="33">
        <f t="shared" si="69"/>
        <v>1</v>
      </c>
      <c r="BN98" s="27">
        <f t="shared" si="70"/>
        <v>7.1428571428571426E-3</v>
      </c>
      <c r="BO98" s="33">
        <f t="shared" si="71"/>
        <v>2</v>
      </c>
      <c r="BP98" s="27">
        <f t="shared" si="72"/>
        <v>1.4285714285714285E-2</v>
      </c>
      <c r="BQ98" s="33">
        <f t="shared" si="73"/>
        <v>2</v>
      </c>
      <c r="BR98" s="28">
        <f t="shared" si="74"/>
        <v>1.4285714285714285E-2</v>
      </c>
      <c r="BT98" s="10">
        <f t="shared" si="75"/>
        <v>12</v>
      </c>
      <c r="BU98" s="32">
        <f t="shared" si="76"/>
        <v>4.8099999999999987</v>
      </c>
      <c r="BV98" s="27">
        <f t="shared" si="77"/>
        <v>3.435714285714285E-2</v>
      </c>
      <c r="BW98" s="36">
        <f t="shared" si="78"/>
        <v>4.6099999999999994</v>
      </c>
      <c r="BX98" s="27">
        <f t="shared" si="79"/>
        <v>3.2928571428571425E-2</v>
      </c>
      <c r="BY98" s="36">
        <f t="shared" si="80"/>
        <v>5.3000000000000007</v>
      </c>
      <c r="BZ98" s="27">
        <f t="shared" si="81"/>
        <v>3.785714285714286E-2</v>
      </c>
      <c r="CA98" s="36">
        <f t="shared" si="82"/>
        <v>5.7600000000000016</v>
      </c>
      <c r="CB98" s="28">
        <f t="shared" si="83"/>
        <v>4.1142857142857155E-2</v>
      </c>
    </row>
    <row r="99" spans="1:80">
      <c r="A99" s="1" t="s">
        <v>97</v>
      </c>
      <c r="B99" s="26">
        <v>140</v>
      </c>
      <c r="C99" s="26">
        <v>229</v>
      </c>
      <c r="D99" s="26">
        <v>2779</v>
      </c>
      <c r="E99" s="20">
        <f>VLOOKUP($A99,JorgeILS!$A$1:$D$525,2,FALSE)</f>
        <v>10</v>
      </c>
      <c r="F99" s="20">
        <f>VLOOKUP($A99,JorgeILS!$A$1:$D$525,3,FALSE)</f>
        <v>0.2</v>
      </c>
      <c r="G99" s="20">
        <f>VLOOKUP($A99,JorgeCPP!$A$1:$D$525,2,FALSE)</f>
        <v>18</v>
      </c>
      <c r="H99" s="20">
        <f>VLOOKUP($A99,JorgeCPP!$A$1:$D$525,3,FALSE)</f>
        <v>6.0000000000000001E-3</v>
      </c>
      <c r="I99" s="4">
        <f>VLOOKUP($A99,BEP!$A$1:$D$525,2,FALSE)</f>
        <v>15</v>
      </c>
      <c r="J99" s="23">
        <f>VLOOKUP($A99,BEP!$A$1:$D$525,3,FALSE)</f>
        <v>1E-3</v>
      </c>
      <c r="K99" s="4">
        <f>VLOOKUP($A99,CEP!$A$1:$D$525,2,FALSE)</f>
        <v>14</v>
      </c>
      <c r="L99" s="23">
        <f>VLOOKUP($A99,CEP!$A$1:$D$525,3,FALSE)</f>
        <v>1E-3</v>
      </c>
      <c r="M99" s="4">
        <f>VLOOKUP($A99,EEP!$A$1:$D$525,2,FALSE)</f>
        <v>13</v>
      </c>
      <c r="N99" s="23">
        <f>VLOOKUP($A99,EEP!$A$1:$D$525,3,FALSE)</f>
        <v>1E-3</v>
      </c>
      <c r="O99" s="24">
        <f>VLOOKUP($A99,CEEP!$A$1:$D$525,2,FALSE)</f>
        <v>13</v>
      </c>
      <c r="P99" s="22">
        <f>VLOOKUP($A99,CEEP!$A$1:$D$525,3,FALSE)</f>
        <v>1E-3</v>
      </c>
      <c r="Q99" s="4">
        <f>VLOOKUP($A99,RBEP!$A$1:$F$525,2,FALSE)</f>
        <v>13</v>
      </c>
      <c r="R99" s="4">
        <f>VLOOKUP($A99,RBEP!$A$1:$F$525,3,FALSE)</f>
        <v>20</v>
      </c>
      <c r="S99" s="4">
        <f>VLOOKUP($A99,RBEP!$A$1:$F$525,4,FALSE)</f>
        <v>16.34</v>
      </c>
      <c r="T99" s="4">
        <f>VLOOKUP($A99,RBEP!$A$1:$F$525,5,FALSE)</f>
        <v>2.2200000000000002E-3</v>
      </c>
      <c r="U99" s="4">
        <f>VLOOKUP($A99,RCEP!$A$1:$F$525,2,FALSE)</f>
        <v>14</v>
      </c>
      <c r="V99" s="4">
        <f>VLOOKUP($A99,RCEP!$A$1:$F$525,3,FALSE)</f>
        <v>20</v>
      </c>
      <c r="W99" s="4">
        <f>VLOOKUP($A99,RCEP!$A$1:$F$525,4,FALSE)</f>
        <v>16.440000000000001</v>
      </c>
      <c r="X99" s="4">
        <f>VLOOKUP($A99,RCEP!$A$1:$F$525,5,FALSE)</f>
        <v>2.82E-3</v>
      </c>
      <c r="Y99" s="4">
        <f>VLOOKUP($A99,REEP!$A$1:$F$525,2,FALSE)</f>
        <v>14</v>
      </c>
      <c r="Z99" s="4">
        <f>VLOOKUP($A99,REEP!$A$1:$F$525,3,FALSE)</f>
        <v>20</v>
      </c>
      <c r="AA99" s="4">
        <f>VLOOKUP($A99,REEP!$A$1:$F$525,4,FALSE)</f>
        <v>16.61</v>
      </c>
      <c r="AB99" s="4">
        <f>VLOOKUP($A99,REEP!$A$1:$F$525,5,FALSE)</f>
        <v>1.98E-3</v>
      </c>
      <c r="AC99" s="11">
        <f>VLOOKUP($A99,RCEEP!$A$1:$F$525,2,FALSE)</f>
        <v>13</v>
      </c>
      <c r="AD99" s="11">
        <f>VLOOKUP($A99,RCEEP!$A$1:$F$525,3,FALSE)</f>
        <v>21</v>
      </c>
      <c r="AE99" s="11">
        <f>VLOOKUP($A99,RCEEP!$A$1:$F$525,4,FALSE)</f>
        <v>16.850000000000001</v>
      </c>
      <c r="AF99" s="11">
        <f>VLOOKUP($A99,RCEEP!$A$1:$F$525,5,FALSE)</f>
        <v>2.2499999999999998E-3</v>
      </c>
      <c r="AH99" s="11">
        <f t="shared" si="42"/>
        <v>13</v>
      </c>
      <c r="AI99" s="11">
        <f t="shared" si="43"/>
        <v>0</v>
      </c>
      <c r="AJ99" s="11">
        <f t="shared" si="44"/>
        <v>0</v>
      </c>
      <c r="AK99" s="11">
        <f t="shared" si="45"/>
        <v>0</v>
      </c>
      <c r="AL99" s="11">
        <f t="shared" si="46"/>
        <v>1</v>
      </c>
      <c r="AM99" s="11">
        <f t="shared" si="47"/>
        <v>1</v>
      </c>
      <c r="AN99" s="11">
        <f t="shared" si="48"/>
        <v>1</v>
      </c>
      <c r="AO99" s="11">
        <f t="shared" si="49"/>
        <v>0</v>
      </c>
      <c r="AP99" s="11">
        <f t="shared" si="50"/>
        <v>0</v>
      </c>
      <c r="AQ99" s="4">
        <f t="shared" si="51"/>
        <v>1</v>
      </c>
      <c r="AS99" s="1">
        <f t="shared" si="52"/>
        <v>10</v>
      </c>
      <c r="AT99" s="1">
        <f t="shared" si="53"/>
        <v>1</v>
      </c>
      <c r="AU99" s="1">
        <f t="shared" si="54"/>
        <v>0</v>
      </c>
      <c r="AV99" s="1">
        <f t="shared" si="55"/>
        <v>0</v>
      </c>
      <c r="AW99" s="1">
        <f t="shared" si="56"/>
        <v>0</v>
      </c>
      <c r="AX99" s="8">
        <f t="shared" si="57"/>
        <v>0</v>
      </c>
      <c r="AZ99" s="8">
        <f t="shared" si="58"/>
        <v>10</v>
      </c>
      <c r="BA99" s="8">
        <f t="shared" si="59"/>
        <v>1</v>
      </c>
      <c r="BB99" s="8">
        <f t="shared" si="60"/>
        <v>0</v>
      </c>
      <c r="BC99" s="8">
        <f t="shared" si="61"/>
        <v>0</v>
      </c>
      <c r="BD99" s="8">
        <f t="shared" si="62"/>
        <v>0</v>
      </c>
      <c r="BE99" s="8">
        <f t="shared" si="63"/>
        <v>0</v>
      </c>
      <c r="BG99" s="19">
        <f t="shared" si="64"/>
        <v>0</v>
      </c>
      <c r="BH99" s="19">
        <f t="shared" si="65"/>
        <v>0</v>
      </c>
      <c r="BJ99" s="10">
        <f t="shared" si="66"/>
        <v>10</v>
      </c>
      <c r="BK99" s="35">
        <f t="shared" si="67"/>
        <v>3</v>
      </c>
      <c r="BL99" s="27">
        <f t="shared" si="68"/>
        <v>2.1428571428571429E-2</v>
      </c>
      <c r="BM99" s="33">
        <f t="shared" si="69"/>
        <v>4</v>
      </c>
      <c r="BN99" s="27">
        <f t="shared" si="70"/>
        <v>2.8571428571428571E-2</v>
      </c>
      <c r="BO99" s="33">
        <f t="shared" si="71"/>
        <v>4</v>
      </c>
      <c r="BP99" s="27">
        <f t="shared" si="72"/>
        <v>2.8571428571428571E-2</v>
      </c>
      <c r="BQ99" s="33">
        <f t="shared" si="73"/>
        <v>3</v>
      </c>
      <c r="BR99" s="28">
        <f t="shared" si="74"/>
        <v>2.1428571428571429E-2</v>
      </c>
      <c r="BT99" s="10">
        <f t="shared" si="75"/>
        <v>10</v>
      </c>
      <c r="BU99" s="32">
        <f t="shared" si="76"/>
        <v>6.34</v>
      </c>
      <c r="BV99" s="27">
        <f t="shared" si="77"/>
        <v>4.5285714285714283E-2</v>
      </c>
      <c r="BW99" s="36">
        <f t="shared" si="78"/>
        <v>6.4400000000000013</v>
      </c>
      <c r="BX99" s="27">
        <f t="shared" si="79"/>
        <v>4.6000000000000006E-2</v>
      </c>
      <c r="BY99" s="36">
        <f t="shared" si="80"/>
        <v>6.6099999999999994</v>
      </c>
      <c r="BZ99" s="27">
        <f t="shared" si="81"/>
        <v>4.7214285714285709E-2</v>
      </c>
      <c r="CA99" s="36">
        <f t="shared" si="82"/>
        <v>6.8500000000000014</v>
      </c>
      <c r="CB99" s="28">
        <f t="shared" si="83"/>
        <v>4.8928571428571439E-2</v>
      </c>
    </row>
    <row r="100" spans="1:80">
      <c r="A100" s="1" t="s">
        <v>98</v>
      </c>
      <c r="B100" s="26">
        <v>140</v>
      </c>
      <c r="C100" s="26">
        <v>229</v>
      </c>
      <c r="D100" s="26">
        <v>2787</v>
      </c>
      <c r="E100" s="20">
        <f>VLOOKUP($A100,JorgeILS!$A$1:$D$525,2,FALSE)</f>
        <v>12</v>
      </c>
      <c r="F100" s="20">
        <f>VLOOKUP($A100,JorgeILS!$A$1:$D$525,3,FALSE)</f>
        <v>0.16700000000000001</v>
      </c>
      <c r="G100" s="20">
        <f>VLOOKUP($A100,JorgeCPP!$A$1:$D$525,2,FALSE)</f>
        <v>18</v>
      </c>
      <c r="H100" s="20">
        <f>VLOOKUP($A100,JorgeCPP!$A$1:$D$525,3,FALSE)</f>
        <v>6.0000000000000001E-3</v>
      </c>
      <c r="I100" s="4">
        <f>VLOOKUP($A100,BEP!$A$1:$D$525,2,FALSE)</f>
        <v>14</v>
      </c>
      <c r="J100" s="23">
        <f>VLOOKUP($A100,BEP!$A$1:$D$525,3,FALSE)</f>
        <v>1E-3</v>
      </c>
      <c r="K100" s="4">
        <f>VLOOKUP($A100,CEP!$A$1:$D$525,2,FALSE)</f>
        <v>14</v>
      </c>
      <c r="L100" s="23">
        <f>VLOOKUP($A100,CEP!$A$1:$D$525,3,FALSE)</f>
        <v>1E-3</v>
      </c>
      <c r="M100" s="4">
        <f>VLOOKUP($A100,EEP!$A$1:$D$525,2,FALSE)</f>
        <v>14</v>
      </c>
      <c r="N100" s="23">
        <f>VLOOKUP($A100,EEP!$A$1:$D$525,3,FALSE)</f>
        <v>1E-3</v>
      </c>
      <c r="O100" s="24">
        <f>VLOOKUP($A100,CEEP!$A$1:$D$525,2,FALSE)</f>
        <v>14</v>
      </c>
      <c r="P100" s="22">
        <f>VLOOKUP($A100,CEEP!$A$1:$D$525,3,FALSE)</f>
        <v>2E-3</v>
      </c>
      <c r="Q100" s="4">
        <f>VLOOKUP($A100,RBEP!$A$1:$F$525,2,FALSE)</f>
        <v>15</v>
      </c>
      <c r="R100" s="4">
        <f>VLOOKUP($A100,RBEP!$A$1:$F$525,3,FALSE)</f>
        <v>21</v>
      </c>
      <c r="S100" s="4">
        <f>VLOOKUP($A100,RBEP!$A$1:$F$525,4,FALSE)</f>
        <v>17.98</v>
      </c>
      <c r="T100" s="4">
        <f>VLOOKUP($A100,RBEP!$A$1:$F$525,5,FALSE)</f>
        <v>2.4299999999999999E-3</v>
      </c>
      <c r="U100" s="4">
        <f>VLOOKUP($A100,RCEP!$A$1:$F$525,2,FALSE)</f>
        <v>14</v>
      </c>
      <c r="V100" s="4">
        <f>VLOOKUP($A100,RCEP!$A$1:$F$525,3,FALSE)</f>
        <v>22</v>
      </c>
      <c r="W100" s="4">
        <f>VLOOKUP($A100,RCEP!$A$1:$F$525,4,FALSE)</f>
        <v>17.95</v>
      </c>
      <c r="X100" s="4">
        <f>VLOOKUP($A100,RCEP!$A$1:$F$525,5,FALSE)</f>
        <v>2.8999999999999998E-3</v>
      </c>
      <c r="Y100" s="4">
        <f>VLOOKUP($A100,REEP!$A$1:$F$525,2,FALSE)</f>
        <v>16</v>
      </c>
      <c r="Z100" s="4">
        <f>VLOOKUP($A100,REEP!$A$1:$F$525,3,FALSE)</f>
        <v>23</v>
      </c>
      <c r="AA100" s="4">
        <f>VLOOKUP($A100,REEP!$A$1:$F$525,4,FALSE)</f>
        <v>18.98</v>
      </c>
      <c r="AB100" s="4">
        <f>VLOOKUP($A100,REEP!$A$1:$F$525,5,FALSE)</f>
        <v>2.2000000000000001E-3</v>
      </c>
      <c r="AC100" s="11">
        <f>VLOOKUP($A100,RCEEP!$A$1:$F$525,2,FALSE)</f>
        <v>15</v>
      </c>
      <c r="AD100" s="11">
        <f>VLOOKUP($A100,RCEEP!$A$1:$F$525,3,FALSE)</f>
        <v>22</v>
      </c>
      <c r="AE100" s="11">
        <f>VLOOKUP($A100,RCEEP!$A$1:$F$525,4,FALSE)</f>
        <v>18.87</v>
      </c>
      <c r="AF100" s="11">
        <f>VLOOKUP($A100,RCEEP!$A$1:$F$525,5,FALSE)</f>
        <v>2.5000000000000001E-3</v>
      </c>
      <c r="AH100" s="11">
        <f t="shared" si="42"/>
        <v>14</v>
      </c>
      <c r="AI100" s="11">
        <f t="shared" si="43"/>
        <v>0</v>
      </c>
      <c r="AJ100" s="11">
        <f t="shared" si="44"/>
        <v>1</v>
      </c>
      <c r="AK100" s="11">
        <f t="shared" si="45"/>
        <v>1</v>
      </c>
      <c r="AL100" s="11">
        <f t="shared" si="46"/>
        <v>1</v>
      </c>
      <c r="AM100" s="11">
        <f t="shared" si="47"/>
        <v>1</v>
      </c>
      <c r="AN100" s="11">
        <f t="shared" si="48"/>
        <v>0</v>
      </c>
      <c r="AO100" s="11">
        <f t="shared" si="49"/>
        <v>1</v>
      </c>
      <c r="AP100" s="11">
        <f t="shared" si="50"/>
        <v>0</v>
      </c>
      <c r="AQ100" s="4">
        <f t="shared" si="51"/>
        <v>0</v>
      </c>
      <c r="AS100" s="1">
        <f t="shared" si="52"/>
        <v>12</v>
      </c>
      <c r="AT100" s="1">
        <f t="shared" si="53"/>
        <v>1</v>
      </c>
      <c r="AU100" s="1">
        <f t="shared" si="54"/>
        <v>0</v>
      </c>
      <c r="AV100" s="1">
        <f t="shared" si="55"/>
        <v>0</v>
      </c>
      <c r="AW100" s="1">
        <f t="shared" si="56"/>
        <v>0</v>
      </c>
      <c r="AX100" s="8">
        <f t="shared" si="57"/>
        <v>0</v>
      </c>
      <c r="AZ100" s="8">
        <f t="shared" si="58"/>
        <v>12</v>
      </c>
      <c r="BA100" s="8">
        <f t="shared" si="59"/>
        <v>1</v>
      </c>
      <c r="BB100" s="8">
        <f t="shared" si="60"/>
        <v>0</v>
      </c>
      <c r="BC100" s="8">
        <f t="shared" si="61"/>
        <v>0</v>
      </c>
      <c r="BD100" s="8">
        <f t="shared" si="62"/>
        <v>0</v>
      </c>
      <c r="BE100" s="8">
        <f t="shared" si="63"/>
        <v>0</v>
      </c>
      <c r="BG100" s="19">
        <f t="shared" si="64"/>
        <v>0</v>
      </c>
      <c r="BH100" s="19">
        <f t="shared" si="65"/>
        <v>0</v>
      </c>
      <c r="BJ100" s="10">
        <f t="shared" si="66"/>
        <v>12</v>
      </c>
      <c r="BK100" s="35">
        <f t="shared" si="67"/>
        <v>3</v>
      </c>
      <c r="BL100" s="27">
        <f t="shared" si="68"/>
        <v>2.1428571428571429E-2</v>
      </c>
      <c r="BM100" s="33">
        <f t="shared" si="69"/>
        <v>2</v>
      </c>
      <c r="BN100" s="27">
        <f t="shared" si="70"/>
        <v>1.4285714285714285E-2</v>
      </c>
      <c r="BO100" s="33">
        <f t="shared" si="71"/>
        <v>4</v>
      </c>
      <c r="BP100" s="27">
        <f t="shared" si="72"/>
        <v>2.8571428571428571E-2</v>
      </c>
      <c r="BQ100" s="33">
        <f t="shared" si="73"/>
        <v>3</v>
      </c>
      <c r="BR100" s="28">
        <f t="shared" si="74"/>
        <v>2.1428571428571429E-2</v>
      </c>
      <c r="BT100" s="10">
        <f t="shared" si="75"/>
        <v>12</v>
      </c>
      <c r="BU100" s="32">
        <f t="shared" si="76"/>
        <v>5.98</v>
      </c>
      <c r="BV100" s="27">
        <f t="shared" si="77"/>
        <v>4.2714285714285719E-2</v>
      </c>
      <c r="BW100" s="36">
        <f t="shared" si="78"/>
        <v>5.9499999999999993</v>
      </c>
      <c r="BX100" s="27">
        <f t="shared" si="79"/>
        <v>4.2499999999999996E-2</v>
      </c>
      <c r="BY100" s="36">
        <f t="shared" si="80"/>
        <v>6.98</v>
      </c>
      <c r="BZ100" s="27">
        <f t="shared" si="81"/>
        <v>4.9857142857142857E-2</v>
      </c>
      <c r="CA100" s="36">
        <f t="shared" si="82"/>
        <v>6.870000000000001</v>
      </c>
      <c r="CB100" s="28">
        <f t="shared" si="83"/>
        <v>4.9071428571428578E-2</v>
      </c>
    </row>
    <row r="101" spans="1:80">
      <c r="A101" s="1" t="s">
        <v>99</v>
      </c>
      <c r="B101" s="26">
        <v>140</v>
      </c>
      <c r="C101" s="26">
        <v>229</v>
      </c>
      <c r="D101" s="26">
        <v>2795</v>
      </c>
      <c r="E101" s="20">
        <f>VLOOKUP($A101,JorgeILS!$A$1:$D$525,2,FALSE)</f>
        <v>13</v>
      </c>
      <c r="F101" s="20">
        <f>VLOOKUP($A101,JorgeILS!$A$1:$D$525,3,FALSE)</f>
        <v>6.3E-2</v>
      </c>
      <c r="G101" s="20">
        <f>VLOOKUP($A101,JorgeCPP!$A$1:$D$525,2,FALSE)</f>
        <v>17</v>
      </c>
      <c r="H101" s="20">
        <f>VLOOKUP($A101,JorgeCPP!$A$1:$D$525,3,FALSE)</f>
        <v>6.0000000000000001E-3</v>
      </c>
      <c r="I101" s="4">
        <f>VLOOKUP($A101,BEP!$A$1:$D$525,2,FALSE)</f>
        <v>16</v>
      </c>
      <c r="J101" s="23">
        <f>VLOOKUP($A101,BEP!$A$1:$D$525,3,FALSE)</f>
        <v>1E-3</v>
      </c>
      <c r="K101" s="4">
        <f>VLOOKUP($A101,CEP!$A$1:$D$525,2,FALSE)</f>
        <v>16</v>
      </c>
      <c r="L101" s="23">
        <f>VLOOKUP($A101,CEP!$A$1:$D$525,3,FALSE)</f>
        <v>0</v>
      </c>
      <c r="M101" s="4">
        <f>VLOOKUP($A101,EEP!$A$1:$D$525,2,FALSE)</f>
        <v>16</v>
      </c>
      <c r="N101" s="23">
        <f>VLOOKUP($A101,EEP!$A$1:$D$525,3,FALSE)</f>
        <v>1E-3</v>
      </c>
      <c r="O101" s="24">
        <f>VLOOKUP($A101,CEEP!$A$1:$D$525,2,FALSE)</f>
        <v>16</v>
      </c>
      <c r="P101" s="22">
        <f>VLOOKUP($A101,CEEP!$A$1:$D$525,3,FALSE)</f>
        <v>2E-3</v>
      </c>
      <c r="Q101" s="4">
        <f>VLOOKUP($A101,RBEP!$A$1:$F$525,2,FALSE)</f>
        <v>14</v>
      </c>
      <c r="R101" s="4">
        <f>VLOOKUP($A101,RBEP!$A$1:$F$525,3,FALSE)</f>
        <v>20</v>
      </c>
      <c r="S101" s="4">
        <f>VLOOKUP($A101,RBEP!$A$1:$F$525,4,FALSE)</f>
        <v>17.309999999999999</v>
      </c>
      <c r="T101" s="4">
        <f>VLOOKUP($A101,RBEP!$A$1:$F$525,5,FALSE)</f>
        <v>1.74E-3</v>
      </c>
      <c r="U101" s="4">
        <f>VLOOKUP($A101,RCEP!$A$1:$F$525,2,FALSE)</f>
        <v>14</v>
      </c>
      <c r="V101" s="4">
        <f>VLOOKUP($A101,RCEP!$A$1:$F$525,3,FALSE)</f>
        <v>21</v>
      </c>
      <c r="W101" s="4">
        <f>VLOOKUP($A101,RCEP!$A$1:$F$525,4,FALSE)</f>
        <v>17.170000000000002</v>
      </c>
      <c r="X101" s="4">
        <f>VLOOKUP($A101,RCEP!$A$1:$F$525,5,FALSE)</f>
        <v>2.0300000000000001E-3</v>
      </c>
      <c r="Y101" s="4">
        <f>VLOOKUP($A101,REEP!$A$1:$F$525,2,FALSE)</f>
        <v>15</v>
      </c>
      <c r="Z101" s="4">
        <f>VLOOKUP($A101,REEP!$A$1:$F$525,3,FALSE)</f>
        <v>21</v>
      </c>
      <c r="AA101" s="4">
        <f>VLOOKUP($A101,REEP!$A$1:$F$525,4,FALSE)</f>
        <v>17.79</v>
      </c>
      <c r="AB101" s="4">
        <f>VLOOKUP($A101,REEP!$A$1:$F$525,5,FALSE)</f>
        <v>1.5200000000000001E-3</v>
      </c>
      <c r="AC101" s="11">
        <f>VLOOKUP($A101,RCEEP!$A$1:$F$525,2,FALSE)</f>
        <v>14</v>
      </c>
      <c r="AD101" s="11">
        <f>VLOOKUP($A101,RCEEP!$A$1:$F$525,3,FALSE)</f>
        <v>22</v>
      </c>
      <c r="AE101" s="11">
        <f>VLOOKUP($A101,RCEEP!$A$1:$F$525,4,FALSE)</f>
        <v>18.059999999999999</v>
      </c>
      <c r="AF101" s="11">
        <f>VLOOKUP($A101,RCEEP!$A$1:$F$525,5,FALSE)</f>
        <v>1.74E-3</v>
      </c>
      <c r="AH101" s="11">
        <f t="shared" si="42"/>
        <v>14</v>
      </c>
      <c r="AI101" s="11">
        <f t="shared" si="43"/>
        <v>0</v>
      </c>
      <c r="AJ101" s="11">
        <f t="shared" si="44"/>
        <v>0</v>
      </c>
      <c r="AK101" s="11">
        <f t="shared" si="45"/>
        <v>0</v>
      </c>
      <c r="AL101" s="11">
        <f t="shared" si="46"/>
        <v>0</v>
      </c>
      <c r="AM101" s="11">
        <f t="shared" si="47"/>
        <v>0</v>
      </c>
      <c r="AN101" s="11">
        <f t="shared" si="48"/>
        <v>1</v>
      </c>
      <c r="AO101" s="11">
        <f t="shared" si="49"/>
        <v>1</v>
      </c>
      <c r="AP101" s="11">
        <f t="shared" si="50"/>
        <v>0</v>
      </c>
      <c r="AQ101" s="4">
        <f t="shared" si="51"/>
        <v>1</v>
      </c>
      <c r="AS101" s="1">
        <f t="shared" si="52"/>
        <v>13</v>
      </c>
      <c r="AT101" s="1">
        <f t="shared" si="53"/>
        <v>1</v>
      </c>
      <c r="AU101" s="1">
        <f t="shared" si="54"/>
        <v>0</v>
      </c>
      <c r="AV101" s="1">
        <f t="shared" si="55"/>
        <v>0</v>
      </c>
      <c r="AW101" s="1">
        <f t="shared" si="56"/>
        <v>0</v>
      </c>
      <c r="AX101" s="8">
        <f t="shared" si="57"/>
        <v>0</v>
      </c>
      <c r="AZ101" s="8">
        <f t="shared" si="58"/>
        <v>13</v>
      </c>
      <c r="BA101" s="8">
        <f t="shared" si="59"/>
        <v>1</v>
      </c>
      <c r="BB101" s="8">
        <f t="shared" si="60"/>
        <v>0</v>
      </c>
      <c r="BC101" s="8">
        <f t="shared" si="61"/>
        <v>0</v>
      </c>
      <c r="BD101" s="8">
        <f t="shared" si="62"/>
        <v>0</v>
      </c>
      <c r="BE101" s="8">
        <f t="shared" si="63"/>
        <v>0</v>
      </c>
      <c r="BG101" s="19">
        <f t="shared" si="64"/>
        <v>0</v>
      </c>
      <c r="BH101" s="19">
        <f t="shared" si="65"/>
        <v>0</v>
      </c>
      <c r="BJ101" s="10">
        <f t="shared" si="66"/>
        <v>13</v>
      </c>
      <c r="BK101" s="35">
        <f t="shared" si="67"/>
        <v>1</v>
      </c>
      <c r="BL101" s="27">
        <f t="shared" si="68"/>
        <v>7.1428571428571426E-3</v>
      </c>
      <c r="BM101" s="33">
        <f t="shared" si="69"/>
        <v>1</v>
      </c>
      <c r="BN101" s="27">
        <f t="shared" si="70"/>
        <v>7.1428571428571426E-3</v>
      </c>
      <c r="BO101" s="33">
        <f t="shared" si="71"/>
        <v>2</v>
      </c>
      <c r="BP101" s="27">
        <f t="shared" si="72"/>
        <v>1.4285714285714285E-2</v>
      </c>
      <c r="BQ101" s="33">
        <f t="shared" si="73"/>
        <v>1</v>
      </c>
      <c r="BR101" s="28">
        <f t="shared" si="74"/>
        <v>7.1428571428571426E-3</v>
      </c>
      <c r="BT101" s="10">
        <f t="shared" si="75"/>
        <v>13</v>
      </c>
      <c r="BU101" s="32">
        <f t="shared" si="76"/>
        <v>4.3099999999999987</v>
      </c>
      <c r="BV101" s="27">
        <f t="shared" si="77"/>
        <v>3.0785714285714277E-2</v>
      </c>
      <c r="BW101" s="36">
        <f t="shared" si="78"/>
        <v>4.1700000000000017</v>
      </c>
      <c r="BX101" s="27">
        <f t="shared" si="79"/>
        <v>2.9785714285714297E-2</v>
      </c>
      <c r="BY101" s="36">
        <f t="shared" si="80"/>
        <v>4.7899999999999991</v>
      </c>
      <c r="BZ101" s="27">
        <f t="shared" si="81"/>
        <v>3.4214285714285711E-2</v>
      </c>
      <c r="CA101" s="36">
        <f t="shared" si="82"/>
        <v>5.0599999999999987</v>
      </c>
      <c r="CB101" s="28">
        <f t="shared" si="83"/>
        <v>3.6142857142857136E-2</v>
      </c>
    </row>
    <row r="102" spans="1:80">
      <c r="A102" s="1" t="s">
        <v>100</v>
      </c>
      <c r="B102" s="26">
        <v>140</v>
      </c>
      <c r="C102" s="26">
        <v>229</v>
      </c>
      <c r="D102" s="26">
        <v>2803</v>
      </c>
      <c r="E102" s="20">
        <f>VLOOKUP($A102,JorgeILS!$A$1:$D$525,2,FALSE)</f>
        <v>13</v>
      </c>
      <c r="F102" s="20">
        <f>VLOOKUP($A102,JorgeILS!$A$1:$D$525,3,FALSE)</f>
        <v>0.11600000000000001</v>
      </c>
      <c r="G102" s="20">
        <f>VLOOKUP($A102,JorgeCPP!$A$1:$D$525,2,FALSE)</f>
        <v>18</v>
      </c>
      <c r="H102" s="20">
        <f>VLOOKUP($A102,JorgeCPP!$A$1:$D$525,3,FALSE)</f>
        <v>6.0000000000000001E-3</v>
      </c>
      <c r="I102" s="4">
        <f>VLOOKUP($A102,BEP!$A$1:$D$525,2,FALSE)</f>
        <v>16</v>
      </c>
      <c r="J102" s="23">
        <f>VLOOKUP($A102,BEP!$A$1:$D$525,3,FALSE)</f>
        <v>1E-3</v>
      </c>
      <c r="K102" s="4">
        <f>VLOOKUP($A102,CEP!$A$1:$D$525,2,FALSE)</f>
        <v>16</v>
      </c>
      <c r="L102" s="23">
        <f>VLOOKUP($A102,CEP!$A$1:$D$525,3,FALSE)</f>
        <v>1E-3</v>
      </c>
      <c r="M102" s="4">
        <f>VLOOKUP($A102,EEP!$A$1:$D$525,2,FALSE)</f>
        <v>16</v>
      </c>
      <c r="N102" s="23">
        <f>VLOOKUP($A102,EEP!$A$1:$D$525,3,FALSE)</f>
        <v>1E-3</v>
      </c>
      <c r="O102" s="24">
        <f>VLOOKUP($A102,CEEP!$A$1:$D$525,2,FALSE)</f>
        <v>16</v>
      </c>
      <c r="P102" s="22">
        <f>VLOOKUP($A102,CEEP!$A$1:$D$525,3,FALSE)</f>
        <v>1E-3</v>
      </c>
      <c r="Q102" s="4">
        <f>VLOOKUP($A102,RBEP!$A$1:$F$525,2,FALSE)</f>
        <v>14</v>
      </c>
      <c r="R102" s="4">
        <f>VLOOKUP($A102,RBEP!$A$1:$F$525,3,FALSE)</f>
        <v>22</v>
      </c>
      <c r="S102" s="4">
        <f>VLOOKUP($A102,RBEP!$A$1:$F$525,4,FALSE)</f>
        <v>17.79</v>
      </c>
      <c r="T102" s="4">
        <f>VLOOKUP($A102,RBEP!$A$1:$F$525,5,FALSE)</f>
        <v>2.2000000000000001E-3</v>
      </c>
      <c r="U102" s="4">
        <f>VLOOKUP($A102,RCEP!$A$1:$F$525,2,FALSE)</f>
        <v>16</v>
      </c>
      <c r="V102" s="4">
        <f>VLOOKUP($A102,RCEP!$A$1:$F$525,3,FALSE)</f>
        <v>22</v>
      </c>
      <c r="W102" s="4">
        <f>VLOOKUP($A102,RCEP!$A$1:$F$525,4,FALSE)</f>
        <v>18.52</v>
      </c>
      <c r="X102" s="4">
        <f>VLOOKUP($A102,RCEP!$A$1:$F$525,5,FALSE)</f>
        <v>2.6199999999999999E-3</v>
      </c>
      <c r="Y102" s="4">
        <f>VLOOKUP($A102,REEP!$A$1:$F$525,2,FALSE)</f>
        <v>16</v>
      </c>
      <c r="Z102" s="4">
        <f>VLOOKUP($A102,REEP!$A$1:$F$525,3,FALSE)</f>
        <v>23</v>
      </c>
      <c r="AA102" s="4">
        <f>VLOOKUP($A102,REEP!$A$1:$F$525,4,FALSE)</f>
        <v>18.600000000000001</v>
      </c>
      <c r="AB102" s="4">
        <f>VLOOKUP($A102,REEP!$A$1:$F$525,5,FALSE)</f>
        <v>2.1299999999999999E-3</v>
      </c>
      <c r="AC102" s="11">
        <f>VLOOKUP($A102,RCEEP!$A$1:$F$525,2,FALSE)</f>
        <v>15</v>
      </c>
      <c r="AD102" s="11">
        <f>VLOOKUP($A102,RCEEP!$A$1:$F$525,3,FALSE)</f>
        <v>22</v>
      </c>
      <c r="AE102" s="11">
        <f>VLOOKUP($A102,RCEEP!$A$1:$F$525,4,FALSE)</f>
        <v>18.71</v>
      </c>
      <c r="AF102" s="11">
        <f>VLOOKUP($A102,RCEEP!$A$1:$F$525,5,FALSE)</f>
        <v>2.3700000000000001E-3</v>
      </c>
      <c r="AH102" s="11">
        <f t="shared" si="42"/>
        <v>14</v>
      </c>
      <c r="AI102" s="11">
        <f t="shared" si="43"/>
        <v>0</v>
      </c>
      <c r="AJ102" s="11">
        <f t="shared" si="44"/>
        <v>0</v>
      </c>
      <c r="AK102" s="11">
        <f t="shared" si="45"/>
        <v>0</v>
      </c>
      <c r="AL102" s="11">
        <f t="shared" si="46"/>
        <v>0</v>
      </c>
      <c r="AM102" s="11">
        <f t="shared" si="47"/>
        <v>0</v>
      </c>
      <c r="AN102" s="11">
        <f t="shared" si="48"/>
        <v>1</v>
      </c>
      <c r="AO102" s="11">
        <f t="shared" si="49"/>
        <v>0</v>
      </c>
      <c r="AP102" s="11">
        <f t="shared" si="50"/>
        <v>0</v>
      </c>
      <c r="AQ102" s="4">
        <f t="shared" si="51"/>
        <v>0</v>
      </c>
      <c r="AS102" s="1">
        <f t="shared" si="52"/>
        <v>13</v>
      </c>
      <c r="AT102" s="1">
        <f t="shared" si="53"/>
        <v>1</v>
      </c>
      <c r="AU102" s="1">
        <f t="shared" si="54"/>
        <v>0</v>
      </c>
      <c r="AV102" s="1">
        <f t="shared" si="55"/>
        <v>0</v>
      </c>
      <c r="AW102" s="1">
        <f t="shared" si="56"/>
        <v>0</v>
      </c>
      <c r="AX102" s="8">
        <f t="shared" si="57"/>
        <v>0</v>
      </c>
      <c r="AZ102" s="8">
        <f t="shared" si="58"/>
        <v>13</v>
      </c>
      <c r="BA102" s="8">
        <f t="shared" si="59"/>
        <v>1</v>
      </c>
      <c r="BB102" s="8">
        <f t="shared" si="60"/>
        <v>0</v>
      </c>
      <c r="BC102" s="8">
        <f t="shared" si="61"/>
        <v>0</v>
      </c>
      <c r="BD102" s="8">
        <f t="shared" si="62"/>
        <v>0</v>
      </c>
      <c r="BE102" s="8">
        <f t="shared" si="63"/>
        <v>0</v>
      </c>
      <c r="BG102" s="19">
        <f t="shared" si="64"/>
        <v>0</v>
      </c>
      <c r="BH102" s="19">
        <f t="shared" si="65"/>
        <v>0</v>
      </c>
      <c r="BJ102" s="10">
        <f t="shared" si="66"/>
        <v>13</v>
      </c>
      <c r="BK102" s="35">
        <f t="shared" si="67"/>
        <v>1</v>
      </c>
      <c r="BL102" s="27">
        <f t="shared" si="68"/>
        <v>7.1428571428571426E-3</v>
      </c>
      <c r="BM102" s="33">
        <f t="shared" si="69"/>
        <v>3</v>
      </c>
      <c r="BN102" s="27">
        <f t="shared" si="70"/>
        <v>2.1428571428571429E-2</v>
      </c>
      <c r="BO102" s="33">
        <f t="shared" si="71"/>
        <v>3</v>
      </c>
      <c r="BP102" s="27">
        <f t="shared" si="72"/>
        <v>2.1428571428571429E-2</v>
      </c>
      <c r="BQ102" s="33">
        <f t="shared" si="73"/>
        <v>2</v>
      </c>
      <c r="BR102" s="28">
        <f t="shared" si="74"/>
        <v>1.4285714285714285E-2</v>
      </c>
      <c r="BT102" s="10">
        <f t="shared" si="75"/>
        <v>13</v>
      </c>
      <c r="BU102" s="32">
        <f t="shared" si="76"/>
        <v>4.7899999999999991</v>
      </c>
      <c r="BV102" s="27">
        <f t="shared" si="77"/>
        <v>3.4214285714285711E-2</v>
      </c>
      <c r="BW102" s="36">
        <f t="shared" si="78"/>
        <v>5.52</v>
      </c>
      <c r="BX102" s="27">
        <f t="shared" si="79"/>
        <v>3.9428571428571424E-2</v>
      </c>
      <c r="BY102" s="36">
        <f t="shared" si="80"/>
        <v>5.6000000000000014</v>
      </c>
      <c r="BZ102" s="27">
        <f t="shared" si="81"/>
        <v>4.0000000000000008E-2</v>
      </c>
      <c r="CA102" s="36">
        <f t="shared" si="82"/>
        <v>5.7100000000000009</v>
      </c>
      <c r="CB102" s="28">
        <f t="shared" si="83"/>
        <v>4.0785714285714293E-2</v>
      </c>
    </row>
    <row r="103" spans="1:80">
      <c r="A103" s="1" t="s">
        <v>101</v>
      </c>
      <c r="B103" s="26">
        <v>160</v>
      </c>
      <c r="C103" s="26">
        <v>179</v>
      </c>
      <c r="D103" s="26">
        <v>3011</v>
      </c>
      <c r="E103" s="20">
        <f>VLOOKUP($A103,JorgeILS!$A$1:$D$525,2,FALSE)</f>
        <v>40</v>
      </c>
      <c r="F103" s="20">
        <f>VLOOKUP($A103,JorgeILS!$A$1:$D$525,3,FALSE)</f>
        <v>1.4E-2</v>
      </c>
      <c r="G103" s="20">
        <f>VLOOKUP($A103,JorgeCPP!$A$1:$D$525,2,FALSE)</f>
        <v>41</v>
      </c>
      <c r="H103" s="20">
        <f>VLOOKUP($A103,JorgeCPP!$A$1:$D$525,3,FALSE)</f>
        <v>2E-3</v>
      </c>
      <c r="I103" s="4">
        <f>VLOOKUP($A103,BEP!$A$1:$D$525,2,FALSE)</f>
        <v>40</v>
      </c>
      <c r="J103" s="23">
        <f>VLOOKUP($A103,BEP!$A$1:$D$525,3,FALSE)</f>
        <v>1E-3</v>
      </c>
      <c r="K103" s="4">
        <f>VLOOKUP($A103,CEP!$A$1:$D$525,2,FALSE)</f>
        <v>40</v>
      </c>
      <c r="L103" s="23">
        <f>VLOOKUP($A103,CEP!$A$1:$D$525,3,FALSE)</f>
        <v>0</v>
      </c>
      <c r="M103" s="4">
        <f>VLOOKUP($A103,EEP!$A$1:$D$525,2,FALSE)</f>
        <v>40</v>
      </c>
      <c r="N103" s="23">
        <f>VLOOKUP($A103,EEP!$A$1:$D$525,3,FALSE)</f>
        <v>1E-3</v>
      </c>
      <c r="O103" s="24">
        <f>VLOOKUP($A103,CEEP!$A$1:$D$525,2,FALSE)</f>
        <v>40</v>
      </c>
      <c r="P103" s="22">
        <f>VLOOKUP($A103,CEEP!$A$1:$D$525,3,FALSE)</f>
        <v>1E-3</v>
      </c>
      <c r="Q103" s="4">
        <f>VLOOKUP($A103,RBEP!$A$1:$F$525,2,FALSE)</f>
        <v>39</v>
      </c>
      <c r="R103" s="4">
        <f>VLOOKUP($A103,RBEP!$A$1:$F$525,3,FALSE)</f>
        <v>41</v>
      </c>
      <c r="S103" s="4">
        <f>VLOOKUP($A103,RBEP!$A$1:$F$525,4,FALSE)</f>
        <v>39.56</v>
      </c>
      <c r="T103" s="4">
        <f>VLOOKUP($A103,RBEP!$A$1:$F$525,5,FALSE)</f>
        <v>6.8999999999999997E-4</v>
      </c>
      <c r="U103" s="4">
        <f>VLOOKUP($A103,RCEP!$A$1:$F$525,2,FALSE)</f>
        <v>39</v>
      </c>
      <c r="V103" s="4">
        <f>VLOOKUP($A103,RCEP!$A$1:$F$525,3,FALSE)</f>
        <v>41</v>
      </c>
      <c r="W103" s="4">
        <f>VLOOKUP($A103,RCEP!$A$1:$F$525,4,FALSE)</f>
        <v>39.549999999999997</v>
      </c>
      <c r="X103" s="4">
        <f>VLOOKUP($A103,RCEP!$A$1:$F$525,5,FALSE)</f>
        <v>8.4999999999999995E-4</v>
      </c>
      <c r="Y103" s="4">
        <f>VLOOKUP($A103,REEP!$A$1:$F$525,2,FALSE)</f>
        <v>39</v>
      </c>
      <c r="Z103" s="4">
        <f>VLOOKUP($A103,REEP!$A$1:$F$525,3,FALSE)</f>
        <v>41</v>
      </c>
      <c r="AA103" s="4">
        <f>VLOOKUP($A103,REEP!$A$1:$F$525,4,FALSE)</f>
        <v>39.979999999999997</v>
      </c>
      <c r="AB103" s="4">
        <f>VLOOKUP($A103,REEP!$A$1:$F$525,5,FALSE)</f>
        <v>6.4999999999999997E-4</v>
      </c>
      <c r="AC103" s="11">
        <f>VLOOKUP($A103,RCEEP!$A$1:$F$525,2,FALSE)</f>
        <v>39</v>
      </c>
      <c r="AD103" s="11">
        <f>VLOOKUP($A103,RCEEP!$A$1:$F$525,3,FALSE)</f>
        <v>41</v>
      </c>
      <c r="AE103" s="11">
        <f>VLOOKUP($A103,RCEEP!$A$1:$F$525,4,FALSE)</f>
        <v>39.909999999999997</v>
      </c>
      <c r="AF103" s="11">
        <f>VLOOKUP($A103,RCEEP!$A$1:$F$525,5,FALSE)</f>
        <v>7.2000000000000005E-4</v>
      </c>
      <c r="AH103" s="11">
        <f t="shared" si="42"/>
        <v>39</v>
      </c>
      <c r="AI103" s="11">
        <f t="shared" si="43"/>
        <v>0</v>
      </c>
      <c r="AJ103" s="11">
        <f t="shared" si="44"/>
        <v>0</v>
      </c>
      <c r="AK103" s="11">
        <f t="shared" si="45"/>
        <v>0</v>
      </c>
      <c r="AL103" s="11">
        <f t="shared" si="46"/>
        <v>0</v>
      </c>
      <c r="AM103" s="11">
        <f t="shared" si="47"/>
        <v>0</v>
      </c>
      <c r="AN103" s="11">
        <f t="shared" si="48"/>
        <v>1</v>
      </c>
      <c r="AO103" s="11">
        <f t="shared" si="49"/>
        <v>1</v>
      </c>
      <c r="AP103" s="11">
        <f t="shared" si="50"/>
        <v>1</v>
      </c>
      <c r="AQ103" s="4">
        <f t="shared" si="51"/>
        <v>1</v>
      </c>
      <c r="AS103" s="1">
        <f t="shared" si="52"/>
        <v>40</v>
      </c>
      <c r="AT103" s="1">
        <f t="shared" si="53"/>
        <v>1</v>
      </c>
      <c r="AU103" s="1">
        <f t="shared" si="54"/>
        <v>1</v>
      </c>
      <c r="AV103" s="1">
        <f t="shared" si="55"/>
        <v>1</v>
      </c>
      <c r="AW103" s="1">
        <f t="shared" si="56"/>
        <v>1</v>
      </c>
      <c r="AX103" s="8">
        <f t="shared" si="57"/>
        <v>1</v>
      </c>
      <c r="AZ103" s="8">
        <f t="shared" si="58"/>
        <v>39</v>
      </c>
      <c r="BA103" s="8">
        <f t="shared" si="59"/>
        <v>0</v>
      </c>
      <c r="BB103" s="8">
        <f t="shared" si="60"/>
        <v>1</v>
      </c>
      <c r="BC103" s="8">
        <f t="shared" si="61"/>
        <v>1</v>
      </c>
      <c r="BD103" s="8">
        <f t="shared" si="62"/>
        <v>1</v>
      </c>
      <c r="BE103" s="8">
        <f t="shared" si="63"/>
        <v>1</v>
      </c>
      <c r="BG103" s="19">
        <f t="shared" si="64"/>
        <v>1</v>
      </c>
      <c r="BH103" s="19">
        <f t="shared" si="65"/>
        <v>1</v>
      </c>
      <c r="BJ103" s="10">
        <f t="shared" si="66"/>
        <v>40</v>
      </c>
      <c r="BK103" s="35">
        <f t="shared" si="67"/>
        <v>-1</v>
      </c>
      <c r="BL103" s="27">
        <f t="shared" si="68"/>
        <v>-6.2500000000000003E-3</v>
      </c>
      <c r="BM103" s="33">
        <f t="shared" si="69"/>
        <v>-1</v>
      </c>
      <c r="BN103" s="27">
        <f t="shared" si="70"/>
        <v>-6.2500000000000003E-3</v>
      </c>
      <c r="BO103" s="33">
        <f t="shared" si="71"/>
        <v>-1</v>
      </c>
      <c r="BP103" s="27">
        <f t="shared" si="72"/>
        <v>-6.2500000000000003E-3</v>
      </c>
      <c r="BQ103" s="33">
        <f t="shared" si="73"/>
        <v>-1</v>
      </c>
      <c r="BR103" s="28">
        <f t="shared" si="74"/>
        <v>-6.2500000000000003E-3</v>
      </c>
      <c r="BT103" s="10">
        <f t="shared" si="75"/>
        <v>40</v>
      </c>
      <c r="BU103" s="32">
        <f t="shared" si="76"/>
        <v>-0.43999999999999773</v>
      </c>
      <c r="BV103" s="27">
        <f t="shared" si="77"/>
        <v>-2.749999999999986E-3</v>
      </c>
      <c r="BW103" s="36">
        <f t="shared" si="78"/>
        <v>-0.45000000000000284</v>
      </c>
      <c r="BX103" s="27">
        <f t="shared" si="79"/>
        <v>-2.8125000000000177E-3</v>
      </c>
      <c r="BY103" s="36">
        <f t="shared" si="80"/>
        <v>-2.0000000000003126E-2</v>
      </c>
      <c r="BZ103" s="27">
        <f t="shared" si="81"/>
        <v>-1.2500000000001955E-4</v>
      </c>
      <c r="CA103" s="36">
        <f t="shared" si="82"/>
        <v>-9.0000000000003411E-2</v>
      </c>
      <c r="CB103" s="28">
        <f t="shared" si="83"/>
        <v>-5.6250000000002132E-4</v>
      </c>
    </row>
    <row r="104" spans="1:80">
      <c r="A104" s="1" t="s">
        <v>102</v>
      </c>
      <c r="B104" s="26">
        <v>160</v>
      </c>
      <c r="C104" s="26">
        <v>179</v>
      </c>
      <c r="D104" s="26">
        <v>3019</v>
      </c>
      <c r="E104" s="20">
        <f>VLOOKUP($A104,JorgeILS!$A$1:$D$525,2,FALSE)</f>
        <v>40</v>
      </c>
      <c r="F104" s="20">
        <f>VLOOKUP($A104,JorgeILS!$A$1:$D$525,3,FALSE)</f>
        <v>1.6E-2</v>
      </c>
      <c r="G104" s="20">
        <f>VLOOKUP($A104,JorgeCPP!$A$1:$D$525,2,FALSE)</f>
        <v>41</v>
      </c>
      <c r="H104" s="20">
        <f>VLOOKUP($A104,JorgeCPP!$A$1:$D$525,3,FALSE)</f>
        <v>2E-3</v>
      </c>
      <c r="I104" s="4">
        <f>VLOOKUP($A104,BEP!$A$1:$D$525,2,FALSE)</f>
        <v>41</v>
      </c>
      <c r="J104" s="23">
        <f>VLOOKUP($A104,BEP!$A$1:$D$525,3,FALSE)</f>
        <v>0</v>
      </c>
      <c r="K104" s="4">
        <f>VLOOKUP($A104,CEP!$A$1:$D$525,2,FALSE)</f>
        <v>41</v>
      </c>
      <c r="L104" s="23">
        <f>VLOOKUP($A104,CEP!$A$1:$D$525,3,FALSE)</f>
        <v>1E-3</v>
      </c>
      <c r="M104" s="4">
        <f>VLOOKUP($A104,EEP!$A$1:$D$525,2,FALSE)</f>
        <v>40</v>
      </c>
      <c r="N104" s="23">
        <f>VLOOKUP($A104,EEP!$A$1:$D$525,3,FALSE)</f>
        <v>1E-3</v>
      </c>
      <c r="O104" s="24">
        <f>VLOOKUP($A104,CEEP!$A$1:$D$525,2,FALSE)</f>
        <v>40</v>
      </c>
      <c r="P104" s="22">
        <f>VLOOKUP($A104,CEEP!$A$1:$D$525,3,FALSE)</f>
        <v>0</v>
      </c>
      <c r="Q104" s="4">
        <f>VLOOKUP($A104,RBEP!$A$1:$F$525,2,FALSE)</f>
        <v>40</v>
      </c>
      <c r="R104" s="4">
        <f>VLOOKUP($A104,RBEP!$A$1:$F$525,3,FALSE)</f>
        <v>41</v>
      </c>
      <c r="S104" s="4">
        <f>VLOOKUP($A104,RBEP!$A$1:$F$525,4,FALSE)</f>
        <v>40.61</v>
      </c>
      <c r="T104" s="4">
        <f>VLOOKUP($A104,RBEP!$A$1:$F$525,5,FALSE)</f>
        <v>7.6999999999999996E-4</v>
      </c>
      <c r="U104" s="4">
        <f>VLOOKUP($A104,RCEP!$A$1:$F$525,2,FALSE)</f>
        <v>40</v>
      </c>
      <c r="V104" s="4">
        <f>VLOOKUP($A104,RCEP!$A$1:$F$525,3,FALSE)</f>
        <v>41</v>
      </c>
      <c r="W104" s="4">
        <f>VLOOKUP($A104,RCEP!$A$1:$F$525,4,FALSE)</f>
        <v>40.6</v>
      </c>
      <c r="X104" s="4">
        <f>VLOOKUP($A104,RCEP!$A$1:$F$525,5,FALSE)</f>
        <v>9.5E-4</v>
      </c>
      <c r="Y104" s="4">
        <f>VLOOKUP($A104,REEP!$A$1:$F$525,2,FALSE)</f>
        <v>40</v>
      </c>
      <c r="Z104" s="4">
        <f>VLOOKUP($A104,REEP!$A$1:$F$525,3,FALSE)</f>
        <v>41</v>
      </c>
      <c r="AA104" s="4">
        <f>VLOOKUP($A104,REEP!$A$1:$F$525,4,FALSE)</f>
        <v>40.659999999999997</v>
      </c>
      <c r="AB104" s="4">
        <f>VLOOKUP($A104,REEP!$A$1:$F$525,5,FALSE)</f>
        <v>7.1000000000000002E-4</v>
      </c>
      <c r="AC104" s="11">
        <f>VLOOKUP($A104,RCEEP!$A$1:$F$525,2,FALSE)</f>
        <v>40</v>
      </c>
      <c r="AD104" s="11">
        <f>VLOOKUP($A104,RCEEP!$A$1:$F$525,3,FALSE)</f>
        <v>41</v>
      </c>
      <c r="AE104" s="11">
        <f>VLOOKUP($A104,RCEEP!$A$1:$F$525,4,FALSE)</f>
        <v>40.58</v>
      </c>
      <c r="AF104" s="11">
        <f>VLOOKUP($A104,RCEEP!$A$1:$F$525,5,FALSE)</f>
        <v>7.6000000000000004E-4</v>
      </c>
      <c r="AH104" s="11">
        <f t="shared" si="42"/>
        <v>40</v>
      </c>
      <c r="AI104" s="11">
        <f t="shared" si="43"/>
        <v>0</v>
      </c>
      <c r="AJ104" s="11">
        <f t="shared" si="44"/>
        <v>0</v>
      </c>
      <c r="AK104" s="11">
        <f t="shared" si="45"/>
        <v>0</v>
      </c>
      <c r="AL104" s="11">
        <f t="shared" si="46"/>
        <v>1</v>
      </c>
      <c r="AM104" s="11">
        <f t="shared" si="47"/>
        <v>1</v>
      </c>
      <c r="AN104" s="11">
        <f t="shared" si="48"/>
        <v>1</v>
      </c>
      <c r="AO104" s="11">
        <f t="shared" si="49"/>
        <v>1</v>
      </c>
      <c r="AP104" s="11">
        <f t="shared" si="50"/>
        <v>1</v>
      </c>
      <c r="AQ104" s="4">
        <f t="shared" si="51"/>
        <v>1</v>
      </c>
      <c r="AS104" s="1">
        <f t="shared" si="52"/>
        <v>40</v>
      </c>
      <c r="AT104" s="1">
        <f t="shared" si="53"/>
        <v>1</v>
      </c>
      <c r="AU104" s="1">
        <f t="shared" si="54"/>
        <v>1</v>
      </c>
      <c r="AV104" s="1">
        <f t="shared" si="55"/>
        <v>1</v>
      </c>
      <c r="AW104" s="1">
        <f t="shared" si="56"/>
        <v>1</v>
      </c>
      <c r="AX104" s="8">
        <f t="shared" si="57"/>
        <v>1</v>
      </c>
      <c r="AZ104" s="8">
        <f t="shared" si="58"/>
        <v>40</v>
      </c>
      <c r="BA104" s="8">
        <f t="shared" si="59"/>
        <v>1</v>
      </c>
      <c r="BB104" s="8">
        <f t="shared" si="60"/>
        <v>1</v>
      </c>
      <c r="BC104" s="8">
        <f t="shared" si="61"/>
        <v>1</v>
      </c>
      <c r="BD104" s="8">
        <f t="shared" si="62"/>
        <v>1</v>
      </c>
      <c r="BE104" s="8">
        <f t="shared" si="63"/>
        <v>1</v>
      </c>
      <c r="BG104" s="19">
        <f t="shared" si="64"/>
        <v>0</v>
      </c>
      <c r="BH104" s="19">
        <f t="shared" si="65"/>
        <v>1</v>
      </c>
      <c r="BJ104" s="10">
        <f t="shared" si="66"/>
        <v>40</v>
      </c>
      <c r="BK104" s="35">
        <f t="shared" si="67"/>
        <v>0</v>
      </c>
      <c r="BL104" s="27">
        <f t="shared" si="68"/>
        <v>0</v>
      </c>
      <c r="BM104" s="33">
        <f t="shared" si="69"/>
        <v>0</v>
      </c>
      <c r="BN104" s="27">
        <f t="shared" si="70"/>
        <v>0</v>
      </c>
      <c r="BO104" s="33">
        <f t="shared" si="71"/>
        <v>0</v>
      </c>
      <c r="BP104" s="27">
        <f t="shared" si="72"/>
        <v>0</v>
      </c>
      <c r="BQ104" s="33">
        <f t="shared" si="73"/>
        <v>0</v>
      </c>
      <c r="BR104" s="28">
        <f t="shared" si="74"/>
        <v>0</v>
      </c>
      <c r="BT104" s="10">
        <f t="shared" si="75"/>
        <v>40</v>
      </c>
      <c r="BU104" s="32">
        <f t="shared" si="76"/>
        <v>0.60999999999999943</v>
      </c>
      <c r="BV104" s="27">
        <f t="shared" si="77"/>
        <v>3.8124999999999964E-3</v>
      </c>
      <c r="BW104" s="36">
        <f t="shared" si="78"/>
        <v>0.60000000000000142</v>
      </c>
      <c r="BX104" s="27">
        <f t="shared" si="79"/>
        <v>3.750000000000009E-3</v>
      </c>
      <c r="BY104" s="36">
        <f t="shared" si="80"/>
        <v>0.65999999999999659</v>
      </c>
      <c r="BZ104" s="27">
        <f t="shared" si="81"/>
        <v>4.1249999999999785E-3</v>
      </c>
      <c r="CA104" s="36">
        <f t="shared" si="82"/>
        <v>0.57999999999999829</v>
      </c>
      <c r="CB104" s="28">
        <f t="shared" si="83"/>
        <v>3.6249999999999893E-3</v>
      </c>
    </row>
    <row r="105" spans="1:80">
      <c r="A105" s="1" t="s">
        <v>103</v>
      </c>
      <c r="B105" s="26">
        <v>160</v>
      </c>
      <c r="C105" s="26">
        <v>179</v>
      </c>
      <c r="D105" s="26">
        <v>3027</v>
      </c>
      <c r="E105" s="20">
        <f>VLOOKUP($A105,JorgeILS!$A$1:$D$525,2,FALSE)</f>
        <v>43</v>
      </c>
      <c r="F105" s="20">
        <f>VLOOKUP($A105,JorgeILS!$A$1:$D$525,3,FALSE)</f>
        <v>2.4E-2</v>
      </c>
      <c r="G105" s="20">
        <f>VLOOKUP($A105,JorgeCPP!$A$1:$D$525,2,FALSE)</f>
        <v>43</v>
      </c>
      <c r="H105" s="20">
        <f>VLOOKUP($A105,JorgeCPP!$A$1:$D$525,3,FALSE)</f>
        <v>2E-3</v>
      </c>
      <c r="I105" s="4">
        <f>VLOOKUP($A105,BEP!$A$1:$D$525,2,FALSE)</f>
        <v>43</v>
      </c>
      <c r="J105" s="23">
        <f>VLOOKUP($A105,BEP!$A$1:$D$525,3,FALSE)</f>
        <v>1E-3</v>
      </c>
      <c r="K105" s="4">
        <f>VLOOKUP($A105,CEP!$A$1:$D$525,2,FALSE)</f>
        <v>43</v>
      </c>
      <c r="L105" s="23">
        <f>VLOOKUP($A105,CEP!$A$1:$D$525,3,FALSE)</f>
        <v>0</v>
      </c>
      <c r="M105" s="4">
        <f>VLOOKUP($A105,EEP!$A$1:$D$525,2,FALSE)</f>
        <v>43</v>
      </c>
      <c r="N105" s="23">
        <f>VLOOKUP($A105,EEP!$A$1:$D$525,3,FALSE)</f>
        <v>1E-3</v>
      </c>
      <c r="O105" s="24">
        <f>VLOOKUP($A105,CEEP!$A$1:$D$525,2,FALSE)</f>
        <v>43</v>
      </c>
      <c r="P105" s="22">
        <f>VLOOKUP($A105,CEEP!$A$1:$D$525,3,FALSE)</f>
        <v>1E-3</v>
      </c>
      <c r="Q105" s="4">
        <f>VLOOKUP($A105,RBEP!$A$1:$F$525,2,FALSE)</f>
        <v>42</v>
      </c>
      <c r="R105" s="4">
        <f>VLOOKUP($A105,RBEP!$A$1:$F$525,3,FALSE)</f>
        <v>44</v>
      </c>
      <c r="S105" s="4">
        <f>VLOOKUP($A105,RBEP!$A$1:$F$525,4,FALSE)</f>
        <v>42.95</v>
      </c>
      <c r="T105" s="4">
        <f>VLOOKUP($A105,RBEP!$A$1:$F$525,5,FALSE)</f>
        <v>9.3000000000000005E-4</v>
      </c>
      <c r="U105" s="4">
        <f>VLOOKUP($A105,RCEP!$A$1:$F$525,2,FALSE)</f>
        <v>42</v>
      </c>
      <c r="V105" s="4">
        <f>VLOOKUP($A105,RCEP!$A$1:$F$525,3,FALSE)</f>
        <v>44</v>
      </c>
      <c r="W105" s="4">
        <f>VLOOKUP($A105,RCEP!$A$1:$F$525,4,FALSE)</f>
        <v>42.89</v>
      </c>
      <c r="X105" s="4">
        <f>VLOOKUP($A105,RCEP!$A$1:$F$525,5,FALSE)</f>
        <v>1.25E-3</v>
      </c>
      <c r="Y105" s="4">
        <f>VLOOKUP($A105,REEP!$A$1:$F$525,2,FALSE)</f>
        <v>42</v>
      </c>
      <c r="Z105" s="4">
        <f>VLOOKUP($A105,REEP!$A$1:$F$525,3,FALSE)</f>
        <v>44</v>
      </c>
      <c r="AA105" s="4">
        <f>VLOOKUP($A105,REEP!$A$1:$F$525,4,FALSE)</f>
        <v>43.03</v>
      </c>
      <c r="AB105" s="4">
        <f>VLOOKUP($A105,REEP!$A$1:$F$525,5,FALSE)</f>
        <v>8.1999999999999998E-4</v>
      </c>
      <c r="AC105" s="11">
        <f>VLOOKUP($A105,RCEEP!$A$1:$F$525,2,FALSE)</f>
        <v>42</v>
      </c>
      <c r="AD105" s="11">
        <f>VLOOKUP($A105,RCEEP!$A$1:$F$525,3,FALSE)</f>
        <v>44</v>
      </c>
      <c r="AE105" s="11">
        <f>VLOOKUP($A105,RCEEP!$A$1:$F$525,4,FALSE)</f>
        <v>43.02</v>
      </c>
      <c r="AF105" s="11">
        <f>VLOOKUP($A105,RCEEP!$A$1:$F$525,5,FALSE)</f>
        <v>9.5E-4</v>
      </c>
      <c r="AH105" s="11">
        <f t="shared" si="42"/>
        <v>42</v>
      </c>
      <c r="AI105" s="11">
        <f t="shared" si="43"/>
        <v>0</v>
      </c>
      <c r="AJ105" s="11">
        <f t="shared" si="44"/>
        <v>0</v>
      </c>
      <c r="AK105" s="11">
        <f t="shared" si="45"/>
        <v>0</v>
      </c>
      <c r="AL105" s="11">
        <f t="shared" si="46"/>
        <v>0</v>
      </c>
      <c r="AM105" s="11">
        <f t="shared" si="47"/>
        <v>0</v>
      </c>
      <c r="AN105" s="11">
        <f t="shared" si="48"/>
        <v>1</v>
      </c>
      <c r="AO105" s="11">
        <f t="shared" si="49"/>
        <v>1</v>
      </c>
      <c r="AP105" s="11">
        <f t="shared" si="50"/>
        <v>1</v>
      </c>
      <c r="AQ105" s="4">
        <f t="shared" si="51"/>
        <v>1</v>
      </c>
      <c r="AS105" s="1">
        <f t="shared" si="52"/>
        <v>43</v>
      </c>
      <c r="AT105" s="1">
        <f t="shared" si="53"/>
        <v>1</v>
      </c>
      <c r="AU105" s="1">
        <f t="shared" si="54"/>
        <v>1</v>
      </c>
      <c r="AV105" s="1">
        <f t="shared" si="55"/>
        <v>1</v>
      </c>
      <c r="AW105" s="1">
        <f t="shared" si="56"/>
        <v>1</v>
      </c>
      <c r="AX105" s="8">
        <f t="shared" si="57"/>
        <v>1</v>
      </c>
      <c r="AZ105" s="8">
        <f t="shared" si="58"/>
        <v>42</v>
      </c>
      <c r="BA105" s="8">
        <f t="shared" si="59"/>
        <v>0</v>
      </c>
      <c r="BB105" s="8">
        <f t="shared" si="60"/>
        <v>1</v>
      </c>
      <c r="BC105" s="8">
        <f t="shared" si="61"/>
        <v>1</v>
      </c>
      <c r="BD105" s="8">
        <f t="shared" si="62"/>
        <v>1</v>
      </c>
      <c r="BE105" s="8">
        <f t="shared" si="63"/>
        <v>1</v>
      </c>
      <c r="BG105" s="19">
        <f t="shared" si="64"/>
        <v>1</v>
      </c>
      <c r="BH105" s="19">
        <f t="shared" si="65"/>
        <v>1</v>
      </c>
      <c r="BJ105" s="10">
        <f t="shared" si="66"/>
        <v>43</v>
      </c>
      <c r="BK105" s="35">
        <f t="shared" si="67"/>
        <v>-1</v>
      </c>
      <c r="BL105" s="27">
        <f t="shared" si="68"/>
        <v>-6.2500000000000003E-3</v>
      </c>
      <c r="BM105" s="33">
        <f t="shared" si="69"/>
        <v>-1</v>
      </c>
      <c r="BN105" s="27">
        <f t="shared" si="70"/>
        <v>-6.2500000000000003E-3</v>
      </c>
      <c r="BO105" s="33">
        <f t="shared" si="71"/>
        <v>-1</v>
      </c>
      <c r="BP105" s="27">
        <f t="shared" si="72"/>
        <v>-6.2500000000000003E-3</v>
      </c>
      <c r="BQ105" s="33">
        <f t="shared" si="73"/>
        <v>-1</v>
      </c>
      <c r="BR105" s="28">
        <f t="shared" si="74"/>
        <v>-6.2500000000000003E-3</v>
      </c>
      <c r="BT105" s="10">
        <f t="shared" si="75"/>
        <v>43</v>
      </c>
      <c r="BU105" s="32">
        <f t="shared" si="76"/>
        <v>-4.9999999999997158E-2</v>
      </c>
      <c r="BV105" s="27">
        <f t="shared" si="77"/>
        <v>-3.1249999999998223E-4</v>
      </c>
      <c r="BW105" s="36">
        <f t="shared" si="78"/>
        <v>-0.10999999999999943</v>
      </c>
      <c r="BX105" s="27">
        <f t="shared" si="79"/>
        <v>-6.8749999999999649E-4</v>
      </c>
      <c r="BY105" s="36">
        <f t="shared" si="80"/>
        <v>3.0000000000001137E-2</v>
      </c>
      <c r="BZ105" s="27">
        <f t="shared" si="81"/>
        <v>1.8750000000000711E-4</v>
      </c>
      <c r="CA105" s="36">
        <f t="shared" si="82"/>
        <v>2.0000000000003126E-2</v>
      </c>
      <c r="CB105" s="28">
        <f t="shared" si="83"/>
        <v>1.2500000000001955E-4</v>
      </c>
    </row>
    <row r="106" spans="1:80">
      <c r="A106" s="1" t="s">
        <v>104</v>
      </c>
      <c r="B106" s="26">
        <v>160</v>
      </c>
      <c r="C106" s="26">
        <v>179</v>
      </c>
      <c r="D106" s="26">
        <v>3035</v>
      </c>
      <c r="E106" s="20">
        <f>VLOOKUP($A106,JorgeILS!$A$1:$D$525,2,FALSE)</f>
        <v>40</v>
      </c>
      <c r="F106" s="20">
        <f>VLOOKUP($A106,JorgeILS!$A$1:$D$525,3,FALSE)</f>
        <v>1.4999999999999999E-2</v>
      </c>
      <c r="G106" s="20">
        <f>VLOOKUP($A106,JorgeCPP!$A$1:$D$525,2,FALSE)</f>
        <v>43</v>
      </c>
      <c r="H106" s="20">
        <f>VLOOKUP($A106,JorgeCPP!$A$1:$D$525,3,FALSE)</f>
        <v>2E-3</v>
      </c>
      <c r="I106" s="4">
        <f>VLOOKUP($A106,BEP!$A$1:$D$525,2,FALSE)</f>
        <v>41</v>
      </c>
      <c r="J106" s="23">
        <f>VLOOKUP($A106,BEP!$A$1:$D$525,3,FALSE)</f>
        <v>0</v>
      </c>
      <c r="K106" s="4">
        <f>VLOOKUP($A106,CEP!$A$1:$D$525,2,FALSE)</f>
        <v>41</v>
      </c>
      <c r="L106" s="23">
        <f>VLOOKUP($A106,CEP!$A$1:$D$525,3,FALSE)</f>
        <v>1E-3</v>
      </c>
      <c r="M106" s="4">
        <f>VLOOKUP($A106,EEP!$A$1:$D$525,2,FALSE)</f>
        <v>40</v>
      </c>
      <c r="N106" s="23">
        <f>VLOOKUP($A106,EEP!$A$1:$D$525,3,FALSE)</f>
        <v>0</v>
      </c>
      <c r="O106" s="24">
        <f>VLOOKUP($A106,CEEP!$A$1:$D$525,2,FALSE)</f>
        <v>40</v>
      </c>
      <c r="P106" s="22">
        <f>VLOOKUP($A106,CEEP!$A$1:$D$525,3,FALSE)</f>
        <v>1E-3</v>
      </c>
      <c r="Q106" s="4">
        <f>VLOOKUP($A106,RBEP!$A$1:$F$525,2,FALSE)</f>
        <v>40</v>
      </c>
      <c r="R106" s="4">
        <f>VLOOKUP($A106,RBEP!$A$1:$F$525,3,FALSE)</f>
        <v>42</v>
      </c>
      <c r="S106" s="4">
        <f>VLOOKUP($A106,RBEP!$A$1:$F$525,4,FALSE)</f>
        <v>41.26</v>
      </c>
      <c r="T106" s="4">
        <f>VLOOKUP($A106,RBEP!$A$1:$F$525,5,FALSE)</f>
        <v>8.4999999999999995E-4</v>
      </c>
      <c r="U106" s="4">
        <f>VLOOKUP($A106,RCEP!$A$1:$F$525,2,FALSE)</f>
        <v>40</v>
      </c>
      <c r="V106" s="4">
        <f>VLOOKUP($A106,RCEP!$A$1:$F$525,3,FALSE)</f>
        <v>42</v>
      </c>
      <c r="W106" s="4">
        <f>VLOOKUP($A106,RCEP!$A$1:$F$525,4,FALSE)</f>
        <v>41.28</v>
      </c>
      <c r="X106" s="4">
        <f>VLOOKUP($A106,RCEP!$A$1:$F$525,5,FALSE)</f>
        <v>1.1800000000000001E-3</v>
      </c>
      <c r="Y106" s="4">
        <f>VLOOKUP($A106,REEP!$A$1:$F$525,2,FALSE)</f>
        <v>40</v>
      </c>
      <c r="Z106" s="4">
        <f>VLOOKUP($A106,REEP!$A$1:$F$525,3,FALSE)</f>
        <v>43</v>
      </c>
      <c r="AA106" s="4">
        <f>VLOOKUP($A106,REEP!$A$1:$F$525,4,FALSE)</f>
        <v>41.47</v>
      </c>
      <c r="AB106" s="4">
        <f>VLOOKUP($A106,REEP!$A$1:$F$525,5,FALSE)</f>
        <v>7.2999999999999996E-4</v>
      </c>
      <c r="AC106" s="11">
        <f>VLOOKUP($A106,RCEEP!$A$1:$F$525,2,FALSE)</f>
        <v>40</v>
      </c>
      <c r="AD106" s="11">
        <f>VLOOKUP($A106,RCEEP!$A$1:$F$525,3,FALSE)</f>
        <v>43</v>
      </c>
      <c r="AE106" s="11">
        <f>VLOOKUP($A106,RCEEP!$A$1:$F$525,4,FALSE)</f>
        <v>41.44</v>
      </c>
      <c r="AF106" s="11">
        <f>VLOOKUP($A106,RCEEP!$A$1:$F$525,5,FALSE)</f>
        <v>9.3000000000000005E-4</v>
      </c>
      <c r="AH106" s="11">
        <f t="shared" si="42"/>
        <v>40</v>
      </c>
      <c r="AI106" s="11">
        <f t="shared" si="43"/>
        <v>0</v>
      </c>
      <c r="AJ106" s="11">
        <f t="shared" si="44"/>
        <v>0</v>
      </c>
      <c r="AK106" s="11">
        <f t="shared" si="45"/>
        <v>0</v>
      </c>
      <c r="AL106" s="11">
        <f t="shared" si="46"/>
        <v>1</v>
      </c>
      <c r="AM106" s="11">
        <f t="shared" si="47"/>
        <v>1</v>
      </c>
      <c r="AN106" s="11">
        <f t="shared" si="48"/>
        <v>1</v>
      </c>
      <c r="AO106" s="11">
        <f t="shared" si="49"/>
        <v>1</v>
      </c>
      <c r="AP106" s="11">
        <f t="shared" si="50"/>
        <v>1</v>
      </c>
      <c r="AQ106" s="4">
        <f t="shared" si="51"/>
        <v>1</v>
      </c>
      <c r="AS106" s="1">
        <f t="shared" si="52"/>
        <v>40</v>
      </c>
      <c r="AT106" s="1">
        <f t="shared" si="53"/>
        <v>1</v>
      </c>
      <c r="AU106" s="1">
        <f t="shared" si="54"/>
        <v>1</v>
      </c>
      <c r="AV106" s="1">
        <f t="shared" si="55"/>
        <v>1</v>
      </c>
      <c r="AW106" s="1">
        <f t="shared" si="56"/>
        <v>1</v>
      </c>
      <c r="AX106" s="8">
        <f t="shared" si="57"/>
        <v>1</v>
      </c>
      <c r="AZ106" s="8">
        <f t="shared" si="58"/>
        <v>40</v>
      </c>
      <c r="BA106" s="8">
        <f t="shared" si="59"/>
        <v>1</v>
      </c>
      <c r="BB106" s="8">
        <f t="shared" si="60"/>
        <v>1</v>
      </c>
      <c r="BC106" s="8">
        <f t="shared" si="61"/>
        <v>1</v>
      </c>
      <c r="BD106" s="8">
        <f t="shared" si="62"/>
        <v>1</v>
      </c>
      <c r="BE106" s="8">
        <f t="shared" si="63"/>
        <v>1</v>
      </c>
      <c r="BG106" s="19">
        <f t="shared" si="64"/>
        <v>0</v>
      </c>
      <c r="BH106" s="19">
        <f t="shared" si="65"/>
        <v>1</v>
      </c>
      <c r="BJ106" s="10">
        <f t="shared" si="66"/>
        <v>40</v>
      </c>
      <c r="BK106" s="35">
        <f t="shared" si="67"/>
        <v>0</v>
      </c>
      <c r="BL106" s="27">
        <f t="shared" si="68"/>
        <v>0</v>
      </c>
      <c r="BM106" s="33">
        <f t="shared" si="69"/>
        <v>0</v>
      </c>
      <c r="BN106" s="27">
        <f t="shared" si="70"/>
        <v>0</v>
      </c>
      <c r="BO106" s="33">
        <f t="shared" si="71"/>
        <v>0</v>
      </c>
      <c r="BP106" s="27">
        <f t="shared" si="72"/>
        <v>0</v>
      </c>
      <c r="BQ106" s="33">
        <f t="shared" si="73"/>
        <v>0</v>
      </c>
      <c r="BR106" s="28">
        <f t="shared" si="74"/>
        <v>0</v>
      </c>
      <c r="BT106" s="10">
        <f t="shared" si="75"/>
        <v>40</v>
      </c>
      <c r="BU106" s="32">
        <f t="shared" si="76"/>
        <v>1.259999999999998</v>
      </c>
      <c r="BV106" s="27">
        <f t="shared" si="77"/>
        <v>7.8749999999999879E-3</v>
      </c>
      <c r="BW106" s="36">
        <f t="shared" si="78"/>
        <v>1.2800000000000011</v>
      </c>
      <c r="BX106" s="27">
        <f t="shared" si="79"/>
        <v>8.0000000000000071E-3</v>
      </c>
      <c r="BY106" s="36">
        <f t="shared" si="80"/>
        <v>1.4699999999999989</v>
      </c>
      <c r="BZ106" s="27">
        <f t="shared" si="81"/>
        <v>9.1874999999999925E-3</v>
      </c>
      <c r="CA106" s="36">
        <f t="shared" si="82"/>
        <v>1.4399999999999977</v>
      </c>
      <c r="CB106" s="28">
        <f t="shared" si="83"/>
        <v>8.9999999999999854E-3</v>
      </c>
    </row>
    <row r="107" spans="1:80">
      <c r="A107" s="1" t="s">
        <v>105</v>
      </c>
      <c r="B107" s="26">
        <v>160</v>
      </c>
      <c r="C107" s="26">
        <v>179</v>
      </c>
      <c r="D107" s="26">
        <v>3043</v>
      </c>
      <c r="E107" s="20">
        <f>VLOOKUP($A107,JorgeILS!$A$1:$D$525,2,FALSE)</f>
        <v>40</v>
      </c>
      <c r="F107" s="20">
        <f>VLOOKUP($A107,JorgeILS!$A$1:$D$525,3,FALSE)</f>
        <v>8.0000000000000002E-3</v>
      </c>
      <c r="G107" s="20">
        <f>VLOOKUP($A107,JorgeCPP!$A$1:$D$525,2,FALSE)</f>
        <v>41</v>
      </c>
      <c r="H107" s="20">
        <f>VLOOKUP($A107,JorgeCPP!$A$1:$D$525,3,FALSE)</f>
        <v>2E-3</v>
      </c>
      <c r="I107" s="4">
        <f>VLOOKUP($A107,BEP!$A$1:$D$525,2,FALSE)</f>
        <v>40</v>
      </c>
      <c r="J107" s="23">
        <f>VLOOKUP($A107,BEP!$A$1:$D$525,3,FALSE)</f>
        <v>1E-3</v>
      </c>
      <c r="K107" s="4">
        <f>VLOOKUP($A107,CEP!$A$1:$D$525,2,FALSE)</f>
        <v>40</v>
      </c>
      <c r="L107" s="23">
        <f>VLOOKUP($A107,CEP!$A$1:$D$525,3,FALSE)</f>
        <v>0</v>
      </c>
      <c r="M107" s="4">
        <f>VLOOKUP($A107,EEP!$A$1:$D$525,2,FALSE)</f>
        <v>41</v>
      </c>
      <c r="N107" s="23">
        <f>VLOOKUP($A107,EEP!$A$1:$D$525,3,FALSE)</f>
        <v>0</v>
      </c>
      <c r="O107" s="24">
        <f>VLOOKUP($A107,CEEP!$A$1:$D$525,2,FALSE)</f>
        <v>41</v>
      </c>
      <c r="P107" s="22">
        <f>VLOOKUP($A107,CEEP!$A$1:$D$525,3,FALSE)</f>
        <v>1E-3</v>
      </c>
      <c r="Q107" s="4">
        <f>VLOOKUP($A107,RBEP!$A$1:$F$525,2,FALSE)</f>
        <v>40</v>
      </c>
      <c r="R107" s="4">
        <f>VLOOKUP($A107,RBEP!$A$1:$F$525,3,FALSE)</f>
        <v>42</v>
      </c>
      <c r="S107" s="4">
        <f>VLOOKUP($A107,RBEP!$A$1:$F$525,4,FALSE)</f>
        <v>40.840000000000003</v>
      </c>
      <c r="T107" s="4">
        <f>VLOOKUP($A107,RBEP!$A$1:$F$525,5,FALSE)</f>
        <v>6.2E-4</v>
      </c>
      <c r="U107" s="4">
        <f>VLOOKUP($A107,RCEP!$A$1:$F$525,2,FALSE)</f>
        <v>40</v>
      </c>
      <c r="V107" s="4">
        <f>VLOOKUP($A107,RCEP!$A$1:$F$525,3,FALSE)</f>
        <v>42</v>
      </c>
      <c r="W107" s="4">
        <f>VLOOKUP($A107,RCEP!$A$1:$F$525,4,FALSE)</f>
        <v>40.75</v>
      </c>
      <c r="X107" s="4">
        <f>VLOOKUP($A107,RCEP!$A$1:$F$525,5,FALSE)</f>
        <v>6.8000000000000005E-4</v>
      </c>
      <c r="Y107" s="4">
        <f>VLOOKUP($A107,REEP!$A$1:$F$525,2,FALSE)</f>
        <v>40</v>
      </c>
      <c r="Z107" s="4">
        <f>VLOOKUP($A107,REEP!$A$1:$F$525,3,FALSE)</f>
        <v>42</v>
      </c>
      <c r="AA107" s="4">
        <f>VLOOKUP($A107,REEP!$A$1:$F$525,4,FALSE)</f>
        <v>41.19</v>
      </c>
      <c r="AB107" s="4">
        <f>VLOOKUP($A107,REEP!$A$1:$F$525,5,FALSE)</f>
        <v>5.9999999999999995E-4</v>
      </c>
      <c r="AC107" s="11">
        <f>VLOOKUP($A107,RCEEP!$A$1:$F$525,2,FALSE)</f>
        <v>40</v>
      </c>
      <c r="AD107" s="11">
        <f>VLOOKUP($A107,RCEEP!$A$1:$F$525,3,FALSE)</f>
        <v>42</v>
      </c>
      <c r="AE107" s="11">
        <f>VLOOKUP($A107,RCEEP!$A$1:$F$525,4,FALSE)</f>
        <v>40.94</v>
      </c>
      <c r="AF107" s="11">
        <f>VLOOKUP($A107,RCEEP!$A$1:$F$525,5,FALSE)</f>
        <v>5.5999999999999995E-4</v>
      </c>
      <c r="AH107" s="11">
        <f t="shared" si="42"/>
        <v>40</v>
      </c>
      <c r="AI107" s="11">
        <f t="shared" si="43"/>
        <v>0</v>
      </c>
      <c r="AJ107" s="11">
        <f t="shared" si="44"/>
        <v>1</v>
      </c>
      <c r="AK107" s="11">
        <f t="shared" si="45"/>
        <v>1</v>
      </c>
      <c r="AL107" s="11">
        <f t="shared" si="46"/>
        <v>0</v>
      </c>
      <c r="AM107" s="11">
        <f t="shared" si="47"/>
        <v>0</v>
      </c>
      <c r="AN107" s="11">
        <f t="shared" si="48"/>
        <v>1</v>
      </c>
      <c r="AO107" s="11">
        <f t="shared" si="49"/>
        <v>1</v>
      </c>
      <c r="AP107" s="11">
        <f t="shared" si="50"/>
        <v>1</v>
      </c>
      <c r="AQ107" s="4">
        <f t="shared" si="51"/>
        <v>1</v>
      </c>
      <c r="AS107" s="1">
        <f t="shared" si="52"/>
        <v>40</v>
      </c>
      <c r="AT107" s="1">
        <f t="shared" si="53"/>
        <v>1</v>
      </c>
      <c r="AU107" s="1">
        <f t="shared" si="54"/>
        <v>1</v>
      </c>
      <c r="AV107" s="1">
        <f t="shared" si="55"/>
        <v>1</v>
      </c>
      <c r="AW107" s="1">
        <f t="shared" si="56"/>
        <v>1</v>
      </c>
      <c r="AX107" s="8">
        <f t="shared" si="57"/>
        <v>1</v>
      </c>
      <c r="AZ107" s="8">
        <f t="shared" si="58"/>
        <v>40</v>
      </c>
      <c r="BA107" s="8">
        <f t="shared" si="59"/>
        <v>1</v>
      </c>
      <c r="BB107" s="8">
        <f t="shared" si="60"/>
        <v>1</v>
      </c>
      <c r="BC107" s="8">
        <f t="shared" si="61"/>
        <v>1</v>
      </c>
      <c r="BD107" s="8">
        <f t="shared" si="62"/>
        <v>1</v>
      </c>
      <c r="BE107" s="8">
        <f t="shared" si="63"/>
        <v>1</v>
      </c>
      <c r="BG107" s="19">
        <f t="shared" si="64"/>
        <v>0</v>
      </c>
      <c r="BH107" s="19">
        <f t="shared" si="65"/>
        <v>1</v>
      </c>
      <c r="BJ107" s="10">
        <f t="shared" si="66"/>
        <v>40</v>
      </c>
      <c r="BK107" s="35">
        <f t="shared" si="67"/>
        <v>0</v>
      </c>
      <c r="BL107" s="27">
        <f t="shared" si="68"/>
        <v>0</v>
      </c>
      <c r="BM107" s="33">
        <f t="shared" si="69"/>
        <v>0</v>
      </c>
      <c r="BN107" s="27">
        <f t="shared" si="70"/>
        <v>0</v>
      </c>
      <c r="BO107" s="33">
        <f t="shared" si="71"/>
        <v>0</v>
      </c>
      <c r="BP107" s="27">
        <f t="shared" si="72"/>
        <v>0</v>
      </c>
      <c r="BQ107" s="33">
        <f t="shared" si="73"/>
        <v>0</v>
      </c>
      <c r="BR107" s="28">
        <f t="shared" si="74"/>
        <v>0</v>
      </c>
      <c r="BT107" s="10">
        <f t="shared" si="75"/>
        <v>40</v>
      </c>
      <c r="BU107" s="32">
        <f t="shared" si="76"/>
        <v>0.84000000000000341</v>
      </c>
      <c r="BV107" s="27">
        <f t="shared" si="77"/>
        <v>5.2500000000000211E-3</v>
      </c>
      <c r="BW107" s="36">
        <f t="shared" si="78"/>
        <v>0.75</v>
      </c>
      <c r="BX107" s="27">
        <f t="shared" si="79"/>
        <v>4.6874999999999998E-3</v>
      </c>
      <c r="BY107" s="36">
        <f t="shared" si="80"/>
        <v>1.1899999999999977</v>
      </c>
      <c r="BZ107" s="27">
        <f t="shared" si="81"/>
        <v>7.4374999999999858E-3</v>
      </c>
      <c r="CA107" s="36">
        <f t="shared" si="82"/>
        <v>0.93999999999999773</v>
      </c>
      <c r="CB107" s="28">
        <f t="shared" si="83"/>
        <v>5.8749999999999861E-3</v>
      </c>
    </row>
    <row r="108" spans="1:80">
      <c r="A108" s="1" t="s">
        <v>106</v>
      </c>
      <c r="B108" s="26">
        <v>160</v>
      </c>
      <c r="C108" s="26">
        <v>198</v>
      </c>
      <c r="D108" s="26">
        <v>3051</v>
      </c>
      <c r="E108" s="20">
        <f>VLOOKUP($A108,JorgeILS!$A$1:$D$525,2,FALSE)</f>
        <v>33</v>
      </c>
      <c r="F108" s="20">
        <f>VLOOKUP($A108,JorgeILS!$A$1:$D$525,3,FALSE)</f>
        <v>1.6E-2</v>
      </c>
      <c r="G108" s="20">
        <f>VLOOKUP($A108,JorgeCPP!$A$1:$D$525,2,FALSE)</f>
        <v>34</v>
      </c>
      <c r="H108" s="20">
        <f>VLOOKUP($A108,JorgeCPP!$A$1:$D$525,3,FALSE)</f>
        <v>3.0000000000000001E-3</v>
      </c>
      <c r="I108" s="4">
        <f>VLOOKUP($A108,BEP!$A$1:$D$525,2,FALSE)</f>
        <v>34</v>
      </c>
      <c r="J108" s="23">
        <f>VLOOKUP($A108,BEP!$A$1:$D$525,3,FALSE)</f>
        <v>0</v>
      </c>
      <c r="K108" s="4">
        <f>VLOOKUP($A108,CEP!$A$1:$D$525,2,FALSE)</f>
        <v>34</v>
      </c>
      <c r="L108" s="23">
        <f>VLOOKUP($A108,CEP!$A$1:$D$525,3,FALSE)</f>
        <v>1E-3</v>
      </c>
      <c r="M108" s="4">
        <f>VLOOKUP($A108,EEP!$A$1:$D$525,2,FALSE)</f>
        <v>35</v>
      </c>
      <c r="N108" s="23">
        <f>VLOOKUP($A108,EEP!$A$1:$D$525,3,FALSE)</f>
        <v>0</v>
      </c>
      <c r="O108" s="24">
        <f>VLOOKUP($A108,CEEP!$A$1:$D$525,2,FALSE)</f>
        <v>35</v>
      </c>
      <c r="P108" s="22">
        <f>VLOOKUP($A108,CEEP!$A$1:$D$525,3,FALSE)</f>
        <v>1E-3</v>
      </c>
      <c r="Q108" s="4">
        <f>VLOOKUP($A108,RBEP!$A$1:$F$525,2,FALSE)</f>
        <v>33</v>
      </c>
      <c r="R108" s="4">
        <f>VLOOKUP($A108,RBEP!$A$1:$F$525,3,FALSE)</f>
        <v>36</v>
      </c>
      <c r="S108" s="4">
        <f>VLOOKUP($A108,RBEP!$A$1:$F$525,4,FALSE)</f>
        <v>34.46</v>
      </c>
      <c r="T108" s="4">
        <f>VLOOKUP($A108,RBEP!$A$1:$F$525,5,FALSE)</f>
        <v>9.3000000000000005E-4</v>
      </c>
      <c r="U108" s="4">
        <f>VLOOKUP($A108,RCEP!$A$1:$F$525,2,FALSE)</f>
        <v>33</v>
      </c>
      <c r="V108" s="4">
        <f>VLOOKUP($A108,RCEP!$A$1:$F$525,3,FALSE)</f>
        <v>36</v>
      </c>
      <c r="W108" s="4">
        <f>VLOOKUP($A108,RCEP!$A$1:$F$525,4,FALSE)</f>
        <v>34.58</v>
      </c>
      <c r="X108" s="4">
        <f>VLOOKUP($A108,RCEP!$A$1:$F$525,5,FALSE)</f>
        <v>1.06E-3</v>
      </c>
      <c r="Y108" s="4">
        <f>VLOOKUP($A108,REEP!$A$1:$F$525,2,FALSE)</f>
        <v>33</v>
      </c>
      <c r="Z108" s="4">
        <f>VLOOKUP($A108,REEP!$A$1:$F$525,3,FALSE)</f>
        <v>36</v>
      </c>
      <c r="AA108" s="4">
        <f>VLOOKUP($A108,REEP!$A$1:$F$525,4,FALSE)</f>
        <v>34.729999999999997</v>
      </c>
      <c r="AB108" s="4">
        <f>VLOOKUP($A108,REEP!$A$1:$F$525,5,FALSE)</f>
        <v>8.4999999999999995E-4</v>
      </c>
      <c r="AC108" s="11">
        <f>VLOOKUP($A108,RCEEP!$A$1:$F$525,2,FALSE)</f>
        <v>33</v>
      </c>
      <c r="AD108" s="11">
        <f>VLOOKUP($A108,RCEEP!$A$1:$F$525,3,FALSE)</f>
        <v>36</v>
      </c>
      <c r="AE108" s="11">
        <f>VLOOKUP($A108,RCEEP!$A$1:$F$525,4,FALSE)</f>
        <v>34.74</v>
      </c>
      <c r="AF108" s="11">
        <f>VLOOKUP($A108,RCEEP!$A$1:$F$525,5,FALSE)</f>
        <v>9.2000000000000003E-4</v>
      </c>
      <c r="AH108" s="11">
        <f t="shared" si="42"/>
        <v>33</v>
      </c>
      <c r="AI108" s="11">
        <f t="shared" si="43"/>
        <v>0</v>
      </c>
      <c r="AJ108" s="11">
        <f t="shared" si="44"/>
        <v>0</v>
      </c>
      <c r="AK108" s="11">
        <f t="shared" si="45"/>
        <v>0</v>
      </c>
      <c r="AL108" s="11">
        <f t="shared" si="46"/>
        <v>0</v>
      </c>
      <c r="AM108" s="11">
        <f t="shared" si="47"/>
        <v>0</v>
      </c>
      <c r="AN108" s="11">
        <f t="shared" si="48"/>
        <v>1</v>
      </c>
      <c r="AO108" s="11">
        <f t="shared" si="49"/>
        <v>1</v>
      </c>
      <c r="AP108" s="11">
        <f t="shared" si="50"/>
        <v>1</v>
      </c>
      <c r="AQ108" s="4">
        <f t="shared" si="51"/>
        <v>1</v>
      </c>
      <c r="AS108" s="1">
        <f t="shared" si="52"/>
        <v>33</v>
      </c>
      <c r="AT108" s="1">
        <f t="shared" si="53"/>
        <v>1</v>
      </c>
      <c r="AU108" s="1">
        <f t="shared" si="54"/>
        <v>1</v>
      </c>
      <c r="AV108" s="1">
        <f t="shared" si="55"/>
        <v>1</v>
      </c>
      <c r="AW108" s="1">
        <f t="shared" si="56"/>
        <v>1</v>
      </c>
      <c r="AX108" s="8">
        <f t="shared" si="57"/>
        <v>1</v>
      </c>
      <c r="AZ108" s="8">
        <f t="shared" si="58"/>
        <v>33</v>
      </c>
      <c r="BA108" s="8">
        <f t="shared" si="59"/>
        <v>1</v>
      </c>
      <c r="BB108" s="8">
        <f t="shared" si="60"/>
        <v>1</v>
      </c>
      <c r="BC108" s="8">
        <f t="shared" si="61"/>
        <v>1</v>
      </c>
      <c r="BD108" s="8">
        <f t="shared" si="62"/>
        <v>1</v>
      </c>
      <c r="BE108" s="8">
        <f t="shared" si="63"/>
        <v>1</v>
      </c>
      <c r="BG108" s="19">
        <f t="shared" si="64"/>
        <v>0</v>
      </c>
      <c r="BH108" s="19">
        <f t="shared" si="65"/>
        <v>1</v>
      </c>
      <c r="BJ108" s="10">
        <f t="shared" si="66"/>
        <v>33</v>
      </c>
      <c r="BK108" s="35">
        <f t="shared" si="67"/>
        <v>0</v>
      </c>
      <c r="BL108" s="27">
        <f t="shared" si="68"/>
        <v>0</v>
      </c>
      <c r="BM108" s="33">
        <f t="shared" si="69"/>
        <v>0</v>
      </c>
      <c r="BN108" s="27">
        <f t="shared" si="70"/>
        <v>0</v>
      </c>
      <c r="BO108" s="33">
        <f t="shared" si="71"/>
        <v>0</v>
      </c>
      <c r="BP108" s="27">
        <f t="shared" si="72"/>
        <v>0</v>
      </c>
      <c r="BQ108" s="33">
        <f t="shared" si="73"/>
        <v>0</v>
      </c>
      <c r="BR108" s="28">
        <f t="shared" si="74"/>
        <v>0</v>
      </c>
      <c r="BT108" s="10">
        <f t="shared" si="75"/>
        <v>33</v>
      </c>
      <c r="BU108" s="32">
        <f t="shared" si="76"/>
        <v>1.4600000000000009</v>
      </c>
      <c r="BV108" s="27">
        <f t="shared" si="77"/>
        <v>9.1250000000000046E-3</v>
      </c>
      <c r="BW108" s="36">
        <f t="shared" si="78"/>
        <v>1.5799999999999983</v>
      </c>
      <c r="BX108" s="27">
        <f t="shared" si="79"/>
        <v>9.8749999999999897E-3</v>
      </c>
      <c r="BY108" s="36">
        <f t="shared" si="80"/>
        <v>1.7299999999999969</v>
      </c>
      <c r="BZ108" s="27">
        <f t="shared" si="81"/>
        <v>1.081249999999998E-2</v>
      </c>
      <c r="CA108" s="36">
        <f t="shared" si="82"/>
        <v>1.740000000000002</v>
      </c>
      <c r="CB108" s="28">
        <f t="shared" si="83"/>
        <v>1.0875000000000013E-2</v>
      </c>
    </row>
    <row r="109" spans="1:80">
      <c r="A109" s="1" t="s">
        <v>107</v>
      </c>
      <c r="B109" s="26">
        <v>160</v>
      </c>
      <c r="C109" s="26">
        <v>198</v>
      </c>
      <c r="D109" s="26">
        <v>3059</v>
      </c>
      <c r="E109" s="20">
        <f>VLOOKUP($A109,JorgeILS!$A$1:$D$525,2,FALSE)</f>
        <v>29</v>
      </c>
      <c r="F109" s="20">
        <f>VLOOKUP($A109,JorgeILS!$A$1:$D$525,3,FALSE)</f>
        <v>5.8999999999999997E-2</v>
      </c>
      <c r="G109" s="20">
        <f>VLOOKUP($A109,JorgeCPP!$A$1:$D$525,2,FALSE)</f>
        <v>35</v>
      </c>
      <c r="H109" s="20">
        <f>VLOOKUP($A109,JorgeCPP!$A$1:$D$525,3,FALSE)</f>
        <v>4.0000000000000001E-3</v>
      </c>
      <c r="I109" s="4">
        <f>VLOOKUP($A109,BEP!$A$1:$D$525,2,FALSE)</f>
        <v>30</v>
      </c>
      <c r="J109" s="23">
        <f>VLOOKUP($A109,BEP!$A$1:$D$525,3,FALSE)</f>
        <v>0</v>
      </c>
      <c r="K109" s="4">
        <f>VLOOKUP($A109,CEP!$A$1:$D$525,2,FALSE)</f>
        <v>30</v>
      </c>
      <c r="L109" s="23">
        <f>VLOOKUP($A109,CEP!$A$1:$D$525,3,FALSE)</f>
        <v>1E-3</v>
      </c>
      <c r="M109" s="4">
        <f>VLOOKUP($A109,EEP!$A$1:$D$525,2,FALSE)</f>
        <v>30</v>
      </c>
      <c r="N109" s="23">
        <f>VLOOKUP($A109,EEP!$A$1:$D$525,3,FALSE)</f>
        <v>1E-3</v>
      </c>
      <c r="O109" s="24">
        <f>VLOOKUP($A109,CEEP!$A$1:$D$525,2,FALSE)</f>
        <v>30</v>
      </c>
      <c r="P109" s="22">
        <f>VLOOKUP($A109,CEEP!$A$1:$D$525,3,FALSE)</f>
        <v>1E-3</v>
      </c>
      <c r="Q109" s="4">
        <f>VLOOKUP($A109,RBEP!$A$1:$F$525,2,FALSE)</f>
        <v>30</v>
      </c>
      <c r="R109" s="4">
        <f>VLOOKUP($A109,RBEP!$A$1:$F$525,3,FALSE)</f>
        <v>35</v>
      </c>
      <c r="S109" s="4">
        <f>VLOOKUP($A109,RBEP!$A$1:$F$525,4,FALSE)</f>
        <v>32.549999999999997</v>
      </c>
      <c r="T109" s="4">
        <f>VLOOKUP($A109,RBEP!$A$1:$F$525,5,FALSE)</f>
        <v>1.5200000000000001E-3</v>
      </c>
      <c r="U109" s="4">
        <f>VLOOKUP($A109,RCEP!$A$1:$F$525,2,FALSE)</f>
        <v>30</v>
      </c>
      <c r="V109" s="4">
        <f>VLOOKUP($A109,RCEP!$A$1:$F$525,3,FALSE)</f>
        <v>35</v>
      </c>
      <c r="W109" s="4">
        <f>VLOOKUP($A109,RCEP!$A$1:$F$525,4,FALSE)</f>
        <v>32.57</v>
      </c>
      <c r="X109" s="4">
        <f>VLOOKUP($A109,RCEP!$A$1:$F$525,5,FALSE)</f>
        <v>1.7099999999999999E-3</v>
      </c>
      <c r="Y109" s="4">
        <f>VLOOKUP($A109,REEP!$A$1:$F$525,2,FALSE)</f>
        <v>30</v>
      </c>
      <c r="Z109" s="4">
        <f>VLOOKUP($A109,REEP!$A$1:$F$525,3,FALSE)</f>
        <v>35</v>
      </c>
      <c r="AA109" s="4">
        <f>VLOOKUP($A109,REEP!$A$1:$F$525,4,FALSE)</f>
        <v>32.65</v>
      </c>
      <c r="AB109" s="4">
        <f>VLOOKUP($A109,REEP!$A$1:$F$525,5,FALSE)</f>
        <v>1.3600000000000001E-3</v>
      </c>
      <c r="AC109" s="11">
        <f>VLOOKUP($A109,RCEEP!$A$1:$F$525,2,FALSE)</f>
        <v>30</v>
      </c>
      <c r="AD109" s="11">
        <f>VLOOKUP($A109,RCEEP!$A$1:$F$525,3,FALSE)</f>
        <v>35</v>
      </c>
      <c r="AE109" s="11">
        <f>VLOOKUP($A109,RCEEP!$A$1:$F$525,4,FALSE)</f>
        <v>32.74</v>
      </c>
      <c r="AF109" s="11">
        <f>VLOOKUP($A109,RCEEP!$A$1:$F$525,5,FALSE)</f>
        <v>1.6800000000000001E-3</v>
      </c>
      <c r="AH109" s="11">
        <f t="shared" si="42"/>
        <v>30</v>
      </c>
      <c r="AI109" s="11">
        <f t="shared" si="43"/>
        <v>0</v>
      </c>
      <c r="AJ109" s="11">
        <f t="shared" si="44"/>
        <v>1</v>
      </c>
      <c r="AK109" s="11">
        <f t="shared" si="45"/>
        <v>1</v>
      </c>
      <c r="AL109" s="11">
        <f t="shared" si="46"/>
        <v>1</v>
      </c>
      <c r="AM109" s="11">
        <f t="shared" si="47"/>
        <v>1</v>
      </c>
      <c r="AN109" s="11">
        <f t="shared" si="48"/>
        <v>1</v>
      </c>
      <c r="AO109" s="11">
        <f t="shared" si="49"/>
        <v>1</v>
      </c>
      <c r="AP109" s="11">
        <f t="shared" si="50"/>
        <v>1</v>
      </c>
      <c r="AQ109" s="4">
        <f t="shared" si="51"/>
        <v>1</v>
      </c>
      <c r="AS109" s="1">
        <f t="shared" si="52"/>
        <v>29</v>
      </c>
      <c r="AT109" s="1">
        <f t="shared" si="53"/>
        <v>1</v>
      </c>
      <c r="AU109" s="1">
        <f t="shared" si="54"/>
        <v>0</v>
      </c>
      <c r="AV109" s="1">
        <f t="shared" si="55"/>
        <v>0</v>
      </c>
      <c r="AW109" s="1">
        <f t="shared" si="56"/>
        <v>0</v>
      </c>
      <c r="AX109" s="8">
        <f t="shared" si="57"/>
        <v>0</v>
      </c>
      <c r="AZ109" s="8">
        <f t="shared" si="58"/>
        <v>29</v>
      </c>
      <c r="BA109" s="8">
        <f t="shared" si="59"/>
        <v>1</v>
      </c>
      <c r="BB109" s="8">
        <f t="shared" si="60"/>
        <v>0</v>
      </c>
      <c r="BC109" s="8">
        <f t="shared" si="61"/>
        <v>0</v>
      </c>
      <c r="BD109" s="8">
        <f t="shared" si="62"/>
        <v>0</v>
      </c>
      <c r="BE109" s="8">
        <f t="shared" si="63"/>
        <v>0</v>
      </c>
      <c r="BG109" s="19">
        <f t="shared" si="64"/>
        <v>0</v>
      </c>
      <c r="BH109" s="19">
        <f t="shared" si="65"/>
        <v>0</v>
      </c>
      <c r="BJ109" s="10">
        <f t="shared" si="66"/>
        <v>29</v>
      </c>
      <c r="BK109" s="35">
        <f t="shared" si="67"/>
        <v>1</v>
      </c>
      <c r="BL109" s="27">
        <f t="shared" si="68"/>
        <v>6.2500000000000003E-3</v>
      </c>
      <c r="BM109" s="33">
        <f t="shared" si="69"/>
        <v>1</v>
      </c>
      <c r="BN109" s="27">
        <f t="shared" si="70"/>
        <v>6.2500000000000003E-3</v>
      </c>
      <c r="BO109" s="33">
        <f t="shared" si="71"/>
        <v>1</v>
      </c>
      <c r="BP109" s="27">
        <f t="shared" si="72"/>
        <v>6.2500000000000003E-3</v>
      </c>
      <c r="BQ109" s="33">
        <f t="shared" si="73"/>
        <v>1</v>
      </c>
      <c r="BR109" s="28">
        <f t="shared" si="74"/>
        <v>6.2500000000000003E-3</v>
      </c>
      <c r="BT109" s="10">
        <f t="shared" si="75"/>
        <v>29</v>
      </c>
      <c r="BU109" s="32">
        <f t="shared" si="76"/>
        <v>3.5499999999999972</v>
      </c>
      <c r="BV109" s="27">
        <f t="shared" si="77"/>
        <v>2.2187499999999982E-2</v>
      </c>
      <c r="BW109" s="36">
        <f t="shared" si="78"/>
        <v>3.5700000000000003</v>
      </c>
      <c r="BX109" s="27">
        <f t="shared" si="79"/>
        <v>2.2312500000000002E-2</v>
      </c>
      <c r="BY109" s="36">
        <f t="shared" si="80"/>
        <v>3.6499999999999986</v>
      </c>
      <c r="BZ109" s="27">
        <f t="shared" si="81"/>
        <v>2.2812499999999993E-2</v>
      </c>
      <c r="CA109" s="36">
        <f t="shared" si="82"/>
        <v>3.740000000000002</v>
      </c>
      <c r="CB109" s="28">
        <f t="shared" si="83"/>
        <v>2.3375000000000014E-2</v>
      </c>
    </row>
    <row r="110" spans="1:80">
      <c r="A110" s="1" t="s">
        <v>108</v>
      </c>
      <c r="B110" s="26">
        <v>160</v>
      </c>
      <c r="C110" s="26">
        <v>198</v>
      </c>
      <c r="D110" s="26">
        <v>3067</v>
      </c>
      <c r="E110" s="20">
        <f>VLOOKUP($A110,JorgeILS!$A$1:$D$525,2,FALSE)</f>
        <v>32</v>
      </c>
      <c r="F110" s="20">
        <f>VLOOKUP($A110,JorgeILS!$A$1:$D$525,3,FALSE)</f>
        <v>0.05</v>
      </c>
      <c r="G110" s="20">
        <f>VLOOKUP($A110,JorgeCPP!$A$1:$D$525,2,FALSE)</f>
        <v>35</v>
      </c>
      <c r="H110" s="20">
        <f>VLOOKUP($A110,JorgeCPP!$A$1:$D$525,3,FALSE)</f>
        <v>3.0000000000000001E-3</v>
      </c>
      <c r="I110" s="4">
        <f>VLOOKUP($A110,BEP!$A$1:$D$525,2,FALSE)</f>
        <v>33</v>
      </c>
      <c r="J110" s="23">
        <f>VLOOKUP($A110,BEP!$A$1:$D$525,3,FALSE)</f>
        <v>0</v>
      </c>
      <c r="K110" s="4">
        <f>VLOOKUP($A110,CEP!$A$1:$D$525,2,FALSE)</f>
        <v>33</v>
      </c>
      <c r="L110" s="23">
        <f>VLOOKUP($A110,CEP!$A$1:$D$525,3,FALSE)</f>
        <v>1E-3</v>
      </c>
      <c r="M110" s="4">
        <f>VLOOKUP($A110,EEP!$A$1:$D$525,2,FALSE)</f>
        <v>33</v>
      </c>
      <c r="N110" s="23">
        <f>VLOOKUP($A110,EEP!$A$1:$D$525,3,FALSE)</f>
        <v>1E-3</v>
      </c>
      <c r="O110" s="24">
        <f>VLOOKUP($A110,CEEP!$A$1:$D$525,2,FALSE)</f>
        <v>33</v>
      </c>
      <c r="P110" s="22">
        <f>VLOOKUP($A110,CEEP!$A$1:$D$525,3,FALSE)</f>
        <v>1E-3</v>
      </c>
      <c r="Q110" s="4">
        <f>VLOOKUP($A110,RBEP!$A$1:$F$525,2,FALSE)</f>
        <v>32</v>
      </c>
      <c r="R110" s="4">
        <f>VLOOKUP($A110,RBEP!$A$1:$F$525,3,FALSE)</f>
        <v>35</v>
      </c>
      <c r="S110" s="4">
        <f>VLOOKUP($A110,RBEP!$A$1:$F$525,4,FALSE)</f>
        <v>33.21</v>
      </c>
      <c r="T110" s="4">
        <f>VLOOKUP($A110,RBEP!$A$1:$F$525,5,FALSE)</f>
        <v>1.0499999999999999E-3</v>
      </c>
      <c r="U110" s="4">
        <f>VLOOKUP($A110,RCEP!$A$1:$F$525,2,FALSE)</f>
        <v>32</v>
      </c>
      <c r="V110" s="4">
        <f>VLOOKUP($A110,RCEP!$A$1:$F$525,3,FALSE)</f>
        <v>35</v>
      </c>
      <c r="W110" s="4">
        <f>VLOOKUP($A110,RCEP!$A$1:$F$525,4,FALSE)</f>
        <v>33.36</v>
      </c>
      <c r="X110" s="4">
        <f>VLOOKUP($A110,RCEP!$A$1:$F$525,5,FALSE)</f>
        <v>1.2199999999999999E-3</v>
      </c>
      <c r="Y110" s="4">
        <f>VLOOKUP($A110,REEP!$A$1:$F$525,2,FALSE)</f>
        <v>32</v>
      </c>
      <c r="Z110" s="4">
        <f>VLOOKUP($A110,REEP!$A$1:$F$525,3,FALSE)</f>
        <v>35</v>
      </c>
      <c r="AA110" s="4">
        <f>VLOOKUP($A110,REEP!$A$1:$F$525,4,FALSE)</f>
        <v>33.58</v>
      </c>
      <c r="AB110" s="4">
        <f>VLOOKUP($A110,REEP!$A$1:$F$525,5,FALSE)</f>
        <v>9.2000000000000003E-4</v>
      </c>
      <c r="AC110" s="11">
        <f>VLOOKUP($A110,RCEEP!$A$1:$F$525,2,FALSE)</f>
        <v>32</v>
      </c>
      <c r="AD110" s="11">
        <f>VLOOKUP($A110,RCEEP!$A$1:$F$525,3,FALSE)</f>
        <v>35</v>
      </c>
      <c r="AE110" s="11">
        <f>VLOOKUP($A110,RCEEP!$A$1:$F$525,4,FALSE)</f>
        <v>33.479999999999997</v>
      </c>
      <c r="AF110" s="11">
        <f>VLOOKUP($A110,RCEEP!$A$1:$F$525,5,FALSE)</f>
        <v>1.0300000000000001E-3</v>
      </c>
      <c r="AH110" s="11">
        <f t="shared" si="42"/>
        <v>32</v>
      </c>
      <c r="AI110" s="11">
        <f t="shared" si="43"/>
        <v>0</v>
      </c>
      <c r="AJ110" s="11">
        <f t="shared" si="44"/>
        <v>0</v>
      </c>
      <c r="AK110" s="11">
        <f t="shared" si="45"/>
        <v>0</v>
      </c>
      <c r="AL110" s="11">
        <f t="shared" si="46"/>
        <v>0</v>
      </c>
      <c r="AM110" s="11">
        <f t="shared" si="47"/>
        <v>0</v>
      </c>
      <c r="AN110" s="11">
        <f t="shared" si="48"/>
        <v>1</v>
      </c>
      <c r="AO110" s="11">
        <f t="shared" si="49"/>
        <v>1</v>
      </c>
      <c r="AP110" s="11">
        <f t="shared" si="50"/>
        <v>1</v>
      </c>
      <c r="AQ110" s="4">
        <f t="shared" si="51"/>
        <v>1</v>
      </c>
      <c r="AS110" s="1">
        <f t="shared" si="52"/>
        <v>32</v>
      </c>
      <c r="AT110" s="1">
        <f t="shared" si="53"/>
        <v>1</v>
      </c>
      <c r="AU110" s="1">
        <f t="shared" si="54"/>
        <v>1</v>
      </c>
      <c r="AV110" s="1">
        <f t="shared" si="55"/>
        <v>1</v>
      </c>
      <c r="AW110" s="1">
        <f t="shared" si="56"/>
        <v>1</v>
      </c>
      <c r="AX110" s="8">
        <f t="shared" si="57"/>
        <v>1</v>
      </c>
      <c r="AZ110" s="8">
        <f t="shared" si="58"/>
        <v>32</v>
      </c>
      <c r="BA110" s="8">
        <f t="shared" si="59"/>
        <v>1</v>
      </c>
      <c r="BB110" s="8">
        <f t="shared" si="60"/>
        <v>1</v>
      </c>
      <c r="BC110" s="8">
        <f t="shared" si="61"/>
        <v>1</v>
      </c>
      <c r="BD110" s="8">
        <f t="shared" si="62"/>
        <v>1</v>
      </c>
      <c r="BE110" s="8">
        <f t="shared" si="63"/>
        <v>1</v>
      </c>
      <c r="BG110" s="19">
        <f t="shared" si="64"/>
        <v>0</v>
      </c>
      <c r="BH110" s="19">
        <f t="shared" si="65"/>
        <v>1</v>
      </c>
      <c r="BJ110" s="10">
        <f t="shared" si="66"/>
        <v>32</v>
      </c>
      <c r="BK110" s="35">
        <f t="shared" si="67"/>
        <v>0</v>
      </c>
      <c r="BL110" s="27">
        <f t="shared" si="68"/>
        <v>0</v>
      </c>
      <c r="BM110" s="33">
        <f t="shared" si="69"/>
        <v>0</v>
      </c>
      <c r="BN110" s="27">
        <f t="shared" si="70"/>
        <v>0</v>
      </c>
      <c r="BO110" s="33">
        <f t="shared" si="71"/>
        <v>0</v>
      </c>
      <c r="BP110" s="27">
        <f t="shared" si="72"/>
        <v>0</v>
      </c>
      <c r="BQ110" s="33">
        <f t="shared" si="73"/>
        <v>0</v>
      </c>
      <c r="BR110" s="28">
        <f t="shared" si="74"/>
        <v>0</v>
      </c>
      <c r="BT110" s="10">
        <f t="shared" si="75"/>
        <v>32</v>
      </c>
      <c r="BU110" s="32">
        <f t="shared" si="76"/>
        <v>1.2100000000000009</v>
      </c>
      <c r="BV110" s="27">
        <f t="shared" si="77"/>
        <v>7.562500000000005E-3</v>
      </c>
      <c r="BW110" s="36">
        <f t="shared" si="78"/>
        <v>1.3599999999999994</v>
      </c>
      <c r="BX110" s="27">
        <f t="shared" si="79"/>
        <v>8.4999999999999971E-3</v>
      </c>
      <c r="BY110" s="36">
        <f t="shared" si="80"/>
        <v>1.5799999999999983</v>
      </c>
      <c r="BZ110" s="27">
        <f t="shared" si="81"/>
        <v>9.8749999999999897E-3</v>
      </c>
      <c r="CA110" s="36">
        <f t="shared" si="82"/>
        <v>1.4799999999999969</v>
      </c>
      <c r="CB110" s="28">
        <f t="shared" si="83"/>
        <v>9.2499999999999805E-3</v>
      </c>
    </row>
    <row r="111" spans="1:80">
      <c r="A111" s="1" t="s">
        <v>109</v>
      </c>
      <c r="B111" s="26">
        <v>160</v>
      </c>
      <c r="C111" s="26">
        <v>198</v>
      </c>
      <c r="D111" s="26">
        <v>3075</v>
      </c>
      <c r="E111" s="20">
        <f>VLOOKUP($A111,JorgeILS!$A$1:$D$525,2,FALSE)</f>
        <v>31</v>
      </c>
      <c r="F111" s="20">
        <f>VLOOKUP($A111,JorgeILS!$A$1:$D$525,3,FALSE)</f>
        <v>4.7E-2</v>
      </c>
      <c r="G111" s="20">
        <f>VLOOKUP($A111,JorgeCPP!$A$1:$D$525,2,FALSE)</f>
        <v>34</v>
      </c>
      <c r="H111" s="20">
        <f>VLOOKUP($A111,JorgeCPP!$A$1:$D$525,3,FALSE)</f>
        <v>3.0000000000000001E-3</v>
      </c>
      <c r="I111" s="4">
        <f>VLOOKUP($A111,BEP!$A$1:$D$525,2,FALSE)</f>
        <v>32</v>
      </c>
      <c r="J111" s="23">
        <f>VLOOKUP($A111,BEP!$A$1:$D$525,3,FALSE)</f>
        <v>1E-3</v>
      </c>
      <c r="K111" s="4">
        <f>VLOOKUP($A111,CEP!$A$1:$D$525,2,FALSE)</f>
        <v>32</v>
      </c>
      <c r="L111" s="23">
        <f>VLOOKUP($A111,CEP!$A$1:$D$525,3,FALSE)</f>
        <v>1E-3</v>
      </c>
      <c r="M111" s="4">
        <f>VLOOKUP($A111,EEP!$A$1:$D$525,2,FALSE)</f>
        <v>32</v>
      </c>
      <c r="N111" s="23">
        <f>VLOOKUP($A111,EEP!$A$1:$D$525,3,FALSE)</f>
        <v>1E-3</v>
      </c>
      <c r="O111" s="24">
        <f>VLOOKUP($A111,CEEP!$A$1:$D$525,2,FALSE)</f>
        <v>32</v>
      </c>
      <c r="P111" s="22">
        <f>VLOOKUP($A111,CEEP!$A$1:$D$525,3,FALSE)</f>
        <v>1E-3</v>
      </c>
      <c r="Q111" s="4">
        <f>VLOOKUP($A111,RBEP!$A$1:$F$525,2,FALSE)</f>
        <v>31</v>
      </c>
      <c r="R111" s="4">
        <f>VLOOKUP($A111,RBEP!$A$1:$F$525,3,FALSE)</f>
        <v>35</v>
      </c>
      <c r="S111" s="4">
        <f>VLOOKUP($A111,RBEP!$A$1:$F$525,4,FALSE)</f>
        <v>33.06</v>
      </c>
      <c r="T111" s="4">
        <f>VLOOKUP($A111,RBEP!$A$1:$F$525,5,FALSE)</f>
        <v>1.2999999999999999E-3</v>
      </c>
      <c r="U111" s="4">
        <f>VLOOKUP($A111,RCEP!$A$1:$F$525,2,FALSE)</f>
        <v>31</v>
      </c>
      <c r="V111" s="4">
        <f>VLOOKUP($A111,RCEP!$A$1:$F$525,3,FALSE)</f>
        <v>35</v>
      </c>
      <c r="W111" s="4">
        <f>VLOOKUP($A111,RCEP!$A$1:$F$525,4,FALSE)</f>
        <v>33.07</v>
      </c>
      <c r="X111" s="4">
        <f>VLOOKUP($A111,RCEP!$A$1:$F$525,5,FALSE)</f>
        <v>1.5E-3</v>
      </c>
      <c r="Y111" s="4">
        <f>VLOOKUP($A111,REEP!$A$1:$F$525,2,FALSE)</f>
        <v>32</v>
      </c>
      <c r="Z111" s="4">
        <f>VLOOKUP($A111,REEP!$A$1:$F$525,3,FALSE)</f>
        <v>35</v>
      </c>
      <c r="AA111" s="4">
        <f>VLOOKUP($A111,REEP!$A$1:$F$525,4,FALSE)</f>
        <v>33.25</v>
      </c>
      <c r="AB111" s="4">
        <f>VLOOKUP($A111,REEP!$A$1:$F$525,5,FALSE)</f>
        <v>1.16E-3</v>
      </c>
      <c r="AC111" s="11">
        <f>VLOOKUP($A111,RCEEP!$A$1:$F$525,2,FALSE)</f>
        <v>32</v>
      </c>
      <c r="AD111" s="11">
        <f>VLOOKUP($A111,RCEEP!$A$1:$F$525,3,FALSE)</f>
        <v>35</v>
      </c>
      <c r="AE111" s="11">
        <f>VLOOKUP($A111,RCEEP!$A$1:$F$525,4,FALSE)</f>
        <v>33.31</v>
      </c>
      <c r="AF111" s="11">
        <f>VLOOKUP($A111,RCEEP!$A$1:$F$525,5,FALSE)</f>
        <v>1.3600000000000001E-3</v>
      </c>
      <c r="AH111" s="11">
        <f t="shared" si="42"/>
        <v>31</v>
      </c>
      <c r="AI111" s="11">
        <f t="shared" si="43"/>
        <v>0</v>
      </c>
      <c r="AJ111" s="11">
        <f t="shared" si="44"/>
        <v>0</v>
      </c>
      <c r="AK111" s="11">
        <f t="shared" si="45"/>
        <v>0</v>
      </c>
      <c r="AL111" s="11">
        <f t="shared" si="46"/>
        <v>0</v>
      </c>
      <c r="AM111" s="11">
        <f t="shared" si="47"/>
        <v>0</v>
      </c>
      <c r="AN111" s="11">
        <f t="shared" si="48"/>
        <v>1</v>
      </c>
      <c r="AO111" s="11">
        <f t="shared" si="49"/>
        <v>1</v>
      </c>
      <c r="AP111" s="11">
        <f t="shared" si="50"/>
        <v>0</v>
      </c>
      <c r="AQ111" s="4">
        <f t="shared" si="51"/>
        <v>0</v>
      </c>
      <c r="AS111" s="1">
        <f t="shared" si="52"/>
        <v>31</v>
      </c>
      <c r="AT111" s="1">
        <f t="shared" si="53"/>
        <v>1</v>
      </c>
      <c r="AU111" s="1">
        <f t="shared" si="54"/>
        <v>1</v>
      </c>
      <c r="AV111" s="1">
        <f t="shared" si="55"/>
        <v>1</v>
      </c>
      <c r="AW111" s="1">
        <f t="shared" si="56"/>
        <v>0</v>
      </c>
      <c r="AX111" s="8">
        <f t="shared" si="57"/>
        <v>0</v>
      </c>
      <c r="AZ111" s="8">
        <f t="shared" si="58"/>
        <v>31</v>
      </c>
      <c r="BA111" s="8">
        <f t="shared" si="59"/>
        <v>1</v>
      </c>
      <c r="BB111" s="8">
        <f t="shared" si="60"/>
        <v>1</v>
      </c>
      <c r="BC111" s="8">
        <f t="shared" si="61"/>
        <v>1</v>
      </c>
      <c r="BD111" s="8">
        <f t="shared" si="62"/>
        <v>0</v>
      </c>
      <c r="BE111" s="8">
        <f t="shared" si="63"/>
        <v>0</v>
      </c>
      <c r="BG111" s="19">
        <f t="shared" si="64"/>
        <v>0</v>
      </c>
      <c r="BH111" s="19">
        <f t="shared" si="65"/>
        <v>1</v>
      </c>
      <c r="BJ111" s="10">
        <f t="shared" si="66"/>
        <v>31</v>
      </c>
      <c r="BK111" s="35">
        <f t="shared" si="67"/>
        <v>0</v>
      </c>
      <c r="BL111" s="27">
        <f t="shared" si="68"/>
        <v>0</v>
      </c>
      <c r="BM111" s="33">
        <f t="shared" si="69"/>
        <v>0</v>
      </c>
      <c r="BN111" s="27">
        <f t="shared" si="70"/>
        <v>0</v>
      </c>
      <c r="BO111" s="33">
        <f t="shared" si="71"/>
        <v>1</v>
      </c>
      <c r="BP111" s="27">
        <f t="shared" si="72"/>
        <v>6.2500000000000003E-3</v>
      </c>
      <c r="BQ111" s="33">
        <f t="shared" si="73"/>
        <v>1</v>
      </c>
      <c r="BR111" s="28">
        <f t="shared" si="74"/>
        <v>6.2500000000000003E-3</v>
      </c>
      <c r="BT111" s="10">
        <f t="shared" si="75"/>
        <v>31</v>
      </c>
      <c r="BU111" s="32">
        <f t="shared" si="76"/>
        <v>2.0600000000000023</v>
      </c>
      <c r="BV111" s="27">
        <f t="shared" si="77"/>
        <v>1.2875000000000015E-2</v>
      </c>
      <c r="BW111" s="36">
        <f t="shared" si="78"/>
        <v>2.0700000000000003</v>
      </c>
      <c r="BX111" s="27">
        <f t="shared" si="79"/>
        <v>1.2937500000000001E-2</v>
      </c>
      <c r="BY111" s="36">
        <f t="shared" si="80"/>
        <v>2.25</v>
      </c>
      <c r="BZ111" s="27">
        <f t="shared" si="81"/>
        <v>1.40625E-2</v>
      </c>
      <c r="CA111" s="36">
        <f t="shared" si="82"/>
        <v>2.3100000000000023</v>
      </c>
      <c r="CB111" s="28">
        <f t="shared" si="83"/>
        <v>1.4437500000000015E-2</v>
      </c>
    </row>
    <row r="112" spans="1:80">
      <c r="A112" s="1" t="s">
        <v>110</v>
      </c>
      <c r="B112" s="26">
        <v>160</v>
      </c>
      <c r="C112" s="26">
        <v>198</v>
      </c>
      <c r="D112" s="26">
        <v>3083</v>
      </c>
      <c r="E112" s="20">
        <f>VLOOKUP($A112,JorgeILS!$A$1:$D$525,2,FALSE)</f>
        <v>33</v>
      </c>
      <c r="F112" s="20">
        <f>VLOOKUP($A112,JorgeILS!$A$1:$D$525,3,FALSE)</f>
        <v>5.0999999999999997E-2</v>
      </c>
      <c r="G112" s="20">
        <f>VLOOKUP($A112,JorgeCPP!$A$1:$D$525,2,FALSE)</f>
        <v>36</v>
      </c>
      <c r="H112" s="20">
        <f>VLOOKUP($A112,JorgeCPP!$A$1:$D$525,3,FALSE)</f>
        <v>4.0000000000000001E-3</v>
      </c>
      <c r="I112" s="4">
        <f>VLOOKUP($A112,BEP!$A$1:$D$525,2,FALSE)</f>
        <v>34</v>
      </c>
      <c r="J112" s="23">
        <f>VLOOKUP($A112,BEP!$A$1:$D$525,3,FALSE)</f>
        <v>0</v>
      </c>
      <c r="K112" s="4">
        <f>VLOOKUP($A112,CEP!$A$1:$D$525,2,FALSE)</f>
        <v>34</v>
      </c>
      <c r="L112" s="23">
        <f>VLOOKUP($A112,CEP!$A$1:$D$525,3,FALSE)</f>
        <v>1E-3</v>
      </c>
      <c r="M112" s="4">
        <f>VLOOKUP($A112,EEP!$A$1:$D$525,2,FALSE)</f>
        <v>34</v>
      </c>
      <c r="N112" s="23">
        <f>VLOOKUP($A112,EEP!$A$1:$D$525,3,FALSE)</f>
        <v>1E-3</v>
      </c>
      <c r="O112" s="24">
        <f>VLOOKUP($A112,CEEP!$A$1:$D$525,2,FALSE)</f>
        <v>34</v>
      </c>
      <c r="P112" s="22">
        <f>VLOOKUP($A112,CEEP!$A$1:$D$525,3,FALSE)</f>
        <v>1E-3</v>
      </c>
      <c r="Q112" s="4">
        <f>VLOOKUP($A112,RBEP!$A$1:$F$525,2,FALSE)</f>
        <v>33</v>
      </c>
      <c r="R112" s="4">
        <f>VLOOKUP($A112,RBEP!$A$1:$F$525,3,FALSE)</f>
        <v>38</v>
      </c>
      <c r="S112" s="4">
        <f>VLOOKUP($A112,RBEP!$A$1:$F$525,4,FALSE)</f>
        <v>34.56</v>
      </c>
      <c r="T112" s="4">
        <f>VLOOKUP($A112,RBEP!$A$1:$F$525,5,FALSE)</f>
        <v>1.09E-3</v>
      </c>
      <c r="U112" s="4">
        <f>VLOOKUP($A112,RCEP!$A$1:$F$525,2,FALSE)</f>
        <v>33</v>
      </c>
      <c r="V112" s="4">
        <f>VLOOKUP($A112,RCEP!$A$1:$F$525,3,FALSE)</f>
        <v>36</v>
      </c>
      <c r="W112" s="4">
        <f>VLOOKUP($A112,RCEP!$A$1:$F$525,4,FALSE)</f>
        <v>34.61</v>
      </c>
      <c r="X112" s="4">
        <f>VLOOKUP($A112,RCEP!$A$1:$F$525,5,FALSE)</f>
        <v>1.32E-3</v>
      </c>
      <c r="Y112" s="4">
        <f>VLOOKUP($A112,REEP!$A$1:$F$525,2,FALSE)</f>
        <v>33</v>
      </c>
      <c r="Z112" s="4">
        <f>VLOOKUP($A112,REEP!$A$1:$F$525,3,FALSE)</f>
        <v>37</v>
      </c>
      <c r="AA112" s="4">
        <f>VLOOKUP($A112,REEP!$A$1:$F$525,4,FALSE)</f>
        <v>34.85</v>
      </c>
      <c r="AB112" s="4">
        <f>VLOOKUP($A112,REEP!$A$1:$F$525,5,FALSE)</f>
        <v>1.01E-3</v>
      </c>
      <c r="AC112" s="11">
        <f>VLOOKUP($A112,RCEEP!$A$1:$F$525,2,FALSE)</f>
        <v>33</v>
      </c>
      <c r="AD112" s="11">
        <f>VLOOKUP($A112,RCEEP!$A$1:$F$525,3,FALSE)</f>
        <v>37</v>
      </c>
      <c r="AE112" s="11">
        <f>VLOOKUP($A112,RCEEP!$A$1:$F$525,4,FALSE)</f>
        <v>34.74</v>
      </c>
      <c r="AF112" s="11">
        <f>VLOOKUP($A112,RCEEP!$A$1:$F$525,5,FALSE)</f>
        <v>1.1800000000000001E-3</v>
      </c>
      <c r="AH112" s="11">
        <f t="shared" si="42"/>
        <v>33</v>
      </c>
      <c r="AI112" s="11">
        <f t="shared" si="43"/>
        <v>0</v>
      </c>
      <c r="AJ112" s="11">
        <f t="shared" si="44"/>
        <v>0</v>
      </c>
      <c r="AK112" s="11">
        <f t="shared" si="45"/>
        <v>0</v>
      </c>
      <c r="AL112" s="11">
        <f t="shared" si="46"/>
        <v>0</v>
      </c>
      <c r="AM112" s="11">
        <f t="shared" si="47"/>
        <v>0</v>
      </c>
      <c r="AN112" s="11">
        <f t="shared" si="48"/>
        <v>1</v>
      </c>
      <c r="AO112" s="11">
        <f t="shared" si="49"/>
        <v>1</v>
      </c>
      <c r="AP112" s="11">
        <f t="shared" si="50"/>
        <v>1</v>
      </c>
      <c r="AQ112" s="4">
        <f t="shared" si="51"/>
        <v>1</v>
      </c>
      <c r="AS112" s="1">
        <f t="shared" si="52"/>
        <v>33</v>
      </c>
      <c r="AT112" s="1">
        <f t="shared" si="53"/>
        <v>1</v>
      </c>
      <c r="AU112" s="1">
        <f t="shared" si="54"/>
        <v>1</v>
      </c>
      <c r="AV112" s="1">
        <f t="shared" si="55"/>
        <v>1</v>
      </c>
      <c r="AW112" s="1">
        <f t="shared" si="56"/>
        <v>1</v>
      </c>
      <c r="AX112" s="8">
        <f t="shared" si="57"/>
        <v>1</v>
      </c>
      <c r="AZ112" s="8">
        <f t="shared" si="58"/>
        <v>33</v>
      </c>
      <c r="BA112" s="8">
        <f t="shared" si="59"/>
        <v>1</v>
      </c>
      <c r="BB112" s="8">
        <f t="shared" si="60"/>
        <v>1</v>
      </c>
      <c r="BC112" s="8">
        <f t="shared" si="61"/>
        <v>1</v>
      </c>
      <c r="BD112" s="8">
        <f t="shared" si="62"/>
        <v>1</v>
      </c>
      <c r="BE112" s="8">
        <f t="shared" si="63"/>
        <v>1</v>
      </c>
      <c r="BG112" s="19">
        <f t="shared" si="64"/>
        <v>0</v>
      </c>
      <c r="BH112" s="19">
        <f t="shared" si="65"/>
        <v>1</v>
      </c>
      <c r="BJ112" s="10">
        <f t="shared" si="66"/>
        <v>33</v>
      </c>
      <c r="BK112" s="35">
        <f t="shared" si="67"/>
        <v>0</v>
      </c>
      <c r="BL112" s="27">
        <f t="shared" si="68"/>
        <v>0</v>
      </c>
      <c r="BM112" s="33">
        <f t="shared" si="69"/>
        <v>0</v>
      </c>
      <c r="BN112" s="27">
        <f t="shared" si="70"/>
        <v>0</v>
      </c>
      <c r="BO112" s="33">
        <f t="shared" si="71"/>
        <v>0</v>
      </c>
      <c r="BP112" s="27">
        <f t="shared" si="72"/>
        <v>0</v>
      </c>
      <c r="BQ112" s="33">
        <f t="shared" si="73"/>
        <v>0</v>
      </c>
      <c r="BR112" s="28">
        <f t="shared" si="74"/>
        <v>0</v>
      </c>
      <c r="BT112" s="10">
        <f t="shared" si="75"/>
        <v>33</v>
      </c>
      <c r="BU112" s="32">
        <f t="shared" si="76"/>
        <v>1.5600000000000023</v>
      </c>
      <c r="BV112" s="27">
        <f t="shared" si="77"/>
        <v>9.7500000000000139E-3</v>
      </c>
      <c r="BW112" s="36">
        <f t="shared" si="78"/>
        <v>1.6099999999999994</v>
      </c>
      <c r="BX112" s="27">
        <f t="shared" si="79"/>
        <v>1.0062499999999997E-2</v>
      </c>
      <c r="BY112" s="36">
        <f t="shared" si="80"/>
        <v>1.8500000000000014</v>
      </c>
      <c r="BZ112" s="27">
        <f t="shared" si="81"/>
        <v>1.1562500000000009E-2</v>
      </c>
      <c r="CA112" s="36">
        <f t="shared" si="82"/>
        <v>1.740000000000002</v>
      </c>
      <c r="CB112" s="28">
        <f t="shared" si="83"/>
        <v>1.0875000000000013E-2</v>
      </c>
    </row>
    <row r="113" spans="1:80">
      <c r="A113" s="1" t="s">
        <v>111</v>
      </c>
      <c r="B113" s="26">
        <v>160</v>
      </c>
      <c r="C113" s="26">
        <v>218</v>
      </c>
      <c r="D113" s="26">
        <v>3091</v>
      </c>
      <c r="E113" s="20">
        <f>VLOOKUP($A113,JorgeILS!$A$1:$D$525,2,FALSE)</f>
        <v>22</v>
      </c>
      <c r="F113" s="20">
        <f>VLOOKUP($A113,JorgeILS!$A$1:$D$525,3,FALSE)</f>
        <v>7.5999999999999998E-2</v>
      </c>
      <c r="G113" s="20">
        <f>VLOOKUP($A113,JorgeCPP!$A$1:$D$525,2,FALSE)</f>
        <v>26</v>
      </c>
      <c r="H113" s="20">
        <f>VLOOKUP($A113,JorgeCPP!$A$1:$D$525,3,FALSE)</f>
        <v>5.0000000000000001E-3</v>
      </c>
      <c r="I113" s="4">
        <f>VLOOKUP($A113,BEP!$A$1:$D$525,2,FALSE)</f>
        <v>25</v>
      </c>
      <c r="J113" s="23">
        <f>VLOOKUP($A113,BEP!$A$1:$D$525,3,FALSE)</f>
        <v>1E-3</v>
      </c>
      <c r="K113" s="4">
        <f>VLOOKUP($A113,CEP!$A$1:$D$525,2,FALSE)</f>
        <v>25</v>
      </c>
      <c r="L113" s="23">
        <f>VLOOKUP($A113,CEP!$A$1:$D$525,3,FALSE)</f>
        <v>0</v>
      </c>
      <c r="M113" s="4">
        <f>VLOOKUP($A113,EEP!$A$1:$D$525,2,FALSE)</f>
        <v>24</v>
      </c>
      <c r="N113" s="23">
        <f>VLOOKUP($A113,EEP!$A$1:$D$525,3,FALSE)</f>
        <v>2E-3</v>
      </c>
      <c r="O113" s="24">
        <f>VLOOKUP($A113,CEEP!$A$1:$D$525,2,FALSE)</f>
        <v>24</v>
      </c>
      <c r="P113" s="22">
        <f>VLOOKUP($A113,CEEP!$A$1:$D$525,3,FALSE)</f>
        <v>1E-3</v>
      </c>
      <c r="Q113" s="4">
        <f>VLOOKUP($A113,RBEP!$A$1:$F$525,2,FALSE)</f>
        <v>25</v>
      </c>
      <c r="R113" s="4">
        <f>VLOOKUP($A113,RBEP!$A$1:$F$525,3,FALSE)</f>
        <v>30</v>
      </c>
      <c r="S113" s="4">
        <f>VLOOKUP($A113,RBEP!$A$1:$F$525,4,FALSE)</f>
        <v>26.99</v>
      </c>
      <c r="T113" s="4">
        <f>VLOOKUP($A113,RBEP!$A$1:$F$525,5,FALSE)</f>
        <v>1.58E-3</v>
      </c>
      <c r="U113" s="4">
        <f>VLOOKUP($A113,RCEP!$A$1:$F$525,2,FALSE)</f>
        <v>25</v>
      </c>
      <c r="V113" s="4">
        <f>VLOOKUP($A113,RCEP!$A$1:$F$525,3,FALSE)</f>
        <v>30</v>
      </c>
      <c r="W113" s="4">
        <f>VLOOKUP($A113,RCEP!$A$1:$F$525,4,FALSE)</f>
        <v>26.85</v>
      </c>
      <c r="X113" s="4">
        <f>VLOOKUP($A113,RCEP!$A$1:$F$525,5,FALSE)</f>
        <v>1.7099999999999999E-3</v>
      </c>
      <c r="Y113" s="4">
        <f>VLOOKUP($A113,REEP!$A$1:$F$525,2,FALSE)</f>
        <v>25</v>
      </c>
      <c r="Z113" s="4">
        <f>VLOOKUP($A113,REEP!$A$1:$F$525,3,FALSE)</f>
        <v>31</v>
      </c>
      <c r="AA113" s="4">
        <f>VLOOKUP($A113,REEP!$A$1:$F$525,4,FALSE)</f>
        <v>27.39</v>
      </c>
      <c r="AB113" s="4">
        <f>VLOOKUP($A113,REEP!$A$1:$F$525,5,FALSE)</f>
        <v>1.64E-3</v>
      </c>
      <c r="AC113" s="11">
        <f>VLOOKUP($A113,RCEEP!$A$1:$F$525,2,FALSE)</f>
        <v>25</v>
      </c>
      <c r="AD113" s="11">
        <f>VLOOKUP($A113,RCEEP!$A$1:$F$525,3,FALSE)</f>
        <v>30</v>
      </c>
      <c r="AE113" s="11">
        <f>VLOOKUP($A113,RCEEP!$A$1:$F$525,4,FALSE)</f>
        <v>27.42</v>
      </c>
      <c r="AF113" s="11">
        <f>VLOOKUP($A113,RCEEP!$A$1:$F$525,5,FALSE)</f>
        <v>1.81E-3</v>
      </c>
      <c r="AH113" s="11">
        <f t="shared" si="42"/>
        <v>24</v>
      </c>
      <c r="AI113" s="11">
        <f t="shared" si="43"/>
        <v>0</v>
      </c>
      <c r="AJ113" s="11">
        <f t="shared" si="44"/>
        <v>0</v>
      </c>
      <c r="AK113" s="11">
        <f t="shared" si="45"/>
        <v>0</v>
      </c>
      <c r="AL113" s="11">
        <f t="shared" si="46"/>
        <v>1</v>
      </c>
      <c r="AM113" s="11">
        <f t="shared" si="47"/>
        <v>1</v>
      </c>
      <c r="AN113" s="11">
        <f t="shared" si="48"/>
        <v>0</v>
      </c>
      <c r="AO113" s="11">
        <f t="shared" si="49"/>
        <v>0</v>
      </c>
      <c r="AP113" s="11">
        <f t="shared" si="50"/>
        <v>0</v>
      </c>
      <c r="AQ113" s="4">
        <f t="shared" si="51"/>
        <v>0</v>
      </c>
      <c r="AS113" s="1">
        <f t="shared" si="52"/>
        <v>22</v>
      </c>
      <c r="AT113" s="1">
        <f t="shared" si="53"/>
        <v>1</v>
      </c>
      <c r="AU113" s="1">
        <f t="shared" si="54"/>
        <v>0</v>
      </c>
      <c r="AV113" s="1">
        <f t="shared" si="55"/>
        <v>0</v>
      </c>
      <c r="AW113" s="1">
        <f t="shared" si="56"/>
        <v>0</v>
      </c>
      <c r="AX113" s="8">
        <f t="shared" si="57"/>
        <v>0</v>
      </c>
      <c r="AZ113" s="8">
        <f t="shared" si="58"/>
        <v>22</v>
      </c>
      <c r="BA113" s="8">
        <f t="shared" si="59"/>
        <v>1</v>
      </c>
      <c r="BB113" s="8">
        <f t="shared" si="60"/>
        <v>0</v>
      </c>
      <c r="BC113" s="8">
        <f t="shared" si="61"/>
        <v>0</v>
      </c>
      <c r="BD113" s="8">
        <f t="shared" si="62"/>
        <v>0</v>
      </c>
      <c r="BE113" s="8">
        <f t="shared" si="63"/>
        <v>0</v>
      </c>
      <c r="BG113" s="19">
        <f t="shared" si="64"/>
        <v>0</v>
      </c>
      <c r="BH113" s="19">
        <f t="shared" si="65"/>
        <v>0</v>
      </c>
      <c r="BJ113" s="10">
        <f t="shared" si="66"/>
        <v>22</v>
      </c>
      <c r="BK113" s="35">
        <f t="shared" si="67"/>
        <v>3</v>
      </c>
      <c r="BL113" s="27">
        <f t="shared" si="68"/>
        <v>1.8749999999999999E-2</v>
      </c>
      <c r="BM113" s="33">
        <f t="shared" si="69"/>
        <v>3</v>
      </c>
      <c r="BN113" s="27">
        <f t="shared" si="70"/>
        <v>1.8749999999999999E-2</v>
      </c>
      <c r="BO113" s="33">
        <f t="shared" si="71"/>
        <v>3</v>
      </c>
      <c r="BP113" s="27">
        <f t="shared" si="72"/>
        <v>1.8749999999999999E-2</v>
      </c>
      <c r="BQ113" s="33">
        <f t="shared" si="73"/>
        <v>3</v>
      </c>
      <c r="BR113" s="28">
        <f t="shared" si="74"/>
        <v>1.8749999999999999E-2</v>
      </c>
      <c r="BT113" s="10">
        <f t="shared" si="75"/>
        <v>22</v>
      </c>
      <c r="BU113" s="32">
        <f t="shared" si="76"/>
        <v>4.9899999999999984</v>
      </c>
      <c r="BV113" s="27">
        <f t="shared" si="77"/>
        <v>3.118749999999999E-2</v>
      </c>
      <c r="BW113" s="36">
        <f t="shared" si="78"/>
        <v>4.8500000000000014</v>
      </c>
      <c r="BX113" s="27">
        <f t="shared" si="79"/>
        <v>3.031250000000001E-2</v>
      </c>
      <c r="BY113" s="36">
        <f t="shared" si="80"/>
        <v>5.3900000000000006</v>
      </c>
      <c r="BZ113" s="27">
        <f t="shared" si="81"/>
        <v>3.3687500000000002E-2</v>
      </c>
      <c r="CA113" s="36">
        <f t="shared" si="82"/>
        <v>5.4200000000000017</v>
      </c>
      <c r="CB113" s="28">
        <f t="shared" si="83"/>
        <v>3.3875000000000009E-2</v>
      </c>
    </row>
    <row r="114" spans="1:80">
      <c r="A114" s="1" t="s">
        <v>112</v>
      </c>
      <c r="B114" s="26">
        <v>160</v>
      </c>
      <c r="C114" s="26">
        <v>218</v>
      </c>
      <c r="D114" s="26">
        <v>3099</v>
      </c>
      <c r="E114" s="20">
        <f>VLOOKUP($A114,JorgeILS!$A$1:$D$525,2,FALSE)</f>
        <v>26</v>
      </c>
      <c r="F114" s="20">
        <f>VLOOKUP($A114,JorgeILS!$A$1:$D$525,3,FALSE)</f>
        <v>8.4000000000000005E-2</v>
      </c>
      <c r="G114" s="20">
        <f>VLOOKUP($A114,JorgeCPP!$A$1:$D$525,2,FALSE)</f>
        <v>29</v>
      </c>
      <c r="H114" s="20">
        <f>VLOOKUP($A114,JorgeCPP!$A$1:$D$525,3,FALSE)</f>
        <v>5.0000000000000001E-3</v>
      </c>
      <c r="I114" s="4">
        <f>VLOOKUP($A114,BEP!$A$1:$D$525,2,FALSE)</f>
        <v>29</v>
      </c>
      <c r="J114" s="23">
        <f>VLOOKUP($A114,BEP!$A$1:$D$525,3,FALSE)</f>
        <v>1E-3</v>
      </c>
      <c r="K114" s="4">
        <f>VLOOKUP($A114,CEP!$A$1:$D$525,2,FALSE)</f>
        <v>29</v>
      </c>
      <c r="L114" s="23">
        <f>VLOOKUP($A114,CEP!$A$1:$D$525,3,FALSE)</f>
        <v>1E-3</v>
      </c>
      <c r="M114" s="4">
        <f>VLOOKUP($A114,EEP!$A$1:$D$525,2,FALSE)</f>
        <v>27</v>
      </c>
      <c r="N114" s="23">
        <f>VLOOKUP($A114,EEP!$A$1:$D$525,3,FALSE)</f>
        <v>1E-3</v>
      </c>
      <c r="O114" s="24">
        <f>VLOOKUP($A114,CEEP!$A$1:$D$525,2,FALSE)</f>
        <v>27</v>
      </c>
      <c r="P114" s="22">
        <f>VLOOKUP($A114,CEEP!$A$1:$D$525,3,FALSE)</f>
        <v>1E-3</v>
      </c>
      <c r="Q114" s="4">
        <f>VLOOKUP($A114,RBEP!$A$1:$F$525,2,FALSE)</f>
        <v>28</v>
      </c>
      <c r="R114" s="4">
        <f>VLOOKUP($A114,RBEP!$A$1:$F$525,3,FALSE)</f>
        <v>33</v>
      </c>
      <c r="S114" s="4">
        <f>VLOOKUP($A114,RBEP!$A$1:$F$525,4,FALSE)</f>
        <v>29.59</v>
      </c>
      <c r="T114" s="4">
        <f>VLOOKUP($A114,RBEP!$A$1:$F$525,5,FALSE)</f>
        <v>1.64E-3</v>
      </c>
      <c r="U114" s="4">
        <f>VLOOKUP($A114,RCEP!$A$1:$F$525,2,FALSE)</f>
        <v>28</v>
      </c>
      <c r="V114" s="4">
        <f>VLOOKUP($A114,RCEP!$A$1:$F$525,3,FALSE)</f>
        <v>32</v>
      </c>
      <c r="W114" s="4">
        <f>VLOOKUP($A114,RCEP!$A$1:$F$525,4,FALSE)</f>
        <v>29.7</v>
      </c>
      <c r="X114" s="4">
        <f>VLOOKUP($A114,RCEP!$A$1:$F$525,5,FALSE)</f>
        <v>1.8600000000000001E-3</v>
      </c>
      <c r="Y114" s="4">
        <f>VLOOKUP($A114,REEP!$A$1:$F$525,2,FALSE)</f>
        <v>28</v>
      </c>
      <c r="Z114" s="4">
        <f>VLOOKUP($A114,REEP!$A$1:$F$525,3,FALSE)</f>
        <v>33</v>
      </c>
      <c r="AA114" s="4">
        <f>VLOOKUP($A114,REEP!$A$1:$F$525,4,FALSE)</f>
        <v>29.75</v>
      </c>
      <c r="AB114" s="4">
        <f>VLOOKUP($A114,REEP!$A$1:$F$525,5,FALSE)</f>
        <v>1.64E-3</v>
      </c>
      <c r="AC114" s="11">
        <f>VLOOKUP($A114,RCEEP!$A$1:$F$525,2,FALSE)</f>
        <v>28</v>
      </c>
      <c r="AD114" s="11">
        <f>VLOOKUP($A114,RCEEP!$A$1:$F$525,3,FALSE)</f>
        <v>33</v>
      </c>
      <c r="AE114" s="11">
        <f>VLOOKUP($A114,RCEEP!$A$1:$F$525,4,FALSE)</f>
        <v>29.82</v>
      </c>
      <c r="AF114" s="11">
        <f>VLOOKUP($A114,RCEEP!$A$1:$F$525,5,FALSE)</f>
        <v>1.8699999999999999E-3</v>
      </c>
      <c r="AH114" s="11">
        <f t="shared" si="42"/>
        <v>27</v>
      </c>
      <c r="AI114" s="11">
        <f t="shared" si="43"/>
        <v>0</v>
      </c>
      <c r="AJ114" s="11">
        <f t="shared" si="44"/>
        <v>0</v>
      </c>
      <c r="AK114" s="11">
        <f t="shared" si="45"/>
        <v>0</v>
      </c>
      <c r="AL114" s="11">
        <f t="shared" si="46"/>
        <v>1</v>
      </c>
      <c r="AM114" s="11">
        <f t="shared" si="47"/>
        <v>1</v>
      </c>
      <c r="AN114" s="11">
        <f t="shared" si="48"/>
        <v>0</v>
      </c>
      <c r="AO114" s="11">
        <f t="shared" si="49"/>
        <v>0</v>
      </c>
      <c r="AP114" s="11">
        <f t="shared" si="50"/>
        <v>0</v>
      </c>
      <c r="AQ114" s="4">
        <f t="shared" si="51"/>
        <v>0</v>
      </c>
      <c r="AS114" s="1">
        <f t="shared" si="52"/>
        <v>26</v>
      </c>
      <c r="AT114" s="1">
        <f t="shared" si="53"/>
        <v>1</v>
      </c>
      <c r="AU114" s="1">
        <f t="shared" si="54"/>
        <v>0</v>
      </c>
      <c r="AV114" s="1">
        <f t="shared" si="55"/>
        <v>0</v>
      </c>
      <c r="AW114" s="1">
        <f t="shared" si="56"/>
        <v>0</v>
      </c>
      <c r="AX114" s="8">
        <f t="shared" si="57"/>
        <v>0</v>
      </c>
      <c r="AZ114" s="8">
        <f t="shared" si="58"/>
        <v>26</v>
      </c>
      <c r="BA114" s="8">
        <f t="shared" si="59"/>
        <v>1</v>
      </c>
      <c r="BB114" s="8">
        <f t="shared" si="60"/>
        <v>0</v>
      </c>
      <c r="BC114" s="8">
        <f t="shared" si="61"/>
        <v>0</v>
      </c>
      <c r="BD114" s="8">
        <f t="shared" si="62"/>
        <v>0</v>
      </c>
      <c r="BE114" s="8">
        <f t="shared" si="63"/>
        <v>0</v>
      </c>
      <c r="BG114" s="19">
        <f t="shared" si="64"/>
        <v>0</v>
      </c>
      <c r="BH114" s="19">
        <f t="shared" si="65"/>
        <v>0</v>
      </c>
      <c r="BJ114" s="10">
        <f t="shared" si="66"/>
        <v>26</v>
      </c>
      <c r="BK114" s="35">
        <f t="shared" si="67"/>
        <v>2</v>
      </c>
      <c r="BL114" s="27">
        <f t="shared" si="68"/>
        <v>1.2500000000000001E-2</v>
      </c>
      <c r="BM114" s="33">
        <f t="shared" si="69"/>
        <v>2</v>
      </c>
      <c r="BN114" s="27">
        <f t="shared" si="70"/>
        <v>1.2500000000000001E-2</v>
      </c>
      <c r="BO114" s="33">
        <f t="shared" si="71"/>
        <v>2</v>
      </c>
      <c r="BP114" s="27">
        <f t="shared" si="72"/>
        <v>1.2500000000000001E-2</v>
      </c>
      <c r="BQ114" s="33">
        <f t="shared" si="73"/>
        <v>2</v>
      </c>
      <c r="BR114" s="28">
        <f t="shared" si="74"/>
        <v>1.2500000000000001E-2</v>
      </c>
      <c r="BT114" s="10">
        <f t="shared" si="75"/>
        <v>26</v>
      </c>
      <c r="BU114" s="32">
        <f t="shared" si="76"/>
        <v>3.59</v>
      </c>
      <c r="BV114" s="27">
        <f t="shared" si="77"/>
        <v>2.2437499999999999E-2</v>
      </c>
      <c r="BW114" s="36">
        <f t="shared" si="78"/>
        <v>3.6999999999999993</v>
      </c>
      <c r="BX114" s="27">
        <f t="shared" si="79"/>
        <v>2.3124999999999996E-2</v>
      </c>
      <c r="BY114" s="36">
        <f t="shared" si="80"/>
        <v>3.75</v>
      </c>
      <c r="BZ114" s="27">
        <f t="shared" si="81"/>
        <v>2.34375E-2</v>
      </c>
      <c r="CA114" s="36">
        <f t="shared" si="82"/>
        <v>3.8200000000000003</v>
      </c>
      <c r="CB114" s="28">
        <f t="shared" si="83"/>
        <v>2.3875E-2</v>
      </c>
    </row>
    <row r="115" spans="1:80">
      <c r="A115" s="1" t="s">
        <v>113</v>
      </c>
      <c r="B115" s="26">
        <v>160</v>
      </c>
      <c r="C115" s="26">
        <v>218</v>
      </c>
      <c r="D115" s="26">
        <v>3107</v>
      </c>
      <c r="E115" s="20">
        <f>VLOOKUP($A115,JorgeILS!$A$1:$D$525,2,FALSE)</f>
        <v>21</v>
      </c>
      <c r="F115" s="20">
        <f>VLOOKUP($A115,JorgeILS!$A$1:$D$525,3,FALSE)</f>
        <v>5.6000000000000001E-2</v>
      </c>
      <c r="G115" s="20">
        <f>VLOOKUP($A115,JorgeCPP!$A$1:$D$525,2,FALSE)</f>
        <v>25</v>
      </c>
      <c r="H115" s="20">
        <f>VLOOKUP($A115,JorgeCPP!$A$1:$D$525,3,FALSE)</f>
        <v>5.0000000000000001E-3</v>
      </c>
      <c r="I115" s="4">
        <f>VLOOKUP($A115,BEP!$A$1:$D$525,2,FALSE)</f>
        <v>25</v>
      </c>
      <c r="J115" s="23">
        <f>VLOOKUP($A115,BEP!$A$1:$D$525,3,FALSE)</f>
        <v>1E-3</v>
      </c>
      <c r="K115" s="4">
        <f>VLOOKUP($A115,CEP!$A$1:$D$525,2,FALSE)</f>
        <v>25</v>
      </c>
      <c r="L115" s="23">
        <f>VLOOKUP($A115,CEP!$A$1:$D$525,3,FALSE)</f>
        <v>1E-3</v>
      </c>
      <c r="M115" s="4">
        <f>VLOOKUP($A115,EEP!$A$1:$D$525,2,FALSE)</f>
        <v>24</v>
      </c>
      <c r="N115" s="23">
        <f>VLOOKUP($A115,EEP!$A$1:$D$525,3,FALSE)</f>
        <v>1E-3</v>
      </c>
      <c r="O115" s="24">
        <f>VLOOKUP($A115,CEEP!$A$1:$D$525,2,FALSE)</f>
        <v>24</v>
      </c>
      <c r="P115" s="22">
        <f>VLOOKUP($A115,CEEP!$A$1:$D$525,3,FALSE)</f>
        <v>2E-3</v>
      </c>
      <c r="Q115" s="4">
        <f>VLOOKUP($A115,RBEP!$A$1:$F$525,2,FALSE)</f>
        <v>24</v>
      </c>
      <c r="R115" s="4">
        <f>VLOOKUP($A115,RBEP!$A$1:$F$525,3,FALSE)</f>
        <v>30</v>
      </c>
      <c r="S115" s="4">
        <f>VLOOKUP($A115,RBEP!$A$1:$F$525,4,FALSE)</f>
        <v>26.64</v>
      </c>
      <c r="T115" s="4">
        <f>VLOOKUP($A115,RBEP!$A$1:$F$525,5,FALSE)</f>
        <v>1.6999999999999999E-3</v>
      </c>
      <c r="U115" s="4">
        <f>VLOOKUP($A115,RCEP!$A$1:$F$525,2,FALSE)</f>
        <v>23</v>
      </c>
      <c r="V115" s="4">
        <f>VLOOKUP($A115,RCEP!$A$1:$F$525,3,FALSE)</f>
        <v>30</v>
      </c>
      <c r="W115" s="4">
        <f>VLOOKUP($A115,RCEP!$A$1:$F$525,4,FALSE)</f>
        <v>26.71</v>
      </c>
      <c r="X115" s="4">
        <f>VLOOKUP($A115,RCEP!$A$1:$F$525,5,FALSE)</f>
        <v>2.0600000000000002E-3</v>
      </c>
      <c r="Y115" s="4">
        <f>VLOOKUP($A115,REEP!$A$1:$F$525,2,FALSE)</f>
        <v>25</v>
      </c>
      <c r="Z115" s="4">
        <f>VLOOKUP($A115,REEP!$A$1:$F$525,3,FALSE)</f>
        <v>32</v>
      </c>
      <c r="AA115" s="4">
        <f>VLOOKUP($A115,REEP!$A$1:$F$525,4,FALSE)</f>
        <v>27.64</v>
      </c>
      <c r="AB115" s="4">
        <f>VLOOKUP($A115,REEP!$A$1:$F$525,5,FALSE)</f>
        <v>1.92E-3</v>
      </c>
      <c r="AC115" s="11">
        <f>VLOOKUP($A115,RCEEP!$A$1:$F$525,2,FALSE)</f>
        <v>24</v>
      </c>
      <c r="AD115" s="11">
        <f>VLOOKUP($A115,RCEEP!$A$1:$F$525,3,FALSE)</f>
        <v>32</v>
      </c>
      <c r="AE115" s="11">
        <f>VLOOKUP($A115,RCEEP!$A$1:$F$525,4,FALSE)</f>
        <v>27.48</v>
      </c>
      <c r="AF115" s="11">
        <f>VLOOKUP($A115,RCEEP!$A$1:$F$525,5,FALSE)</f>
        <v>2.0500000000000002E-3</v>
      </c>
      <c r="AH115" s="11">
        <f t="shared" si="42"/>
        <v>23</v>
      </c>
      <c r="AI115" s="11">
        <f t="shared" si="43"/>
        <v>0</v>
      </c>
      <c r="AJ115" s="11">
        <f t="shared" si="44"/>
        <v>0</v>
      </c>
      <c r="AK115" s="11">
        <f t="shared" si="45"/>
        <v>0</v>
      </c>
      <c r="AL115" s="11">
        <f t="shared" si="46"/>
        <v>0</v>
      </c>
      <c r="AM115" s="11">
        <f t="shared" si="47"/>
        <v>0</v>
      </c>
      <c r="AN115" s="11">
        <f t="shared" si="48"/>
        <v>0</v>
      </c>
      <c r="AO115" s="11">
        <f t="shared" si="49"/>
        <v>1</v>
      </c>
      <c r="AP115" s="11">
        <f t="shared" si="50"/>
        <v>0</v>
      </c>
      <c r="AQ115" s="4">
        <f t="shared" si="51"/>
        <v>0</v>
      </c>
      <c r="AS115" s="1">
        <f t="shared" si="52"/>
        <v>21</v>
      </c>
      <c r="AT115" s="1">
        <f t="shared" si="53"/>
        <v>1</v>
      </c>
      <c r="AU115" s="1">
        <f t="shared" si="54"/>
        <v>0</v>
      </c>
      <c r="AV115" s="1">
        <f t="shared" si="55"/>
        <v>0</v>
      </c>
      <c r="AW115" s="1">
        <f t="shared" si="56"/>
        <v>0</v>
      </c>
      <c r="AX115" s="8">
        <f t="shared" si="57"/>
        <v>0</v>
      </c>
      <c r="AZ115" s="8">
        <f t="shared" si="58"/>
        <v>21</v>
      </c>
      <c r="BA115" s="8">
        <f t="shared" si="59"/>
        <v>1</v>
      </c>
      <c r="BB115" s="8">
        <f t="shared" si="60"/>
        <v>0</v>
      </c>
      <c r="BC115" s="8">
        <f t="shared" si="61"/>
        <v>0</v>
      </c>
      <c r="BD115" s="8">
        <f t="shared" si="62"/>
        <v>0</v>
      </c>
      <c r="BE115" s="8">
        <f t="shared" si="63"/>
        <v>0</v>
      </c>
      <c r="BG115" s="19">
        <f t="shared" si="64"/>
        <v>0</v>
      </c>
      <c r="BH115" s="19">
        <f t="shared" si="65"/>
        <v>0</v>
      </c>
      <c r="BJ115" s="10">
        <f t="shared" si="66"/>
        <v>21</v>
      </c>
      <c r="BK115" s="35">
        <f t="shared" si="67"/>
        <v>3</v>
      </c>
      <c r="BL115" s="27">
        <f t="shared" si="68"/>
        <v>1.8749999999999999E-2</v>
      </c>
      <c r="BM115" s="33">
        <f t="shared" si="69"/>
        <v>2</v>
      </c>
      <c r="BN115" s="27">
        <f t="shared" si="70"/>
        <v>1.2500000000000001E-2</v>
      </c>
      <c r="BO115" s="33">
        <f t="shared" si="71"/>
        <v>4</v>
      </c>
      <c r="BP115" s="27">
        <f t="shared" si="72"/>
        <v>2.5000000000000001E-2</v>
      </c>
      <c r="BQ115" s="33">
        <f t="shared" si="73"/>
        <v>3</v>
      </c>
      <c r="BR115" s="28">
        <f t="shared" si="74"/>
        <v>1.8749999999999999E-2</v>
      </c>
      <c r="BT115" s="10">
        <f t="shared" si="75"/>
        <v>21</v>
      </c>
      <c r="BU115" s="32">
        <f t="shared" si="76"/>
        <v>5.6400000000000006</v>
      </c>
      <c r="BV115" s="27">
        <f t="shared" si="77"/>
        <v>3.5250000000000004E-2</v>
      </c>
      <c r="BW115" s="36">
        <f t="shared" si="78"/>
        <v>5.7100000000000009</v>
      </c>
      <c r="BX115" s="27">
        <f t="shared" si="79"/>
        <v>3.5687500000000004E-2</v>
      </c>
      <c r="BY115" s="36">
        <f t="shared" si="80"/>
        <v>6.6400000000000006</v>
      </c>
      <c r="BZ115" s="27">
        <f t="shared" si="81"/>
        <v>4.1500000000000002E-2</v>
      </c>
      <c r="CA115" s="36">
        <f t="shared" si="82"/>
        <v>6.48</v>
      </c>
      <c r="CB115" s="28">
        <f t="shared" si="83"/>
        <v>4.0500000000000001E-2</v>
      </c>
    </row>
    <row r="116" spans="1:80">
      <c r="A116" s="1" t="s">
        <v>114</v>
      </c>
      <c r="B116" s="26">
        <v>160</v>
      </c>
      <c r="C116" s="26">
        <v>218</v>
      </c>
      <c r="D116" s="26">
        <v>3115</v>
      </c>
      <c r="E116" s="20">
        <f>VLOOKUP($A116,JorgeILS!$A$1:$D$525,2,FALSE)</f>
        <v>25</v>
      </c>
      <c r="F116" s="20">
        <f>VLOOKUP($A116,JorgeILS!$A$1:$D$525,3,FALSE)</f>
        <v>5.3999999999999999E-2</v>
      </c>
      <c r="G116" s="20">
        <f>VLOOKUP($A116,JorgeCPP!$A$1:$D$525,2,FALSE)</f>
        <v>27</v>
      </c>
      <c r="H116" s="20">
        <f>VLOOKUP($A116,JorgeCPP!$A$1:$D$525,3,FALSE)</f>
        <v>5.0000000000000001E-3</v>
      </c>
      <c r="I116" s="4">
        <f>VLOOKUP($A116,BEP!$A$1:$D$525,2,FALSE)</f>
        <v>27</v>
      </c>
      <c r="J116" s="23">
        <f>VLOOKUP($A116,BEP!$A$1:$D$525,3,FALSE)</f>
        <v>1E-3</v>
      </c>
      <c r="K116" s="4">
        <f>VLOOKUP($A116,CEP!$A$1:$D$525,2,FALSE)</f>
        <v>27</v>
      </c>
      <c r="L116" s="23">
        <f>VLOOKUP($A116,CEP!$A$1:$D$525,3,FALSE)</f>
        <v>0</v>
      </c>
      <c r="M116" s="4">
        <f>VLOOKUP($A116,EEP!$A$1:$D$525,2,FALSE)</f>
        <v>26</v>
      </c>
      <c r="N116" s="23">
        <f>VLOOKUP($A116,EEP!$A$1:$D$525,3,FALSE)</f>
        <v>1E-3</v>
      </c>
      <c r="O116" s="24">
        <f>VLOOKUP($A116,CEEP!$A$1:$D$525,2,FALSE)</f>
        <v>26</v>
      </c>
      <c r="P116" s="22">
        <f>VLOOKUP($A116,CEEP!$A$1:$D$525,3,FALSE)</f>
        <v>1E-3</v>
      </c>
      <c r="Q116" s="4">
        <f>VLOOKUP($A116,RBEP!$A$1:$F$525,2,FALSE)</f>
        <v>25</v>
      </c>
      <c r="R116" s="4">
        <f>VLOOKUP($A116,RBEP!$A$1:$F$525,3,FALSE)</f>
        <v>30</v>
      </c>
      <c r="S116" s="4">
        <f>VLOOKUP($A116,RBEP!$A$1:$F$525,4,FALSE)</f>
        <v>27</v>
      </c>
      <c r="T116" s="4">
        <f>VLOOKUP($A116,RBEP!$A$1:$F$525,5,FALSE)</f>
        <v>1.2999999999999999E-3</v>
      </c>
      <c r="U116" s="4">
        <f>VLOOKUP($A116,RCEP!$A$1:$F$525,2,FALSE)</f>
        <v>24</v>
      </c>
      <c r="V116" s="4">
        <f>VLOOKUP($A116,RCEP!$A$1:$F$525,3,FALSE)</f>
        <v>30</v>
      </c>
      <c r="W116" s="4">
        <f>VLOOKUP($A116,RCEP!$A$1:$F$525,4,FALSE)</f>
        <v>27.07</v>
      </c>
      <c r="X116" s="4">
        <f>VLOOKUP($A116,RCEP!$A$1:$F$525,5,FALSE)</f>
        <v>1.57E-3</v>
      </c>
      <c r="Y116" s="4">
        <f>VLOOKUP($A116,REEP!$A$1:$F$525,2,FALSE)</f>
        <v>25</v>
      </c>
      <c r="Z116" s="4">
        <f>VLOOKUP($A116,REEP!$A$1:$F$525,3,FALSE)</f>
        <v>30</v>
      </c>
      <c r="AA116" s="4">
        <f>VLOOKUP($A116,REEP!$A$1:$F$525,4,FALSE)</f>
        <v>27.41</v>
      </c>
      <c r="AB116" s="4">
        <f>VLOOKUP($A116,REEP!$A$1:$F$525,5,FALSE)</f>
        <v>1.24E-3</v>
      </c>
      <c r="AC116" s="11">
        <f>VLOOKUP($A116,RCEEP!$A$1:$F$525,2,FALSE)</f>
        <v>25</v>
      </c>
      <c r="AD116" s="11">
        <f>VLOOKUP($A116,RCEEP!$A$1:$F$525,3,FALSE)</f>
        <v>29</v>
      </c>
      <c r="AE116" s="11">
        <f>VLOOKUP($A116,RCEEP!$A$1:$F$525,4,FALSE)</f>
        <v>27.27</v>
      </c>
      <c r="AF116" s="11">
        <f>VLOOKUP($A116,RCEEP!$A$1:$F$525,5,FALSE)</f>
        <v>1.41E-3</v>
      </c>
      <c r="AH116" s="11">
        <f t="shared" si="42"/>
        <v>24</v>
      </c>
      <c r="AI116" s="11">
        <f t="shared" si="43"/>
        <v>0</v>
      </c>
      <c r="AJ116" s="11">
        <f t="shared" si="44"/>
        <v>0</v>
      </c>
      <c r="AK116" s="11">
        <f t="shared" si="45"/>
        <v>0</v>
      </c>
      <c r="AL116" s="11">
        <f t="shared" si="46"/>
        <v>0</v>
      </c>
      <c r="AM116" s="11">
        <f t="shared" si="47"/>
        <v>0</v>
      </c>
      <c r="AN116" s="11">
        <f t="shared" si="48"/>
        <v>0</v>
      </c>
      <c r="AO116" s="11">
        <f t="shared" si="49"/>
        <v>1</v>
      </c>
      <c r="AP116" s="11">
        <f t="shared" si="50"/>
        <v>0</v>
      </c>
      <c r="AQ116" s="4">
        <f t="shared" si="51"/>
        <v>0</v>
      </c>
      <c r="AS116" s="1">
        <f t="shared" si="52"/>
        <v>25</v>
      </c>
      <c r="AT116" s="1">
        <f t="shared" si="53"/>
        <v>1</v>
      </c>
      <c r="AU116" s="1">
        <f t="shared" si="54"/>
        <v>1</v>
      </c>
      <c r="AV116" s="1">
        <f t="shared" si="55"/>
        <v>1</v>
      </c>
      <c r="AW116" s="1">
        <f t="shared" si="56"/>
        <v>1</v>
      </c>
      <c r="AX116" s="8">
        <f t="shared" si="57"/>
        <v>1</v>
      </c>
      <c r="AZ116" s="8">
        <f t="shared" si="58"/>
        <v>24</v>
      </c>
      <c r="BA116" s="8">
        <f t="shared" si="59"/>
        <v>0</v>
      </c>
      <c r="BB116" s="8">
        <f t="shared" si="60"/>
        <v>0</v>
      </c>
      <c r="BC116" s="8">
        <f t="shared" si="61"/>
        <v>1</v>
      </c>
      <c r="BD116" s="8">
        <f t="shared" si="62"/>
        <v>0</v>
      </c>
      <c r="BE116" s="8">
        <f t="shared" si="63"/>
        <v>0</v>
      </c>
      <c r="BG116" s="19">
        <f t="shared" si="64"/>
        <v>1</v>
      </c>
      <c r="BH116" s="19">
        <f t="shared" si="65"/>
        <v>1</v>
      </c>
      <c r="BJ116" s="10">
        <f t="shared" si="66"/>
        <v>25</v>
      </c>
      <c r="BK116" s="35">
        <f t="shared" si="67"/>
        <v>0</v>
      </c>
      <c r="BL116" s="27">
        <f t="shared" si="68"/>
        <v>0</v>
      </c>
      <c r="BM116" s="33">
        <f t="shared" si="69"/>
        <v>-1</v>
      </c>
      <c r="BN116" s="27">
        <f t="shared" si="70"/>
        <v>-6.2500000000000003E-3</v>
      </c>
      <c r="BO116" s="33">
        <f t="shared" si="71"/>
        <v>0</v>
      </c>
      <c r="BP116" s="27">
        <f t="shared" si="72"/>
        <v>0</v>
      </c>
      <c r="BQ116" s="33">
        <f t="shared" si="73"/>
        <v>0</v>
      </c>
      <c r="BR116" s="28">
        <f t="shared" si="74"/>
        <v>0</v>
      </c>
      <c r="BT116" s="10">
        <f t="shared" si="75"/>
        <v>25</v>
      </c>
      <c r="BU116" s="32">
        <f t="shared" si="76"/>
        <v>2</v>
      </c>
      <c r="BV116" s="27">
        <f t="shared" si="77"/>
        <v>1.2500000000000001E-2</v>
      </c>
      <c r="BW116" s="36">
        <f t="shared" si="78"/>
        <v>2.0700000000000003</v>
      </c>
      <c r="BX116" s="27">
        <f t="shared" si="79"/>
        <v>1.2937500000000001E-2</v>
      </c>
      <c r="BY116" s="36">
        <f t="shared" si="80"/>
        <v>2.41</v>
      </c>
      <c r="BZ116" s="27">
        <f t="shared" si="81"/>
        <v>1.5062500000000001E-2</v>
      </c>
      <c r="CA116" s="36">
        <f t="shared" si="82"/>
        <v>2.2699999999999996</v>
      </c>
      <c r="CB116" s="28">
        <f t="shared" si="83"/>
        <v>1.4187499999999997E-2</v>
      </c>
    </row>
    <row r="117" spans="1:80">
      <c r="A117" s="1" t="s">
        <v>115</v>
      </c>
      <c r="B117" s="26">
        <v>160</v>
      </c>
      <c r="C117" s="26">
        <v>218</v>
      </c>
      <c r="D117" s="26">
        <v>3123</v>
      </c>
      <c r="E117" s="20">
        <f>VLOOKUP($A117,JorgeILS!$A$1:$D$525,2,FALSE)</f>
        <v>26</v>
      </c>
      <c r="F117" s="20">
        <f>VLOOKUP($A117,JorgeILS!$A$1:$D$525,3,FALSE)</f>
        <v>0.11700000000000001</v>
      </c>
      <c r="G117" s="20">
        <f>VLOOKUP($A117,JorgeCPP!$A$1:$D$525,2,FALSE)</f>
        <v>29</v>
      </c>
      <c r="H117" s="20">
        <f>VLOOKUP($A117,JorgeCPP!$A$1:$D$525,3,FALSE)</f>
        <v>5.0000000000000001E-3</v>
      </c>
      <c r="I117" s="4">
        <f>VLOOKUP($A117,BEP!$A$1:$D$525,2,FALSE)</f>
        <v>28</v>
      </c>
      <c r="J117" s="23">
        <f>VLOOKUP($A117,BEP!$A$1:$D$525,3,FALSE)</f>
        <v>1E-3</v>
      </c>
      <c r="K117" s="4">
        <f>VLOOKUP($A117,CEP!$A$1:$D$525,2,FALSE)</f>
        <v>28</v>
      </c>
      <c r="L117" s="23">
        <f>VLOOKUP($A117,CEP!$A$1:$D$525,3,FALSE)</f>
        <v>1E-3</v>
      </c>
      <c r="M117" s="4">
        <f>VLOOKUP($A117,EEP!$A$1:$D$525,2,FALSE)</f>
        <v>27</v>
      </c>
      <c r="N117" s="23">
        <f>VLOOKUP($A117,EEP!$A$1:$D$525,3,FALSE)</f>
        <v>1E-3</v>
      </c>
      <c r="O117" s="24">
        <f>VLOOKUP($A117,CEEP!$A$1:$D$525,2,FALSE)</f>
        <v>27</v>
      </c>
      <c r="P117" s="22">
        <f>VLOOKUP($A117,CEEP!$A$1:$D$525,3,FALSE)</f>
        <v>1E-3</v>
      </c>
      <c r="Q117" s="4">
        <f>VLOOKUP($A117,RBEP!$A$1:$F$525,2,FALSE)</f>
        <v>26</v>
      </c>
      <c r="R117" s="4">
        <f>VLOOKUP($A117,RBEP!$A$1:$F$525,3,FALSE)</f>
        <v>31</v>
      </c>
      <c r="S117" s="4">
        <f>VLOOKUP($A117,RBEP!$A$1:$F$525,4,FALSE)</f>
        <v>28.26</v>
      </c>
      <c r="T117" s="4">
        <f>VLOOKUP($A117,RBEP!$A$1:$F$525,5,FALSE)</f>
        <v>1.2999999999999999E-3</v>
      </c>
      <c r="U117" s="4">
        <f>VLOOKUP($A117,RCEP!$A$1:$F$525,2,FALSE)</f>
        <v>27</v>
      </c>
      <c r="V117" s="4">
        <f>VLOOKUP($A117,RCEP!$A$1:$F$525,3,FALSE)</f>
        <v>31</v>
      </c>
      <c r="W117" s="4">
        <f>VLOOKUP($A117,RCEP!$A$1:$F$525,4,FALSE)</f>
        <v>28.27</v>
      </c>
      <c r="X117" s="4">
        <f>VLOOKUP($A117,RCEP!$A$1:$F$525,5,FALSE)</f>
        <v>1.67E-3</v>
      </c>
      <c r="Y117" s="4">
        <f>VLOOKUP($A117,REEP!$A$1:$F$525,2,FALSE)</f>
        <v>26</v>
      </c>
      <c r="Z117" s="4">
        <f>VLOOKUP($A117,REEP!$A$1:$F$525,3,FALSE)</f>
        <v>31</v>
      </c>
      <c r="AA117" s="4">
        <f>VLOOKUP($A117,REEP!$A$1:$F$525,4,FALSE)</f>
        <v>28.3</v>
      </c>
      <c r="AB117" s="4">
        <f>VLOOKUP($A117,REEP!$A$1:$F$525,5,FALSE)</f>
        <v>1.2899999999999999E-3</v>
      </c>
      <c r="AC117" s="11">
        <f>VLOOKUP($A117,RCEEP!$A$1:$F$525,2,FALSE)</f>
        <v>26</v>
      </c>
      <c r="AD117" s="11">
        <f>VLOOKUP($A117,RCEEP!$A$1:$F$525,3,FALSE)</f>
        <v>31</v>
      </c>
      <c r="AE117" s="11">
        <f>VLOOKUP($A117,RCEEP!$A$1:$F$525,4,FALSE)</f>
        <v>28.41</v>
      </c>
      <c r="AF117" s="11">
        <f>VLOOKUP($A117,RCEEP!$A$1:$F$525,5,FALSE)</f>
        <v>1.5399999999999999E-3</v>
      </c>
      <c r="AH117" s="11">
        <f t="shared" si="42"/>
        <v>26</v>
      </c>
      <c r="AI117" s="11">
        <f t="shared" si="43"/>
        <v>0</v>
      </c>
      <c r="AJ117" s="11">
        <f t="shared" si="44"/>
        <v>0</v>
      </c>
      <c r="AK117" s="11">
        <f t="shared" si="45"/>
        <v>0</v>
      </c>
      <c r="AL117" s="11">
        <f t="shared" si="46"/>
        <v>0</v>
      </c>
      <c r="AM117" s="11">
        <f t="shared" si="47"/>
        <v>0</v>
      </c>
      <c r="AN117" s="11">
        <f t="shared" si="48"/>
        <v>1</v>
      </c>
      <c r="AO117" s="11">
        <f t="shared" si="49"/>
        <v>0</v>
      </c>
      <c r="AP117" s="11">
        <f t="shared" si="50"/>
        <v>1</v>
      </c>
      <c r="AQ117" s="4">
        <f t="shared" si="51"/>
        <v>1</v>
      </c>
      <c r="AS117" s="1">
        <f t="shared" si="52"/>
        <v>26</v>
      </c>
      <c r="AT117" s="1">
        <f t="shared" si="53"/>
        <v>1</v>
      </c>
      <c r="AU117" s="1">
        <f t="shared" si="54"/>
        <v>1</v>
      </c>
      <c r="AV117" s="1">
        <f t="shared" si="55"/>
        <v>0</v>
      </c>
      <c r="AW117" s="1">
        <f t="shared" si="56"/>
        <v>1</v>
      </c>
      <c r="AX117" s="8">
        <f t="shared" si="57"/>
        <v>1</v>
      </c>
      <c r="AZ117" s="8">
        <f t="shared" si="58"/>
        <v>26</v>
      </c>
      <c r="BA117" s="8">
        <f t="shared" si="59"/>
        <v>1</v>
      </c>
      <c r="BB117" s="8">
        <f t="shared" si="60"/>
        <v>1</v>
      </c>
      <c r="BC117" s="8">
        <f t="shared" si="61"/>
        <v>0</v>
      </c>
      <c r="BD117" s="8">
        <f t="shared" si="62"/>
        <v>1</v>
      </c>
      <c r="BE117" s="8">
        <f t="shared" si="63"/>
        <v>1</v>
      </c>
      <c r="BG117" s="19">
        <f t="shared" si="64"/>
        <v>0</v>
      </c>
      <c r="BH117" s="19">
        <f t="shared" si="65"/>
        <v>1</v>
      </c>
      <c r="BJ117" s="10">
        <f t="shared" si="66"/>
        <v>26</v>
      </c>
      <c r="BK117" s="35">
        <f t="shared" si="67"/>
        <v>0</v>
      </c>
      <c r="BL117" s="27">
        <f t="shared" si="68"/>
        <v>0</v>
      </c>
      <c r="BM117" s="33">
        <f t="shared" si="69"/>
        <v>1</v>
      </c>
      <c r="BN117" s="27">
        <f t="shared" si="70"/>
        <v>6.2500000000000003E-3</v>
      </c>
      <c r="BO117" s="33">
        <f t="shared" si="71"/>
        <v>0</v>
      </c>
      <c r="BP117" s="27">
        <f t="shared" si="72"/>
        <v>0</v>
      </c>
      <c r="BQ117" s="33">
        <f t="shared" si="73"/>
        <v>0</v>
      </c>
      <c r="BR117" s="28">
        <f t="shared" si="74"/>
        <v>0</v>
      </c>
      <c r="BT117" s="10">
        <f t="shared" si="75"/>
        <v>26</v>
      </c>
      <c r="BU117" s="32">
        <f t="shared" si="76"/>
        <v>2.2600000000000016</v>
      </c>
      <c r="BV117" s="27">
        <f t="shared" si="77"/>
        <v>1.4125000000000009E-2</v>
      </c>
      <c r="BW117" s="36">
        <f t="shared" si="78"/>
        <v>2.2699999999999996</v>
      </c>
      <c r="BX117" s="27">
        <f t="shared" si="79"/>
        <v>1.4187499999999997E-2</v>
      </c>
      <c r="BY117" s="36">
        <f t="shared" si="80"/>
        <v>2.3000000000000007</v>
      </c>
      <c r="BZ117" s="27">
        <f t="shared" si="81"/>
        <v>1.4375000000000004E-2</v>
      </c>
      <c r="CA117" s="36">
        <f t="shared" si="82"/>
        <v>2.41</v>
      </c>
      <c r="CB117" s="28">
        <f t="shared" si="83"/>
        <v>1.5062500000000001E-2</v>
      </c>
    </row>
    <row r="118" spans="1:80">
      <c r="A118" s="1" t="s">
        <v>116</v>
      </c>
      <c r="B118" s="26">
        <v>160</v>
      </c>
      <c r="C118" s="26">
        <v>237</v>
      </c>
      <c r="D118" s="26">
        <v>3131</v>
      </c>
      <c r="E118" s="20">
        <f>VLOOKUP($A118,JorgeILS!$A$1:$D$525,2,FALSE)</f>
        <v>21</v>
      </c>
      <c r="F118" s="20">
        <f>VLOOKUP($A118,JorgeILS!$A$1:$D$525,3,FALSE)</f>
        <v>9.1999999999999998E-2</v>
      </c>
      <c r="G118" s="20">
        <f>VLOOKUP($A118,JorgeCPP!$A$1:$D$525,2,FALSE)</f>
        <v>25</v>
      </c>
      <c r="H118" s="20">
        <f>VLOOKUP($A118,JorgeCPP!$A$1:$D$525,3,FALSE)</f>
        <v>6.0000000000000001E-3</v>
      </c>
      <c r="I118" s="4">
        <f>VLOOKUP($A118,BEP!$A$1:$D$525,2,FALSE)</f>
        <v>23</v>
      </c>
      <c r="J118" s="23">
        <f>VLOOKUP($A118,BEP!$A$1:$D$525,3,FALSE)</f>
        <v>1E-3</v>
      </c>
      <c r="K118" s="4">
        <f>VLOOKUP($A118,CEP!$A$1:$D$525,2,FALSE)</f>
        <v>23</v>
      </c>
      <c r="L118" s="23">
        <f>VLOOKUP($A118,CEP!$A$1:$D$525,3,FALSE)</f>
        <v>0</v>
      </c>
      <c r="M118" s="4">
        <f>VLOOKUP($A118,EEP!$A$1:$D$525,2,FALSE)</f>
        <v>24</v>
      </c>
      <c r="N118" s="23">
        <f>VLOOKUP($A118,EEP!$A$1:$D$525,3,FALSE)</f>
        <v>1E-3</v>
      </c>
      <c r="O118" s="24">
        <f>VLOOKUP($A118,CEEP!$A$1:$D$525,2,FALSE)</f>
        <v>24</v>
      </c>
      <c r="P118" s="22">
        <f>VLOOKUP($A118,CEEP!$A$1:$D$525,3,FALSE)</f>
        <v>1E-3</v>
      </c>
      <c r="Q118" s="4">
        <f>VLOOKUP($A118,RBEP!$A$1:$F$525,2,FALSE)</f>
        <v>23</v>
      </c>
      <c r="R118" s="4">
        <f>VLOOKUP($A118,RBEP!$A$1:$F$525,3,FALSE)</f>
        <v>28</v>
      </c>
      <c r="S118" s="4">
        <f>VLOOKUP($A118,RBEP!$A$1:$F$525,4,FALSE)</f>
        <v>25.45</v>
      </c>
      <c r="T118" s="4">
        <f>VLOOKUP($A118,RBEP!$A$1:$F$525,5,FALSE)</f>
        <v>1.7600000000000001E-3</v>
      </c>
      <c r="U118" s="4">
        <f>VLOOKUP($A118,RCEP!$A$1:$F$525,2,FALSE)</f>
        <v>23</v>
      </c>
      <c r="V118" s="4">
        <f>VLOOKUP($A118,RCEP!$A$1:$F$525,3,FALSE)</f>
        <v>29</v>
      </c>
      <c r="W118" s="4">
        <f>VLOOKUP($A118,RCEP!$A$1:$F$525,4,FALSE)</f>
        <v>25.4</v>
      </c>
      <c r="X118" s="4">
        <f>VLOOKUP($A118,RCEP!$A$1:$F$525,5,FALSE)</f>
        <v>2.0999999999999999E-3</v>
      </c>
      <c r="Y118" s="4">
        <f>VLOOKUP($A118,REEP!$A$1:$F$525,2,FALSE)</f>
        <v>23</v>
      </c>
      <c r="Z118" s="4">
        <f>VLOOKUP($A118,REEP!$A$1:$F$525,3,FALSE)</f>
        <v>29</v>
      </c>
      <c r="AA118" s="4">
        <f>VLOOKUP($A118,REEP!$A$1:$F$525,4,FALSE)</f>
        <v>26.03</v>
      </c>
      <c r="AB118" s="4">
        <f>VLOOKUP($A118,REEP!$A$1:$F$525,5,FALSE)</f>
        <v>1.8799999999999999E-3</v>
      </c>
      <c r="AC118" s="11">
        <f>VLOOKUP($A118,RCEEP!$A$1:$F$525,2,FALSE)</f>
        <v>23</v>
      </c>
      <c r="AD118" s="11">
        <f>VLOOKUP($A118,RCEEP!$A$1:$F$525,3,FALSE)</f>
        <v>29</v>
      </c>
      <c r="AE118" s="11">
        <f>VLOOKUP($A118,RCEEP!$A$1:$F$525,4,FALSE)</f>
        <v>26.04</v>
      </c>
      <c r="AF118" s="11">
        <f>VLOOKUP($A118,RCEEP!$A$1:$F$525,5,FALSE)</f>
        <v>2.0100000000000001E-3</v>
      </c>
      <c r="AH118" s="11">
        <f t="shared" si="42"/>
        <v>23</v>
      </c>
      <c r="AI118" s="11">
        <f t="shared" si="43"/>
        <v>0</v>
      </c>
      <c r="AJ118" s="11">
        <f t="shared" si="44"/>
        <v>1</v>
      </c>
      <c r="AK118" s="11">
        <f t="shared" si="45"/>
        <v>1</v>
      </c>
      <c r="AL118" s="11">
        <f t="shared" si="46"/>
        <v>0</v>
      </c>
      <c r="AM118" s="11">
        <f t="shared" si="47"/>
        <v>0</v>
      </c>
      <c r="AN118" s="11">
        <f t="shared" si="48"/>
        <v>1</v>
      </c>
      <c r="AO118" s="11">
        <f t="shared" si="49"/>
        <v>1</v>
      </c>
      <c r="AP118" s="11">
        <f t="shared" si="50"/>
        <v>1</v>
      </c>
      <c r="AQ118" s="4">
        <f t="shared" si="51"/>
        <v>1</v>
      </c>
      <c r="AS118" s="1">
        <f t="shared" si="52"/>
        <v>21</v>
      </c>
      <c r="AT118" s="1">
        <f t="shared" si="53"/>
        <v>1</v>
      </c>
      <c r="AU118" s="1">
        <f t="shared" si="54"/>
        <v>0</v>
      </c>
      <c r="AV118" s="1">
        <f t="shared" si="55"/>
        <v>0</v>
      </c>
      <c r="AW118" s="1">
        <f t="shared" si="56"/>
        <v>0</v>
      </c>
      <c r="AX118" s="8">
        <f t="shared" si="57"/>
        <v>0</v>
      </c>
      <c r="AZ118" s="8">
        <f t="shared" si="58"/>
        <v>21</v>
      </c>
      <c r="BA118" s="8">
        <f t="shared" si="59"/>
        <v>1</v>
      </c>
      <c r="BB118" s="8">
        <f t="shared" si="60"/>
        <v>0</v>
      </c>
      <c r="BC118" s="8">
        <f t="shared" si="61"/>
        <v>0</v>
      </c>
      <c r="BD118" s="8">
        <f t="shared" si="62"/>
        <v>0</v>
      </c>
      <c r="BE118" s="8">
        <f t="shared" si="63"/>
        <v>0</v>
      </c>
      <c r="BG118" s="19">
        <f t="shared" si="64"/>
        <v>0</v>
      </c>
      <c r="BH118" s="19">
        <f t="shared" si="65"/>
        <v>0</v>
      </c>
      <c r="BJ118" s="10">
        <f t="shared" si="66"/>
        <v>21</v>
      </c>
      <c r="BK118" s="35">
        <f t="shared" si="67"/>
        <v>2</v>
      </c>
      <c r="BL118" s="27">
        <f t="shared" si="68"/>
        <v>1.2500000000000001E-2</v>
      </c>
      <c r="BM118" s="33">
        <f t="shared" si="69"/>
        <v>2</v>
      </c>
      <c r="BN118" s="27">
        <f t="shared" si="70"/>
        <v>1.2500000000000001E-2</v>
      </c>
      <c r="BO118" s="33">
        <f t="shared" si="71"/>
        <v>2</v>
      </c>
      <c r="BP118" s="27">
        <f t="shared" si="72"/>
        <v>1.2500000000000001E-2</v>
      </c>
      <c r="BQ118" s="33">
        <f t="shared" si="73"/>
        <v>2</v>
      </c>
      <c r="BR118" s="28">
        <f t="shared" si="74"/>
        <v>1.2500000000000001E-2</v>
      </c>
      <c r="BT118" s="10">
        <f t="shared" si="75"/>
        <v>21</v>
      </c>
      <c r="BU118" s="32">
        <f t="shared" si="76"/>
        <v>4.4499999999999993</v>
      </c>
      <c r="BV118" s="27">
        <f t="shared" si="77"/>
        <v>2.7812499999999997E-2</v>
      </c>
      <c r="BW118" s="36">
        <f t="shared" si="78"/>
        <v>4.3999999999999986</v>
      </c>
      <c r="BX118" s="27">
        <f t="shared" si="79"/>
        <v>2.749999999999999E-2</v>
      </c>
      <c r="BY118" s="36">
        <f t="shared" si="80"/>
        <v>5.0300000000000011</v>
      </c>
      <c r="BZ118" s="27">
        <f t="shared" si="81"/>
        <v>3.1437500000000007E-2</v>
      </c>
      <c r="CA118" s="36">
        <f t="shared" si="82"/>
        <v>5.0399999999999991</v>
      </c>
      <c r="CB118" s="28">
        <f t="shared" si="83"/>
        <v>3.1499999999999993E-2</v>
      </c>
    </row>
    <row r="119" spans="1:80">
      <c r="A119" s="1" t="s">
        <v>117</v>
      </c>
      <c r="B119" s="26">
        <v>160</v>
      </c>
      <c r="C119" s="26">
        <v>237</v>
      </c>
      <c r="D119" s="26">
        <v>3139</v>
      </c>
      <c r="E119" s="20">
        <f>VLOOKUP($A119,JorgeILS!$A$1:$D$525,2,FALSE)</f>
        <v>17</v>
      </c>
      <c r="F119" s="20">
        <f>VLOOKUP($A119,JorgeILS!$A$1:$D$525,3,FALSE)</f>
        <v>0.17499999999999999</v>
      </c>
      <c r="G119" s="20">
        <f>VLOOKUP($A119,JorgeCPP!$A$1:$D$525,2,FALSE)</f>
        <v>25</v>
      </c>
      <c r="H119" s="20">
        <f>VLOOKUP($A119,JorgeCPP!$A$1:$D$525,3,FALSE)</f>
        <v>6.0000000000000001E-3</v>
      </c>
      <c r="I119" s="4">
        <f>VLOOKUP($A119,BEP!$A$1:$D$525,2,FALSE)</f>
        <v>20</v>
      </c>
      <c r="J119" s="23">
        <f>VLOOKUP($A119,BEP!$A$1:$D$525,3,FALSE)</f>
        <v>1E-3</v>
      </c>
      <c r="K119" s="4">
        <f>VLOOKUP($A119,CEP!$A$1:$D$525,2,FALSE)</f>
        <v>20</v>
      </c>
      <c r="L119" s="23">
        <f>VLOOKUP($A119,CEP!$A$1:$D$525,3,FALSE)</f>
        <v>1E-3</v>
      </c>
      <c r="M119" s="4">
        <f>VLOOKUP($A119,EEP!$A$1:$D$525,2,FALSE)</f>
        <v>20</v>
      </c>
      <c r="N119" s="23">
        <f>VLOOKUP($A119,EEP!$A$1:$D$525,3,FALSE)</f>
        <v>2E-3</v>
      </c>
      <c r="O119" s="24">
        <f>VLOOKUP($A119,CEEP!$A$1:$D$525,2,FALSE)</f>
        <v>20</v>
      </c>
      <c r="P119" s="22">
        <f>VLOOKUP($A119,CEEP!$A$1:$D$525,3,FALSE)</f>
        <v>1E-3</v>
      </c>
      <c r="Q119" s="4">
        <f>VLOOKUP($A119,RBEP!$A$1:$F$525,2,FALSE)</f>
        <v>19</v>
      </c>
      <c r="R119" s="4">
        <f>VLOOKUP($A119,RBEP!$A$1:$F$525,3,FALSE)</f>
        <v>25</v>
      </c>
      <c r="S119" s="4">
        <f>VLOOKUP($A119,RBEP!$A$1:$F$525,4,FALSE)</f>
        <v>22.28</v>
      </c>
      <c r="T119" s="4">
        <f>VLOOKUP($A119,RBEP!$A$1:$F$525,5,FALSE)</f>
        <v>2.15E-3</v>
      </c>
      <c r="U119" s="4">
        <f>VLOOKUP($A119,RCEP!$A$1:$F$525,2,FALSE)</f>
        <v>20</v>
      </c>
      <c r="V119" s="4">
        <f>VLOOKUP($A119,RCEP!$A$1:$F$525,3,FALSE)</f>
        <v>26</v>
      </c>
      <c r="W119" s="4">
        <f>VLOOKUP($A119,RCEP!$A$1:$F$525,4,FALSE)</f>
        <v>22.43</v>
      </c>
      <c r="X119" s="4">
        <f>VLOOKUP($A119,RCEP!$A$1:$F$525,5,FALSE)</f>
        <v>2.5200000000000001E-3</v>
      </c>
      <c r="Y119" s="4">
        <f>VLOOKUP($A119,REEP!$A$1:$F$525,2,FALSE)</f>
        <v>20</v>
      </c>
      <c r="Z119" s="4">
        <f>VLOOKUP($A119,REEP!$A$1:$F$525,3,FALSE)</f>
        <v>26</v>
      </c>
      <c r="AA119" s="4">
        <f>VLOOKUP($A119,REEP!$A$1:$F$525,4,FALSE)</f>
        <v>22.86</v>
      </c>
      <c r="AB119" s="4">
        <f>VLOOKUP($A119,REEP!$A$1:$F$525,5,FALSE)</f>
        <v>2.1800000000000001E-3</v>
      </c>
      <c r="AC119" s="11">
        <f>VLOOKUP($A119,RCEEP!$A$1:$F$525,2,FALSE)</f>
        <v>20</v>
      </c>
      <c r="AD119" s="11">
        <f>VLOOKUP($A119,RCEEP!$A$1:$F$525,3,FALSE)</f>
        <v>28</v>
      </c>
      <c r="AE119" s="11">
        <f>VLOOKUP($A119,RCEEP!$A$1:$F$525,4,FALSE)</f>
        <v>22.89</v>
      </c>
      <c r="AF119" s="11">
        <f>VLOOKUP($A119,RCEEP!$A$1:$F$525,5,FALSE)</f>
        <v>2.4099999999999998E-3</v>
      </c>
      <c r="AH119" s="11">
        <f t="shared" si="42"/>
        <v>19</v>
      </c>
      <c r="AI119" s="11">
        <f t="shared" si="43"/>
        <v>0</v>
      </c>
      <c r="AJ119" s="11">
        <f t="shared" si="44"/>
        <v>0</v>
      </c>
      <c r="AK119" s="11">
        <f t="shared" si="45"/>
        <v>0</v>
      </c>
      <c r="AL119" s="11">
        <f t="shared" si="46"/>
        <v>0</v>
      </c>
      <c r="AM119" s="11">
        <f t="shared" si="47"/>
        <v>0</v>
      </c>
      <c r="AN119" s="11">
        <f t="shared" si="48"/>
        <v>1</v>
      </c>
      <c r="AO119" s="11">
        <f t="shared" si="49"/>
        <v>0</v>
      </c>
      <c r="AP119" s="11">
        <f t="shared" si="50"/>
        <v>0</v>
      </c>
      <c r="AQ119" s="4">
        <f t="shared" si="51"/>
        <v>0</v>
      </c>
      <c r="AS119" s="1">
        <f t="shared" si="52"/>
        <v>17</v>
      </c>
      <c r="AT119" s="1">
        <f t="shared" si="53"/>
        <v>1</v>
      </c>
      <c r="AU119" s="1">
        <f t="shared" si="54"/>
        <v>0</v>
      </c>
      <c r="AV119" s="1">
        <f t="shared" si="55"/>
        <v>0</v>
      </c>
      <c r="AW119" s="1">
        <f t="shared" si="56"/>
        <v>0</v>
      </c>
      <c r="AX119" s="8">
        <f t="shared" si="57"/>
        <v>0</v>
      </c>
      <c r="AZ119" s="8">
        <f t="shared" si="58"/>
        <v>17</v>
      </c>
      <c r="BA119" s="8">
        <f t="shared" si="59"/>
        <v>1</v>
      </c>
      <c r="BB119" s="8">
        <f t="shared" si="60"/>
        <v>0</v>
      </c>
      <c r="BC119" s="8">
        <f t="shared" si="61"/>
        <v>0</v>
      </c>
      <c r="BD119" s="8">
        <f t="shared" si="62"/>
        <v>0</v>
      </c>
      <c r="BE119" s="8">
        <f t="shared" si="63"/>
        <v>0</v>
      </c>
      <c r="BG119" s="19">
        <f t="shared" si="64"/>
        <v>0</v>
      </c>
      <c r="BH119" s="19">
        <f t="shared" si="65"/>
        <v>0</v>
      </c>
      <c r="BJ119" s="10">
        <f t="shared" si="66"/>
        <v>17</v>
      </c>
      <c r="BK119" s="35">
        <f t="shared" si="67"/>
        <v>2</v>
      </c>
      <c r="BL119" s="27">
        <f t="shared" si="68"/>
        <v>1.2500000000000001E-2</v>
      </c>
      <c r="BM119" s="33">
        <f t="shared" si="69"/>
        <v>3</v>
      </c>
      <c r="BN119" s="27">
        <f t="shared" si="70"/>
        <v>1.8749999999999999E-2</v>
      </c>
      <c r="BO119" s="33">
        <f t="shared" si="71"/>
        <v>3</v>
      </c>
      <c r="BP119" s="27">
        <f t="shared" si="72"/>
        <v>1.8749999999999999E-2</v>
      </c>
      <c r="BQ119" s="33">
        <f t="shared" si="73"/>
        <v>3</v>
      </c>
      <c r="BR119" s="28">
        <f t="shared" si="74"/>
        <v>1.8749999999999999E-2</v>
      </c>
      <c r="BT119" s="10">
        <f t="shared" si="75"/>
        <v>17</v>
      </c>
      <c r="BU119" s="32">
        <f t="shared" si="76"/>
        <v>5.2800000000000011</v>
      </c>
      <c r="BV119" s="27">
        <f t="shared" si="77"/>
        <v>3.3000000000000008E-2</v>
      </c>
      <c r="BW119" s="36">
        <f t="shared" si="78"/>
        <v>5.43</v>
      </c>
      <c r="BX119" s="27">
        <f t="shared" si="79"/>
        <v>3.3937499999999995E-2</v>
      </c>
      <c r="BY119" s="36">
        <f t="shared" si="80"/>
        <v>5.8599999999999994</v>
      </c>
      <c r="BZ119" s="27">
        <f t="shared" si="81"/>
        <v>3.6624999999999998E-2</v>
      </c>
      <c r="CA119" s="36">
        <f t="shared" si="82"/>
        <v>5.8900000000000006</v>
      </c>
      <c r="CB119" s="28">
        <f t="shared" si="83"/>
        <v>3.6812500000000005E-2</v>
      </c>
    </row>
    <row r="120" spans="1:80">
      <c r="A120" s="1" t="s">
        <v>118</v>
      </c>
      <c r="B120" s="26">
        <v>160</v>
      </c>
      <c r="C120" s="26">
        <v>237</v>
      </c>
      <c r="D120" s="26">
        <v>3147</v>
      </c>
      <c r="E120" s="20">
        <f>VLOOKUP($A120,JorgeILS!$A$1:$D$525,2,FALSE)</f>
        <v>19</v>
      </c>
      <c r="F120" s="20">
        <f>VLOOKUP($A120,JorgeILS!$A$1:$D$525,3,FALSE)</f>
        <v>0.17799999999999999</v>
      </c>
      <c r="G120" s="20">
        <f>VLOOKUP($A120,JorgeCPP!$A$1:$D$525,2,FALSE)</f>
        <v>23</v>
      </c>
      <c r="H120" s="20">
        <f>VLOOKUP($A120,JorgeCPP!$A$1:$D$525,3,FALSE)</f>
        <v>6.0000000000000001E-3</v>
      </c>
      <c r="I120" s="4">
        <f>VLOOKUP($A120,BEP!$A$1:$D$525,2,FALSE)</f>
        <v>23</v>
      </c>
      <c r="J120" s="23">
        <f>VLOOKUP($A120,BEP!$A$1:$D$525,3,FALSE)</f>
        <v>1E-3</v>
      </c>
      <c r="K120" s="4">
        <f>VLOOKUP($A120,CEP!$A$1:$D$525,2,FALSE)</f>
        <v>24</v>
      </c>
      <c r="L120" s="23">
        <f>VLOOKUP($A120,CEP!$A$1:$D$525,3,FALSE)</f>
        <v>1E-3</v>
      </c>
      <c r="M120" s="4">
        <f>VLOOKUP($A120,EEP!$A$1:$D$525,2,FALSE)</f>
        <v>21</v>
      </c>
      <c r="N120" s="23">
        <f>VLOOKUP($A120,EEP!$A$1:$D$525,3,FALSE)</f>
        <v>2E-3</v>
      </c>
      <c r="O120" s="24">
        <f>VLOOKUP($A120,CEEP!$A$1:$D$525,2,FALSE)</f>
        <v>21</v>
      </c>
      <c r="P120" s="22">
        <f>VLOOKUP($A120,CEEP!$A$1:$D$525,3,FALSE)</f>
        <v>2E-3</v>
      </c>
      <c r="Q120" s="4">
        <f>VLOOKUP($A120,RBEP!$A$1:$F$525,2,FALSE)</f>
        <v>21</v>
      </c>
      <c r="R120" s="4">
        <f>VLOOKUP($A120,RBEP!$A$1:$F$525,3,FALSE)</f>
        <v>28</v>
      </c>
      <c r="S120" s="4">
        <f>VLOOKUP($A120,RBEP!$A$1:$F$525,4,FALSE)</f>
        <v>24</v>
      </c>
      <c r="T120" s="4">
        <f>VLOOKUP($A120,RBEP!$A$1:$F$525,5,FALSE)</f>
        <v>2.2599999999999999E-3</v>
      </c>
      <c r="U120" s="4">
        <f>VLOOKUP($A120,RCEP!$A$1:$F$525,2,FALSE)</f>
        <v>21</v>
      </c>
      <c r="V120" s="4">
        <f>VLOOKUP($A120,RCEP!$A$1:$F$525,3,FALSE)</f>
        <v>29</v>
      </c>
      <c r="W120" s="4">
        <f>VLOOKUP($A120,RCEP!$A$1:$F$525,4,FALSE)</f>
        <v>24.3</v>
      </c>
      <c r="X120" s="4">
        <f>VLOOKUP($A120,RCEP!$A$1:$F$525,5,FALSE)</f>
        <v>2.8600000000000001E-3</v>
      </c>
      <c r="Y120" s="4">
        <f>VLOOKUP($A120,REEP!$A$1:$F$525,2,FALSE)</f>
        <v>21</v>
      </c>
      <c r="Z120" s="4">
        <f>VLOOKUP($A120,REEP!$A$1:$F$525,3,FALSE)</f>
        <v>28</v>
      </c>
      <c r="AA120" s="4">
        <f>VLOOKUP($A120,REEP!$A$1:$F$525,4,FALSE)</f>
        <v>24.86</v>
      </c>
      <c r="AB120" s="4">
        <f>VLOOKUP($A120,REEP!$A$1:$F$525,5,FALSE)</f>
        <v>2.4199999999999998E-3</v>
      </c>
      <c r="AC120" s="11">
        <f>VLOOKUP($A120,RCEEP!$A$1:$F$525,2,FALSE)</f>
        <v>21</v>
      </c>
      <c r="AD120" s="11">
        <f>VLOOKUP($A120,RCEEP!$A$1:$F$525,3,FALSE)</f>
        <v>28</v>
      </c>
      <c r="AE120" s="11">
        <f>VLOOKUP($A120,RCEEP!$A$1:$F$525,4,FALSE)</f>
        <v>24.76</v>
      </c>
      <c r="AF120" s="11">
        <f>VLOOKUP($A120,RCEEP!$A$1:$F$525,5,FALSE)</f>
        <v>2.7100000000000002E-3</v>
      </c>
      <c r="AH120" s="11">
        <f t="shared" si="42"/>
        <v>21</v>
      </c>
      <c r="AI120" s="11">
        <f t="shared" si="43"/>
        <v>0</v>
      </c>
      <c r="AJ120" s="11">
        <f t="shared" si="44"/>
        <v>0</v>
      </c>
      <c r="AK120" s="11">
        <f t="shared" si="45"/>
        <v>0</v>
      </c>
      <c r="AL120" s="11">
        <f t="shared" si="46"/>
        <v>1</v>
      </c>
      <c r="AM120" s="11">
        <f t="shared" si="47"/>
        <v>1</v>
      </c>
      <c r="AN120" s="11">
        <f t="shared" si="48"/>
        <v>1</v>
      </c>
      <c r="AO120" s="11">
        <f t="shared" si="49"/>
        <v>1</v>
      </c>
      <c r="AP120" s="11">
        <f t="shared" si="50"/>
        <v>1</v>
      </c>
      <c r="AQ120" s="4">
        <f t="shared" si="51"/>
        <v>1</v>
      </c>
      <c r="AS120" s="1">
        <f t="shared" si="52"/>
        <v>19</v>
      </c>
      <c r="AT120" s="1">
        <f t="shared" si="53"/>
        <v>1</v>
      </c>
      <c r="AU120" s="1">
        <f t="shared" si="54"/>
        <v>0</v>
      </c>
      <c r="AV120" s="1">
        <f t="shared" si="55"/>
        <v>0</v>
      </c>
      <c r="AW120" s="1">
        <f t="shared" si="56"/>
        <v>0</v>
      </c>
      <c r="AX120" s="8">
        <f t="shared" si="57"/>
        <v>0</v>
      </c>
      <c r="AZ120" s="8">
        <f t="shared" si="58"/>
        <v>19</v>
      </c>
      <c r="BA120" s="8">
        <f t="shared" si="59"/>
        <v>1</v>
      </c>
      <c r="BB120" s="8">
        <f t="shared" si="60"/>
        <v>0</v>
      </c>
      <c r="BC120" s="8">
        <f t="shared" si="61"/>
        <v>0</v>
      </c>
      <c r="BD120" s="8">
        <f t="shared" si="62"/>
        <v>0</v>
      </c>
      <c r="BE120" s="8">
        <f t="shared" si="63"/>
        <v>0</v>
      </c>
      <c r="BG120" s="19">
        <f t="shared" si="64"/>
        <v>0</v>
      </c>
      <c r="BH120" s="19">
        <f t="shared" si="65"/>
        <v>0</v>
      </c>
      <c r="BJ120" s="10">
        <f t="shared" si="66"/>
        <v>19</v>
      </c>
      <c r="BK120" s="35">
        <f t="shared" si="67"/>
        <v>2</v>
      </c>
      <c r="BL120" s="27">
        <f t="shared" si="68"/>
        <v>1.2500000000000001E-2</v>
      </c>
      <c r="BM120" s="33">
        <f t="shared" si="69"/>
        <v>2</v>
      </c>
      <c r="BN120" s="27">
        <f t="shared" si="70"/>
        <v>1.2500000000000001E-2</v>
      </c>
      <c r="BO120" s="33">
        <f t="shared" si="71"/>
        <v>2</v>
      </c>
      <c r="BP120" s="27">
        <f t="shared" si="72"/>
        <v>1.2500000000000001E-2</v>
      </c>
      <c r="BQ120" s="33">
        <f t="shared" si="73"/>
        <v>2</v>
      </c>
      <c r="BR120" s="28">
        <f t="shared" si="74"/>
        <v>1.2500000000000001E-2</v>
      </c>
      <c r="BT120" s="10">
        <f t="shared" si="75"/>
        <v>19</v>
      </c>
      <c r="BU120" s="32">
        <f t="shared" si="76"/>
        <v>5</v>
      </c>
      <c r="BV120" s="27">
        <f t="shared" si="77"/>
        <v>3.125E-2</v>
      </c>
      <c r="BW120" s="36">
        <f t="shared" si="78"/>
        <v>5.3000000000000007</v>
      </c>
      <c r="BX120" s="27">
        <f t="shared" si="79"/>
        <v>3.3125000000000002E-2</v>
      </c>
      <c r="BY120" s="36">
        <f t="shared" si="80"/>
        <v>5.8599999999999994</v>
      </c>
      <c r="BZ120" s="27">
        <f t="shared" si="81"/>
        <v>3.6624999999999998E-2</v>
      </c>
      <c r="CA120" s="36">
        <f t="shared" si="82"/>
        <v>5.7600000000000016</v>
      </c>
      <c r="CB120" s="28">
        <f t="shared" si="83"/>
        <v>3.6000000000000011E-2</v>
      </c>
    </row>
    <row r="121" spans="1:80">
      <c r="A121" s="1" t="s">
        <v>119</v>
      </c>
      <c r="B121" s="26">
        <v>160</v>
      </c>
      <c r="C121" s="26">
        <v>237</v>
      </c>
      <c r="D121" s="26">
        <v>3155</v>
      </c>
      <c r="E121" s="20">
        <f>VLOOKUP($A121,JorgeILS!$A$1:$D$525,2,FALSE)</f>
        <v>17</v>
      </c>
      <c r="F121" s="20">
        <f>VLOOKUP($A121,JorgeILS!$A$1:$D$525,3,FALSE)</f>
        <v>0.29099999999999998</v>
      </c>
      <c r="G121" s="20">
        <f>VLOOKUP($A121,JorgeCPP!$A$1:$D$525,2,FALSE)</f>
        <v>25</v>
      </c>
      <c r="H121" s="20">
        <f>VLOOKUP($A121,JorgeCPP!$A$1:$D$525,3,FALSE)</f>
        <v>6.0000000000000001E-3</v>
      </c>
      <c r="I121" s="4">
        <f>VLOOKUP($A121,BEP!$A$1:$D$525,2,FALSE)</f>
        <v>21</v>
      </c>
      <c r="J121" s="23">
        <f>VLOOKUP($A121,BEP!$A$1:$D$525,3,FALSE)</f>
        <v>1E-3</v>
      </c>
      <c r="K121" s="4">
        <f>VLOOKUP($A121,CEP!$A$1:$D$525,2,FALSE)</f>
        <v>21</v>
      </c>
      <c r="L121" s="23">
        <f>VLOOKUP($A121,CEP!$A$1:$D$525,3,FALSE)</f>
        <v>1E-3</v>
      </c>
      <c r="M121" s="4">
        <f>VLOOKUP($A121,EEP!$A$1:$D$525,2,FALSE)</f>
        <v>21</v>
      </c>
      <c r="N121" s="23">
        <f>VLOOKUP($A121,EEP!$A$1:$D$525,3,FALSE)</f>
        <v>1E-3</v>
      </c>
      <c r="O121" s="24">
        <f>VLOOKUP($A121,CEEP!$A$1:$D$525,2,FALSE)</f>
        <v>21</v>
      </c>
      <c r="P121" s="22">
        <f>VLOOKUP($A121,CEEP!$A$1:$D$525,3,FALSE)</f>
        <v>2E-3</v>
      </c>
      <c r="Q121" s="4">
        <f>VLOOKUP($A121,RBEP!$A$1:$F$525,2,FALSE)</f>
        <v>20</v>
      </c>
      <c r="R121" s="4">
        <f>VLOOKUP($A121,RBEP!$A$1:$F$525,3,FALSE)</f>
        <v>26</v>
      </c>
      <c r="S121" s="4">
        <f>VLOOKUP($A121,RBEP!$A$1:$F$525,4,FALSE)</f>
        <v>22.97</v>
      </c>
      <c r="T121" s="4">
        <f>VLOOKUP($A121,RBEP!$A$1:$F$525,5,FALSE)</f>
        <v>2.3400000000000001E-3</v>
      </c>
      <c r="U121" s="4">
        <f>VLOOKUP($A121,RCEP!$A$1:$F$525,2,FALSE)</f>
        <v>20</v>
      </c>
      <c r="V121" s="4">
        <f>VLOOKUP($A121,RCEP!$A$1:$F$525,3,FALSE)</f>
        <v>27</v>
      </c>
      <c r="W121" s="4">
        <f>VLOOKUP($A121,RCEP!$A$1:$F$525,4,FALSE)</f>
        <v>23.04</v>
      </c>
      <c r="X121" s="4">
        <f>VLOOKUP($A121,RCEP!$A$1:$F$525,5,FALSE)</f>
        <v>2.8400000000000001E-3</v>
      </c>
      <c r="Y121" s="4">
        <f>VLOOKUP($A121,REEP!$A$1:$F$525,2,FALSE)</f>
        <v>20</v>
      </c>
      <c r="Z121" s="4">
        <f>VLOOKUP($A121,REEP!$A$1:$F$525,3,FALSE)</f>
        <v>27</v>
      </c>
      <c r="AA121" s="4">
        <f>VLOOKUP($A121,REEP!$A$1:$F$525,4,FALSE)</f>
        <v>23.56</v>
      </c>
      <c r="AB121" s="4">
        <f>VLOOKUP($A121,REEP!$A$1:$F$525,5,FALSE)</f>
        <v>2.47E-3</v>
      </c>
      <c r="AC121" s="11">
        <f>VLOOKUP($A121,RCEEP!$A$1:$F$525,2,FALSE)</f>
        <v>21</v>
      </c>
      <c r="AD121" s="11">
        <f>VLOOKUP($A121,RCEEP!$A$1:$F$525,3,FALSE)</f>
        <v>27</v>
      </c>
      <c r="AE121" s="11">
        <f>VLOOKUP($A121,RCEEP!$A$1:$F$525,4,FALSE)</f>
        <v>23.71</v>
      </c>
      <c r="AF121" s="11">
        <f>VLOOKUP($A121,RCEEP!$A$1:$F$525,5,FALSE)</f>
        <v>2.7200000000000002E-3</v>
      </c>
      <c r="AH121" s="11">
        <f t="shared" si="42"/>
        <v>20</v>
      </c>
      <c r="AI121" s="11">
        <f t="shared" si="43"/>
        <v>0</v>
      </c>
      <c r="AJ121" s="11">
        <f t="shared" si="44"/>
        <v>0</v>
      </c>
      <c r="AK121" s="11">
        <f t="shared" si="45"/>
        <v>0</v>
      </c>
      <c r="AL121" s="11">
        <f t="shared" si="46"/>
        <v>0</v>
      </c>
      <c r="AM121" s="11">
        <f t="shared" si="47"/>
        <v>0</v>
      </c>
      <c r="AN121" s="11">
        <f t="shared" si="48"/>
        <v>1</v>
      </c>
      <c r="AO121" s="11">
        <f t="shared" si="49"/>
        <v>1</v>
      </c>
      <c r="AP121" s="11">
        <f t="shared" si="50"/>
        <v>1</v>
      </c>
      <c r="AQ121" s="4">
        <f t="shared" si="51"/>
        <v>0</v>
      </c>
      <c r="AS121" s="1">
        <f t="shared" si="52"/>
        <v>17</v>
      </c>
      <c r="AT121" s="1">
        <f t="shared" si="53"/>
        <v>1</v>
      </c>
      <c r="AU121" s="1">
        <f t="shared" si="54"/>
        <v>0</v>
      </c>
      <c r="AV121" s="1">
        <f t="shared" si="55"/>
        <v>0</v>
      </c>
      <c r="AW121" s="1">
        <f t="shared" si="56"/>
        <v>0</v>
      </c>
      <c r="AX121" s="8">
        <f t="shared" si="57"/>
        <v>0</v>
      </c>
      <c r="AZ121" s="8">
        <f t="shared" si="58"/>
        <v>17</v>
      </c>
      <c r="BA121" s="8">
        <f t="shared" si="59"/>
        <v>1</v>
      </c>
      <c r="BB121" s="8">
        <f t="shared" si="60"/>
        <v>0</v>
      </c>
      <c r="BC121" s="8">
        <f t="shared" si="61"/>
        <v>0</v>
      </c>
      <c r="BD121" s="8">
        <f t="shared" si="62"/>
        <v>0</v>
      </c>
      <c r="BE121" s="8">
        <f t="shared" si="63"/>
        <v>0</v>
      </c>
      <c r="BG121" s="19">
        <f t="shared" si="64"/>
        <v>0</v>
      </c>
      <c r="BH121" s="19">
        <f t="shared" si="65"/>
        <v>0</v>
      </c>
      <c r="BJ121" s="10">
        <f t="shared" si="66"/>
        <v>17</v>
      </c>
      <c r="BK121" s="35">
        <f t="shared" si="67"/>
        <v>3</v>
      </c>
      <c r="BL121" s="27">
        <f t="shared" si="68"/>
        <v>1.8749999999999999E-2</v>
      </c>
      <c r="BM121" s="33">
        <f t="shared" si="69"/>
        <v>3</v>
      </c>
      <c r="BN121" s="27">
        <f t="shared" si="70"/>
        <v>1.8749999999999999E-2</v>
      </c>
      <c r="BO121" s="33">
        <f t="shared" si="71"/>
        <v>3</v>
      </c>
      <c r="BP121" s="27">
        <f t="shared" si="72"/>
        <v>1.8749999999999999E-2</v>
      </c>
      <c r="BQ121" s="33">
        <f t="shared" si="73"/>
        <v>4</v>
      </c>
      <c r="BR121" s="28">
        <f t="shared" si="74"/>
        <v>2.5000000000000001E-2</v>
      </c>
      <c r="BT121" s="10">
        <f t="shared" si="75"/>
        <v>17</v>
      </c>
      <c r="BU121" s="32">
        <f t="shared" si="76"/>
        <v>5.9699999999999989</v>
      </c>
      <c r="BV121" s="27">
        <f t="shared" si="77"/>
        <v>3.7312499999999992E-2</v>
      </c>
      <c r="BW121" s="36">
        <f t="shared" si="78"/>
        <v>6.0399999999999991</v>
      </c>
      <c r="BX121" s="27">
        <f t="shared" si="79"/>
        <v>3.7749999999999992E-2</v>
      </c>
      <c r="BY121" s="36">
        <f t="shared" si="80"/>
        <v>6.5599999999999987</v>
      </c>
      <c r="BZ121" s="27">
        <f t="shared" si="81"/>
        <v>4.0999999999999995E-2</v>
      </c>
      <c r="CA121" s="36">
        <f t="shared" si="82"/>
        <v>6.7100000000000009</v>
      </c>
      <c r="CB121" s="28">
        <f t="shared" si="83"/>
        <v>4.1937500000000003E-2</v>
      </c>
    </row>
    <row r="122" spans="1:80">
      <c r="A122" s="1" t="s">
        <v>120</v>
      </c>
      <c r="B122" s="26">
        <v>160</v>
      </c>
      <c r="C122" s="26">
        <v>237</v>
      </c>
      <c r="D122" s="26">
        <v>3163</v>
      </c>
      <c r="E122" s="20">
        <f>VLOOKUP($A122,JorgeILS!$A$1:$D$525,2,FALSE)</f>
        <v>18</v>
      </c>
      <c r="F122" s="20">
        <f>VLOOKUP($A122,JorgeILS!$A$1:$D$525,3,FALSE)</f>
        <v>8.4000000000000005E-2</v>
      </c>
      <c r="G122" s="20">
        <f>VLOOKUP($A122,JorgeCPP!$A$1:$D$525,2,FALSE)</f>
        <v>23</v>
      </c>
      <c r="H122" s="20">
        <f>VLOOKUP($A122,JorgeCPP!$A$1:$D$525,3,FALSE)</f>
        <v>6.0000000000000001E-3</v>
      </c>
      <c r="I122" s="4">
        <f>VLOOKUP($A122,BEP!$A$1:$D$525,2,FALSE)</f>
        <v>21</v>
      </c>
      <c r="J122" s="23">
        <f>VLOOKUP($A122,BEP!$A$1:$D$525,3,FALSE)</f>
        <v>1E-3</v>
      </c>
      <c r="K122" s="4">
        <f>VLOOKUP($A122,CEP!$A$1:$D$525,2,FALSE)</f>
        <v>21</v>
      </c>
      <c r="L122" s="23">
        <f>VLOOKUP($A122,CEP!$A$1:$D$525,3,FALSE)</f>
        <v>1E-3</v>
      </c>
      <c r="M122" s="4">
        <f>VLOOKUP($A122,EEP!$A$1:$D$525,2,FALSE)</f>
        <v>20</v>
      </c>
      <c r="N122" s="23">
        <f>VLOOKUP($A122,EEP!$A$1:$D$525,3,FALSE)</f>
        <v>1E-3</v>
      </c>
      <c r="O122" s="24">
        <f>VLOOKUP($A122,CEEP!$A$1:$D$525,2,FALSE)</f>
        <v>20</v>
      </c>
      <c r="P122" s="22">
        <f>VLOOKUP($A122,CEEP!$A$1:$D$525,3,FALSE)</f>
        <v>2E-3</v>
      </c>
      <c r="Q122" s="4">
        <f>VLOOKUP($A122,RBEP!$A$1:$F$525,2,FALSE)</f>
        <v>21</v>
      </c>
      <c r="R122" s="4">
        <f>VLOOKUP($A122,RBEP!$A$1:$F$525,3,FALSE)</f>
        <v>27</v>
      </c>
      <c r="S122" s="4">
        <f>VLOOKUP($A122,RBEP!$A$1:$F$525,4,FALSE)</f>
        <v>24.09</v>
      </c>
      <c r="T122" s="4">
        <f>VLOOKUP($A122,RBEP!$A$1:$F$525,5,FALSE)</f>
        <v>2.0100000000000001E-3</v>
      </c>
      <c r="U122" s="4">
        <f>VLOOKUP($A122,RCEP!$A$1:$F$525,2,FALSE)</f>
        <v>21</v>
      </c>
      <c r="V122" s="4">
        <f>VLOOKUP($A122,RCEP!$A$1:$F$525,3,FALSE)</f>
        <v>29</v>
      </c>
      <c r="W122" s="4">
        <f>VLOOKUP($A122,RCEP!$A$1:$F$525,4,FALSE)</f>
        <v>24.08</v>
      </c>
      <c r="X122" s="4">
        <f>VLOOKUP($A122,RCEP!$A$1:$F$525,5,FALSE)</f>
        <v>2.2899999999999999E-3</v>
      </c>
      <c r="Y122" s="4">
        <f>VLOOKUP($A122,REEP!$A$1:$F$525,2,FALSE)</f>
        <v>22</v>
      </c>
      <c r="Z122" s="4">
        <f>VLOOKUP($A122,REEP!$A$1:$F$525,3,FALSE)</f>
        <v>29</v>
      </c>
      <c r="AA122" s="4">
        <f>VLOOKUP($A122,REEP!$A$1:$F$525,4,FALSE)</f>
        <v>24.67</v>
      </c>
      <c r="AB122" s="4">
        <f>VLOOKUP($A122,REEP!$A$1:$F$525,5,FALSE)</f>
        <v>2.0799999999999998E-3</v>
      </c>
      <c r="AC122" s="11">
        <f>VLOOKUP($A122,RCEEP!$A$1:$F$525,2,FALSE)</f>
        <v>21</v>
      </c>
      <c r="AD122" s="11">
        <f>VLOOKUP($A122,RCEEP!$A$1:$F$525,3,FALSE)</f>
        <v>28</v>
      </c>
      <c r="AE122" s="11">
        <f>VLOOKUP($A122,RCEEP!$A$1:$F$525,4,FALSE)</f>
        <v>24.62</v>
      </c>
      <c r="AF122" s="11">
        <f>VLOOKUP($A122,RCEEP!$A$1:$F$525,5,FALSE)</f>
        <v>2.2399999999999998E-3</v>
      </c>
      <c r="AH122" s="11">
        <f t="shared" si="42"/>
        <v>20</v>
      </c>
      <c r="AI122" s="11">
        <f t="shared" si="43"/>
        <v>0</v>
      </c>
      <c r="AJ122" s="11">
        <f t="shared" si="44"/>
        <v>0</v>
      </c>
      <c r="AK122" s="11">
        <f t="shared" si="45"/>
        <v>0</v>
      </c>
      <c r="AL122" s="11">
        <f t="shared" si="46"/>
        <v>1</v>
      </c>
      <c r="AM122" s="11">
        <f t="shared" si="47"/>
        <v>1</v>
      </c>
      <c r="AN122" s="11">
        <f t="shared" si="48"/>
        <v>0</v>
      </c>
      <c r="AO122" s="11">
        <f t="shared" si="49"/>
        <v>0</v>
      </c>
      <c r="AP122" s="11">
        <f t="shared" si="50"/>
        <v>0</v>
      </c>
      <c r="AQ122" s="4">
        <f t="shared" si="51"/>
        <v>0</v>
      </c>
      <c r="AS122" s="1">
        <f t="shared" si="52"/>
        <v>18</v>
      </c>
      <c r="AT122" s="1">
        <f t="shared" si="53"/>
        <v>1</v>
      </c>
      <c r="AU122" s="1">
        <f t="shared" si="54"/>
        <v>0</v>
      </c>
      <c r="AV122" s="1">
        <f t="shared" si="55"/>
        <v>0</v>
      </c>
      <c r="AW122" s="1">
        <f t="shared" si="56"/>
        <v>0</v>
      </c>
      <c r="AX122" s="8">
        <f t="shared" si="57"/>
        <v>0</v>
      </c>
      <c r="AZ122" s="8">
        <f t="shared" si="58"/>
        <v>18</v>
      </c>
      <c r="BA122" s="8">
        <f t="shared" si="59"/>
        <v>1</v>
      </c>
      <c r="BB122" s="8">
        <f t="shared" si="60"/>
        <v>0</v>
      </c>
      <c r="BC122" s="8">
        <f t="shared" si="61"/>
        <v>0</v>
      </c>
      <c r="BD122" s="8">
        <f t="shared" si="62"/>
        <v>0</v>
      </c>
      <c r="BE122" s="8">
        <f t="shared" si="63"/>
        <v>0</v>
      </c>
      <c r="BG122" s="19">
        <f t="shared" si="64"/>
        <v>0</v>
      </c>
      <c r="BH122" s="19">
        <f t="shared" si="65"/>
        <v>0</v>
      </c>
      <c r="BJ122" s="10">
        <f t="shared" si="66"/>
        <v>18</v>
      </c>
      <c r="BK122" s="35">
        <f t="shared" si="67"/>
        <v>3</v>
      </c>
      <c r="BL122" s="27">
        <f t="shared" si="68"/>
        <v>1.8749999999999999E-2</v>
      </c>
      <c r="BM122" s="33">
        <f t="shared" si="69"/>
        <v>3</v>
      </c>
      <c r="BN122" s="27">
        <f t="shared" si="70"/>
        <v>1.8749999999999999E-2</v>
      </c>
      <c r="BO122" s="33">
        <f t="shared" si="71"/>
        <v>4</v>
      </c>
      <c r="BP122" s="27">
        <f t="shared" si="72"/>
        <v>2.5000000000000001E-2</v>
      </c>
      <c r="BQ122" s="33">
        <f t="shared" si="73"/>
        <v>3</v>
      </c>
      <c r="BR122" s="28">
        <f t="shared" si="74"/>
        <v>1.8749999999999999E-2</v>
      </c>
      <c r="BT122" s="10">
        <f t="shared" si="75"/>
        <v>18</v>
      </c>
      <c r="BU122" s="32">
        <f t="shared" si="76"/>
        <v>6.09</v>
      </c>
      <c r="BV122" s="27">
        <f t="shared" si="77"/>
        <v>3.8062499999999999E-2</v>
      </c>
      <c r="BW122" s="36">
        <f t="shared" si="78"/>
        <v>6.0799999999999983</v>
      </c>
      <c r="BX122" s="27">
        <f t="shared" si="79"/>
        <v>3.7999999999999992E-2</v>
      </c>
      <c r="BY122" s="36">
        <f t="shared" si="80"/>
        <v>6.6700000000000017</v>
      </c>
      <c r="BZ122" s="27">
        <f t="shared" si="81"/>
        <v>4.1687500000000009E-2</v>
      </c>
      <c r="CA122" s="36">
        <f t="shared" si="82"/>
        <v>6.620000000000001</v>
      </c>
      <c r="CB122" s="28">
        <f t="shared" si="83"/>
        <v>4.1375000000000009E-2</v>
      </c>
    </row>
    <row r="123" spans="1:80">
      <c r="A123" s="1" t="s">
        <v>121</v>
      </c>
      <c r="B123" s="26">
        <v>160</v>
      </c>
      <c r="C123" s="26">
        <v>257</v>
      </c>
      <c r="D123" s="26">
        <v>3171</v>
      </c>
      <c r="E123" s="20">
        <f>VLOOKUP($A123,JorgeILS!$A$1:$D$525,2,FALSE)</f>
        <v>17</v>
      </c>
      <c r="F123" s="20">
        <f>VLOOKUP($A123,JorgeILS!$A$1:$D$525,3,FALSE)</f>
        <v>0.23599999999999999</v>
      </c>
      <c r="G123" s="20">
        <f>VLOOKUP($A123,JorgeCPP!$A$1:$D$525,2,FALSE)</f>
        <v>25</v>
      </c>
      <c r="H123" s="20">
        <f>VLOOKUP($A123,JorgeCPP!$A$1:$D$525,3,FALSE)</f>
        <v>7.0000000000000001E-3</v>
      </c>
      <c r="I123" s="4">
        <f>VLOOKUP($A123,BEP!$A$1:$D$525,2,FALSE)</f>
        <v>23</v>
      </c>
      <c r="J123" s="23">
        <f>VLOOKUP($A123,BEP!$A$1:$D$525,3,FALSE)</f>
        <v>1E-3</v>
      </c>
      <c r="K123" s="4">
        <f>VLOOKUP($A123,CEP!$A$1:$D$525,2,FALSE)</f>
        <v>23</v>
      </c>
      <c r="L123" s="23">
        <f>VLOOKUP($A123,CEP!$A$1:$D$525,3,FALSE)</f>
        <v>1E-3</v>
      </c>
      <c r="M123" s="4">
        <f>VLOOKUP($A123,EEP!$A$1:$D$525,2,FALSE)</f>
        <v>21</v>
      </c>
      <c r="N123" s="23">
        <f>VLOOKUP($A123,EEP!$A$1:$D$525,3,FALSE)</f>
        <v>2E-3</v>
      </c>
      <c r="O123" s="24">
        <f>VLOOKUP($A123,CEEP!$A$1:$D$525,2,FALSE)</f>
        <v>21</v>
      </c>
      <c r="P123" s="22">
        <f>VLOOKUP($A123,CEEP!$A$1:$D$525,3,FALSE)</f>
        <v>1E-3</v>
      </c>
      <c r="Q123" s="4">
        <f>VLOOKUP($A123,RBEP!$A$1:$F$525,2,FALSE)</f>
        <v>19</v>
      </c>
      <c r="R123" s="4">
        <f>VLOOKUP($A123,RBEP!$A$1:$F$525,3,FALSE)</f>
        <v>25</v>
      </c>
      <c r="S123" s="4">
        <f>VLOOKUP($A123,RBEP!$A$1:$F$525,4,FALSE)</f>
        <v>21.94</v>
      </c>
      <c r="T123" s="4">
        <f>VLOOKUP($A123,RBEP!$A$1:$F$525,5,FALSE)</f>
        <v>2.3600000000000001E-3</v>
      </c>
      <c r="U123" s="4">
        <f>VLOOKUP($A123,RCEP!$A$1:$F$525,2,FALSE)</f>
        <v>19</v>
      </c>
      <c r="V123" s="4">
        <f>VLOOKUP($A123,RCEP!$A$1:$F$525,3,FALSE)</f>
        <v>25</v>
      </c>
      <c r="W123" s="4">
        <f>VLOOKUP($A123,RCEP!$A$1:$F$525,4,FALSE)</f>
        <v>22.17</v>
      </c>
      <c r="X123" s="4">
        <f>VLOOKUP($A123,RCEP!$A$1:$F$525,5,FALSE)</f>
        <v>2.8300000000000001E-3</v>
      </c>
      <c r="Y123" s="4">
        <f>VLOOKUP($A123,REEP!$A$1:$F$525,2,FALSE)</f>
        <v>20</v>
      </c>
      <c r="Z123" s="4">
        <f>VLOOKUP($A123,REEP!$A$1:$F$525,3,FALSE)</f>
        <v>26</v>
      </c>
      <c r="AA123" s="4">
        <f>VLOOKUP($A123,REEP!$A$1:$F$525,4,FALSE)</f>
        <v>22.51</v>
      </c>
      <c r="AB123" s="4">
        <f>VLOOKUP($A123,REEP!$A$1:$F$525,5,FALSE)</f>
        <v>2.5000000000000001E-3</v>
      </c>
      <c r="AC123" s="11">
        <f>VLOOKUP($A123,RCEEP!$A$1:$F$525,2,FALSE)</f>
        <v>19</v>
      </c>
      <c r="AD123" s="11">
        <f>VLOOKUP($A123,RCEEP!$A$1:$F$525,3,FALSE)</f>
        <v>27</v>
      </c>
      <c r="AE123" s="11">
        <f>VLOOKUP($A123,RCEEP!$A$1:$F$525,4,FALSE)</f>
        <v>22.44</v>
      </c>
      <c r="AF123" s="11">
        <f>VLOOKUP($A123,RCEEP!$A$1:$F$525,5,FALSE)</f>
        <v>2.6800000000000001E-3</v>
      </c>
      <c r="AH123" s="11">
        <f t="shared" si="42"/>
        <v>19</v>
      </c>
      <c r="AI123" s="11">
        <f t="shared" si="43"/>
        <v>0</v>
      </c>
      <c r="AJ123" s="11">
        <f t="shared" si="44"/>
        <v>0</v>
      </c>
      <c r="AK123" s="11">
        <f t="shared" si="45"/>
        <v>0</v>
      </c>
      <c r="AL123" s="11">
        <f t="shared" si="46"/>
        <v>0</v>
      </c>
      <c r="AM123" s="11">
        <f t="shared" si="47"/>
        <v>0</v>
      </c>
      <c r="AN123" s="11">
        <f t="shared" si="48"/>
        <v>1</v>
      </c>
      <c r="AO123" s="11">
        <f t="shared" si="49"/>
        <v>1</v>
      </c>
      <c r="AP123" s="11">
        <f t="shared" si="50"/>
        <v>0</v>
      </c>
      <c r="AQ123" s="4">
        <f t="shared" si="51"/>
        <v>1</v>
      </c>
      <c r="AS123" s="1">
        <f t="shared" si="52"/>
        <v>17</v>
      </c>
      <c r="AT123" s="1">
        <f t="shared" si="53"/>
        <v>1</v>
      </c>
      <c r="AU123" s="1">
        <f t="shared" si="54"/>
        <v>0</v>
      </c>
      <c r="AV123" s="1">
        <f t="shared" si="55"/>
        <v>0</v>
      </c>
      <c r="AW123" s="1">
        <f t="shared" si="56"/>
        <v>0</v>
      </c>
      <c r="AX123" s="8">
        <f t="shared" si="57"/>
        <v>0</v>
      </c>
      <c r="AZ123" s="8">
        <f t="shared" si="58"/>
        <v>17</v>
      </c>
      <c r="BA123" s="8">
        <f t="shared" si="59"/>
        <v>1</v>
      </c>
      <c r="BB123" s="8">
        <f t="shared" si="60"/>
        <v>0</v>
      </c>
      <c r="BC123" s="8">
        <f t="shared" si="61"/>
        <v>0</v>
      </c>
      <c r="BD123" s="8">
        <f t="shared" si="62"/>
        <v>0</v>
      </c>
      <c r="BE123" s="8">
        <f t="shared" si="63"/>
        <v>0</v>
      </c>
      <c r="BG123" s="19">
        <f t="shared" si="64"/>
        <v>0</v>
      </c>
      <c r="BH123" s="19">
        <f t="shared" si="65"/>
        <v>0</v>
      </c>
      <c r="BJ123" s="10">
        <f t="shared" si="66"/>
        <v>17</v>
      </c>
      <c r="BK123" s="35">
        <f t="shared" si="67"/>
        <v>2</v>
      </c>
      <c r="BL123" s="27">
        <f t="shared" si="68"/>
        <v>1.2500000000000001E-2</v>
      </c>
      <c r="BM123" s="33">
        <f t="shared" si="69"/>
        <v>2</v>
      </c>
      <c r="BN123" s="27">
        <f t="shared" si="70"/>
        <v>1.2500000000000001E-2</v>
      </c>
      <c r="BO123" s="33">
        <f t="shared" si="71"/>
        <v>3</v>
      </c>
      <c r="BP123" s="27">
        <f t="shared" si="72"/>
        <v>1.8749999999999999E-2</v>
      </c>
      <c r="BQ123" s="33">
        <f t="shared" si="73"/>
        <v>2</v>
      </c>
      <c r="BR123" s="28">
        <f t="shared" si="74"/>
        <v>1.2500000000000001E-2</v>
      </c>
      <c r="BT123" s="10">
        <f t="shared" si="75"/>
        <v>17</v>
      </c>
      <c r="BU123" s="32">
        <f t="shared" si="76"/>
        <v>4.9400000000000013</v>
      </c>
      <c r="BV123" s="27">
        <f t="shared" si="77"/>
        <v>3.0875000000000007E-2</v>
      </c>
      <c r="BW123" s="36">
        <f t="shared" si="78"/>
        <v>5.1700000000000017</v>
      </c>
      <c r="BX123" s="27">
        <f t="shared" si="79"/>
        <v>3.2312500000000008E-2</v>
      </c>
      <c r="BY123" s="36">
        <f t="shared" si="80"/>
        <v>5.5100000000000016</v>
      </c>
      <c r="BZ123" s="27">
        <f t="shared" si="81"/>
        <v>3.443750000000001E-2</v>
      </c>
      <c r="CA123" s="36">
        <f t="shared" si="82"/>
        <v>5.4400000000000013</v>
      </c>
      <c r="CB123" s="28">
        <f t="shared" si="83"/>
        <v>3.4000000000000009E-2</v>
      </c>
    </row>
    <row r="124" spans="1:80">
      <c r="A124" s="1" t="s">
        <v>122</v>
      </c>
      <c r="B124" s="26">
        <v>160</v>
      </c>
      <c r="C124" s="26">
        <v>257</v>
      </c>
      <c r="D124" s="26">
        <v>3179</v>
      </c>
      <c r="E124" s="20">
        <f>VLOOKUP($A124,JorgeILS!$A$1:$D$525,2,FALSE)</f>
        <v>15</v>
      </c>
      <c r="F124" s="20">
        <f>VLOOKUP($A124,JorgeILS!$A$1:$D$525,3,FALSE)</f>
        <v>0.11600000000000001</v>
      </c>
      <c r="G124" s="20">
        <f>VLOOKUP($A124,JorgeCPP!$A$1:$D$525,2,FALSE)</f>
        <v>18</v>
      </c>
      <c r="H124" s="20">
        <f>VLOOKUP($A124,JorgeCPP!$A$1:$D$525,3,FALSE)</f>
        <v>7.0000000000000001E-3</v>
      </c>
      <c r="I124" s="4">
        <f>VLOOKUP($A124,BEP!$A$1:$D$525,2,FALSE)</f>
        <v>17</v>
      </c>
      <c r="J124" s="23">
        <f>VLOOKUP($A124,BEP!$A$1:$D$525,3,FALSE)</f>
        <v>1E-3</v>
      </c>
      <c r="K124" s="4">
        <f>VLOOKUP($A124,CEP!$A$1:$D$525,2,FALSE)</f>
        <v>17</v>
      </c>
      <c r="L124" s="23">
        <f>VLOOKUP($A124,CEP!$A$1:$D$525,3,FALSE)</f>
        <v>1E-3</v>
      </c>
      <c r="M124" s="4">
        <f>VLOOKUP($A124,EEP!$A$1:$D$525,2,FALSE)</f>
        <v>17</v>
      </c>
      <c r="N124" s="23">
        <f>VLOOKUP($A124,EEP!$A$1:$D$525,3,FALSE)</f>
        <v>1E-3</v>
      </c>
      <c r="O124" s="24">
        <f>VLOOKUP($A124,CEEP!$A$1:$D$525,2,FALSE)</f>
        <v>17</v>
      </c>
      <c r="P124" s="22">
        <f>VLOOKUP($A124,CEEP!$A$1:$D$525,3,FALSE)</f>
        <v>1E-3</v>
      </c>
      <c r="Q124" s="4">
        <f>VLOOKUP($A124,RBEP!$A$1:$F$525,2,FALSE)</f>
        <v>17</v>
      </c>
      <c r="R124" s="4">
        <f>VLOOKUP($A124,RBEP!$A$1:$F$525,3,FALSE)</f>
        <v>23</v>
      </c>
      <c r="S124" s="4">
        <f>VLOOKUP($A124,RBEP!$A$1:$F$525,4,FALSE)</f>
        <v>19.87</v>
      </c>
      <c r="T124" s="4">
        <f>VLOOKUP($A124,RBEP!$A$1:$F$525,5,FALSE)</f>
        <v>2.3600000000000001E-3</v>
      </c>
      <c r="U124" s="4">
        <f>VLOOKUP($A124,RCEP!$A$1:$F$525,2,FALSE)</f>
        <v>17</v>
      </c>
      <c r="V124" s="4">
        <f>VLOOKUP($A124,RCEP!$A$1:$F$525,3,FALSE)</f>
        <v>24</v>
      </c>
      <c r="W124" s="4">
        <f>VLOOKUP($A124,RCEP!$A$1:$F$525,4,FALSE)</f>
        <v>20.059999999999999</v>
      </c>
      <c r="X124" s="4">
        <f>VLOOKUP($A124,RCEP!$A$1:$F$525,5,FALSE)</f>
        <v>2.7799999999999999E-3</v>
      </c>
      <c r="Y124" s="4">
        <f>VLOOKUP($A124,REEP!$A$1:$F$525,2,FALSE)</f>
        <v>17</v>
      </c>
      <c r="Z124" s="4">
        <f>VLOOKUP($A124,REEP!$A$1:$F$525,3,FALSE)</f>
        <v>25</v>
      </c>
      <c r="AA124" s="4">
        <f>VLOOKUP($A124,REEP!$A$1:$F$525,4,FALSE)</f>
        <v>20.58</v>
      </c>
      <c r="AB124" s="4">
        <f>VLOOKUP($A124,REEP!$A$1:$F$525,5,FALSE)</f>
        <v>2.48E-3</v>
      </c>
      <c r="AC124" s="11">
        <f>VLOOKUP($A124,RCEEP!$A$1:$F$525,2,FALSE)</f>
        <v>16</v>
      </c>
      <c r="AD124" s="11">
        <f>VLOOKUP($A124,RCEEP!$A$1:$F$525,3,FALSE)</f>
        <v>23</v>
      </c>
      <c r="AE124" s="11">
        <f>VLOOKUP($A124,RCEEP!$A$1:$F$525,4,FALSE)</f>
        <v>20.66</v>
      </c>
      <c r="AF124" s="11">
        <f>VLOOKUP($A124,RCEEP!$A$1:$F$525,5,FALSE)</f>
        <v>2.65E-3</v>
      </c>
      <c r="AH124" s="11">
        <f t="shared" si="42"/>
        <v>16</v>
      </c>
      <c r="AI124" s="11">
        <f t="shared" si="43"/>
        <v>0</v>
      </c>
      <c r="AJ124" s="11">
        <f t="shared" si="44"/>
        <v>0</v>
      </c>
      <c r="AK124" s="11">
        <f t="shared" si="45"/>
        <v>0</v>
      </c>
      <c r="AL124" s="11">
        <f t="shared" si="46"/>
        <v>0</v>
      </c>
      <c r="AM124" s="11">
        <f t="shared" si="47"/>
        <v>0</v>
      </c>
      <c r="AN124" s="11">
        <f t="shared" si="48"/>
        <v>0</v>
      </c>
      <c r="AO124" s="11">
        <f t="shared" si="49"/>
        <v>0</v>
      </c>
      <c r="AP124" s="11">
        <f t="shared" si="50"/>
        <v>0</v>
      </c>
      <c r="AQ124" s="4">
        <f t="shared" si="51"/>
        <v>1</v>
      </c>
      <c r="AS124" s="1">
        <f t="shared" si="52"/>
        <v>15</v>
      </c>
      <c r="AT124" s="1">
        <f t="shared" si="53"/>
        <v>1</v>
      </c>
      <c r="AU124" s="1">
        <f t="shared" si="54"/>
        <v>0</v>
      </c>
      <c r="AV124" s="1">
        <f t="shared" si="55"/>
        <v>0</v>
      </c>
      <c r="AW124" s="1">
        <f t="shared" si="56"/>
        <v>0</v>
      </c>
      <c r="AX124" s="8">
        <f t="shared" si="57"/>
        <v>0</v>
      </c>
      <c r="AZ124" s="8">
        <f t="shared" si="58"/>
        <v>15</v>
      </c>
      <c r="BA124" s="8">
        <f t="shared" si="59"/>
        <v>1</v>
      </c>
      <c r="BB124" s="8">
        <f t="shared" si="60"/>
        <v>0</v>
      </c>
      <c r="BC124" s="8">
        <f t="shared" si="61"/>
        <v>0</v>
      </c>
      <c r="BD124" s="8">
        <f t="shared" si="62"/>
        <v>0</v>
      </c>
      <c r="BE124" s="8">
        <f t="shared" si="63"/>
        <v>0</v>
      </c>
      <c r="BG124" s="19">
        <f t="shared" si="64"/>
        <v>0</v>
      </c>
      <c r="BH124" s="19">
        <f t="shared" si="65"/>
        <v>0</v>
      </c>
      <c r="BJ124" s="10">
        <f t="shared" si="66"/>
        <v>15</v>
      </c>
      <c r="BK124" s="35">
        <f t="shared" si="67"/>
        <v>2</v>
      </c>
      <c r="BL124" s="27">
        <f t="shared" si="68"/>
        <v>1.2500000000000001E-2</v>
      </c>
      <c r="BM124" s="33">
        <f t="shared" si="69"/>
        <v>2</v>
      </c>
      <c r="BN124" s="27">
        <f t="shared" si="70"/>
        <v>1.2500000000000001E-2</v>
      </c>
      <c r="BO124" s="33">
        <f t="shared" si="71"/>
        <v>2</v>
      </c>
      <c r="BP124" s="27">
        <f t="shared" si="72"/>
        <v>1.2500000000000001E-2</v>
      </c>
      <c r="BQ124" s="33">
        <f t="shared" si="73"/>
        <v>1</v>
      </c>
      <c r="BR124" s="28">
        <f t="shared" si="74"/>
        <v>6.2500000000000003E-3</v>
      </c>
      <c r="BT124" s="10">
        <f t="shared" si="75"/>
        <v>15</v>
      </c>
      <c r="BU124" s="32">
        <f t="shared" si="76"/>
        <v>4.870000000000001</v>
      </c>
      <c r="BV124" s="27">
        <f t="shared" si="77"/>
        <v>3.0437500000000006E-2</v>
      </c>
      <c r="BW124" s="36">
        <f t="shared" si="78"/>
        <v>5.0599999999999987</v>
      </c>
      <c r="BX124" s="27">
        <f t="shared" si="79"/>
        <v>3.1624999999999993E-2</v>
      </c>
      <c r="BY124" s="36">
        <f t="shared" si="80"/>
        <v>5.5799999999999983</v>
      </c>
      <c r="BZ124" s="27">
        <f t="shared" si="81"/>
        <v>3.4874999999999989E-2</v>
      </c>
      <c r="CA124" s="36">
        <f t="shared" si="82"/>
        <v>5.66</v>
      </c>
      <c r="CB124" s="28">
        <f t="shared" si="83"/>
        <v>3.5375000000000004E-2</v>
      </c>
    </row>
    <row r="125" spans="1:80">
      <c r="A125" s="1" t="s">
        <v>123</v>
      </c>
      <c r="B125" s="26">
        <v>160</v>
      </c>
      <c r="C125" s="26">
        <v>257</v>
      </c>
      <c r="D125" s="26">
        <v>3187</v>
      </c>
      <c r="E125" s="20">
        <f>VLOOKUP($A125,JorgeILS!$A$1:$D$525,2,FALSE)</f>
        <v>15</v>
      </c>
      <c r="F125" s="20">
        <f>VLOOKUP($A125,JorgeILS!$A$1:$D$525,3,FALSE)</f>
        <v>0.26400000000000001</v>
      </c>
      <c r="G125" s="20">
        <f>VLOOKUP($A125,JorgeCPP!$A$1:$D$525,2,FALSE)</f>
        <v>21</v>
      </c>
      <c r="H125" s="20">
        <f>VLOOKUP($A125,JorgeCPP!$A$1:$D$525,3,FALSE)</f>
        <v>7.0000000000000001E-3</v>
      </c>
      <c r="I125" s="4">
        <f>VLOOKUP($A125,BEP!$A$1:$D$525,2,FALSE)</f>
        <v>20</v>
      </c>
      <c r="J125" s="23">
        <f>VLOOKUP($A125,BEP!$A$1:$D$525,3,FALSE)</f>
        <v>1E-3</v>
      </c>
      <c r="K125" s="4">
        <f>VLOOKUP($A125,CEP!$A$1:$D$525,2,FALSE)</f>
        <v>20</v>
      </c>
      <c r="L125" s="23">
        <f>VLOOKUP($A125,CEP!$A$1:$D$525,3,FALSE)</f>
        <v>1E-3</v>
      </c>
      <c r="M125" s="4">
        <f>VLOOKUP($A125,EEP!$A$1:$D$525,2,FALSE)</f>
        <v>17</v>
      </c>
      <c r="N125" s="23">
        <f>VLOOKUP($A125,EEP!$A$1:$D$525,3,FALSE)</f>
        <v>2E-3</v>
      </c>
      <c r="O125" s="24">
        <f>VLOOKUP($A125,CEEP!$A$1:$D$525,2,FALSE)</f>
        <v>17</v>
      </c>
      <c r="P125" s="22">
        <f>VLOOKUP($A125,CEEP!$A$1:$D$525,3,FALSE)</f>
        <v>2E-3</v>
      </c>
      <c r="Q125" s="4">
        <f>VLOOKUP($A125,RBEP!$A$1:$F$525,2,FALSE)</f>
        <v>17</v>
      </c>
      <c r="R125" s="4">
        <f>VLOOKUP($A125,RBEP!$A$1:$F$525,3,FALSE)</f>
        <v>23</v>
      </c>
      <c r="S125" s="4">
        <f>VLOOKUP($A125,RBEP!$A$1:$F$525,4,FALSE)</f>
        <v>19.989999999999998</v>
      </c>
      <c r="T125" s="4">
        <f>VLOOKUP($A125,RBEP!$A$1:$F$525,5,FALSE)</f>
        <v>2.48E-3</v>
      </c>
      <c r="U125" s="4">
        <f>VLOOKUP($A125,RCEP!$A$1:$F$525,2,FALSE)</f>
        <v>17</v>
      </c>
      <c r="V125" s="4">
        <f>VLOOKUP($A125,RCEP!$A$1:$F$525,3,FALSE)</f>
        <v>26</v>
      </c>
      <c r="W125" s="4">
        <f>VLOOKUP($A125,RCEP!$A$1:$F$525,4,FALSE)</f>
        <v>20.64</v>
      </c>
      <c r="X125" s="4">
        <f>VLOOKUP($A125,RCEP!$A$1:$F$525,5,FALSE)</f>
        <v>3.0000000000000001E-3</v>
      </c>
      <c r="Y125" s="4">
        <f>VLOOKUP($A125,REEP!$A$1:$F$525,2,FALSE)</f>
        <v>17</v>
      </c>
      <c r="Z125" s="4">
        <f>VLOOKUP($A125,REEP!$A$1:$F$525,3,FALSE)</f>
        <v>25</v>
      </c>
      <c r="AA125" s="4">
        <f>VLOOKUP($A125,REEP!$A$1:$F$525,4,FALSE)</f>
        <v>21.08</v>
      </c>
      <c r="AB125" s="4">
        <f>VLOOKUP($A125,REEP!$A$1:$F$525,5,FALSE)</f>
        <v>2.6099999999999999E-3</v>
      </c>
      <c r="AC125" s="11">
        <f>VLOOKUP($A125,RCEEP!$A$1:$F$525,2,FALSE)</f>
        <v>18</v>
      </c>
      <c r="AD125" s="11">
        <f>VLOOKUP($A125,RCEEP!$A$1:$F$525,3,FALSE)</f>
        <v>24</v>
      </c>
      <c r="AE125" s="11">
        <f>VLOOKUP($A125,RCEEP!$A$1:$F$525,4,FALSE)</f>
        <v>20.8</v>
      </c>
      <c r="AF125" s="11">
        <f>VLOOKUP($A125,RCEEP!$A$1:$F$525,5,FALSE)</f>
        <v>2.82E-3</v>
      </c>
      <c r="AH125" s="11">
        <f t="shared" si="42"/>
        <v>17</v>
      </c>
      <c r="AI125" s="11">
        <f t="shared" si="43"/>
        <v>0</v>
      </c>
      <c r="AJ125" s="11">
        <f t="shared" si="44"/>
        <v>0</v>
      </c>
      <c r="AK125" s="11">
        <f t="shared" si="45"/>
        <v>0</v>
      </c>
      <c r="AL125" s="11">
        <f t="shared" si="46"/>
        <v>1</v>
      </c>
      <c r="AM125" s="11">
        <f t="shared" si="47"/>
        <v>1</v>
      </c>
      <c r="AN125" s="11">
        <f t="shared" si="48"/>
        <v>1</v>
      </c>
      <c r="AO125" s="11">
        <f t="shared" si="49"/>
        <v>1</v>
      </c>
      <c r="AP125" s="11">
        <f t="shared" si="50"/>
        <v>1</v>
      </c>
      <c r="AQ125" s="4">
        <f t="shared" si="51"/>
        <v>0</v>
      </c>
      <c r="AS125" s="1">
        <f t="shared" si="52"/>
        <v>15</v>
      </c>
      <c r="AT125" s="1">
        <f t="shared" si="53"/>
        <v>1</v>
      </c>
      <c r="AU125" s="1">
        <f t="shared" si="54"/>
        <v>0</v>
      </c>
      <c r="AV125" s="1">
        <f t="shared" si="55"/>
        <v>0</v>
      </c>
      <c r="AW125" s="1">
        <f t="shared" si="56"/>
        <v>0</v>
      </c>
      <c r="AX125" s="8">
        <f t="shared" si="57"/>
        <v>0</v>
      </c>
      <c r="AZ125" s="8">
        <f t="shared" si="58"/>
        <v>15</v>
      </c>
      <c r="BA125" s="8">
        <f t="shared" si="59"/>
        <v>1</v>
      </c>
      <c r="BB125" s="8">
        <f t="shared" si="60"/>
        <v>0</v>
      </c>
      <c r="BC125" s="8">
        <f t="shared" si="61"/>
        <v>0</v>
      </c>
      <c r="BD125" s="8">
        <f t="shared" si="62"/>
        <v>0</v>
      </c>
      <c r="BE125" s="8">
        <f t="shared" si="63"/>
        <v>0</v>
      </c>
      <c r="BG125" s="19">
        <f t="shared" si="64"/>
        <v>0</v>
      </c>
      <c r="BH125" s="19">
        <f t="shared" si="65"/>
        <v>0</v>
      </c>
      <c r="BJ125" s="10">
        <f t="shared" si="66"/>
        <v>15</v>
      </c>
      <c r="BK125" s="35">
        <f t="shared" si="67"/>
        <v>2</v>
      </c>
      <c r="BL125" s="27">
        <f t="shared" si="68"/>
        <v>1.2500000000000001E-2</v>
      </c>
      <c r="BM125" s="33">
        <f t="shared" si="69"/>
        <v>2</v>
      </c>
      <c r="BN125" s="27">
        <f t="shared" si="70"/>
        <v>1.2500000000000001E-2</v>
      </c>
      <c r="BO125" s="33">
        <f t="shared" si="71"/>
        <v>2</v>
      </c>
      <c r="BP125" s="27">
        <f t="shared" si="72"/>
        <v>1.2500000000000001E-2</v>
      </c>
      <c r="BQ125" s="33">
        <f t="shared" si="73"/>
        <v>3</v>
      </c>
      <c r="BR125" s="28">
        <f t="shared" si="74"/>
        <v>1.8749999999999999E-2</v>
      </c>
      <c r="BT125" s="10">
        <f t="shared" si="75"/>
        <v>15</v>
      </c>
      <c r="BU125" s="32">
        <f t="shared" si="76"/>
        <v>4.9899999999999984</v>
      </c>
      <c r="BV125" s="27">
        <f t="shared" si="77"/>
        <v>3.118749999999999E-2</v>
      </c>
      <c r="BW125" s="36">
        <f t="shared" si="78"/>
        <v>5.6400000000000006</v>
      </c>
      <c r="BX125" s="27">
        <f t="shared" si="79"/>
        <v>3.5250000000000004E-2</v>
      </c>
      <c r="BY125" s="36">
        <f t="shared" si="80"/>
        <v>6.0799999999999983</v>
      </c>
      <c r="BZ125" s="27">
        <f t="shared" si="81"/>
        <v>3.7999999999999992E-2</v>
      </c>
      <c r="CA125" s="36">
        <f t="shared" si="82"/>
        <v>5.8000000000000007</v>
      </c>
      <c r="CB125" s="28">
        <f t="shared" si="83"/>
        <v>3.6250000000000004E-2</v>
      </c>
    </row>
    <row r="126" spans="1:80">
      <c r="A126" s="1" t="s">
        <v>124</v>
      </c>
      <c r="B126" s="26">
        <v>160</v>
      </c>
      <c r="C126" s="26">
        <v>257</v>
      </c>
      <c r="D126" s="26">
        <v>3195</v>
      </c>
      <c r="E126" s="20">
        <f>VLOOKUP($A126,JorgeILS!$A$1:$D$525,2,FALSE)</f>
        <v>14</v>
      </c>
      <c r="F126" s="20">
        <f>VLOOKUP($A126,JorgeILS!$A$1:$D$525,3,FALSE)</f>
        <v>0.20699999999999999</v>
      </c>
      <c r="G126" s="20">
        <f>VLOOKUP($A126,JorgeCPP!$A$1:$D$525,2,FALSE)</f>
        <v>22</v>
      </c>
      <c r="H126" s="20">
        <f>VLOOKUP($A126,JorgeCPP!$A$1:$D$525,3,FALSE)</f>
        <v>7.0000000000000001E-3</v>
      </c>
      <c r="I126" s="4">
        <f>VLOOKUP($A126,BEP!$A$1:$D$525,2,FALSE)</f>
        <v>19</v>
      </c>
      <c r="J126" s="23">
        <f>VLOOKUP($A126,BEP!$A$1:$D$525,3,FALSE)</f>
        <v>1E-3</v>
      </c>
      <c r="K126" s="4">
        <f>VLOOKUP($A126,CEP!$A$1:$D$525,2,FALSE)</f>
        <v>19</v>
      </c>
      <c r="L126" s="23">
        <f>VLOOKUP($A126,CEP!$A$1:$D$525,3,FALSE)</f>
        <v>1E-3</v>
      </c>
      <c r="M126" s="4">
        <f>VLOOKUP($A126,EEP!$A$1:$D$525,2,FALSE)</f>
        <v>19</v>
      </c>
      <c r="N126" s="23">
        <f>VLOOKUP($A126,EEP!$A$1:$D$525,3,FALSE)</f>
        <v>2E-3</v>
      </c>
      <c r="O126" s="24">
        <f>VLOOKUP($A126,CEEP!$A$1:$D$525,2,FALSE)</f>
        <v>19</v>
      </c>
      <c r="P126" s="22">
        <f>VLOOKUP($A126,CEEP!$A$1:$D$525,3,FALSE)</f>
        <v>1E-3</v>
      </c>
      <c r="Q126" s="4">
        <f>VLOOKUP($A126,RBEP!$A$1:$F$525,2,FALSE)</f>
        <v>18</v>
      </c>
      <c r="R126" s="4">
        <f>VLOOKUP($A126,RBEP!$A$1:$F$525,3,FALSE)</f>
        <v>25</v>
      </c>
      <c r="S126" s="4">
        <f>VLOOKUP($A126,RBEP!$A$1:$F$525,4,FALSE)</f>
        <v>21.26</v>
      </c>
      <c r="T126" s="4">
        <f>VLOOKUP($A126,RBEP!$A$1:$F$525,5,FALSE)</f>
        <v>2.5999999999999999E-3</v>
      </c>
      <c r="U126" s="4">
        <f>VLOOKUP($A126,RCEP!$A$1:$F$525,2,FALSE)</f>
        <v>18</v>
      </c>
      <c r="V126" s="4">
        <f>VLOOKUP($A126,RCEP!$A$1:$F$525,3,FALSE)</f>
        <v>24</v>
      </c>
      <c r="W126" s="4">
        <f>VLOOKUP($A126,RCEP!$A$1:$F$525,4,FALSE)</f>
        <v>21.18</v>
      </c>
      <c r="X126" s="4">
        <f>VLOOKUP($A126,RCEP!$A$1:$F$525,5,FALSE)</f>
        <v>3.2699999999999999E-3</v>
      </c>
      <c r="Y126" s="4">
        <f>VLOOKUP($A126,REEP!$A$1:$F$525,2,FALSE)</f>
        <v>17</v>
      </c>
      <c r="Z126" s="4">
        <f>VLOOKUP($A126,REEP!$A$1:$F$525,3,FALSE)</f>
        <v>26</v>
      </c>
      <c r="AA126" s="4">
        <f>VLOOKUP($A126,REEP!$A$1:$F$525,4,FALSE)</f>
        <v>22.04</v>
      </c>
      <c r="AB126" s="4">
        <f>VLOOKUP($A126,REEP!$A$1:$F$525,5,FALSE)</f>
        <v>2.7000000000000001E-3</v>
      </c>
      <c r="AC126" s="11">
        <f>VLOOKUP($A126,RCEEP!$A$1:$F$525,2,FALSE)</f>
        <v>19</v>
      </c>
      <c r="AD126" s="11">
        <f>VLOOKUP($A126,RCEEP!$A$1:$F$525,3,FALSE)</f>
        <v>26</v>
      </c>
      <c r="AE126" s="11">
        <f>VLOOKUP($A126,RCEEP!$A$1:$F$525,4,FALSE)</f>
        <v>21.92</v>
      </c>
      <c r="AF126" s="11">
        <f>VLOOKUP($A126,RCEEP!$A$1:$F$525,5,FALSE)</f>
        <v>3.0000000000000001E-3</v>
      </c>
      <c r="AH126" s="11">
        <f t="shared" si="42"/>
        <v>17</v>
      </c>
      <c r="AI126" s="11">
        <f t="shared" si="43"/>
        <v>0</v>
      </c>
      <c r="AJ126" s="11">
        <f t="shared" si="44"/>
        <v>0</v>
      </c>
      <c r="AK126" s="11">
        <f t="shared" si="45"/>
        <v>0</v>
      </c>
      <c r="AL126" s="11">
        <f t="shared" si="46"/>
        <v>0</v>
      </c>
      <c r="AM126" s="11">
        <f t="shared" si="47"/>
        <v>0</v>
      </c>
      <c r="AN126" s="11">
        <f t="shared" si="48"/>
        <v>0</v>
      </c>
      <c r="AO126" s="11">
        <f t="shared" si="49"/>
        <v>0</v>
      </c>
      <c r="AP126" s="11">
        <f t="shared" si="50"/>
        <v>1</v>
      </c>
      <c r="AQ126" s="4">
        <f t="shared" si="51"/>
        <v>0</v>
      </c>
      <c r="AS126" s="1">
        <f t="shared" si="52"/>
        <v>14</v>
      </c>
      <c r="AT126" s="1">
        <f t="shared" si="53"/>
        <v>1</v>
      </c>
      <c r="AU126" s="1">
        <f t="shared" si="54"/>
        <v>0</v>
      </c>
      <c r="AV126" s="1">
        <f t="shared" si="55"/>
        <v>0</v>
      </c>
      <c r="AW126" s="1">
        <f t="shared" si="56"/>
        <v>0</v>
      </c>
      <c r="AX126" s="8">
        <f t="shared" si="57"/>
        <v>0</v>
      </c>
      <c r="AZ126" s="8">
        <f t="shared" si="58"/>
        <v>14</v>
      </c>
      <c r="BA126" s="8">
        <f t="shared" si="59"/>
        <v>1</v>
      </c>
      <c r="BB126" s="8">
        <f t="shared" si="60"/>
        <v>0</v>
      </c>
      <c r="BC126" s="8">
        <f t="shared" si="61"/>
        <v>0</v>
      </c>
      <c r="BD126" s="8">
        <f t="shared" si="62"/>
        <v>0</v>
      </c>
      <c r="BE126" s="8">
        <f t="shared" si="63"/>
        <v>0</v>
      </c>
      <c r="BG126" s="19">
        <f t="shared" si="64"/>
        <v>0</v>
      </c>
      <c r="BH126" s="19">
        <f t="shared" si="65"/>
        <v>0</v>
      </c>
      <c r="BJ126" s="10">
        <f t="shared" si="66"/>
        <v>14</v>
      </c>
      <c r="BK126" s="35">
        <f t="shared" si="67"/>
        <v>4</v>
      </c>
      <c r="BL126" s="27">
        <f t="shared" si="68"/>
        <v>2.5000000000000001E-2</v>
      </c>
      <c r="BM126" s="33">
        <f t="shared" si="69"/>
        <v>4</v>
      </c>
      <c r="BN126" s="27">
        <f t="shared" si="70"/>
        <v>2.5000000000000001E-2</v>
      </c>
      <c r="BO126" s="33">
        <f t="shared" si="71"/>
        <v>3</v>
      </c>
      <c r="BP126" s="27">
        <f t="shared" si="72"/>
        <v>1.8749999999999999E-2</v>
      </c>
      <c r="BQ126" s="33">
        <f t="shared" si="73"/>
        <v>5</v>
      </c>
      <c r="BR126" s="28">
        <f t="shared" si="74"/>
        <v>3.125E-2</v>
      </c>
      <c r="BT126" s="10">
        <f t="shared" si="75"/>
        <v>14</v>
      </c>
      <c r="BU126" s="32">
        <f t="shared" si="76"/>
        <v>7.2600000000000016</v>
      </c>
      <c r="BV126" s="27">
        <f t="shared" si="77"/>
        <v>4.5375000000000013E-2</v>
      </c>
      <c r="BW126" s="36">
        <f t="shared" si="78"/>
        <v>7.18</v>
      </c>
      <c r="BX126" s="27">
        <f t="shared" si="79"/>
        <v>4.4874999999999998E-2</v>
      </c>
      <c r="BY126" s="36">
        <f t="shared" si="80"/>
        <v>8.0399999999999991</v>
      </c>
      <c r="BZ126" s="27">
        <f t="shared" si="81"/>
        <v>5.0249999999999996E-2</v>
      </c>
      <c r="CA126" s="36">
        <f t="shared" si="82"/>
        <v>7.9200000000000017</v>
      </c>
      <c r="CB126" s="28">
        <f t="shared" si="83"/>
        <v>4.9500000000000009E-2</v>
      </c>
    </row>
    <row r="127" spans="1:80">
      <c r="A127" s="1" t="s">
        <v>125</v>
      </c>
      <c r="B127" s="26">
        <v>160</v>
      </c>
      <c r="C127" s="26">
        <v>257</v>
      </c>
      <c r="D127" s="26">
        <v>3203</v>
      </c>
      <c r="E127" s="20">
        <f>VLOOKUP($A127,JorgeILS!$A$1:$D$525,2,FALSE)</f>
        <v>14</v>
      </c>
      <c r="F127" s="20">
        <f>VLOOKUP($A127,JorgeILS!$A$1:$D$525,3,FALSE)</f>
        <v>0.12</v>
      </c>
      <c r="G127" s="20">
        <f>VLOOKUP($A127,JorgeCPP!$A$1:$D$525,2,FALSE)</f>
        <v>20</v>
      </c>
      <c r="H127" s="20">
        <f>VLOOKUP($A127,JorgeCPP!$A$1:$D$525,3,FALSE)</f>
        <v>7.0000000000000001E-3</v>
      </c>
      <c r="I127" s="4">
        <f>VLOOKUP($A127,BEP!$A$1:$D$525,2,FALSE)</f>
        <v>18</v>
      </c>
      <c r="J127" s="23">
        <f>VLOOKUP($A127,BEP!$A$1:$D$525,3,FALSE)</f>
        <v>1E-3</v>
      </c>
      <c r="K127" s="4">
        <f>VLOOKUP($A127,CEP!$A$1:$D$525,2,FALSE)</f>
        <v>18</v>
      </c>
      <c r="L127" s="23">
        <f>VLOOKUP($A127,CEP!$A$1:$D$525,3,FALSE)</f>
        <v>1E-3</v>
      </c>
      <c r="M127" s="4">
        <f>VLOOKUP($A127,EEP!$A$1:$D$525,2,FALSE)</f>
        <v>14</v>
      </c>
      <c r="N127" s="23">
        <f>VLOOKUP($A127,EEP!$A$1:$D$525,3,FALSE)</f>
        <v>1E-3</v>
      </c>
      <c r="O127" s="24">
        <f>VLOOKUP($A127,CEEP!$A$1:$D$525,2,FALSE)</f>
        <v>14</v>
      </c>
      <c r="P127" s="22">
        <f>VLOOKUP($A127,CEEP!$A$1:$D$525,3,FALSE)</f>
        <v>1E-3</v>
      </c>
      <c r="Q127" s="4">
        <f>VLOOKUP($A127,RBEP!$A$1:$F$525,2,FALSE)</f>
        <v>18</v>
      </c>
      <c r="R127" s="4">
        <f>VLOOKUP($A127,RBEP!$A$1:$F$525,3,FALSE)</f>
        <v>24</v>
      </c>
      <c r="S127" s="4">
        <f>VLOOKUP($A127,RBEP!$A$1:$F$525,4,FALSE)</f>
        <v>20.6</v>
      </c>
      <c r="T127" s="4">
        <f>VLOOKUP($A127,RBEP!$A$1:$F$525,5,FALSE)</f>
        <v>2.3500000000000001E-3</v>
      </c>
      <c r="U127" s="4">
        <f>VLOOKUP($A127,RCEP!$A$1:$F$525,2,FALSE)</f>
        <v>17</v>
      </c>
      <c r="V127" s="4">
        <f>VLOOKUP($A127,RCEP!$A$1:$F$525,3,FALSE)</f>
        <v>24</v>
      </c>
      <c r="W127" s="4">
        <f>VLOOKUP($A127,RCEP!$A$1:$F$525,4,FALSE)</f>
        <v>20.47</v>
      </c>
      <c r="X127" s="4">
        <f>VLOOKUP($A127,RCEP!$A$1:$F$525,5,FALSE)</f>
        <v>2.7499999999999998E-3</v>
      </c>
      <c r="Y127" s="4">
        <f>VLOOKUP($A127,REEP!$A$1:$F$525,2,FALSE)</f>
        <v>18</v>
      </c>
      <c r="Z127" s="4">
        <f>VLOOKUP($A127,REEP!$A$1:$F$525,3,FALSE)</f>
        <v>26</v>
      </c>
      <c r="AA127" s="4">
        <f>VLOOKUP($A127,REEP!$A$1:$F$525,4,FALSE)</f>
        <v>21.73</v>
      </c>
      <c r="AB127" s="4">
        <f>VLOOKUP($A127,REEP!$A$1:$F$525,5,FALSE)</f>
        <v>2.48E-3</v>
      </c>
      <c r="AC127" s="11">
        <f>VLOOKUP($A127,RCEEP!$A$1:$F$525,2,FALSE)</f>
        <v>19</v>
      </c>
      <c r="AD127" s="11">
        <f>VLOOKUP($A127,RCEEP!$A$1:$F$525,3,FALSE)</f>
        <v>26</v>
      </c>
      <c r="AE127" s="11">
        <f>VLOOKUP($A127,RCEEP!$A$1:$F$525,4,FALSE)</f>
        <v>21.73</v>
      </c>
      <c r="AF127" s="11">
        <f>VLOOKUP($A127,RCEEP!$A$1:$F$525,5,FALSE)</f>
        <v>2.8E-3</v>
      </c>
      <c r="AH127" s="11">
        <f t="shared" si="42"/>
        <v>14</v>
      </c>
      <c r="AI127" s="11">
        <f t="shared" si="43"/>
        <v>0</v>
      </c>
      <c r="AJ127" s="11">
        <f t="shared" si="44"/>
        <v>0</v>
      </c>
      <c r="AK127" s="11">
        <f t="shared" si="45"/>
        <v>0</v>
      </c>
      <c r="AL127" s="11">
        <f t="shared" si="46"/>
        <v>1</v>
      </c>
      <c r="AM127" s="11">
        <f t="shared" si="47"/>
        <v>1</v>
      </c>
      <c r="AN127" s="11">
        <f t="shared" si="48"/>
        <v>0</v>
      </c>
      <c r="AO127" s="11">
        <f t="shared" si="49"/>
        <v>0</v>
      </c>
      <c r="AP127" s="11">
        <f t="shared" si="50"/>
        <v>0</v>
      </c>
      <c r="AQ127" s="4">
        <f t="shared" si="51"/>
        <v>0</v>
      </c>
      <c r="AS127" s="1">
        <f t="shared" si="52"/>
        <v>14</v>
      </c>
      <c r="AT127" s="1">
        <f t="shared" si="53"/>
        <v>1</v>
      </c>
      <c r="AU127" s="1">
        <f t="shared" si="54"/>
        <v>0</v>
      </c>
      <c r="AV127" s="1">
        <f t="shared" si="55"/>
        <v>0</v>
      </c>
      <c r="AW127" s="1">
        <f t="shared" si="56"/>
        <v>0</v>
      </c>
      <c r="AX127" s="8">
        <f t="shared" si="57"/>
        <v>0</v>
      </c>
      <c r="AZ127" s="8">
        <f t="shared" si="58"/>
        <v>14</v>
      </c>
      <c r="BA127" s="8">
        <f t="shared" si="59"/>
        <v>1</v>
      </c>
      <c r="BB127" s="8">
        <f t="shared" si="60"/>
        <v>0</v>
      </c>
      <c r="BC127" s="8">
        <f t="shared" si="61"/>
        <v>0</v>
      </c>
      <c r="BD127" s="8">
        <f t="shared" si="62"/>
        <v>0</v>
      </c>
      <c r="BE127" s="8">
        <f t="shared" si="63"/>
        <v>0</v>
      </c>
      <c r="BG127" s="19">
        <f t="shared" si="64"/>
        <v>0</v>
      </c>
      <c r="BH127" s="19">
        <f t="shared" si="65"/>
        <v>0</v>
      </c>
      <c r="BJ127" s="10">
        <f t="shared" si="66"/>
        <v>14</v>
      </c>
      <c r="BK127" s="35">
        <f t="shared" si="67"/>
        <v>4</v>
      </c>
      <c r="BL127" s="27">
        <f t="shared" si="68"/>
        <v>2.5000000000000001E-2</v>
      </c>
      <c r="BM127" s="33">
        <f t="shared" si="69"/>
        <v>3</v>
      </c>
      <c r="BN127" s="27">
        <f t="shared" si="70"/>
        <v>1.8749999999999999E-2</v>
      </c>
      <c r="BO127" s="33">
        <f t="shared" si="71"/>
        <v>4</v>
      </c>
      <c r="BP127" s="27">
        <f t="shared" si="72"/>
        <v>2.5000000000000001E-2</v>
      </c>
      <c r="BQ127" s="33">
        <f t="shared" si="73"/>
        <v>5</v>
      </c>
      <c r="BR127" s="28">
        <f t="shared" si="74"/>
        <v>3.125E-2</v>
      </c>
      <c r="BT127" s="10">
        <f t="shared" si="75"/>
        <v>14</v>
      </c>
      <c r="BU127" s="32">
        <f t="shared" si="76"/>
        <v>6.6000000000000014</v>
      </c>
      <c r="BV127" s="27">
        <f t="shared" si="77"/>
        <v>4.1250000000000009E-2</v>
      </c>
      <c r="BW127" s="36">
        <f t="shared" si="78"/>
        <v>6.4699999999999989</v>
      </c>
      <c r="BX127" s="27">
        <f t="shared" si="79"/>
        <v>4.0437499999999994E-2</v>
      </c>
      <c r="BY127" s="36">
        <f t="shared" si="80"/>
        <v>7.73</v>
      </c>
      <c r="BZ127" s="27">
        <f t="shared" si="81"/>
        <v>4.8312500000000001E-2</v>
      </c>
      <c r="CA127" s="36">
        <f t="shared" si="82"/>
        <v>7.73</v>
      </c>
      <c r="CB127" s="28">
        <f t="shared" si="83"/>
        <v>4.8312500000000001E-2</v>
      </c>
    </row>
    <row r="128" spans="1:80">
      <c r="A128" s="1" t="s">
        <v>126</v>
      </c>
      <c r="B128" s="26">
        <v>180</v>
      </c>
      <c r="C128" s="26">
        <v>200</v>
      </c>
      <c r="D128" s="26">
        <v>3411</v>
      </c>
      <c r="E128" s="20">
        <f>VLOOKUP($A128,JorgeILS!$A$1:$D$525,2,FALSE)</f>
        <v>47</v>
      </c>
      <c r="F128" s="20">
        <f>VLOOKUP($A128,JorgeILS!$A$1:$D$525,3,FALSE)</f>
        <v>1.7999999999999999E-2</v>
      </c>
      <c r="G128" s="20">
        <f>VLOOKUP($A128,JorgeCPP!$A$1:$D$525,2,FALSE)</f>
        <v>49</v>
      </c>
      <c r="H128" s="20">
        <f>VLOOKUP($A128,JorgeCPP!$A$1:$D$525,3,FALSE)</f>
        <v>2E-3</v>
      </c>
      <c r="I128" s="4">
        <f>VLOOKUP($A128,BEP!$A$1:$D$525,2,FALSE)</f>
        <v>48</v>
      </c>
      <c r="J128" s="23">
        <f>VLOOKUP($A128,BEP!$A$1:$D$525,3,FALSE)</f>
        <v>1E-3</v>
      </c>
      <c r="K128" s="4">
        <f>VLOOKUP($A128,CEP!$A$1:$D$525,2,FALSE)</f>
        <v>48</v>
      </c>
      <c r="L128" s="23">
        <f>VLOOKUP($A128,CEP!$A$1:$D$525,3,FALSE)</f>
        <v>0</v>
      </c>
      <c r="M128" s="4">
        <f>VLOOKUP($A128,EEP!$A$1:$D$525,2,FALSE)</f>
        <v>48</v>
      </c>
      <c r="N128" s="23">
        <f>VLOOKUP($A128,EEP!$A$1:$D$525,3,FALSE)</f>
        <v>1E-3</v>
      </c>
      <c r="O128" s="24">
        <f>VLOOKUP($A128,CEEP!$A$1:$D$525,2,FALSE)</f>
        <v>48</v>
      </c>
      <c r="P128" s="22">
        <f>VLOOKUP($A128,CEEP!$A$1:$D$525,3,FALSE)</f>
        <v>0</v>
      </c>
      <c r="Q128" s="4">
        <f>VLOOKUP($A128,RBEP!$A$1:$F$525,2,FALSE)</f>
        <v>47</v>
      </c>
      <c r="R128" s="4">
        <f>VLOOKUP($A128,RBEP!$A$1:$F$525,3,FALSE)</f>
        <v>49</v>
      </c>
      <c r="S128" s="4">
        <f>VLOOKUP($A128,RBEP!$A$1:$F$525,4,FALSE)</f>
        <v>48.15</v>
      </c>
      <c r="T128" s="4">
        <f>VLOOKUP($A128,RBEP!$A$1:$F$525,5,FALSE)</f>
        <v>7.1000000000000002E-4</v>
      </c>
      <c r="U128" s="4">
        <f>VLOOKUP($A128,RCEP!$A$1:$F$525,2,FALSE)</f>
        <v>47</v>
      </c>
      <c r="V128" s="4">
        <f>VLOOKUP($A128,RCEP!$A$1:$F$525,3,FALSE)</f>
        <v>49</v>
      </c>
      <c r="W128" s="4">
        <f>VLOOKUP($A128,RCEP!$A$1:$F$525,4,FALSE)</f>
        <v>48.23</v>
      </c>
      <c r="X128" s="4">
        <f>VLOOKUP($A128,RCEP!$A$1:$F$525,5,FALSE)</f>
        <v>8.3000000000000001E-4</v>
      </c>
      <c r="Y128" s="4">
        <f>VLOOKUP($A128,REEP!$A$1:$F$525,2,FALSE)</f>
        <v>47</v>
      </c>
      <c r="Z128" s="4">
        <f>VLOOKUP($A128,REEP!$A$1:$F$525,3,FALSE)</f>
        <v>49</v>
      </c>
      <c r="AA128" s="4">
        <f>VLOOKUP($A128,REEP!$A$1:$F$525,4,FALSE)</f>
        <v>48.21</v>
      </c>
      <c r="AB128" s="4">
        <f>VLOOKUP($A128,REEP!$A$1:$F$525,5,FALSE)</f>
        <v>5.1000000000000004E-4</v>
      </c>
      <c r="AC128" s="11">
        <f>VLOOKUP($A128,RCEEP!$A$1:$F$525,2,FALSE)</f>
        <v>47</v>
      </c>
      <c r="AD128" s="11">
        <f>VLOOKUP($A128,RCEEP!$A$1:$F$525,3,FALSE)</f>
        <v>49</v>
      </c>
      <c r="AE128" s="11">
        <f>VLOOKUP($A128,RCEEP!$A$1:$F$525,4,FALSE)</f>
        <v>48.2</v>
      </c>
      <c r="AF128" s="11">
        <f>VLOOKUP($A128,RCEEP!$A$1:$F$525,5,FALSE)</f>
        <v>6.8000000000000005E-4</v>
      </c>
      <c r="AH128" s="11">
        <f t="shared" si="42"/>
        <v>47</v>
      </c>
      <c r="AI128" s="11">
        <f t="shared" si="43"/>
        <v>0</v>
      </c>
      <c r="AJ128" s="11">
        <f t="shared" si="44"/>
        <v>0</v>
      </c>
      <c r="AK128" s="11">
        <f t="shared" si="45"/>
        <v>0</v>
      </c>
      <c r="AL128" s="11">
        <f t="shared" si="46"/>
        <v>0</v>
      </c>
      <c r="AM128" s="11">
        <f t="shared" si="47"/>
        <v>0</v>
      </c>
      <c r="AN128" s="11">
        <f t="shared" si="48"/>
        <v>1</v>
      </c>
      <c r="AO128" s="11">
        <f t="shared" si="49"/>
        <v>1</v>
      </c>
      <c r="AP128" s="11">
        <f t="shared" si="50"/>
        <v>1</v>
      </c>
      <c r="AQ128" s="4">
        <f t="shared" si="51"/>
        <v>1</v>
      </c>
      <c r="AS128" s="1">
        <f t="shared" si="52"/>
        <v>47</v>
      </c>
      <c r="AT128" s="1">
        <f t="shared" si="53"/>
        <v>1</v>
      </c>
      <c r="AU128" s="1">
        <f t="shared" si="54"/>
        <v>1</v>
      </c>
      <c r="AV128" s="1">
        <f t="shared" si="55"/>
        <v>1</v>
      </c>
      <c r="AW128" s="1">
        <f t="shared" si="56"/>
        <v>1</v>
      </c>
      <c r="AX128" s="8">
        <f t="shared" si="57"/>
        <v>1</v>
      </c>
      <c r="AZ128" s="8">
        <f t="shared" si="58"/>
        <v>47</v>
      </c>
      <c r="BA128" s="8">
        <f t="shared" si="59"/>
        <v>1</v>
      </c>
      <c r="BB128" s="8">
        <f t="shared" si="60"/>
        <v>1</v>
      </c>
      <c r="BC128" s="8">
        <f t="shared" si="61"/>
        <v>1</v>
      </c>
      <c r="BD128" s="8">
        <f t="shared" si="62"/>
        <v>1</v>
      </c>
      <c r="BE128" s="8">
        <f t="shared" si="63"/>
        <v>1</v>
      </c>
      <c r="BG128" s="19">
        <f t="shared" si="64"/>
        <v>0</v>
      </c>
      <c r="BH128" s="19">
        <f t="shared" si="65"/>
        <v>1</v>
      </c>
      <c r="BJ128" s="10">
        <f t="shared" si="66"/>
        <v>47</v>
      </c>
      <c r="BK128" s="35">
        <f t="shared" si="67"/>
        <v>0</v>
      </c>
      <c r="BL128" s="27">
        <f t="shared" si="68"/>
        <v>0</v>
      </c>
      <c r="BM128" s="33">
        <f t="shared" si="69"/>
        <v>0</v>
      </c>
      <c r="BN128" s="27">
        <f t="shared" si="70"/>
        <v>0</v>
      </c>
      <c r="BO128" s="33">
        <f t="shared" si="71"/>
        <v>0</v>
      </c>
      <c r="BP128" s="27">
        <f t="shared" si="72"/>
        <v>0</v>
      </c>
      <c r="BQ128" s="33">
        <f t="shared" si="73"/>
        <v>0</v>
      </c>
      <c r="BR128" s="28">
        <f t="shared" si="74"/>
        <v>0</v>
      </c>
      <c r="BT128" s="10">
        <f t="shared" si="75"/>
        <v>47</v>
      </c>
      <c r="BU128" s="32">
        <f t="shared" si="76"/>
        <v>1.1499999999999986</v>
      </c>
      <c r="BV128" s="27">
        <f t="shared" si="77"/>
        <v>6.3888888888888806E-3</v>
      </c>
      <c r="BW128" s="36">
        <f t="shared" si="78"/>
        <v>1.2299999999999969</v>
      </c>
      <c r="BX128" s="27">
        <f t="shared" si="79"/>
        <v>6.8333333333333163E-3</v>
      </c>
      <c r="BY128" s="36">
        <f t="shared" si="80"/>
        <v>1.2100000000000009</v>
      </c>
      <c r="BZ128" s="27">
        <f t="shared" si="81"/>
        <v>6.7222222222222267E-3</v>
      </c>
      <c r="CA128" s="36">
        <f t="shared" si="82"/>
        <v>1.2000000000000028</v>
      </c>
      <c r="CB128" s="28">
        <f t="shared" si="83"/>
        <v>6.6666666666666827E-3</v>
      </c>
    </row>
    <row r="129" spans="1:80">
      <c r="A129" s="1" t="s">
        <v>127</v>
      </c>
      <c r="B129" s="26">
        <v>180</v>
      </c>
      <c r="C129" s="26">
        <v>200</v>
      </c>
      <c r="D129" s="26">
        <v>3419</v>
      </c>
      <c r="E129" s="20">
        <f>VLOOKUP($A129,JorgeILS!$A$1:$D$525,2,FALSE)</f>
        <v>48</v>
      </c>
      <c r="F129" s="20">
        <f>VLOOKUP($A129,JorgeILS!$A$1:$D$525,3,FALSE)</f>
        <v>1.2999999999999999E-2</v>
      </c>
      <c r="G129" s="20">
        <f>VLOOKUP($A129,JorgeCPP!$A$1:$D$525,2,FALSE)</f>
        <v>48</v>
      </c>
      <c r="H129" s="20">
        <f>VLOOKUP($A129,JorgeCPP!$A$1:$D$525,3,FALSE)</f>
        <v>3.0000000000000001E-3</v>
      </c>
      <c r="I129" s="4">
        <f>VLOOKUP($A129,BEP!$A$1:$D$525,2,FALSE)</f>
        <v>48</v>
      </c>
      <c r="J129" s="23">
        <f>VLOOKUP($A129,BEP!$A$1:$D$525,3,FALSE)</f>
        <v>1E-3</v>
      </c>
      <c r="K129" s="4">
        <f>VLOOKUP($A129,CEP!$A$1:$D$525,2,FALSE)</f>
        <v>48</v>
      </c>
      <c r="L129" s="23">
        <f>VLOOKUP($A129,CEP!$A$1:$D$525,3,FALSE)</f>
        <v>0</v>
      </c>
      <c r="M129" s="4">
        <f>VLOOKUP($A129,EEP!$A$1:$D$525,2,FALSE)</f>
        <v>49</v>
      </c>
      <c r="N129" s="23">
        <f>VLOOKUP($A129,EEP!$A$1:$D$525,3,FALSE)</f>
        <v>2E-3</v>
      </c>
      <c r="O129" s="24">
        <f>VLOOKUP($A129,CEEP!$A$1:$D$525,2,FALSE)</f>
        <v>49</v>
      </c>
      <c r="P129" s="22">
        <f>VLOOKUP($A129,CEEP!$A$1:$D$525,3,FALSE)</f>
        <v>0</v>
      </c>
      <c r="Q129" s="4">
        <f>VLOOKUP($A129,RBEP!$A$1:$F$525,2,FALSE)</f>
        <v>48</v>
      </c>
      <c r="R129" s="4">
        <f>VLOOKUP($A129,RBEP!$A$1:$F$525,3,FALSE)</f>
        <v>51</v>
      </c>
      <c r="S129" s="4">
        <f>VLOOKUP($A129,RBEP!$A$1:$F$525,4,FALSE)</f>
        <v>49.13</v>
      </c>
      <c r="T129" s="4">
        <f>VLOOKUP($A129,RBEP!$A$1:$F$525,5,FALSE)</f>
        <v>7.7999999999999999E-4</v>
      </c>
      <c r="U129" s="4">
        <f>VLOOKUP($A129,RCEP!$A$1:$F$525,2,FALSE)</f>
        <v>48</v>
      </c>
      <c r="V129" s="4">
        <f>VLOOKUP($A129,RCEP!$A$1:$F$525,3,FALSE)</f>
        <v>51</v>
      </c>
      <c r="W129" s="4">
        <f>VLOOKUP($A129,RCEP!$A$1:$F$525,4,FALSE)</f>
        <v>49.17</v>
      </c>
      <c r="X129" s="4">
        <f>VLOOKUP($A129,RCEP!$A$1:$F$525,5,FALSE)</f>
        <v>1.14E-3</v>
      </c>
      <c r="Y129" s="4">
        <f>VLOOKUP($A129,REEP!$A$1:$F$525,2,FALSE)</f>
        <v>48</v>
      </c>
      <c r="Z129" s="4">
        <f>VLOOKUP($A129,REEP!$A$1:$F$525,3,FALSE)</f>
        <v>51</v>
      </c>
      <c r="AA129" s="4">
        <f>VLOOKUP($A129,REEP!$A$1:$F$525,4,FALSE)</f>
        <v>49.44</v>
      </c>
      <c r="AB129" s="4">
        <f>VLOOKUP($A129,REEP!$A$1:$F$525,5,FALSE)</f>
        <v>6.4000000000000005E-4</v>
      </c>
      <c r="AC129" s="11">
        <f>VLOOKUP($A129,RCEEP!$A$1:$F$525,2,FALSE)</f>
        <v>48</v>
      </c>
      <c r="AD129" s="11">
        <f>VLOOKUP($A129,RCEEP!$A$1:$F$525,3,FALSE)</f>
        <v>51</v>
      </c>
      <c r="AE129" s="11">
        <f>VLOOKUP($A129,RCEEP!$A$1:$F$525,4,FALSE)</f>
        <v>49.11</v>
      </c>
      <c r="AF129" s="11">
        <f>VLOOKUP($A129,RCEEP!$A$1:$F$525,5,FALSE)</f>
        <v>8.3000000000000001E-4</v>
      </c>
      <c r="AH129" s="11">
        <f t="shared" si="42"/>
        <v>48</v>
      </c>
      <c r="AI129" s="11">
        <f t="shared" si="43"/>
        <v>1</v>
      </c>
      <c r="AJ129" s="11">
        <f t="shared" si="44"/>
        <v>1</v>
      </c>
      <c r="AK129" s="11">
        <f t="shared" si="45"/>
        <v>1</v>
      </c>
      <c r="AL129" s="11">
        <f t="shared" si="46"/>
        <v>0</v>
      </c>
      <c r="AM129" s="11">
        <f t="shared" si="47"/>
        <v>0</v>
      </c>
      <c r="AN129" s="11">
        <f t="shared" si="48"/>
        <v>1</v>
      </c>
      <c r="AO129" s="11">
        <f t="shared" si="49"/>
        <v>1</v>
      </c>
      <c r="AP129" s="11">
        <f t="shared" si="50"/>
        <v>1</v>
      </c>
      <c r="AQ129" s="4">
        <f t="shared" si="51"/>
        <v>1</v>
      </c>
      <c r="AS129" s="1">
        <f t="shared" si="52"/>
        <v>48</v>
      </c>
      <c r="AT129" s="1">
        <f t="shared" si="53"/>
        <v>1</v>
      </c>
      <c r="AU129" s="1">
        <f t="shared" si="54"/>
        <v>1</v>
      </c>
      <c r="AV129" s="1">
        <f t="shared" si="55"/>
        <v>1</v>
      </c>
      <c r="AW129" s="1">
        <f t="shared" si="56"/>
        <v>1</v>
      </c>
      <c r="AX129" s="8">
        <f t="shared" si="57"/>
        <v>1</v>
      </c>
      <c r="AZ129" s="8">
        <f t="shared" si="58"/>
        <v>48</v>
      </c>
      <c r="BA129" s="8">
        <f t="shared" si="59"/>
        <v>1</v>
      </c>
      <c r="BB129" s="8">
        <f t="shared" si="60"/>
        <v>1</v>
      </c>
      <c r="BC129" s="8">
        <f t="shared" si="61"/>
        <v>1</v>
      </c>
      <c r="BD129" s="8">
        <f t="shared" si="62"/>
        <v>1</v>
      </c>
      <c r="BE129" s="8">
        <f t="shared" si="63"/>
        <v>1</v>
      </c>
      <c r="BG129" s="19">
        <f t="shared" si="64"/>
        <v>0</v>
      </c>
      <c r="BH129" s="19">
        <f t="shared" si="65"/>
        <v>1</v>
      </c>
      <c r="BJ129" s="10">
        <f t="shared" si="66"/>
        <v>48</v>
      </c>
      <c r="BK129" s="35">
        <f t="shared" si="67"/>
        <v>0</v>
      </c>
      <c r="BL129" s="27">
        <f t="shared" si="68"/>
        <v>0</v>
      </c>
      <c r="BM129" s="33">
        <f t="shared" si="69"/>
        <v>0</v>
      </c>
      <c r="BN129" s="27">
        <f t="shared" si="70"/>
        <v>0</v>
      </c>
      <c r="BO129" s="33">
        <f t="shared" si="71"/>
        <v>0</v>
      </c>
      <c r="BP129" s="27">
        <f t="shared" si="72"/>
        <v>0</v>
      </c>
      <c r="BQ129" s="33">
        <f t="shared" si="73"/>
        <v>0</v>
      </c>
      <c r="BR129" s="28">
        <f t="shared" si="74"/>
        <v>0</v>
      </c>
      <c r="BT129" s="10">
        <f t="shared" si="75"/>
        <v>48</v>
      </c>
      <c r="BU129" s="32">
        <f t="shared" si="76"/>
        <v>1.1300000000000026</v>
      </c>
      <c r="BV129" s="27">
        <f t="shared" si="77"/>
        <v>6.2777777777777918E-3</v>
      </c>
      <c r="BW129" s="36">
        <f t="shared" si="78"/>
        <v>1.1700000000000017</v>
      </c>
      <c r="BX129" s="27">
        <f t="shared" si="79"/>
        <v>6.5000000000000092E-3</v>
      </c>
      <c r="BY129" s="36">
        <f t="shared" si="80"/>
        <v>1.4399999999999977</v>
      </c>
      <c r="BZ129" s="27">
        <f t="shared" si="81"/>
        <v>7.999999999999988E-3</v>
      </c>
      <c r="CA129" s="36">
        <f t="shared" si="82"/>
        <v>1.1099999999999994</v>
      </c>
      <c r="CB129" s="28">
        <f t="shared" si="83"/>
        <v>6.1666666666666632E-3</v>
      </c>
    </row>
    <row r="130" spans="1:80">
      <c r="A130" s="1" t="s">
        <v>128</v>
      </c>
      <c r="B130" s="26">
        <v>180</v>
      </c>
      <c r="C130" s="26">
        <v>200</v>
      </c>
      <c r="D130" s="26">
        <v>3427</v>
      </c>
      <c r="E130" s="20">
        <f>VLOOKUP($A130,JorgeILS!$A$1:$D$525,2,FALSE)</f>
        <v>47</v>
      </c>
      <c r="F130" s="20">
        <f>VLOOKUP($A130,JorgeILS!$A$1:$D$525,3,FALSE)</f>
        <v>1.7999999999999999E-2</v>
      </c>
      <c r="G130" s="20">
        <f>VLOOKUP($A130,JorgeCPP!$A$1:$D$525,2,FALSE)</f>
        <v>50</v>
      </c>
      <c r="H130" s="20">
        <f>VLOOKUP($A130,JorgeCPP!$A$1:$D$525,3,FALSE)</f>
        <v>2E-3</v>
      </c>
      <c r="I130" s="4">
        <f>VLOOKUP($A130,BEP!$A$1:$D$525,2,FALSE)</f>
        <v>47</v>
      </c>
      <c r="J130" s="23">
        <f>VLOOKUP($A130,BEP!$A$1:$D$525,3,FALSE)</f>
        <v>0</v>
      </c>
      <c r="K130" s="4">
        <f>VLOOKUP($A130,CEP!$A$1:$D$525,2,FALSE)</f>
        <v>47</v>
      </c>
      <c r="L130" s="23">
        <f>VLOOKUP($A130,CEP!$A$1:$D$525,3,FALSE)</f>
        <v>1E-3</v>
      </c>
      <c r="M130" s="4">
        <f>VLOOKUP($A130,EEP!$A$1:$D$525,2,FALSE)</f>
        <v>47</v>
      </c>
      <c r="N130" s="23">
        <f>VLOOKUP($A130,EEP!$A$1:$D$525,3,FALSE)</f>
        <v>1E-3</v>
      </c>
      <c r="O130" s="24">
        <f>VLOOKUP($A130,CEEP!$A$1:$D$525,2,FALSE)</f>
        <v>47</v>
      </c>
      <c r="P130" s="22">
        <f>VLOOKUP($A130,CEEP!$A$1:$D$525,3,FALSE)</f>
        <v>1E-3</v>
      </c>
      <c r="Q130" s="4">
        <f>VLOOKUP($A130,RBEP!$A$1:$F$525,2,FALSE)</f>
        <v>47</v>
      </c>
      <c r="R130" s="4">
        <f>VLOOKUP($A130,RBEP!$A$1:$F$525,3,FALSE)</f>
        <v>50</v>
      </c>
      <c r="S130" s="4">
        <f>VLOOKUP($A130,RBEP!$A$1:$F$525,4,FALSE)</f>
        <v>47.92</v>
      </c>
      <c r="T130" s="4">
        <f>VLOOKUP($A130,RBEP!$A$1:$F$525,5,FALSE)</f>
        <v>9.1E-4</v>
      </c>
      <c r="U130" s="4">
        <f>VLOOKUP($A130,RCEP!$A$1:$F$525,2,FALSE)</f>
        <v>47</v>
      </c>
      <c r="V130" s="4">
        <f>VLOOKUP($A130,RCEP!$A$1:$F$525,3,FALSE)</f>
        <v>50</v>
      </c>
      <c r="W130" s="4">
        <f>VLOOKUP($A130,RCEP!$A$1:$F$525,4,FALSE)</f>
        <v>47.84</v>
      </c>
      <c r="X130" s="4">
        <f>VLOOKUP($A130,RCEP!$A$1:$F$525,5,FALSE)</f>
        <v>1.1100000000000001E-3</v>
      </c>
      <c r="Y130" s="4">
        <f>VLOOKUP($A130,REEP!$A$1:$F$525,2,FALSE)</f>
        <v>47</v>
      </c>
      <c r="Z130" s="4">
        <f>VLOOKUP($A130,REEP!$A$1:$F$525,3,FALSE)</f>
        <v>50</v>
      </c>
      <c r="AA130" s="4">
        <f>VLOOKUP($A130,REEP!$A$1:$F$525,4,FALSE)</f>
        <v>47.9</v>
      </c>
      <c r="AB130" s="4">
        <f>VLOOKUP($A130,REEP!$A$1:$F$525,5,FALSE)</f>
        <v>7.9000000000000001E-4</v>
      </c>
      <c r="AC130" s="11">
        <f>VLOOKUP($A130,RCEEP!$A$1:$F$525,2,FALSE)</f>
        <v>47</v>
      </c>
      <c r="AD130" s="11">
        <f>VLOOKUP($A130,RCEEP!$A$1:$F$525,3,FALSE)</f>
        <v>50</v>
      </c>
      <c r="AE130" s="11">
        <f>VLOOKUP($A130,RCEEP!$A$1:$F$525,4,FALSE)</f>
        <v>48.03</v>
      </c>
      <c r="AF130" s="11">
        <f>VLOOKUP($A130,RCEEP!$A$1:$F$525,5,FALSE)</f>
        <v>9.3999999999999997E-4</v>
      </c>
      <c r="AH130" s="11">
        <f t="shared" si="42"/>
        <v>47</v>
      </c>
      <c r="AI130" s="11">
        <f t="shared" si="43"/>
        <v>0</v>
      </c>
      <c r="AJ130" s="11">
        <f t="shared" si="44"/>
        <v>1</v>
      </c>
      <c r="AK130" s="11">
        <f t="shared" si="45"/>
        <v>1</v>
      </c>
      <c r="AL130" s="11">
        <f t="shared" si="46"/>
        <v>1</v>
      </c>
      <c r="AM130" s="11">
        <f t="shared" si="47"/>
        <v>1</v>
      </c>
      <c r="AN130" s="11">
        <f t="shared" si="48"/>
        <v>1</v>
      </c>
      <c r="AO130" s="11">
        <f t="shared" si="49"/>
        <v>1</v>
      </c>
      <c r="AP130" s="11">
        <f t="shared" si="50"/>
        <v>1</v>
      </c>
      <c r="AQ130" s="4">
        <f t="shared" si="51"/>
        <v>1</v>
      </c>
      <c r="AS130" s="1">
        <f t="shared" si="52"/>
        <v>47</v>
      </c>
      <c r="AT130" s="1">
        <f t="shared" si="53"/>
        <v>1</v>
      </c>
      <c r="AU130" s="1">
        <f t="shared" si="54"/>
        <v>1</v>
      </c>
      <c r="AV130" s="1">
        <f t="shared" si="55"/>
        <v>1</v>
      </c>
      <c r="AW130" s="1">
        <f t="shared" si="56"/>
        <v>1</v>
      </c>
      <c r="AX130" s="8">
        <f t="shared" si="57"/>
        <v>1</v>
      </c>
      <c r="AZ130" s="8">
        <f t="shared" si="58"/>
        <v>47</v>
      </c>
      <c r="BA130" s="8">
        <f t="shared" si="59"/>
        <v>1</v>
      </c>
      <c r="BB130" s="8">
        <f t="shared" si="60"/>
        <v>1</v>
      </c>
      <c r="BC130" s="8">
        <f t="shared" si="61"/>
        <v>1</v>
      </c>
      <c r="BD130" s="8">
        <f t="shared" si="62"/>
        <v>1</v>
      </c>
      <c r="BE130" s="8">
        <f t="shared" si="63"/>
        <v>1</v>
      </c>
      <c r="BG130" s="19">
        <f t="shared" si="64"/>
        <v>0</v>
      </c>
      <c r="BH130" s="19">
        <f t="shared" si="65"/>
        <v>1</v>
      </c>
      <c r="BJ130" s="10">
        <f t="shared" si="66"/>
        <v>47</v>
      </c>
      <c r="BK130" s="35">
        <f t="shared" si="67"/>
        <v>0</v>
      </c>
      <c r="BL130" s="27">
        <f t="shared" si="68"/>
        <v>0</v>
      </c>
      <c r="BM130" s="33">
        <f t="shared" si="69"/>
        <v>0</v>
      </c>
      <c r="BN130" s="27">
        <f t="shared" si="70"/>
        <v>0</v>
      </c>
      <c r="BO130" s="33">
        <f t="shared" si="71"/>
        <v>0</v>
      </c>
      <c r="BP130" s="27">
        <f t="shared" si="72"/>
        <v>0</v>
      </c>
      <c r="BQ130" s="33">
        <f t="shared" si="73"/>
        <v>0</v>
      </c>
      <c r="BR130" s="28">
        <f t="shared" si="74"/>
        <v>0</v>
      </c>
      <c r="BT130" s="10">
        <f t="shared" si="75"/>
        <v>47</v>
      </c>
      <c r="BU130" s="32">
        <f t="shared" si="76"/>
        <v>0.92000000000000171</v>
      </c>
      <c r="BV130" s="27">
        <f t="shared" si="77"/>
        <v>5.111111111111121E-3</v>
      </c>
      <c r="BW130" s="36">
        <f t="shared" si="78"/>
        <v>0.84000000000000341</v>
      </c>
      <c r="BX130" s="27">
        <f t="shared" si="79"/>
        <v>4.6666666666666853E-3</v>
      </c>
      <c r="BY130" s="36">
        <f t="shared" si="80"/>
        <v>0.89999999999999858</v>
      </c>
      <c r="BZ130" s="27">
        <f t="shared" si="81"/>
        <v>4.9999999999999923E-3</v>
      </c>
      <c r="CA130" s="36">
        <f t="shared" si="82"/>
        <v>1.0300000000000011</v>
      </c>
      <c r="CB130" s="28">
        <f t="shared" si="83"/>
        <v>5.7222222222222284E-3</v>
      </c>
    </row>
    <row r="131" spans="1:80">
      <c r="A131" s="1" t="s">
        <v>129</v>
      </c>
      <c r="B131" s="26">
        <v>180</v>
      </c>
      <c r="C131" s="26">
        <v>200</v>
      </c>
      <c r="D131" s="26">
        <v>3435</v>
      </c>
      <c r="E131" s="20">
        <f>VLOOKUP($A131,JorgeILS!$A$1:$D$525,2,FALSE)</f>
        <v>47</v>
      </c>
      <c r="F131" s="20">
        <f>VLOOKUP($A131,JorgeILS!$A$1:$D$525,3,FALSE)</f>
        <v>2.8000000000000001E-2</v>
      </c>
      <c r="G131" s="20">
        <f>VLOOKUP($A131,JorgeCPP!$A$1:$D$525,2,FALSE)</f>
        <v>48</v>
      </c>
      <c r="H131" s="20">
        <f>VLOOKUP($A131,JorgeCPP!$A$1:$D$525,3,FALSE)</f>
        <v>3.0000000000000001E-3</v>
      </c>
      <c r="I131" s="4">
        <f>VLOOKUP($A131,BEP!$A$1:$D$525,2,FALSE)</f>
        <v>47</v>
      </c>
      <c r="J131" s="23">
        <f>VLOOKUP($A131,BEP!$A$1:$D$525,3,FALSE)</f>
        <v>0</v>
      </c>
      <c r="K131" s="4">
        <f>VLOOKUP($A131,CEP!$A$1:$D$525,2,FALSE)</f>
        <v>47</v>
      </c>
      <c r="L131" s="23">
        <f>VLOOKUP($A131,CEP!$A$1:$D$525,3,FALSE)</f>
        <v>1E-3</v>
      </c>
      <c r="M131" s="4">
        <f>VLOOKUP($A131,EEP!$A$1:$D$525,2,FALSE)</f>
        <v>47</v>
      </c>
      <c r="N131" s="23">
        <f>VLOOKUP($A131,EEP!$A$1:$D$525,3,FALSE)</f>
        <v>1E-3</v>
      </c>
      <c r="O131" s="24">
        <f>VLOOKUP($A131,CEEP!$A$1:$D$525,2,FALSE)</f>
        <v>47</v>
      </c>
      <c r="P131" s="22">
        <f>VLOOKUP($A131,CEEP!$A$1:$D$525,3,FALSE)</f>
        <v>0</v>
      </c>
      <c r="Q131" s="4">
        <f>VLOOKUP($A131,RBEP!$A$1:$F$525,2,FALSE)</f>
        <v>46</v>
      </c>
      <c r="R131" s="4">
        <f>VLOOKUP($A131,RBEP!$A$1:$F$525,3,FALSE)</f>
        <v>48</v>
      </c>
      <c r="S131" s="4">
        <f>VLOOKUP($A131,RBEP!$A$1:$F$525,4,FALSE)</f>
        <v>46.98</v>
      </c>
      <c r="T131" s="4">
        <f>VLOOKUP($A131,RBEP!$A$1:$F$525,5,FALSE)</f>
        <v>8.4999999999999995E-4</v>
      </c>
      <c r="U131" s="4">
        <f>VLOOKUP($A131,RCEP!$A$1:$F$525,2,FALSE)</f>
        <v>47</v>
      </c>
      <c r="V131" s="4">
        <f>VLOOKUP($A131,RCEP!$A$1:$F$525,3,FALSE)</f>
        <v>48</v>
      </c>
      <c r="W131" s="4">
        <f>VLOOKUP($A131,RCEP!$A$1:$F$525,4,FALSE)</f>
        <v>47.03</v>
      </c>
      <c r="X131" s="4">
        <f>VLOOKUP($A131,RCEP!$A$1:$F$525,5,FALSE)</f>
        <v>9.7999999999999997E-4</v>
      </c>
      <c r="Y131" s="4">
        <f>VLOOKUP($A131,REEP!$A$1:$F$525,2,FALSE)</f>
        <v>47</v>
      </c>
      <c r="Z131" s="4">
        <f>VLOOKUP($A131,REEP!$A$1:$F$525,3,FALSE)</f>
        <v>48</v>
      </c>
      <c r="AA131" s="4">
        <f>VLOOKUP($A131,REEP!$A$1:$F$525,4,FALSE)</f>
        <v>47.03</v>
      </c>
      <c r="AB131" s="4">
        <f>VLOOKUP($A131,REEP!$A$1:$F$525,5,FALSE)</f>
        <v>6.8000000000000005E-4</v>
      </c>
      <c r="AC131" s="11">
        <f>VLOOKUP($A131,RCEEP!$A$1:$F$525,2,FALSE)</f>
        <v>46</v>
      </c>
      <c r="AD131" s="11">
        <f>VLOOKUP($A131,RCEEP!$A$1:$F$525,3,FALSE)</f>
        <v>48</v>
      </c>
      <c r="AE131" s="11">
        <f>VLOOKUP($A131,RCEEP!$A$1:$F$525,4,FALSE)</f>
        <v>47.04</v>
      </c>
      <c r="AF131" s="11">
        <f>VLOOKUP($A131,RCEEP!$A$1:$F$525,5,FALSE)</f>
        <v>8.3000000000000001E-4</v>
      </c>
      <c r="AH131" s="11">
        <f t="shared" si="42"/>
        <v>46</v>
      </c>
      <c r="AI131" s="11">
        <f t="shared" si="43"/>
        <v>0</v>
      </c>
      <c r="AJ131" s="11">
        <f t="shared" si="44"/>
        <v>0</v>
      </c>
      <c r="AK131" s="11">
        <f t="shared" si="45"/>
        <v>0</v>
      </c>
      <c r="AL131" s="11">
        <f t="shared" si="46"/>
        <v>0</v>
      </c>
      <c r="AM131" s="11">
        <f t="shared" si="47"/>
        <v>0</v>
      </c>
      <c r="AN131" s="11">
        <f t="shared" si="48"/>
        <v>1</v>
      </c>
      <c r="AO131" s="11">
        <f t="shared" si="49"/>
        <v>0</v>
      </c>
      <c r="AP131" s="11">
        <f t="shared" si="50"/>
        <v>0</v>
      </c>
      <c r="AQ131" s="4">
        <f t="shared" si="51"/>
        <v>1</v>
      </c>
      <c r="AS131" s="1">
        <f t="shared" si="52"/>
        <v>47</v>
      </c>
      <c r="AT131" s="1">
        <f t="shared" si="53"/>
        <v>1</v>
      </c>
      <c r="AU131" s="1">
        <f t="shared" si="54"/>
        <v>1</v>
      </c>
      <c r="AV131" s="1">
        <f t="shared" si="55"/>
        <v>1</v>
      </c>
      <c r="AW131" s="1">
        <f t="shared" si="56"/>
        <v>1</v>
      </c>
      <c r="AX131" s="8">
        <f t="shared" si="57"/>
        <v>1</v>
      </c>
      <c r="AZ131" s="8">
        <f t="shared" si="58"/>
        <v>46</v>
      </c>
      <c r="BA131" s="8">
        <f t="shared" si="59"/>
        <v>0</v>
      </c>
      <c r="BB131" s="8">
        <f t="shared" si="60"/>
        <v>1</v>
      </c>
      <c r="BC131" s="8">
        <f t="shared" si="61"/>
        <v>0</v>
      </c>
      <c r="BD131" s="8">
        <f t="shared" si="62"/>
        <v>0</v>
      </c>
      <c r="BE131" s="8">
        <f t="shared" si="63"/>
        <v>1</v>
      </c>
      <c r="BG131" s="19">
        <f t="shared" si="64"/>
        <v>1</v>
      </c>
      <c r="BH131" s="19">
        <f t="shared" si="65"/>
        <v>1</v>
      </c>
      <c r="BJ131" s="10">
        <f t="shared" si="66"/>
        <v>47</v>
      </c>
      <c r="BK131" s="35">
        <f t="shared" si="67"/>
        <v>-1</v>
      </c>
      <c r="BL131" s="27">
        <f t="shared" si="68"/>
        <v>-5.5555555555555558E-3</v>
      </c>
      <c r="BM131" s="33">
        <f t="shared" si="69"/>
        <v>0</v>
      </c>
      <c r="BN131" s="27">
        <f t="shared" si="70"/>
        <v>0</v>
      </c>
      <c r="BO131" s="33">
        <f t="shared" si="71"/>
        <v>0</v>
      </c>
      <c r="BP131" s="27">
        <f t="shared" si="72"/>
        <v>0</v>
      </c>
      <c r="BQ131" s="33">
        <f t="shared" si="73"/>
        <v>-1</v>
      </c>
      <c r="BR131" s="28">
        <f t="shared" si="74"/>
        <v>-5.5555555555555558E-3</v>
      </c>
      <c r="BT131" s="10">
        <f t="shared" si="75"/>
        <v>47</v>
      </c>
      <c r="BU131" s="32">
        <f t="shared" si="76"/>
        <v>-2.0000000000003126E-2</v>
      </c>
      <c r="BV131" s="27">
        <f t="shared" si="77"/>
        <v>-1.1111111111112848E-4</v>
      </c>
      <c r="BW131" s="36">
        <f t="shared" si="78"/>
        <v>3.0000000000001137E-2</v>
      </c>
      <c r="BX131" s="27">
        <f t="shared" si="79"/>
        <v>1.6666666666667298E-4</v>
      </c>
      <c r="BY131" s="36">
        <f t="shared" si="80"/>
        <v>3.0000000000001137E-2</v>
      </c>
      <c r="BZ131" s="27">
        <f t="shared" si="81"/>
        <v>1.6666666666667298E-4</v>
      </c>
      <c r="CA131" s="36">
        <f t="shared" si="82"/>
        <v>3.9999999999999147E-2</v>
      </c>
      <c r="CB131" s="28">
        <f t="shared" si="83"/>
        <v>2.2222222222221749E-4</v>
      </c>
    </row>
    <row r="132" spans="1:80">
      <c r="A132" s="1" t="s">
        <v>130</v>
      </c>
      <c r="B132" s="26">
        <v>180</v>
      </c>
      <c r="C132" s="26">
        <v>200</v>
      </c>
      <c r="D132" s="26">
        <v>3443</v>
      </c>
      <c r="E132" s="20">
        <f>VLOOKUP($A132,JorgeILS!$A$1:$D$525,2,FALSE)</f>
        <v>45</v>
      </c>
      <c r="F132" s="20">
        <f>VLOOKUP($A132,JorgeILS!$A$1:$D$525,3,FALSE)</f>
        <v>0.02</v>
      </c>
      <c r="G132" s="20">
        <f>VLOOKUP($A132,JorgeCPP!$A$1:$D$525,2,FALSE)</f>
        <v>45</v>
      </c>
      <c r="H132" s="20">
        <f>VLOOKUP($A132,JorgeCPP!$A$1:$D$525,3,FALSE)</f>
        <v>2E-3</v>
      </c>
      <c r="I132" s="4">
        <f>VLOOKUP($A132,BEP!$A$1:$D$525,2,FALSE)</f>
        <v>45</v>
      </c>
      <c r="J132" s="23">
        <f>VLOOKUP($A132,BEP!$A$1:$D$525,3,FALSE)</f>
        <v>1E-3</v>
      </c>
      <c r="K132" s="4">
        <f>VLOOKUP($A132,CEP!$A$1:$D$525,2,FALSE)</f>
        <v>45</v>
      </c>
      <c r="L132" s="23">
        <f>VLOOKUP($A132,CEP!$A$1:$D$525,3,FALSE)</f>
        <v>0</v>
      </c>
      <c r="M132" s="4">
        <f>VLOOKUP($A132,EEP!$A$1:$D$525,2,FALSE)</f>
        <v>45</v>
      </c>
      <c r="N132" s="23">
        <f>VLOOKUP($A132,EEP!$A$1:$D$525,3,FALSE)</f>
        <v>1E-3</v>
      </c>
      <c r="O132" s="24">
        <f>VLOOKUP($A132,CEEP!$A$1:$D$525,2,FALSE)</f>
        <v>45</v>
      </c>
      <c r="P132" s="22">
        <f>VLOOKUP($A132,CEEP!$A$1:$D$525,3,FALSE)</f>
        <v>1E-3</v>
      </c>
      <c r="Q132" s="4">
        <f>VLOOKUP($A132,RBEP!$A$1:$F$525,2,FALSE)</f>
        <v>45</v>
      </c>
      <c r="R132" s="4">
        <f>VLOOKUP($A132,RBEP!$A$1:$F$525,3,FALSE)</f>
        <v>46</v>
      </c>
      <c r="S132" s="4">
        <f>VLOOKUP($A132,RBEP!$A$1:$F$525,4,FALSE)</f>
        <v>45.25</v>
      </c>
      <c r="T132" s="4">
        <f>VLOOKUP($A132,RBEP!$A$1:$F$525,5,FALSE)</f>
        <v>1.09E-3</v>
      </c>
      <c r="U132" s="4">
        <f>VLOOKUP($A132,RCEP!$A$1:$F$525,2,FALSE)</f>
        <v>45</v>
      </c>
      <c r="V132" s="4">
        <f>VLOOKUP($A132,RCEP!$A$1:$F$525,3,FALSE)</f>
        <v>46</v>
      </c>
      <c r="W132" s="4">
        <f>VLOOKUP($A132,RCEP!$A$1:$F$525,4,FALSE)</f>
        <v>45.32</v>
      </c>
      <c r="X132" s="4">
        <f>VLOOKUP($A132,RCEP!$A$1:$F$525,5,FALSE)</f>
        <v>1.24E-3</v>
      </c>
      <c r="Y132" s="4">
        <f>VLOOKUP($A132,REEP!$A$1:$F$525,2,FALSE)</f>
        <v>45</v>
      </c>
      <c r="Z132" s="4">
        <f>VLOOKUP($A132,REEP!$A$1:$F$525,3,FALSE)</f>
        <v>46</v>
      </c>
      <c r="AA132" s="4">
        <f>VLOOKUP($A132,REEP!$A$1:$F$525,4,FALSE)</f>
        <v>45.28</v>
      </c>
      <c r="AB132" s="4">
        <f>VLOOKUP($A132,REEP!$A$1:$F$525,5,FALSE)</f>
        <v>9.6000000000000002E-4</v>
      </c>
      <c r="AC132" s="11">
        <f>VLOOKUP($A132,RCEEP!$A$1:$F$525,2,FALSE)</f>
        <v>45</v>
      </c>
      <c r="AD132" s="11">
        <f>VLOOKUP($A132,RCEEP!$A$1:$F$525,3,FALSE)</f>
        <v>46</v>
      </c>
      <c r="AE132" s="11">
        <f>VLOOKUP($A132,RCEEP!$A$1:$F$525,4,FALSE)</f>
        <v>45.38</v>
      </c>
      <c r="AF132" s="11">
        <f>VLOOKUP($A132,RCEEP!$A$1:$F$525,5,FALSE)</f>
        <v>1.07E-3</v>
      </c>
      <c r="AH132" s="11">
        <f t="shared" ref="AH132:AH195" si="84">MIN(G132,I132,K132,M132,O132,Q132,U132,Y132,AC132)</f>
        <v>45</v>
      </c>
      <c r="AI132" s="11">
        <f t="shared" ref="AI132:AI195" si="85">IF(G132&lt;=$AH132,1,0)</f>
        <v>1</v>
      </c>
      <c r="AJ132" s="11">
        <f t="shared" ref="AJ132:AJ195" si="86">IF(I132&lt;=$AH132,1,0)</f>
        <v>1</v>
      </c>
      <c r="AK132" s="11">
        <f t="shared" ref="AK132:AK195" si="87">IF(K132&lt;=$AH132,1,0)</f>
        <v>1</v>
      </c>
      <c r="AL132" s="11">
        <f t="shared" ref="AL132:AL195" si="88">IF(M132&lt;=$AH132,1,0)</f>
        <v>1</v>
      </c>
      <c r="AM132" s="11">
        <f t="shared" ref="AM132:AM195" si="89">IF(O132&lt;=$AH132,1,0)</f>
        <v>1</v>
      </c>
      <c r="AN132" s="11">
        <f t="shared" ref="AN132:AN195" si="90">IF(Q132&lt;=$AH132,1,0)</f>
        <v>1</v>
      </c>
      <c r="AO132" s="11">
        <f t="shared" ref="AO132:AO195" si="91">IF(U132&lt;=$AH132,1,0)</f>
        <v>1</v>
      </c>
      <c r="AP132" s="11">
        <f t="shared" ref="AP132:AP195" si="92">IF(Y132&lt;=$AH132,1,0)</f>
        <v>1</v>
      </c>
      <c r="AQ132" s="4">
        <f t="shared" ref="AQ132:AQ195" si="93">IF(AC132&lt;=$AH132,1,0)</f>
        <v>1</v>
      </c>
      <c r="AS132" s="1">
        <f t="shared" ref="AS132:AS195" si="94">E132</f>
        <v>45</v>
      </c>
      <c r="AT132" s="1">
        <f t="shared" ref="AT132:AT195" si="95">IF(E132&lt;=$AS132,1,0)</f>
        <v>1</v>
      </c>
      <c r="AU132" s="1">
        <f t="shared" ref="AU132:AU195" si="96">IF(Q132&lt;=$AS132,1,0)</f>
        <v>1</v>
      </c>
      <c r="AV132" s="1">
        <f t="shared" ref="AV132:AV195" si="97">IF(U132&lt;=$AS132,1,0)</f>
        <v>1</v>
      </c>
      <c r="AW132" s="1">
        <f t="shared" ref="AW132:AW195" si="98">IF(Y132&lt;=$AS132,1,0)</f>
        <v>1</v>
      </c>
      <c r="AX132" s="8">
        <f t="shared" ref="AX132:AX195" si="99">IF(AC132&lt;=$AS132,1,0)</f>
        <v>1</v>
      </c>
      <c r="AZ132" s="8">
        <f t="shared" ref="AZ132:AZ195" si="100">MIN(E132,Q132,U132,Y132,AC132)</f>
        <v>45</v>
      </c>
      <c r="BA132" s="8">
        <f t="shared" ref="BA132:BA195" si="101">IF(E132&lt;=$AZ132,1,0)</f>
        <v>1</v>
      </c>
      <c r="BB132" s="8">
        <f t="shared" ref="BB132:BB195" si="102">IF(Q132&lt;=$AZ132,1,0)</f>
        <v>1</v>
      </c>
      <c r="BC132" s="8">
        <f t="shared" ref="BC132:BC195" si="103">IF(U132&lt;=$AZ132,1,0)</f>
        <v>1</v>
      </c>
      <c r="BD132" s="8">
        <f t="shared" ref="BD132:BD195" si="104">IF(Y132&lt;=$AZ132,1,0)</f>
        <v>1</v>
      </c>
      <c r="BE132" s="8">
        <f t="shared" ref="BE132:BE195" si="105">IF(AC132&lt;=$AZ132,1,0)</f>
        <v>1</v>
      </c>
      <c r="BG132" s="19">
        <f t="shared" ref="BG132:BG195" si="106">IF(MIN(Q132,U132,Y132,AC132)&lt;AS132,1,0)</f>
        <v>0</v>
      </c>
      <c r="BH132" s="19">
        <f t="shared" ref="BH132:BH195" si="107">IF(MIN(Q132,U132,Y132,AC132)&lt;=AS132,1,0)</f>
        <v>1</v>
      </c>
      <c r="BJ132" s="10">
        <f t="shared" ref="BJ132:BJ195" si="108">E132</f>
        <v>45</v>
      </c>
      <c r="BK132" s="35">
        <f t="shared" ref="BK132:BK195" si="109">Q132-$BJ132</f>
        <v>0</v>
      </c>
      <c r="BL132" s="27">
        <f t="shared" ref="BL132:BL195" si="110">BK132/$B132</f>
        <v>0</v>
      </c>
      <c r="BM132" s="33">
        <f t="shared" ref="BM132:BM195" si="111">U132-$BJ132</f>
        <v>0</v>
      </c>
      <c r="BN132" s="27">
        <f t="shared" ref="BN132:BN195" si="112">BM132/$B132</f>
        <v>0</v>
      </c>
      <c r="BO132" s="33">
        <f t="shared" ref="BO132:BO195" si="113">Y132-$BJ132</f>
        <v>0</v>
      </c>
      <c r="BP132" s="27">
        <f t="shared" ref="BP132:BP195" si="114">BO132/$B132</f>
        <v>0</v>
      </c>
      <c r="BQ132" s="33">
        <f t="shared" ref="BQ132:BQ195" si="115">AC132-$BJ132</f>
        <v>0</v>
      </c>
      <c r="BR132" s="28">
        <f t="shared" ref="BR132:BR195" si="116">BQ132/$B132</f>
        <v>0</v>
      </c>
      <c r="BT132" s="10">
        <f t="shared" ref="BT132:BT195" si="117">E132</f>
        <v>45</v>
      </c>
      <c r="BU132" s="32">
        <f t="shared" ref="BU132:BU195" si="118">S132-$BT132</f>
        <v>0.25</v>
      </c>
      <c r="BV132" s="27">
        <f t="shared" ref="BV132:BV195" si="119">BU132/$B132</f>
        <v>1.3888888888888889E-3</v>
      </c>
      <c r="BW132" s="36">
        <f t="shared" ref="BW132:BW195" si="120">W132-$BT132</f>
        <v>0.32000000000000028</v>
      </c>
      <c r="BX132" s="27">
        <f t="shared" ref="BX132:BX195" si="121">BW132/$B132</f>
        <v>1.7777777777777794E-3</v>
      </c>
      <c r="BY132" s="36">
        <f t="shared" ref="BY132:BY195" si="122">AA132-$BT132</f>
        <v>0.28000000000000114</v>
      </c>
      <c r="BZ132" s="27">
        <f t="shared" ref="BZ132:BZ195" si="123">BY132/$B132</f>
        <v>1.555555555555562E-3</v>
      </c>
      <c r="CA132" s="36">
        <f t="shared" ref="CA132:CA195" si="124">(AE132-$BT132)</f>
        <v>0.38000000000000256</v>
      </c>
      <c r="CB132" s="28">
        <f t="shared" ref="CB132:CB195" si="125">CA132/$B132</f>
        <v>2.1111111111111252E-3</v>
      </c>
    </row>
    <row r="133" spans="1:80">
      <c r="A133" s="1" t="s">
        <v>131</v>
      </c>
      <c r="B133" s="26">
        <v>180</v>
      </c>
      <c r="C133" s="26">
        <v>221</v>
      </c>
      <c r="D133" s="26">
        <v>3451</v>
      </c>
      <c r="E133" s="20">
        <f>VLOOKUP($A133,JorgeILS!$A$1:$D$525,2,FALSE)</f>
        <v>33</v>
      </c>
      <c r="F133" s="20">
        <f>VLOOKUP($A133,JorgeILS!$A$1:$D$525,3,FALSE)</f>
        <v>5.6000000000000001E-2</v>
      </c>
      <c r="G133" s="20">
        <f>VLOOKUP($A133,JorgeCPP!$A$1:$D$525,2,FALSE)</f>
        <v>35</v>
      </c>
      <c r="H133" s="20">
        <f>VLOOKUP($A133,JorgeCPP!$A$1:$D$525,3,FALSE)</f>
        <v>4.0000000000000001E-3</v>
      </c>
      <c r="I133" s="4">
        <f>VLOOKUP($A133,BEP!$A$1:$D$525,2,FALSE)</f>
        <v>37</v>
      </c>
      <c r="J133" s="23">
        <f>VLOOKUP($A133,BEP!$A$1:$D$525,3,FALSE)</f>
        <v>1E-3</v>
      </c>
      <c r="K133" s="4">
        <f>VLOOKUP($A133,CEP!$A$1:$D$525,2,FALSE)</f>
        <v>37</v>
      </c>
      <c r="L133" s="23">
        <f>VLOOKUP($A133,CEP!$A$1:$D$525,3,FALSE)</f>
        <v>2E-3</v>
      </c>
      <c r="M133" s="4">
        <f>VLOOKUP($A133,EEP!$A$1:$D$525,2,FALSE)</f>
        <v>34</v>
      </c>
      <c r="N133" s="23">
        <f>VLOOKUP($A133,EEP!$A$1:$D$525,3,FALSE)</f>
        <v>1E-3</v>
      </c>
      <c r="O133" s="24">
        <f>VLOOKUP($A133,CEEP!$A$1:$D$525,2,FALSE)</f>
        <v>34</v>
      </c>
      <c r="P133" s="22">
        <f>VLOOKUP($A133,CEEP!$A$1:$D$525,3,FALSE)</f>
        <v>1E-3</v>
      </c>
      <c r="Q133" s="4">
        <f>VLOOKUP($A133,RBEP!$A$1:$F$525,2,FALSE)</f>
        <v>34</v>
      </c>
      <c r="R133" s="4">
        <f>VLOOKUP($A133,RBEP!$A$1:$F$525,3,FALSE)</f>
        <v>39</v>
      </c>
      <c r="S133" s="4">
        <f>VLOOKUP($A133,RBEP!$A$1:$F$525,4,FALSE)</f>
        <v>36.28</v>
      </c>
      <c r="T133" s="4">
        <f>VLOOKUP($A133,RBEP!$A$1:$F$525,5,FALSE)</f>
        <v>1.5900000000000001E-3</v>
      </c>
      <c r="U133" s="4">
        <f>VLOOKUP($A133,RCEP!$A$1:$F$525,2,FALSE)</f>
        <v>34</v>
      </c>
      <c r="V133" s="4">
        <f>VLOOKUP($A133,RCEP!$A$1:$F$525,3,FALSE)</f>
        <v>39</v>
      </c>
      <c r="W133" s="4">
        <f>VLOOKUP($A133,RCEP!$A$1:$F$525,4,FALSE)</f>
        <v>36.31</v>
      </c>
      <c r="X133" s="4">
        <f>VLOOKUP($A133,RCEP!$A$1:$F$525,5,FALSE)</f>
        <v>1.9300000000000001E-3</v>
      </c>
      <c r="Y133" s="4">
        <f>VLOOKUP($A133,REEP!$A$1:$F$525,2,FALSE)</f>
        <v>34</v>
      </c>
      <c r="Z133" s="4">
        <f>VLOOKUP($A133,REEP!$A$1:$F$525,3,FALSE)</f>
        <v>39</v>
      </c>
      <c r="AA133" s="4">
        <f>VLOOKUP($A133,REEP!$A$1:$F$525,4,FALSE)</f>
        <v>36.81</v>
      </c>
      <c r="AB133" s="4">
        <f>VLOOKUP($A133,REEP!$A$1:$F$525,5,FALSE)</f>
        <v>1.57E-3</v>
      </c>
      <c r="AC133" s="11">
        <f>VLOOKUP($A133,RCEEP!$A$1:$F$525,2,FALSE)</f>
        <v>34</v>
      </c>
      <c r="AD133" s="11">
        <f>VLOOKUP($A133,RCEEP!$A$1:$F$525,3,FALSE)</f>
        <v>39</v>
      </c>
      <c r="AE133" s="11">
        <f>VLOOKUP($A133,RCEEP!$A$1:$F$525,4,FALSE)</f>
        <v>36.72</v>
      </c>
      <c r="AF133" s="11">
        <f>VLOOKUP($A133,RCEEP!$A$1:$F$525,5,FALSE)</f>
        <v>1.75E-3</v>
      </c>
      <c r="AH133" s="11">
        <f t="shared" si="84"/>
        <v>34</v>
      </c>
      <c r="AI133" s="11">
        <f t="shared" si="85"/>
        <v>0</v>
      </c>
      <c r="AJ133" s="11">
        <f t="shared" si="86"/>
        <v>0</v>
      </c>
      <c r="AK133" s="11">
        <f t="shared" si="87"/>
        <v>0</v>
      </c>
      <c r="AL133" s="11">
        <f t="shared" si="88"/>
        <v>1</v>
      </c>
      <c r="AM133" s="11">
        <f t="shared" si="89"/>
        <v>1</v>
      </c>
      <c r="AN133" s="11">
        <f t="shared" si="90"/>
        <v>1</v>
      </c>
      <c r="AO133" s="11">
        <f t="shared" si="91"/>
        <v>1</v>
      </c>
      <c r="AP133" s="11">
        <f t="shared" si="92"/>
        <v>1</v>
      </c>
      <c r="AQ133" s="4">
        <f t="shared" si="93"/>
        <v>1</v>
      </c>
      <c r="AS133" s="1">
        <f t="shared" si="94"/>
        <v>33</v>
      </c>
      <c r="AT133" s="1">
        <f t="shared" si="95"/>
        <v>1</v>
      </c>
      <c r="AU133" s="1">
        <f t="shared" si="96"/>
        <v>0</v>
      </c>
      <c r="AV133" s="1">
        <f t="shared" si="97"/>
        <v>0</v>
      </c>
      <c r="AW133" s="1">
        <f t="shared" si="98"/>
        <v>0</v>
      </c>
      <c r="AX133" s="8">
        <f t="shared" si="99"/>
        <v>0</v>
      </c>
      <c r="AZ133" s="8">
        <f t="shared" si="100"/>
        <v>33</v>
      </c>
      <c r="BA133" s="8">
        <f t="shared" si="101"/>
        <v>1</v>
      </c>
      <c r="BB133" s="8">
        <f t="shared" si="102"/>
        <v>0</v>
      </c>
      <c r="BC133" s="8">
        <f t="shared" si="103"/>
        <v>0</v>
      </c>
      <c r="BD133" s="8">
        <f t="shared" si="104"/>
        <v>0</v>
      </c>
      <c r="BE133" s="8">
        <f t="shared" si="105"/>
        <v>0</v>
      </c>
      <c r="BG133" s="19">
        <f t="shared" si="106"/>
        <v>0</v>
      </c>
      <c r="BH133" s="19">
        <f t="shared" si="107"/>
        <v>0</v>
      </c>
      <c r="BJ133" s="10">
        <f t="shared" si="108"/>
        <v>33</v>
      </c>
      <c r="BK133" s="35">
        <f t="shared" si="109"/>
        <v>1</v>
      </c>
      <c r="BL133" s="27">
        <f t="shared" si="110"/>
        <v>5.5555555555555558E-3</v>
      </c>
      <c r="BM133" s="33">
        <f t="shared" si="111"/>
        <v>1</v>
      </c>
      <c r="BN133" s="27">
        <f t="shared" si="112"/>
        <v>5.5555555555555558E-3</v>
      </c>
      <c r="BO133" s="33">
        <f t="shared" si="113"/>
        <v>1</v>
      </c>
      <c r="BP133" s="27">
        <f t="shared" si="114"/>
        <v>5.5555555555555558E-3</v>
      </c>
      <c r="BQ133" s="33">
        <f t="shared" si="115"/>
        <v>1</v>
      </c>
      <c r="BR133" s="28">
        <f t="shared" si="116"/>
        <v>5.5555555555555558E-3</v>
      </c>
      <c r="BT133" s="10">
        <f t="shared" si="117"/>
        <v>33</v>
      </c>
      <c r="BU133" s="32">
        <f t="shared" si="118"/>
        <v>3.2800000000000011</v>
      </c>
      <c r="BV133" s="27">
        <f t="shared" si="119"/>
        <v>1.822222222222223E-2</v>
      </c>
      <c r="BW133" s="36">
        <f t="shared" si="120"/>
        <v>3.3100000000000023</v>
      </c>
      <c r="BX133" s="27">
        <f t="shared" si="121"/>
        <v>1.8388888888888903E-2</v>
      </c>
      <c r="BY133" s="36">
        <f t="shared" si="122"/>
        <v>3.8100000000000023</v>
      </c>
      <c r="BZ133" s="27">
        <f t="shared" si="123"/>
        <v>2.1166666666666681E-2</v>
      </c>
      <c r="CA133" s="36">
        <f t="shared" si="124"/>
        <v>3.7199999999999989</v>
      </c>
      <c r="CB133" s="28">
        <f t="shared" si="125"/>
        <v>2.066666666666666E-2</v>
      </c>
    </row>
    <row r="134" spans="1:80">
      <c r="A134" s="1" t="s">
        <v>132</v>
      </c>
      <c r="B134" s="26">
        <v>180</v>
      </c>
      <c r="C134" s="26">
        <v>221</v>
      </c>
      <c r="D134" s="26">
        <v>3459</v>
      </c>
      <c r="E134" s="20">
        <f>VLOOKUP($A134,JorgeILS!$A$1:$D$525,2,FALSE)</f>
        <v>38</v>
      </c>
      <c r="F134" s="20">
        <f>VLOOKUP($A134,JorgeILS!$A$1:$D$525,3,FALSE)</f>
        <v>0.11600000000000001</v>
      </c>
      <c r="G134" s="20">
        <f>VLOOKUP($A134,JorgeCPP!$A$1:$D$525,2,FALSE)</f>
        <v>40</v>
      </c>
      <c r="H134" s="20">
        <f>VLOOKUP($A134,JorgeCPP!$A$1:$D$525,3,FALSE)</f>
        <v>4.0000000000000001E-3</v>
      </c>
      <c r="I134" s="4">
        <f>VLOOKUP($A134,BEP!$A$1:$D$525,2,FALSE)</f>
        <v>38</v>
      </c>
      <c r="J134" s="23">
        <f>VLOOKUP($A134,BEP!$A$1:$D$525,3,FALSE)</f>
        <v>1E-3</v>
      </c>
      <c r="K134" s="4">
        <f>VLOOKUP($A134,CEP!$A$1:$D$525,2,FALSE)</f>
        <v>38</v>
      </c>
      <c r="L134" s="23">
        <f>VLOOKUP($A134,CEP!$A$1:$D$525,3,FALSE)</f>
        <v>1E-3</v>
      </c>
      <c r="M134" s="4">
        <f>VLOOKUP($A134,EEP!$A$1:$D$525,2,FALSE)</f>
        <v>39</v>
      </c>
      <c r="N134" s="23">
        <f>VLOOKUP($A134,EEP!$A$1:$D$525,3,FALSE)</f>
        <v>2E-3</v>
      </c>
      <c r="O134" s="24">
        <f>VLOOKUP($A134,CEEP!$A$1:$D$525,2,FALSE)</f>
        <v>39</v>
      </c>
      <c r="P134" s="22">
        <f>VLOOKUP($A134,CEEP!$A$1:$D$525,3,FALSE)</f>
        <v>1E-3</v>
      </c>
      <c r="Q134" s="4">
        <f>VLOOKUP($A134,RBEP!$A$1:$F$525,2,FALSE)</f>
        <v>38</v>
      </c>
      <c r="R134" s="4">
        <f>VLOOKUP($A134,RBEP!$A$1:$F$525,3,FALSE)</f>
        <v>43</v>
      </c>
      <c r="S134" s="4">
        <f>VLOOKUP($A134,RBEP!$A$1:$F$525,4,FALSE)</f>
        <v>39.86</v>
      </c>
      <c r="T134" s="4">
        <f>VLOOKUP($A134,RBEP!$A$1:$F$525,5,FALSE)</f>
        <v>1.8799999999999999E-3</v>
      </c>
      <c r="U134" s="4">
        <f>VLOOKUP($A134,RCEP!$A$1:$F$525,2,FALSE)</f>
        <v>37</v>
      </c>
      <c r="V134" s="4">
        <f>VLOOKUP($A134,RCEP!$A$1:$F$525,3,FALSE)</f>
        <v>44</v>
      </c>
      <c r="W134" s="4">
        <f>VLOOKUP($A134,RCEP!$A$1:$F$525,4,FALSE)</f>
        <v>39.81</v>
      </c>
      <c r="X134" s="4">
        <f>VLOOKUP($A134,RCEP!$A$1:$F$525,5,FALSE)</f>
        <v>2.32E-3</v>
      </c>
      <c r="Y134" s="4">
        <f>VLOOKUP($A134,REEP!$A$1:$F$525,2,FALSE)</f>
        <v>38</v>
      </c>
      <c r="Z134" s="4">
        <f>VLOOKUP($A134,REEP!$A$1:$F$525,3,FALSE)</f>
        <v>43</v>
      </c>
      <c r="AA134" s="4">
        <f>VLOOKUP($A134,REEP!$A$1:$F$525,4,FALSE)</f>
        <v>40.35</v>
      </c>
      <c r="AB134" s="4">
        <f>VLOOKUP($A134,REEP!$A$1:$F$525,5,FALSE)</f>
        <v>1.9300000000000001E-3</v>
      </c>
      <c r="AC134" s="11">
        <f>VLOOKUP($A134,RCEEP!$A$1:$F$525,2,FALSE)</f>
        <v>37</v>
      </c>
      <c r="AD134" s="11">
        <f>VLOOKUP($A134,RCEEP!$A$1:$F$525,3,FALSE)</f>
        <v>43</v>
      </c>
      <c r="AE134" s="11">
        <f>VLOOKUP($A134,RCEEP!$A$1:$F$525,4,FALSE)</f>
        <v>39.82</v>
      </c>
      <c r="AF134" s="11">
        <f>VLOOKUP($A134,RCEEP!$A$1:$F$525,5,FALSE)</f>
        <v>2.0799999999999998E-3</v>
      </c>
      <c r="AH134" s="11">
        <f t="shared" si="84"/>
        <v>37</v>
      </c>
      <c r="AI134" s="11">
        <f t="shared" si="85"/>
        <v>0</v>
      </c>
      <c r="AJ134" s="11">
        <f t="shared" si="86"/>
        <v>0</v>
      </c>
      <c r="AK134" s="11">
        <f t="shared" si="87"/>
        <v>0</v>
      </c>
      <c r="AL134" s="11">
        <f t="shared" si="88"/>
        <v>0</v>
      </c>
      <c r="AM134" s="11">
        <f t="shared" si="89"/>
        <v>0</v>
      </c>
      <c r="AN134" s="11">
        <f t="shared" si="90"/>
        <v>0</v>
      </c>
      <c r="AO134" s="11">
        <f t="shared" si="91"/>
        <v>1</v>
      </c>
      <c r="AP134" s="11">
        <f t="shared" si="92"/>
        <v>0</v>
      </c>
      <c r="AQ134" s="4">
        <f t="shared" si="93"/>
        <v>1</v>
      </c>
      <c r="AS134" s="1">
        <f t="shared" si="94"/>
        <v>38</v>
      </c>
      <c r="AT134" s="1">
        <f t="shared" si="95"/>
        <v>1</v>
      </c>
      <c r="AU134" s="1">
        <f t="shared" si="96"/>
        <v>1</v>
      </c>
      <c r="AV134" s="1">
        <f t="shared" si="97"/>
        <v>1</v>
      </c>
      <c r="AW134" s="1">
        <f t="shared" si="98"/>
        <v>1</v>
      </c>
      <c r="AX134" s="8">
        <f t="shared" si="99"/>
        <v>1</v>
      </c>
      <c r="AZ134" s="8">
        <f t="shared" si="100"/>
        <v>37</v>
      </c>
      <c r="BA134" s="8">
        <f t="shared" si="101"/>
        <v>0</v>
      </c>
      <c r="BB134" s="8">
        <f t="shared" si="102"/>
        <v>0</v>
      </c>
      <c r="BC134" s="8">
        <f t="shared" si="103"/>
        <v>1</v>
      </c>
      <c r="BD134" s="8">
        <f t="shared" si="104"/>
        <v>0</v>
      </c>
      <c r="BE134" s="8">
        <f t="shared" si="105"/>
        <v>1</v>
      </c>
      <c r="BG134" s="19">
        <f t="shared" si="106"/>
        <v>1</v>
      </c>
      <c r="BH134" s="19">
        <f t="shared" si="107"/>
        <v>1</v>
      </c>
      <c r="BJ134" s="10">
        <f t="shared" si="108"/>
        <v>38</v>
      </c>
      <c r="BK134" s="35">
        <f t="shared" si="109"/>
        <v>0</v>
      </c>
      <c r="BL134" s="27">
        <f t="shared" si="110"/>
        <v>0</v>
      </c>
      <c r="BM134" s="33">
        <f t="shared" si="111"/>
        <v>-1</v>
      </c>
      <c r="BN134" s="27">
        <f t="shared" si="112"/>
        <v>-5.5555555555555558E-3</v>
      </c>
      <c r="BO134" s="33">
        <f t="shared" si="113"/>
        <v>0</v>
      </c>
      <c r="BP134" s="27">
        <f t="shared" si="114"/>
        <v>0</v>
      </c>
      <c r="BQ134" s="33">
        <f t="shared" si="115"/>
        <v>-1</v>
      </c>
      <c r="BR134" s="28">
        <f t="shared" si="116"/>
        <v>-5.5555555555555558E-3</v>
      </c>
      <c r="BT134" s="10">
        <f t="shared" si="117"/>
        <v>38</v>
      </c>
      <c r="BU134" s="32">
        <f t="shared" si="118"/>
        <v>1.8599999999999994</v>
      </c>
      <c r="BV134" s="27">
        <f t="shared" si="119"/>
        <v>1.033333333333333E-2</v>
      </c>
      <c r="BW134" s="36">
        <f t="shared" si="120"/>
        <v>1.8100000000000023</v>
      </c>
      <c r="BX134" s="27">
        <f t="shared" si="121"/>
        <v>1.0055555555555568E-2</v>
      </c>
      <c r="BY134" s="36">
        <f t="shared" si="122"/>
        <v>2.3500000000000014</v>
      </c>
      <c r="BZ134" s="27">
        <f t="shared" si="123"/>
        <v>1.3055555555555563E-2</v>
      </c>
      <c r="CA134" s="36">
        <f t="shared" si="124"/>
        <v>1.8200000000000003</v>
      </c>
      <c r="CB134" s="28">
        <f t="shared" si="125"/>
        <v>1.0111111111111112E-2</v>
      </c>
    </row>
    <row r="135" spans="1:80">
      <c r="A135" s="1" t="s">
        <v>133</v>
      </c>
      <c r="B135" s="26">
        <v>180</v>
      </c>
      <c r="C135" s="26">
        <v>221</v>
      </c>
      <c r="D135" s="26">
        <v>3467</v>
      </c>
      <c r="E135" s="20">
        <f>VLOOKUP($A135,JorgeILS!$A$1:$D$525,2,FALSE)</f>
        <v>35</v>
      </c>
      <c r="F135" s="20">
        <f>VLOOKUP($A135,JorgeILS!$A$1:$D$525,3,FALSE)</f>
        <v>3.1E-2</v>
      </c>
      <c r="G135" s="20">
        <f>VLOOKUP($A135,JorgeCPP!$A$1:$D$525,2,FALSE)</f>
        <v>35</v>
      </c>
      <c r="H135" s="20">
        <f>VLOOKUP($A135,JorgeCPP!$A$1:$D$525,3,FALSE)</f>
        <v>4.0000000000000001E-3</v>
      </c>
      <c r="I135" s="4">
        <f>VLOOKUP($A135,BEP!$A$1:$D$525,2,FALSE)</f>
        <v>36</v>
      </c>
      <c r="J135" s="23">
        <f>VLOOKUP($A135,BEP!$A$1:$D$525,3,FALSE)</f>
        <v>1E-3</v>
      </c>
      <c r="K135" s="4">
        <f>VLOOKUP($A135,CEP!$A$1:$D$525,2,FALSE)</f>
        <v>36</v>
      </c>
      <c r="L135" s="23">
        <f>VLOOKUP($A135,CEP!$A$1:$D$525,3,FALSE)</f>
        <v>1E-3</v>
      </c>
      <c r="M135" s="4">
        <f>VLOOKUP($A135,EEP!$A$1:$D$525,2,FALSE)</f>
        <v>35</v>
      </c>
      <c r="N135" s="23">
        <f>VLOOKUP($A135,EEP!$A$1:$D$525,3,FALSE)</f>
        <v>1E-3</v>
      </c>
      <c r="O135" s="24">
        <f>VLOOKUP($A135,CEEP!$A$1:$D$525,2,FALSE)</f>
        <v>35</v>
      </c>
      <c r="P135" s="22">
        <f>VLOOKUP($A135,CEEP!$A$1:$D$525,3,FALSE)</f>
        <v>1E-3</v>
      </c>
      <c r="Q135" s="4">
        <f>VLOOKUP($A135,RBEP!$A$1:$F$525,2,FALSE)</f>
        <v>35</v>
      </c>
      <c r="R135" s="4">
        <f>VLOOKUP($A135,RBEP!$A$1:$F$525,3,FALSE)</f>
        <v>39</v>
      </c>
      <c r="S135" s="4">
        <f>VLOOKUP($A135,RBEP!$A$1:$F$525,4,FALSE)</f>
        <v>36.51</v>
      </c>
      <c r="T135" s="4">
        <f>VLOOKUP($A135,RBEP!$A$1:$F$525,5,FALSE)</f>
        <v>1.3799999999999999E-3</v>
      </c>
      <c r="U135" s="4">
        <f>VLOOKUP($A135,RCEP!$A$1:$F$525,2,FALSE)</f>
        <v>35</v>
      </c>
      <c r="V135" s="4">
        <f>VLOOKUP($A135,RCEP!$A$1:$F$525,3,FALSE)</f>
        <v>39</v>
      </c>
      <c r="W135" s="4">
        <f>VLOOKUP($A135,RCEP!$A$1:$F$525,4,FALSE)</f>
        <v>36.6</v>
      </c>
      <c r="X135" s="4">
        <f>VLOOKUP($A135,RCEP!$A$1:$F$525,5,FALSE)</f>
        <v>1.7700000000000001E-3</v>
      </c>
      <c r="Y135" s="4">
        <f>VLOOKUP($A135,REEP!$A$1:$F$525,2,FALSE)</f>
        <v>35</v>
      </c>
      <c r="Z135" s="4">
        <f>VLOOKUP($A135,REEP!$A$1:$F$525,3,FALSE)</f>
        <v>39</v>
      </c>
      <c r="AA135" s="4">
        <f>VLOOKUP($A135,REEP!$A$1:$F$525,4,FALSE)</f>
        <v>37.03</v>
      </c>
      <c r="AB135" s="4">
        <f>VLOOKUP($A135,REEP!$A$1:$F$525,5,FALSE)</f>
        <v>1.5499999999999999E-3</v>
      </c>
      <c r="AC135" s="11">
        <f>VLOOKUP($A135,RCEEP!$A$1:$F$525,2,FALSE)</f>
        <v>35</v>
      </c>
      <c r="AD135" s="11">
        <f>VLOOKUP($A135,RCEEP!$A$1:$F$525,3,FALSE)</f>
        <v>39</v>
      </c>
      <c r="AE135" s="11">
        <f>VLOOKUP($A135,RCEEP!$A$1:$F$525,4,FALSE)</f>
        <v>36.979999999999997</v>
      </c>
      <c r="AF135" s="11">
        <f>VLOOKUP($A135,RCEEP!$A$1:$F$525,5,FALSE)</f>
        <v>1.5499999999999999E-3</v>
      </c>
      <c r="AH135" s="11">
        <f t="shared" si="84"/>
        <v>35</v>
      </c>
      <c r="AI135" s="11">
        <f t="shared" si="85"/>
        <v>1</v>
      </c>
      <c r="AJ135" s="11">
        <f t="shared" si="86"/>
        <v>0</v>
      </c>
      <c r="AK135" s="11">
        <f t="shared" si="87"/>
        <v>0</v>
      </c>
      <c r="AL135" s="11">
        <f t="shared" si="88"/>
        <v>1</v>
      </c>
      <c r="AM135" s="11">
        <f t="shared" si="89"/>
        <v>1</v>
      </c>
      <c r="AN135" s="11">
        <f t="shared" si="90"/>
        <v>1</v>
      </c>
      <c r="AO135" s="11">
        <f t="shared" si="91"/>
        <v>1</v>
      </c>
      <c r="AP135" s="11">
        <f t="shared" si="92"/>
        <v>1</v>
      </c>
      <c r="AQ135" s="4">
        <f t="shared" si="93"/>
        <v>1</v>
      </c>
      <c r="AS135" s="1">
        <f t="shared" si="94"/>
        <v>35</v>
      </c>
      <c r="AT135" s="1">
        <f t="shared" si="95"/>
        <v>1</v>
      </c>
      <c r="AU135" s="1">
        <f t="shared" si="96"/>
        <v>1</v>
      </c>
      <c r="AV135" s="1">
        <f t="shared" si="97"/>
        <v>1</v>
      </c>
      <c r="AW135" s="1">
        <f t="shared" si="98"/>
        <v>1</v>
      </c>
      <c r="AX135" s="8">
        <f t="shared" si="99"/>
        <v>1</v>
      </c>
      <c r="AZ135" s="8">
        <f t="shared" si="100"/>
        <v>35</v>
      </c>
      <c r="BA135" s="8">
        <f t="shared" si="101"/>
        <v>1</v>
      </c>
      <c r="BB135" s="8">
        <f t="shared" si="102"/>
        <v>1</v>
      </c>
      <c r="BC135" s="8">
        <f t="shared" si="103"/>
        <v>1</v>
      </c>
      <c r="BD135" s="8">
        <f t="shared" si="104"/>
        <v>1</v>
      </c>
      <c r="BE135" s="8">
        <f t="shared" si="105"/>
        <v>1</v>
      </c>
      <c r="BG135" s="19">
        <f t="shared" si="106"/>
        <v>0</v>
      </c>
      <c r="BH135" s="19">
        <f t="shared" si="107"/>
        <v>1</v>
      </c>
      <c r="BJ135" s="10">
        <f t="shared" si="108"/>
        <v>35</v>
      </c>
      <c r="BK135" s="35">
        <f t="shared" si="109"/>
        <v>0</v>
      </c>
      <c r="BL135" s="27">
        <f t="shared" si="110"/>
        <v>0</v>
      </c>
      <c r="BM135" s="33">
        <f t="shared" si="111"/>
        <v>0</v>
      </c>
      <c r="BN135" s="27">
        <f t="shared" si="112"/>
        <v>0</v>
      </c>
      <c r="BO135" s="33">
        <f t="shared" si="113"/>
        <v>0</v>
      </c>
      <c r="BP135" s="27">
        <f t="shared" si="114"/>
        <v>0</v>
      </c>
      <c r="BQ135" s="33">
        <f t="shared" si="115"/>
        <v>0</v>
      </c>
      <c r="BR135" s="28">
        <f t="shared" si="116"/>
        <v>0</v>
      </c>
      <c r="BT135" s="10">
        <f t="shared" si="117"/>
        <v>35</v>
      </c>
      <c r="BU135" s="32">
        <f t="shared" si="118"/>
        <v>1.509999999999998</v>
      </c>
      <c r="BV135" s="27">
        <f t="shared" si="119"/>
        <v>8.388888888888878E-3</v>
      </c>
      <c r="BW135" s="36">
        <f t="shared" si="120"/>
        <v>1.6000000000000014</v>
      </c>
      <c r="BX135" s="27">
        <f t="shared" si="121"/>
        <v>8.8888888888888976E-3</v>
      </c>
      <c r="BY135" s="36">
        <f t="shared" si="122"/>
        <v>2.0300000000000011</v>
      </c>
      <c r="BZ135" s="27">
        <f t="shared" si="123"/>
        <v>1.1277777777777784E-2</v>
      </c>
      <c r="CA135" s="36">
        <f t="shared" si="124"/>
        <v>1.9799999999999969</v>
      </c>
      <c r="CB135" s="28">
        <f t="shared" si="125"/>
        <v>1.0999999999999982E-2</v>
      </c>
    </row>
    <row r="136" spans="1:80">
      <c r="A136" s="1" t="s">
        <v>134</v>
      </c>
      <c r="B136" s="26">
        <v>180</v>
      </c>
      <c r="C136" s="26">
        <v>221</v>
      </c>
      <c r="D136" s="26">
        <v>3475</v>
      </c>
      <c r="E136" s="20">
        <f>VLOOKUP($A136,JorgeILS!$A$1:$D$525,2,FALSE)</f>
        <v>36</v>
      </c>
      <c r="F136" s="20">
        <f>VLOOKUP($A136,JorgeILS!$A$1:$D$525,3,FALSE)</f>
        <v>4.2000000000000003E-2</v>
      </c>
      <c r="G136" s="20">
        <f>VLOOKUP($A136,JorgeCPP!$A$1:$D$525,2,FALSE)</f>
        <v>38</v>
      </c>
      <c r="H136" s="20">
        <f>VLOOKUP($A136,JorgeCPP!$A$1:$D$525,3,FALSE)</f>
        <v>4.0000000000000001E-3</v>
      </c>
      <c r="I136" s="4">
        <f>VLOOKUP($A136,BEP!$A$1:$D$525,2,FALSE)</f>
        <v>37</v>
      </c>
      <c r="J136" s="23">
        <f>VLOOKUP($A136,BEP!$A$1:$D$525,3,FALSE)</f>
        <v>1E-3</v>
      </c>
      <c r="K136" s="4">
        <f>VLOOKUP($A136,CEP!$A$1:$D$525,2,FALSE)</f>
        <v>37</v>
      </c>
      <c r="L136" s="23">
        <f>VLOOKUP($A136,CEP!$A$1:$D$525,3,FALSE)</f>
        <v>1E-3</v>
      </c>
      <c r="M136" s="4">
        <f>VLOOKUP($A136,EEP!$A$1:$D$525,2,FALSE)</f>
        <v>36</v>
      </c>
      <c r="N136" s="23">
        <f>VLOOKUP($A136,EEP!$A$1:$D$525,3,FALSE)</f>
        <v>2E-3</v>
      </c>
      <c r="O136" s="24">
        <f>VLOOKUP($A136,CEEP!$A$1:$D$525,2,FALSE)</f>
        <v>36</v>
      </c>
      <c r="P136" s="22">
        <f>VLOOKUP($A136,CEEP!$A$1:$D$525,3,FALSE)</f>
        <v>1E-3</v>
      </c>
      <c r="Q136" s="4">
        <f>VLOOKUP($A136,RBEP!$A$1:$F$525,2,FALSE)</f>
        <v>36</v>
      </c>
      <c r="R136" s="4">
        <f>VLOOKUP($A136,RBEP!$A$1:$F$525,3,FALSE)</f>
        <v>42</v>
      </c>
      <c r="S136" s="4">
        <f>VLOOKUP($A136,RBEP!$A$1:$F$525,4,FALSE)</f>
        <v>38.49</v>
      </c>
      <c r="T136" s="4">
        <f>VLOOKUP($A136,RBEP!$A$1:$F$525,5,FALSE)</f>
        <v>1.7600000000000001E-3</v>
      </c>
      <c r="U136" s="4">
        <f>VLOOKUP($A136,RCEP!$A$1:$F$525,2,FALSE)</f>
        <v>35</v>
      </c>
      <c r="V136" s="4">
        <f>VLOOKUP($A136,RCEP!$A$1:$F$525,3,FALSE)</f>
        <v>42</v>
      </c>
      <c r="W136" s="4">
        <f>VLOOKUP($A136,RCEP!$A$1:$F$525,4,FALSE)</f>
        <v>38.53</v>
      </c>
      <c r="X136" s="4">
        <f>VLOOKUP($A136,RCEP!$A$1:$F$525,5,FALSE)</f>
        <v>2.2100000000000002E-3</v>
      </c>
      <c r="Y136" s="4">
        <f>VLOOKUP($A136,REEP!$A$1:$F$525,2,FALSE)</f>
        <v>36</v>
      </c>
      <c r="Z136" s="4">
        <f>VLOOKUP($A136,REEP!$A$1:$F$525,3,FALSE)</f>
        <v>41</v>
      </c>
      <c r="AA136" s="4">
        <f>VLOOKUP($A136,REEP!$A$1:$F$525,4,FALSE)</f>
        <v>38.74</v>
      </c>
      <c r="AB136" s="4">
        <f>VLOOKUP($A136,REEP!$A$1:$F$525,5,FALSE)</f>
        <v>1.83E-3</v>
      </c>
      <c r="AC136" s="11">
        <f>VLOOKUP($A136,RCEEP!$A$1:$F$525,2,FALSE)</f>
        <v>36</v>
      </c>
      <c r="AD136" s="11">
        <f>VLOOKUP($A136,RCEEP!$A$1:$F$525,3,FALSE)</f>
        <v>42</v>
      </c>
      <c r="AE136" s="11">
        <f>VLOOKUP($A136,RCEEP!$A$1:$F$525,4,FALSE)</f>
        <v>38.82</v>
      </c>
      <c r="AF136" s="11">
        <f>VLOOKUP($A136,RCEEP!$A$1:$F$525,5,FALSE)</f>
        <v>1.99E-3</v>
      </c>
      <c r="AH136" s="11">
        <f t="shared" si="84"/>
        <v>35</v>
      </c>
      <c r="AI136" s="11">
        <f t="shared" si="85"/>
        <v>0</v>
      </c>
      <c r="AJ136" s="11">
        <f t="shared" si="86"/>
        <v>0</v>
      </c>
      <c r="AK136" s="11">
        <f t="shared" si="87"/>
        <v>0</v>
      </c>
      <c r="AL136" s="11">
        <f t="shared" si="88"/>
        <v>0</v>
      </c>
      <c r="AM136" s="11">
        <f t="shared" si="89"/>
        <v>0</v>
      </c>
      <c r="AN136" s="11">
        <f t="shared" si="90"/>
        <v>0</v>
      </c>
      <c r="AO136" s="11">
        <f t="shared" si="91"/>
        <v>1</v>
      </c>
      <c r="AP136" s="11">
        <f t="shared" si="92"/>
        <v>0</v>
      </c>
      <c r="AQ136" s="4">
        <f t="shared" si="93"/>
        <v>0</v>
      </c>
      <c r="AS136" s="1">
        <f t="shared" si="94"/>
        <v>36</v>
      </c>
      <c r="AT136" s="1">
        <f t="shared" si="95"/>
        <v>1</v>
      </c>
      <c r="AU136" s="1">
        <f t="shared" si="96"/>
        <v>1</v>
      </c>
      <c r="AV136" s="1">
        <f t="shared" si="97"/>
        <v>1</v>
      </c>
      <c r="AW136" s="1">
        <f t="shared" si="98"/>
        <v>1</v>
      </c>
      <c r="AX136" s="8">
        <f t="shared" si="99"/>
        <v>1</v>
      </c>
      <c r="AZ136" s="8">
        <f t="shared" si="100"/>
        <v>35</v>
      </c>
      <c r="BA136" s="8">
        <f t="shared" si="101"/>
        <v>0</v>
      </c>
      <c r="BB136" s="8">
        <f t="shared" si="102"/>
        <v>0</v>
      </c>
      <c r="BC136" s="8">
        <f t="shared" si="103"/>
        <v>1</v>
      </c>
      <c r="BD136" s="8">
        <f t="shared" si="104"/>
        <v>0</v>
      </c>
      <c r="BE136" s="8">
        <f t="shared" si="105"/>
        <v>0</v>
      </c>
      <c r="BG136" s="19">
        <f t="shared" si="106"/>
        <v>1</v>
      </c>
      <c r="BH136" s="19">
        <f t="shared" si="107"/>
        <v>1</v>
      </c>
      <c r="BJ136" s="10">
        <f t="shared" si="108"/>
        <v>36</v>
      </c>
      <c r="BK136" s="35">
        <f t="shared" si="109"/>
        <v>0</v>
      </c>
      <c r="BL136" s="27">
        <f t="shared" si="110"/>
        <v>0</v>
      </c>
      <c r="BM136" s="33">
        <f t="shared" si="111"/>
        <v>-1</v>
      </c>
      <c r="BN136" s="27">
        <f t="shared" si="112"/>
        <v>-5.5555555555555558E-3</v>
      </c>
      <c r="BO136" s="33">
        <f t="shared" si="113"/>
        <v>0</v>
      </c>
      <c r="BP136" s="27">
        <f t="shared" si="114"/>
        <v>0</v>
      </c>
      <c r="BQ136" s="33">
        <f t="shared" si="115"/>
        <v>0</v>
      </c>
      <c r="BR136" s="28">
        <f t="shared" si="116"/>
        <v>0</v>
      </c>
      <c r="BT136" s="10">
        <f t="shared" si="117"/>
        <v>36</v>
      </c>
      <c r="BU136" s="32">
        <f t="shared" si="118"/>
        <v>2.490000000000002</v>
      </c>
      <c r="BV136" s="27">
        <f t="shared" si="119"/>
        <v>1.3833333333333345E-2</v>
      </c>
      <c r="BW136" s="36">
        <f t="shared" si="120"/>
        <v>2.5300000000000011</v>
      </c>
      <c r="BX136" s="27">
        <f t="shared" si="121"/>
        <v>1.4055555555555562E-2</v>
      </c>
      <c r="BY136" s="36">
        <f t="shared" si="122"/>
        <v>2.740000000000002</v>
      </c>
      <c r="BZ136" s="27">
        <f t="shared" si="123"/>
        <v>1.5222222222222232E-2</v>
      </c>
      <c r="CA136" s="36">
        <f t="shared" si="124"/>
        <v>2.8200000000000003</v>
      </c>
      <c r="CB136" s="28">
        <f t="shared" si="125"/>
        <v>1.5666666666666669E-2</v>
      </c>
    </row>
    <row r="137" spans="1:80">
      <c r="A137" s="1" t="s">
        <v>135</v>
      </c>
      <c r="B137" s="26">
        <v>180</v>
      </c>
      <c r="C137" s="26">
        <v>221</v>
      </c>
      <c r="D137" s="26">
        <v>3483</v>
      </c>
      <c r="E137" s="20">
        <f>VLOOKUP($A137,JorgeILS!$A$1:$D$525,2,FALSE)</f>
        <v>38</v>
      </c>
      <c r="F137" s="20">
        <f>VLOOKUP($A137,JorgeILS!$A$1:$D$525,3,FALSE)</f>
        <v>5.0999999999999997E-2</v>
      </c>
      <c r="G137" s="20">
        <f>VLOOKUP($A137,JorgeCPP!$A$1:$D$525,2,FALSE)</f>
        <v>41</v>
      </c>
      <c r="H137" s="20">
        <f>VLOOKUP($A137,JorgeCPP!$A$1:$D$525,3,FALSE)</f>
        <v>4.0000000000000001E-3</v>
      </c>
      <c r="I137" s="4">
        <f>VLOOKUP($A137,BEP!$A$1:$D$525,2,FALSE)</f>
        <v>41</v>
      </c>
      <c r="J137" s="23">
        <f>VLOOKUP($A137,BEP!$A$1:$D$525,3,FALSE)</f>
        <v>1E-3</v>
      </c>
      <c r="K137" s="4">
        <f>VLOOKUP($A137,CEP!$A$1:$D$525,2,FALSE)</f>
        <v>41</v>
      </c>
      <c r="L137" s="23">
        <f>VLOOKUP($A137,CEP!$A$1:$D$525,3,FALSE)</f>
        <v>2E-3</v>
      </c>
      <c r="M137" s="4">
        <f>VLOOKUP($A137,EEP!$A$1:$D$525,2,FALSE)</f>
        <v>40</v>
      </c>
      <c r="N137" s="23">
        <f>VLOOKUP($A137,EEP!$A$1:$D$525,3,FALSE)</f>
        <v>1E-3</v>
      </c>
      <c r="O137" s="24">
        <f>VLOOKUP($A137,CEEP!$A$1:$D$525,2,FALSE)</f>
        <v>40</v>
      </c>
      <c r="P137" s="22">
        <f>VLOOKUP($A137,CEEP!$A$1:$D$525,3,FALSE)</f>
        <v>1E-3</v>
      </c>
      <c r="Q137" s="4">
        <f>VLOOKUP($A137,RBEP!$A$1:$F$525,2,FALSE)</f>
        <v>39</v>
      </c>
      <c r="R137" s="4">
        <f>VLOOKUP($A137,RBEP!$A$1:$F$525,3,FALSE)</f>
        <v>42</v>
      </c>
      <c r="S137" s="4">
        <f>VLOOKUP($A137,RBEP!$A$1:$F$525,4,FALSE)</f>
        <v>40.799999999999997</v>
      </c>
      <c r="T137" s="4">
        <f>VLOOKUP($A137,RBEP!$A$1:$F$525,5,FALSE)</f>
        <v>1.1800000000000001E-3</v>
      </c>
      <c r="U137" s="4">
        <f>VLOOKUP($A137,RCEP!$A$1:$F$525,2,FALSE)</f>
        <v>39</v>
      </c>
      <c r="V137" s="4">
        <f>VLOOKUP($A137,RCEP!$A$1:$F$525,3,FALSE)</f>
        <v>43</v>
      </c>
      <c r="W137" s="4">
        <f>VLOOKUP($A137,RCEP!$A$1:$F$525,4,FALSE)</f>
        <v>41.11</v>
      </c>
      <c r="X137" s="4">
        <f>VLOOKUP($A137,RCEP!$A$1:$F$525,5,FALSE)</f>
        <v>1.2600000000000001E-3</v>
      </c>
      <c r="Y137" s="4">
        <f>VLOOKUP($A137,REEP!$A$1:$F$525,2,FALSE)</f>
        <v>39</v>
      </c>
      <c r="Z137" s="4">
        <f>VLOOKUP($A137,REEP!$A$1:$F$525,3,FALSE)</f>
        <v>43</v>
      </c>
      <c r="AA137" s="4">
        <f>VLOOKUP($A137,REEP!$A$1:$F$525,4,FALSE)</f>
        <v>40.89</v>
      </c>
      <c r="AB137" s="4">
        <f>VLOOKUP($A137,REEP!$A$1:$F$525,5,FALSE)</f>
        <v>9.6000000000000002E-4</v>
      </c>
      <c r="AC137" s="11">
        <f>VLOOKUP($A137,RCEEP!$A$1:$F$525,2,FALSE)</f>
        <v>39</v>
      </c>
      <c r="AD137" s="11">
        <f>VLOOKUP($A137,RCEEP!$A$1:$F$525,3,FALSE)</f>
        <v>42</v>
      </c>
      <c r="AE137" s="11">
        <f>VLOOKUP($A137,RCEEP!$A$1:$F$525,4,FALSE)</f>
        <v>40.94</v>
      </c>
      <c r="AF137" s="11">
        <f>VLOOKUP($A137,RCEEP!$A$1:$F$525,5,FALSE)</f>
        <v>1.06E-3</v>
      </c>
      <c r="AH137" s="11">
        <f t="shared" si="84"/>
        <v>39</v>
      </c>
      <c r="AI137" s="11">
        <f t="shared" si="85"/>
        <v>0</v>
      </c>
      <c r="AJ137" s="11">
        <f t="shared" si="86"/>
        <v>0</v>
      </c>
      <c r="AK137" s="11">
        <f t="shared" si="87"/>
        <v>0</v>
      </c>
      <c r="AL137" s="11">
        <f t="shared" si="88"/>
        <v>0</v>
      </c>
      <c r="AM137" s="11">
        <f t="shared" si="89"/>
        <v>0</v>
      </c>
      <c r="AN137" s="11">
        <f t="shared" si="90"/>
        <v>1</v>
      </c>
      <c r="AO137" s="11">
        <f t="shared" si="91"/>
        <v>1</v>
      </c>
      <c r="AP137" s="11">
        <f t="shared" si="92"/>
        <v>1</v>
      </c>
      <c r="AQ137" s="4">
        <f t="shared" si="93"/>
        <v>1</v>
      </c>
      <c r="AS137" s="1">
        <f t="shared" si="94"/>
        <v>38</v>
      </c>
      <c r="AT137" s="1">
        <f t="shared" si="95"/>
        <v>1</v>
      </c>
      <c r="AU137" s="1">
        <f t="shared" si="96"/>
        <v>0</v>
      </c>
      <c r="AV137" s="1">
        <f t="shared" si="97"/>
        <v>0</v>
      </c>
      <c r="AW137" s="1">
        <f t="shared" si="98"/>
        <v>0</v>
      </c>
      <c r="AX137" s="8">
        <f t="shared" si="99"/>
        <v>0</v>
      </c>
      <c r="AZ137" s="8">
        <f t="shared" si="100"/>
        <v>38</v>
      </c>
      <c r="BA137" s="8">
        <f t="shared" si="101"/>
        <v>1</v>
      </c>
      <c r="BB137" s="8">
        <f t="shared" si="102"/>
        <v>0</v>
      </c>
      <c r="BC137" s="8">
        <f t="shared" si="103"/>
        <v>0</v>
      </c>
      <c r="BD137" s="8">
        <f t="shared" si="104"/>
        <v>0</v>
      </c>
      <c r="BE137" s="8">
        <f t="shared" si="105"/>
        <v>0</v>
      </c>
      <c r="BG137" s="19">
        <f t="shared" si="106"/>
        <v>0</v>
      </c>
      <c r="BH137" s="19">
        <f t="shared" si="107"/>
        <v>0</v>
      </c>
      <c r="BJ137" s="10">
        <f t="shared" si="108"/>
        <v>38</v>
      </c>
      <c r="BK137" s="35">
        <f t="shared" si="109"/>
        <v>1</v>
      </c>
      <c r="BL137" s="27">
        <f t="shared" si="110"/>
        <v>5.5555555555555558E-3</v>
      </c>
      <c r="BM137" s="33">
        <f t="shared" si="111"/>
        <v>1</v>
      </c>
      <c r="BN137" s="27">
        <f t="shared" si="112"/>
        <v>5.5555555555555558E-3</v>
      </c>
      <c r="BO137" s="33">
        <f t="shared" si="113"/>
        <v>1</v>
      </c>
      <c r="BP137" s="27">
        <f t="shared" si="114"/>
        <v>5.5555555555555558E-3</v>
      </c>
      <c r="BQ137" s="33">
        <f t="shared" si="115"/>
        <v>1</v>
      </c>
      <c r="BR137" s="28">
        <f t="shared" si="116"/>
        <v>5.5555555555555558E-3</v>
      </c>
      <c r="BT137" s="10">
        <f t="shared" si="117"/>
        <v>38</v>
      </c>
      <c r="BU137" s="32">
        <f t="shared" si="118"/>
        <v>2.7999999999999972</v>
      </c>
      <c r="BV137" s="27">
        <f t="shared" si="119"/>
        <v>1.5555555555555539E-2</v>
      </c>
      <c r="BW137" s="36">
        <f t="shared" si="120"/>
        <v>3.1099999999999994</v>
      </c>
      <c r="BX137" s="27">
        <f t="shared" si="121"/>
        <v>1.7277777777777774E-2</v>
      </c>
      <c r="BY137" s="36">
        <f t="shared" si="122"/>
        <v>2.8900000000000006</v>
      </c>
      <c r="BZ137" s="27">
        <f t="shared" si="123"/>
        <v>1.6055555555555559E-2</v>
      </c>
      <c r="CA137" s="36">
        <f t="shared" si="124"/>
        <v>2.9399999999999977</v>
      </c>
      <c r="CB137" s="28">
        <f t="shared" si="125"/>
        <v>1.6333333333333321E-2</v>
      </c>
    </row>
    <row r="138" spans="1:80">
      <c r="A138" s="1" t="s">
        <v>136</v>
      </c>
      <c r="B138" s="26">
        <v>180</v>
      </c>
      <c r="C138" s="26">
        <v>242</v>
      </c>
      <c r="D138" s="26">
        <v>3491</v>
      </c>
      <c r="E138" s="20">
        <f>VLOOKUP($A138,JorgeILS!$A$1:$D$525,2,FALSE)</f>
        <v>26</v>
      </c>
      <c r="F138" s="20">
        <f>VLOOKUP($A138,JorgeILS!$A$1:$D$525,3,FALSE)</f>
        <v>7.2999999999999995E-2</v>
      </c>
      <c r="G138" s="20">
        <f>VLOOKUP($A138,JorgeCPP!$A$1:$D$525,2,FALSE)</f>
        <v>30</v>
      </c>
      <c r="H138" s="20">
        <f>VLOOKUP($A138,JorgeCPP!$A$1:$D$525,3,FALSE)</f>
        <v>6.0000000000000001E-3</v>
      </c>
      <c r="I138" s="4">
        <f>VLOOKUP($A138,BEP!$A$1:$D$525,2,FALSE)</f>
        <v>29</v>
      </c>
      <c r="J138" s="23">
        <f>VLOOKUP($A138,BEP!$A$1:$D$525,3,FALSE)</f>
        <v>2E-3</v>
      </c>
      <c r="K138" s="4">
        <f>VLOOKUP($A138,CEP!$A$1:$D$525,2,FALSE)</f>
        <v>29</v>
      </c>
      <c r="L138" s="23">
        <f>VLOOKUP($A138,CEP!$A$1:$D$525,3,FALSE)</f>
        <v>1E-3</v>
      </c>
      <c r="M138" s="4">
        <f>VLOOKUP($A138,EEP!$A$1:$D$525,2,FALSE)</f>
        <v>27</v>
      </c>
      <c r="N138" s="23">
        <f>VLOOKUP($A138,EEP!$A$1:$D$525,3,FALSE)</f>
        <v>1E-3</v>
      </c>
      <c r="O138" s="24">
        <f>VLOOKUP($A138,CEEP!$A$1:$D$525,2,FALSE)</f>
        <v>27</v>
      </c>
      <c r="P138" s="22">
        <f>VLOOKUP($A138,CEEP!$A$1:$D$525,3,FALSE)</f>
        <v>2E-3</v>
      </c>
      <c r="Q138" s="4">
        <f>VLOOKUP($A138,RBEP!$A$1:$F$525,2,FALSE)</f>
        <v>28</v>
      </c>
      <c r="R138" s="4">
        <f>VLOOKUP($A138,RBEP!$A$1:$F$525,3,FALSE)</f>
        <v>35</v>
      </c>
      <c r="S138" s="4">
        <f>VLOOKUP($A138,RBEP!$A$1:$F$525,4,FALSE)</f>
        <v>30.86</v>
      </c>
      <c r="T138" s="4">
        <f>VLOOKUP($A138,RBEP!$A$1:$F$525,5,FALSE)</f>
        <v>2.3E-3</v>
      </c>
      <c r="U138" s="4">
        <f>VLOOKUP($A138,RCEP!$A$1:$F$525,2,FALSE)</f>
        <v>28</v>
      </c>
      <c r="V138" s="4">
        <f>VLOOKUP($A138,RCEP!$A$1:$F$525,3,FALSE)</f>
        <v>35</v>
      </c>
      <c r="W138" s="4">
        <f>VLOOKUP($A138,RCEP!$A$1:$F$525,4,FALSE)</f>
        <v>30.71</v>
      </c>
      <c r="X138" s="4">
        <f>VLOOKUP($A138,RCEP!$A$1:$F$525,5,FALSE)</f>
        <v>2.6099999999999999E-3</v>
      </c>
      <c r="Y138" s="4">
        <f>VLOOKUP($A138,REEP!$A$1:$F$525,2,FALSE)</f>
        <v>29</v>
      </c>
      <c r="Z138" s="4">
        <f>VLOOKUP($A138,REEP!$A$1:$F$525,3,FALSE)</f>
        <v>35</v>
      </c>
      <c r="AA138" s="4">
        <f>VLOOKUP($A138,REEP!$A$1:$F$525,4,FALSE)</f>
        <v>31.69</v>
      </c>
      <c r="AB138" s="4">
        <f>VLOOKUP($A138,REEP!$A$1:$F$525,5,FALSE)</f>
        <v>2.3999999999999998E-3</v>
      </c>
      <c r="AC138" s="11">
        <f>VLOOKUP($A138,RCEEP!$A$1:$F$525,2,FALSE)</f>
        <v>28</v>
      </c>
      <c r="AD138" s="11">
        <f>VLOOKUP($A138,RCEEP!$A$1:$F$525,3,FALSE)</f>
        <v>36</v>
      </c>
      <c r="AE138" s="11">
        <f>VLOOKUP($A138,RCEEP!$A$1:$F$525,4,FALSE)</f>
        <v>31.96</v>
      </c>
      <c r="AF138" s="11">
        <f>VLOOKUP($A138,RCEEP!$A$1:$F$525,5,FALSE)</f>
        <v>2.5200000000000001E-3</v>
      </c>
      <c r="AH138" s="11">
        <f t="shared" si="84"/>
        <v>27</v>
      </c>
      <c r="AI138" s="11">
        <f t="shared" si="85"/>
        <v>0</v>
      </c>
      <c r="AJ138" s="11">
        <f t="shared" si="86"/>
        <v>0</v>
      </c>
      <c r="AK138" s="11">
        <f t="shared" si="87"/>
        <v>0</v>
      </c>
      <c r="AL138" s="11">
        <f t="shared" si="88"/>
        <v>1</v>
      </c>
      <c r="AM138" s="11">
        <f t="shared" si="89"/>
        <v>1</v>
      </c>
      <c r="AN138" s="11">
        <f t="shared" si="90"/>
        <v>0</v>
      </c>
      <c r="AO138" s="11">
        <f t="shared" si="91"/>
        <v>0</v>
      </c>
      <c r="AP138" s="11">
        <f t="shared" si="92"/>
        <v>0</v>
      </c>
      <c r="AQ138" s="4">
        <f t="shared" si="93"/>
        <v>0</v>
      </c>
      <c r="AS138" s="1">
        <f t="shared" si="94"/>
        <v>26</v>
      </c>
      <c r="AT138" s="1">
        <f t="shared" si="95"/>
        <v>1</v>
      </c>
      <c r="AU138" s="1">
        <f t="shared" si="96"/>
        <v>0</v>
      </c>
      <c r="AV138" s="1">
        <f t="shared" si="97"/>
        <v>0</v>
      </c>
      <c r="AW138" s="1">
        <f t="shared" si="98"/>
        <v>0</v>
      </c>
      <c r="AX138" s="8">
        <f t="shared" si="99"/>
        <v>0</v>
      </c>
      <c r="AZ138" s="8">
        <f t="shared" si="100"/>
        <v>26</v>
      </c>
      <c r="BA138" s="8">
        <f t="shared" si="101"/>
        <v>1</v>
      </c>
      <c r="BB138" s="8">
        <f t="shared" si="102"/>
        <v>0</v>
      </c>
      <c r="BC138" s="8">
        <f t="shared" si="103"/>
        <v>0</v>
      </c>
      <c r="BD138" s="8">
        <f t="shared" si="104"/>
        <v>0</v>
      </c>
      <c r="BE138" s="8">
        <f t="shared" si="105"/>
        <v>0</v>
      </c>
      <c r="BG138" s="19">
        <f t="shared" si="106"/>
        <v>0</v>
      </c>
      <c r="BH138" s="19">
        <f t="shared" si="107"/>
        <v>0</v>
      </c>
      <c r="BJ138" s="10">
        <f t="shared" si="108"/>
        <v>26</v>
      </c>
      <c r="BK138" s="35">
        <f t="shared" si="109"/>
        <v>2</v>
      </c>
      <c r="BL138" s="27">
        <f t="shared" si="110"/>
        <v>1.1111111111111112E-2</v>
      </c>
      <c r="BM138" s="33">
        <f t="shared" si="111"/>
        <v>2</v>
      </c>
      <c r="BN138" s="27">
        <f t="shared" si="112"/>
        <v>1.1111111111111112E-2</v>
      </c>
      <c r="BO138" s="33">
        <f t="shared" si="113"/>
        <v>3</v>
      </c>
      <c r="BP138" s="27">
        <f t="shared" si="114"/>
        <v>1.6666666666666666E-2</v>
      </c>
      <c r="BQ138" s="33">
        <f t="shared" si="115"/>
        <v>2</v>
      </c>
      <c r="BR138" s="28">
        <f t="shared" si="116"/>
        <v>1.1111111111111112E-2</v>
      </c>
      <c r="BT138" s="10">
        <f t="shared" si="117"/>
        <v>26</v>
      </c>
      <c r="BU138" s="32">
        <f t="shared" si="118"/>
        <v>4.8599999999999994</v>
      </c>
      <c r="BV138" s="27">
        <f t="shared" si="119"/>
        <v>2.6999999999999996E-2</v>
      </c>
      <c r="BW138" s="36">
        <f t="shared" si="120"/>
        <v>4.7100000000000009</v>
      </c>
      <c r="BX138" s="27">
        <f t="shared" si="121"/>
        <v>2.6166666666666671E-2</v>
      </c>
      <c r="BY138" s="36">
        <f t="shared" si="122"/>
        <v>5.6900000000000013</v>
      </c>
      <c r="BZ138" s="27">
        <f t="shared" si="123"/>
        <v>3.1611111111111118E-2</v>
      </c>
      <c r="CA138" s="36">
        <f t="shared" si="124"/>
        <v>5.9600000000000009</v>
      </c>
      <c r="CB138" s="28">
        <f t="shared" si="125"/>
        <v>3.3111111111111119E-2</v>
      </c>
    </row>
    <row r="139" spans="1:80">
      <c r="A139" s="1" t="s">
        <v>137</v>
      </c>
      <c r="B139" s="26">
        <v>180</v>
      </c>
      <c r="C139" s="26">
        <v>242</v>
      </c>
      <c r="D139" s="26">
        <v>3499</v>
      </c>
      <c r="E139" s="20">
        <f>VLOOKUP($A139,JorgeILS!$A$1:$D$525,2,FALSE)</f>
        <v>28</v>
      </c>
      <c r="F139" s="20">
        <f>VLOOKUP($A139,JorgeILS!$A$1:$D$525,3,FALSE)</f>
        <v>6.8000000000000005E-2</v>
      </c>
      <c r="G139" s="20">
        <f>VLOOKUP($A139,JorgeCPP!$A$1:$D$525,2,FALSE)</f>
        <v>30</v>
      </c>
      <c r="H139" s="20">
        <f>VLOOKUP($A139,JorgeCPP!$A$1:$D$525,3,FALSE)</f>
        <v>6.0000000000000001E-3</v>
      </c>
      <c r="I139" s="4">
        <f>VLOOKUP($A139,BEP!$A$1:$D$525,2,FALSE)</f>
        <v>29</v>
      </c>
      <c r="J139" s="23">
        <f>VLOOKUP($A139,BEP!$A$1:$D$525,3,FALSE)</f>
        <v>0</v>
      </c>
      <c r="K139" s="4">
        <f>VLOOKUP($A139,CEP!$A$1:$D$525,2,FALSE)</f>
        <v>29</v>
      </c>
      <c r="L139" s="23">
        <f>VLOOKUP($A139,CEP!$A$1:$D$525,3,FALSE)</f>
        <v>2E-3</v>
      </c>
      <c r="M139" s="4">
        <f>VLOOKUP($A139,EEP!$A$1:$D$525,2,FALSE)</f>
        <v>29</v>
      </c>
      <c r="N139" s="23">
        <f>VLOOKUP($A139,EEP!$A$1:$D$525,3,FALSE)</f>
        <v>2E-3</v>
      </c>
      <c r="O139" s="24">
        <f>VLOOKUP($A139,CEEP!$A$1:$D$525,2,FALSE)</f>
        <v>29</v>
      </c>
      <c r="P139" s="22">
        <f>VLOOKUP($A139,CEEP!$A$1:$D$525,3,FALSE)</f>
        <v>1E-3</v>
      </c>
      <c r="Q139" s="4">
        <f>VLOOKUP($A139,RBEP!$A$1:$F$525,2,FALSE)</f>
        <v>29</v>
      </c>
      <c r="R139" s="4">
        <f>VLOOKUP($A139,RBEP!$A$1:$F$525,3,FALSE)</f>
        <v>35</v>
      </c>
      <c r="S139" s="4">
        <f>VLOOKUP($A139,RBEP!$A$1:$F$525,4,FALSE)</f>
        <v>31.1</v>
      </c>
      <c r="T139" s="4">
        <f>VLOOKUP($A139,RBEP!$A$1:$F$525,5,FALSE)</f>
        <v>1.8500000000000001E-3</v>
      </c>
      <c r="U139" s="4">
        <f>VLOOKUP($A139,RCEP!$A$1:$F$525,2,FALSE)</f>
        <v>29</v>
      </c>
      <c r="V139" s="4">
        <f>VLOOKUP($A139,RCEP!$A$1:$F$525,3,FALSE)</f>
        <v>34</v>
      </c>
      <c r="W139" s="4">
        <f>VLOOKUP($A139,RCEP!$A$1:$F$525,4,FALSE)</f>
        <v>31.19</v>
      </c>
      <c r="X139" s="4">
        <f>VLOOKUP($A139,RCEP!$A$1:$F$525,5,FALSE)</f>
        <v>2.1700000000000001E-3</v>
      </c>
      <c r="Y139" s="4">
        <f>VLOOKUP($A139,REEP!$A$1:$F$525,2,FALSE)</f>
        <v>29</v>
      </c>
      <c r="Z139" s="4">
        <f>VLOOKUP($A139,REEP!$A$1:$F$525,3,FALSE)</f>
        <v>35</v>
      </c>
      <c r="AA139" s="4">
        <f>VLOOKUP($A139,REEP!$A$1:$F$525,4,FALSE)</f>
        <v>31.84</v>
      </c>
      <c r="AB139" s="4">
        <f>VLOOKUP($A139,REEP!$A$1:$F$525,5,FALSE)</f>
        <v>2.1700000000000001E-3</v>
      </c>
      <c r="AC139" s="11">
        <f>VLOOKUP($A139,RCEEP!$A$1:$F$525,2,FALSE)</f>
        <v>29</v>
      </c>
      <c r="AD139" s="11">
        <f>VLOOKUP($A139,RCEEP!$A$1:$F$525,3,FALSE)</f>
        <v>35</v>
      </c>
      <c r="AE139" s="11">
        <f>VLOOKUP($A139,RCEEP!$A$1:$F$525,4,FALSE)</f>
        <v>31.59</v>
      </c>
      <c r="AF139" s="11">
        <f>VLOOKUP($A139,RCEEP!$A$1:$F$525,5,FALSE)</f>
        <v>2.2499999999999998E-3</v>
      </c>
      <c r="AH139" s="11">
        <f t="shared" si="84"/>
        <v>29</v>
      </c>
      <c r="AI139" s="11">
        <f t="shared" si="85"/>
        <v>0</v>
      </c>
      <c r="AJ139" s="11">
        <f t="shared" si="86"/>
        <v>1</v>
      </c>
      <c r="AK139" s="11">
        <f t="shared" si="87"/>
        <v>1</v>
      </c>
      <c r="AL139" s="11">
        <f t="shared" si="88"/>
        <v>1</v>
      </c>
      <c r="AM139" s="11">
        <f t="shared" si="89"/>
        <v>1</v>
      </c>
      <c r="AN139" s="11">
        <f t="shared" si="90"/>
        <v>1</v>
      </c>
      <c r="AO139" s="11">
        <f t="shared" si="91"/>
        <v>1</v>
      </c>
      <c r="AP139" s="11">
        <f t="shared" si="92"/>
        <v>1</v>
      </c>
      <c r="AQ139" s="4">
        <f t="shared" si="93"/>
        <v>1</v>
      </c>
      <c r="AS139" s="1">
        <f t="shared" si="94"/>
        <v>28</v>
      </c>
      <c r="AT139" s="1">
        <f t="shared" si="95"/>
        <v>1</v>
      </c>
      <c r="AU139" s="1">
        <f t="shared" si="96"/>
        <v>0</v>
      </c>
      <c r="AV139" s="1">
        <f t="shared" si="97"/>
        <v>0</v>
      </c>
      <c r="AW139" s="1">
        <f t="shared" si="98"/>
        <v>0</v>
      </c>
      <c r="AX139" s="8">
        <f t="shared" si="99"/>
        <v>0</v>
      </c>
      <c r="AZ139" s="8">
        <f t="shared" si="100"/>
        <v>28</v>
      </c>
      <c r="BA139" s="8">
        <f t="shared" si="101"/>
        <v>1</v>
      </c>
      <c r="BB139" s="8">
        <f t="shared" si="102"/>
        <v>0</v>
      </c>
      <c r="BC139" s="8">
        <f t="shared" si="103"/>
        <v>0</v>
      </c>
      <c r="BD139" s="8">
        <f t="shared" si="104"/>
        <v>0</v>
      </c>
      <c r="BE139" s="8">
        <f t="shared" si="105"/>
        <v>0</v>
      </c>
      <c r="BG139" s="19">
        <f t="shared" si="106"/>
        <v>0</v>
      </c>
      <c r="BH139" s="19">
        <f t="shared" si="107"/>
        <v>0</v>
      </c>
      <c r="BJ139" s="10">
        <f t="shared" si="108"/>
        <v>28</v>
      </c>
      <c r="BK139" s="35">
        <f t="shared" si="109"/>
        <v>1</v>
      </c>
      <c r="BL139" s="27">
        <f t="shared" si="110"/>
        <v>5.5555555555555558E-3</v>
      </c>
      <c r="BM139" s="33">
        <f t="shared" si="111"/>
        <v>1</v>
      </c>
      <c r="BN139" s="27">
        <f t="shared" si="112"/>
        <v>5.5555555555555558E-3</v>
      </c>
      <c r="BO139" s="33">
        <f t="shared" si="113"/>
        <v>1</v>
      </c>
      <c r="BP139" s="27">
        <f t="shared" si="114"/>
        <v>5.5555555555555558E-3</v>
      </c>
      <c r="BQ139" s="33">
        <f t="shared" si="115"/>
        <v>1</v>
      </c>
      <c r="BR139" s="28">
        <f t="shared" si="116"/>
        <v>5.5555555555555558E-3</v>
      </c>
      <c r="BT139" s="10">
        <f t="shared" si="117"/>
        <v>28</v>
      </c>
      <c r="BU139" s="32">
        <f t="shared" si="118"/>
        <v>3.1000000000000014</v>
      </c>
      <c r="BV139" s="27">
        <f t="shared" si="119"/>
        <v>1.7222222222222229E-2</v>
      </c>
      <c r="BW139" s="36">
        <f t="shared" si="120"/>
        <v>3.1900000000000013</v>
      </c>
      <c r="BX139" s="27">
        <f t="shared" si="121"/>
        <v>1.7722222222222229E-2</v>
      </c>
      <c r="BY139" s="36">
        <f t="shared" si="122"/>
        <v>3.84</v>
      </c>
      <c r="BZ139" s="27">
        <f t="shared" si="123"/>
        <v>2.1333333333333333E-2</v>
      </c>
      <c r="CA139" s="36">
        <f t="shared" si="124"/>
        <v>3.59</v>
      </c>
      <c r="CB139" s="28">
        <f t="shared" si="125"/>
        <v>1.9944444444444445E-2</v>
      </c>
    </row>
    <row r="140" spans="1:80">
      <c r="A140" s="1" t="s">
        <v>138</v>
      </c>
      <c r="B140" s="26">
        <v>180</v>
      </c>
      <c r="C140" s="26">
        <v>242</v>
      </c>
      <c r="D140" s="26">
        <v>3507</v>
      </c>
      <c r="E140" s="20">
        <f>VLOOKUP($A140,JorgeILS!$A$1:$D$525,2,FALSE)</f>
        <v>26</v>
      </c>
      <c r="F140" s="20">
        <f>VLOOKUP($A140,JorgeILS!$A$1:$D$525,3,FALSE)</f>
        <v>0.161</v>
      </c>
      <c r="G140" s="20">
        <f>VLOOKUP($A140,JorgeCPP!$A$1:$D$525,2,FALSE)</f>
        <v>29</v>
      </c>
      <c r="H140" s="20">
        <f>VLOOKUP($A140,JorgeCPP!$A$1:$D$525,3,FALSE)</f>
        <v>6.0000000000000001E-3</v>
      </c>
      <c r="I140" s="4">
        <f>VLOOKUP($A140,BEP!$A$1:$D$525,2,FALSE)</f>
        <v>29</v>
      </c>
      <c r="J140" s="23">
        <f>VLOOKUP($A140,BEP!$A$1:$D$525,3,FALSE)</f>
        <v>1E-3</v>
      </c>
      <c r="K140" s="4">
        <f>VLOOKUP($A140,CEP!$A$1:$D$525,2,FALSE)</f>
        <v>29</v>
      </c>
      <c r="L140" s="23">
        <f>VLOOKUP($A140,CEP!$A$1:$D$525,3,FALSE)</f>
        <v>1E-3</v>
      </c>
      <c r="M140" s="4">
        <f>VLOOKUP($A140,EEP!$A$1:$D$525,2,FALSE)</f>
        <v>27</v>
      </c>
      <c r="N140" s="23">
        <f>VLOOKUP($A140,EEP!$A$1:$D$525,3,FALSE)</f>
        <v>1E-3</v>
      </c>
      <c r="O140" s="24">
        <f>VLOOKUP($A140,CEEP!$A$1:$D$525,2,FALSE)</f>
        <v>28</v>
      </c>
      <c r="P140" s="22">
        <f>VLOOKUP($A140,CEEP!$A$1:$D$525,3,FALSE)</f>
        <v>1E-3</v>
      </c>
      <c r="Q140" s="4">
        <f>VLOOKUP($A140,RBEP!$A$1:$F$525,2,FALSE)</f>
        <v>28</v>
      </c>
      <c r="R140" s="4">
        <f>VLOOKUP($A140,RBEP!$A$1:$F$525,3,FALSE)</f>
        <v>33</v>
      </c>
      <c r="S140" s="4">
        <f>VLOOKUP($A140,RBEP!$A$1:$F$525,4,FALSE)</f>
        <v>30.48</v>
      </c>
      <c r="T140" s="4">
        <f>VLOOKUP($A140,RBEP!$A$1:$F$525,5,FALSE)</f>
        <v>1.82E-3</v>
      </c>
      <c r="U140" s="4">
        <f>VLOOKUP($A140,RCEP!$A$1:$F$525,2,FALSE)</f>
        <v>28</v>
      </c>
      <c r="V140" s="4">
        <f>VLOOKUP($A140,RCEP!$A$1:$F$525,3,FALSE)</f>
        <v>33</v>
      </c>
      <c r="W140" s="4">
        <f>VLOOKUP($A140,RCEP!$A$1:$F$525,4,FALSE)</f>
        <v>30.52</v>
      </c>
      <c r="X140" s="4">
        <f>VLOOKUP($A140,RCEP!$A$1:$F$525,5,FALSE)</f>
        <v>2.2599999999999999E-3</v>
      </c>
      <c r="Y140" s="4">
        <f>VLOOKUP($A140,REEP!$A$1:$F$525,2,FALSE)</f>
        <v>29</v>
      </c>
      <c r="Z140" s="4">
        <f>VLOOKUP($A140,REEP!$A$1:$F$525,3,FALSE)</f>
        <v>34</v>
      </c>
      <c r="AA140" s="4">
        <f>VLOOKUP($A140,REEP!$A$1:$F$525,4,FALSE)</f>
        <v>31.06</v>
      </c>
      <c r="AB140" s="4">
        <f>VLOOKUP($A140,REEP!$A$1:$F$525,5,FALSE)</f>
        <v>1.91E-3</v>
      </c>
      <c r="AC140" s="11">
        <f>VLOOKUP($A140,RCEEP!$A$1:$F$525,2,FALSE)</f>
        <v>29</v>
      </c>
      <c r="AD140" s="11">
        <f>VLOOKUP($A140,RCEEP!$A$1:$F$525,3,FALSE)</f>
        <v>34</v>
      </c>
      <c r="AE140" s="11">
        <f>VLOOKUP($A140,RCEEP!$A$1:$F$525,4,FALSE)</f>
        <v>30.89</v>
      </c>
      <c r="AF140" s="11">
        <f>VLOOKUP($A140,RCEEP!$A$1:$F$525,5,FALSE)</f>
        <v>2.0699999999999998E-3</v>
      </c>
      <c r="AH140" s="11">
        <f t="shared" si="84"/>
        <v>27</v>
      </c>
      <c r="AI140" s="11">
        <f t="shared" si="85"/>
        <v>0</v>
      </c>
      <c r="AJ140" s="11">
        <f t="shared" si="86"/>
        <v>0</v>
      </c>
      <c r="AK140" s="11">
        <f t="shared" si="87"/>
        <v>0</v>
      </c>
      <c r="AL140" s="11">
        <f t="shared" si="88"/>
        <v>1</v>
      </c>
      <c r="AM140" s="11">
        <f t="shared" si="89"/>
        <v>0</v>
      </c>
      <c r="AN140" s="11">
        <f t="shared" si="90"/>
        <v>0</v>
      </c>
      <c r="AO140" s="11">
        <f t="shared" si="91"/>
        <v>0</v>
      </c>
      <c r="AP140" s="11">
        <f t="shared" si="92"/>
        <v>0</v>
      </c>
      <c r="AQ140" s="4">
        <f t="shared" si="93"/>
        <v>0</v>
      </c>
      <c r="AS140" s="1">
        <f t="shared" si="94"/>
        <v>26</v>
      </c>
      <c r="AT140" s="1">
        <f t="shared" si="95"/>
        <v>1</v>
      </c>
      <c r="AU140" s="1">
        <f t="shared" si="96"/>
        <v>0</v>
      </c>
      <c r="AV140" s="1">
        <f t="shared" si="97"/>
        <v>0</v>
      </c>
      <c r="AW140" s="1">
        <f t="shared" si="98"/>
        <v>0</v>
      </c>
      <c r="AX140" s="8">
        <f t="shared" si="99"/>
        <v>0</v>
      </c>
      <c r="AZ140" s="8">
        <f t="shared" si="100"/>
        <v>26</v>
      </c>
      <c r="BA140" s="8">
        <f t="shared" si="101"/>
        <v>1</v>
      </c>
      <c r="BB140" s="8">
        <f t="shared" si="102"/>
        <v>0</v>
      </c>
      <c r="BC140" s="8">
        <f t="shared" si="103"/>
        <v>0</v>
      </c>
      <c r="BD140" s="8">
        <f t="shared" si="104"/>
        <v>0</v>
      </c>
      <c r="BE140" s="8">
        <f t="shared" si="105"/>
        <v>0</v>
      </c>
      <c r="BG140" s="19">
        <f t="shared" si="106"/>
        <v>0</v>
      </c>
      <c r="BH140" s="19">
        <f t="shared" si="107"/>
        <v>0</v>
      </c>
      <c r="BJ140" s="10">
        <f t="shared" si="108"/>
        <v>26</v>
      </c>
      <c r="BK140" s="35">
        <f t="shared" si="109"/>
        <v>2</v>
      </c>
      <c r="BL140" s="27">
        <f t="shared" si="110"/>
        <v>1.1111111111111112E-2</v>
      </c>
      <c r="BM140" s="33">
        <f t="shared" si="111"/>
        <v>2</v>
      </c>
      <c r="BN140" s="27">
        <f t="shared" si="112"/>
        <v>1.1111111111111112E-2</v>
      </c>
      <c r="BO140" s="33">
        <f t="shared" si="113"/>
        <v>3</v>
      </c>
      <c r="BP140" s="27">
        <f t="shared" si="114"/>
        <v>1.6666666666666666E-2</v>
      </c>
      <c r="BQ140" s="33">
        <f t="shared" si="115"/>
        <v>3</v>
      </c>
      <c r="BR140" s="28">
        <f t="shared" si="116"/>
        <v>1.6666666666666666E-2</v>
      </c>
      <c r="BT140" s="10">
        <f t="shared" si="117"/>
        <v>26</v>
      </c>
      <c r="BU140" s="32">
        <f t="shared" si="118"/>
        <v>4.4800000000000004</v>
      </c>
      <c r="BV140" s="27">
        <f t="shared" si="119"/>
        <v>2.4888888888888891E-2</v>
      </c>
      <c r="BW140" s="36">
        <f t="shared" si="120"/>
        <v>4.5199999999999996</v>
      </c>
      <c r="BX140" s="27">
        <f t="shared" si="121"/>
        <v>2.5111111111111108E-2</v>
      </c>
      <c r="BY140" s="36">
        <f t="shared" si="122"/>
        <v>5.0599999999999987</v>
      </c>
      <c r="BZ140" s="27">
        <f t="shared" si="123"/>
        <v>2.8111111111111104E-2</v>
      </c>
      <c r="CA140" s="36">
        <f t="shared" si="124"/>
        <v>4.8900000000000006</v>
      </c>
      <c r="CB140" s="28">
        <f t="shared" si="125"/>
        <v>2.7166666666666669E-2</v>
      </c>
    </row>
    <row r="141" spans="1:80">
      <c r="A141" s="1" t="s">
        <v>139</v>
      </c>
      <c r="B141" s="26">
        <v>180</v>
      </c>
      <c r="C141" s="26">
        <v>242</v>
      </c>
      <c r="D141" s="26">
        <v>3515</v>
      </c>
      <c r="E141" s="20">
        <f>VLOOKUP($A141,JorgeILS!$A$1:$D$525,2,FALSE)</f>
        <v>26</v>
      </c>
      <c r="F141" s="20">
        <f>VLOOKUP($A141,JorgeILS!$A$1:$D$525,3,FALSE)</f>
        <v>8.5000000000000006E-2</v>
      </c>
      <c r="G141" s="20">
        <f>VLOOKUP($A141,JorgeCPP!$A$1:$D$525,2,FALSE)</f>
        <v>30</v>
      </c>
      <c r="H141" s="20">
        <f>VLOOKUP($A141,JorgeCPP!$A$1:$D$525,3,FALSE)</f>
        <v>6.0000000000000001E-3</v>
      </c>
      <c r="I141" s="4">
        <f>VLOOKUP($A141,BEP!$A$1:$D$525,2,FALSE)</f>
        <v>30</v>
      </c>
      <c r="J141" s="23">
        <f>VLOOKUP($A141,BEP!$A$1:$D$525,3,FALSE)</f>
        <v>1E-3</v>
      </c>
      <c r="K141" s="4">
        <f>VLOOKUP($A141,CEP!$A$1:$D$525,2,FALSE)</f>
        <v>30</v>
      </c>
      <c r="L141" s="23">
        <f>VLOOKUP($A141,CEP!$A$1:$D$525,3,FALSE)</f>
        <v>0</v>
      </c>
      <c r="M141" s="4">
        <f>VLOOKUP($A141,EEP!$A$1:$D$525,2,FALSE)</f>
        <v>28</v>
      </c>
      <c r="N141" s="23">
        <f>VLOOKUP($A141,EEP!$A$1:$D$525,3,FALSE)</f>
        <v>1E-3</v>
      </c>
      <c r="O141" s="24">
        <f>VLOOKUP($A141,CEEP!$A$1:$D$525,2,FALSE)</f>
        <v>28</v>
      </c>
      <c r="P141" s="22">
        <f>VLOOKUP($A141,CEEP!$A$1:$D$525,3,FALSE)</f>
        <v>1E-3</v>
      </c>
      <c r="Q141" s="4">
        <f>VLOOKUP($A141,RBEP!$A$1:$F$525,2,FALSE)</f>
        <v>28</v>
      </c>
      <c r="R141" s="4">
        <f>VLOOKUP($A141,RBEP!$A$1:$F$525,3,FALSE)</f>
        <v>32</v>
      </c>
      <c r="S141" s="4">
        <f>VLOOKUP($A141,RBEP!$A$1:$F$525,4,FALSE)</f>
        <v>29.78</v>
      </c>
      <c r="T141" s="4">
        <f>VLOOKUP($A141,RBEP!$A$1:$F$525,5,FALSE)</f>
        <v>1.4400000000000001E-3</v>
      </c>
      <c r="U141" s="4">
        <f>VLOOKUP($A141,RCEP!$A$1:$F$525,2,FALSE)</f>
        <v>27</v>
      </c>
      <c r="V141" s="4">
        <f>VLOOKUP($A141,RCEP!$A$1:$F$525,3,FALSE)</f>
        <v>32</v>
      </c>
      <c r="W141" s="4">
        <f>VLOOKUP($A141,RCEP!$A$1:$F$525,4,FALSE)</f>
        <v>29.66</v>
      </c>
      <c r="X141" s="4">
        <f>VLOOKUP($A141,RCEP!$A$1:$F$525,5,FALSE)</f>
        <v>1.6299999999999999E-3</v>
      </c>
      <c r="Y141" s="4">
        <f>VLOOKUP($A141,REEP!$A$1:$F$525,2,FALSE)</f>
        <v>28</v>
      </c>
      <c r="Z141" s="4">
        <f>VLOOKUP($A141,REEP!$A$1:$F$525,3,FALSE)</f>
        <v>32</v>
      </c>
      <c r="AA141" s="4">
        <f>VLOOKUP($A141,REEP!$A$1:$F$525,4,FALSE)</f>
        <v>30.09</v>
      </c>
      <c r="AB141" s="4">
        <f>VLOOKUP($A141,REEP!$A$1:$F$525,5,FALSE)</f>
        <v>1.5900000000000001E-3</v>
      </c>
      <c r="AC141" s="11">
        <f>VLOOKUP($A141,RCEEP!$A$1:$F$525,2,FALSE)</f>
        <v>27</v>
      </c>
      <c r="AD141" s="11">
        <f>VLOOKUP($A141,RCEEP!$A$1:$F$525,3,FALSE)</f>
        <v>33</v>
      </c>
      <c r="AE141" s="11">
        <f>VLOOKUP($A141,RCEEP!$A$1:$F$525,4,FALSE)</f>
        <v>30.09</v>
      </c>
      <c r="AF141" s="11">
        <f>VLOOKUP($A141,RCEEP!$A$1:$F$525,5,FALSE)</f>
        <v>1.73E-3</v>
      </c>
      <c r="AH141" s="11">
        <f t="shared" si="84"/>
        <v>27</v>
      </c>
      <c r="AI141" s="11">
        <f t="shared" si="85"/>
        <v>0</v>
      </c>
      <c r="AJ141" s="11">
        <f t="shared" si="86"/>
        <v>0</v>
      </c>
      <c r="AK141" s="11">
        <f t="shared" si="87"/>
        <v>0</v>
      </c>
      <c r="AL141" s="11">
        <f t="shared" si="88"/>
        <v>0</v>
      </c>
      <c r="AM141" s="11">
        <f t="shared" si="89"/>
        <v>0</v>
      </c>
      <c r="AN141" s="11">
        <f t="shared" si="90"/>
        <v>0</v>
      </c>
      <c r="AO141" s="11">
        <f t="shared" si="91"/>
        <v>1</v>
      </c>
      <c r="AP141" s="11">
        <f t="shared" si="92"/>
        <v>0</v>
      </c>
      <c r="AQ141" s="4">
        <f t="shared" si="93"/>
        <v>1</v>
      </c>
      <c r="AS141" s="1">
        <f t="shared" si="94"/>
        <v>26</v>
      </c>
      <c r="AT141" s="1">
        <f t="shared" si="95"/>
        <v>1</v>
      </c>
      <c r="AU141" s="1">
        <f t="shared" si="96"/>
        <v>0</v>
      </c>
      <c r="AV141" s="1">
        <f t="shared" si="97"/>
        <v>0</v>
      </c>
      <c r="AW141" s="1">
        <f t="shared" si="98"/>
        <v>0</v>
      </c>
      <c r="AX141" s="8">
        <f t="shared" si="99"/>
        <v>0</v>
      </c>
      <c r="AZ141" s="8">
        <f t="shared" si="100"/>
        <v>26</v>
      </c>
      <c r="BA141" s="8">
        <f t="shared" si="101"/>
        <v>1</v>
      </c>
      <c r="BB141" s="8">
        <f t="shared" si="102"/>
        <v>0</v>
      </c>
      <c r="BC141" s="8">
        <f t="shared" si="103"/>
        <v>0</v>
      </c>
      <c r="BD141" s="8">
        <f t="shared" si="104"/>
        <v>0</v>
      </c>
      <c r="BE141" s="8">
        <f t="shared" si="105"/>
        <v>0</v>
      </c>
      <c r="BG141" s="19">
        <f t="shared" si="106"/>
        <v>0</v>
      </c>
      <c r="BH141" s="19">
        <f t="shared" si="107"/>
        <v>0</v>
      </c>
      <c r="BJ141" s="10">
        <f t="shared" si="108"/>
        <v>26</v>
      </c>
      <c r="BK141" s="35">
        <f t="shared" si="109"/>
        <v>2</v>
      </c>
      <c r="BL141" s="27">
        <f t="shared" si="110"/>
        <v>1.1111111111111112E-2</v>
      </c>
      <c r="BM141" s="33">
        <f t="shared" si="111"/>
        <v>1</v>
      </c>
      <c r="BN141" s="27">
        <f t="shared" si="112"/>
        <v>5.5555555555555558E-3</v>
      </c>
      <c r="BO141" s="33">
        <f t="shared" si="113"/>
        <v>2</v>
      </c>
      <c r="BP141" s="27">
        <f t="shared" si="114"/>
        <v>1.1111111111111112E-2</v>
      </c>
      <c r="BQ141" s="33">
        <f t="shared" si="115"/>
        <v>1</v>
      </c>
      <c r="BR141" s="28">
        <f t="shared" si="116"/>
        <v>5.5555555555555558E-3</v>
      </c>
      <c r="BT141" s="10">
        <f t="shared" si="117"/>
        <v>26</v>
      </c>
      <c r="BU141" s="32">
        <f t="shared" si="118"/>
        <v>3.7800000000000011</v>
      </c>
      <c r="BV141" s="27">
        <f t="shared" si="119"/>
        <v>2.1000000000000005E-2</v>
      </c>
      <c r="BW141" s="36">
        <f t="shared" si="120"/>
        <v>3.66</v>
      </c>
      <c r="BX141" s="27">
        <f t="shared" si="121"/>
        <v>2.0333333333333335E-2</v>
      </c>
      <c r="BY141" s="36">
        <f t="shared" si="122"/>
        <v>4.09</v>
      </c>
      <c r="BZ141" s="27">
        <f t="shared" si="123"/>
        <v>2.272222222222222E-2</v>
      </c>
      <c r="CA141" s="36">
        <f t="shared" si="124"/>
        <v>4.09</v>
      </c>
      <c r="CB141" s="28">
        <f t="shared" si="125"/>
        <v>2.272222222222222E-2</v>
      </c>
    </row>
    <row r="142" spans="1:80">
      <c r="A142" s="1" t="s">
        <v>140</v>
      </c>
      <c r="B142" s="26">
        <v>180</v>
      </c>
      <c r="C142" s="26">
        <v>242</v>
      </c>
      <c r="D142" s="26">
        <v>3523</v>
      </c>
      <c r="E142" s="20">
        <f>VLOOKUP($A142,JorgeILS!$A$1:$D$525,2,FALSE)</f>
        <v>27</v>
      </c>
      <c r="F142" s="20">
        <f>VLOOKUP($A142,JorgeILS!$A$1:$D$525,3,FALSE)</f>
        <v>0.11600000000000001</v>
      </c>
      <c r="G142" s="20">
        <f>VLOOKUP($A142,JorgeCPP!$A$1:$D$525,2,FALSE)</f>
        <v>29</v>
      </c>
      <c r="H142" s="20">
        <f>VLOOKUP($A142,JorgeCPP!$A$1:$D$525,3,FALSE)</f>
        <v>6.0000000000000001E-3</v>
      </c>
      <c r="I142" s="4">
        <f>VLOOKUP($A142,BEP!$A$1:$D$525,2,FALSE)</f>
        <v>28</v>
      </c>
      <c r="J142" s="23">
        <f>VLOOKUP($A142,BEP!$A$1:$D$525,3,FALSE)</f>
        <v>1E-3</v>
      </c>
      <c r="K142" s="4">
        <f>VLOOKUP($A142,CEP!$A$1:$D$525,2,FALSE)</f>
        <v>28</v>
      </c>
      <c r="L142" s="23">
        <f>VLOOKUP($A142,CEP!$A$1:$D$525,3,FALSE)</f>
        <v>0</v>
      </c>
      <c r="M142" s="4">
        <f>VLOOKUP($A142,EEP!$A$1:$D$525,2,FALSE)</f>
        <v>27</v>
      </c>
      <c r="N142" s="23">
        <f>VLOOKUP($A142,EEP!$A$1:$D$525,3,FALSE)</f>
        <v>2E-3</v>
      </c>
      <c r="O142" s="24">
        <f>VLOOKUP($A142,CEEP!$A$1:$D$525,2,FALSE)</f>
        <v>27</v>
      </c>
      <c r="P142" s="22">
        <f>VLOOKUP($A142,CEEP!$A$1:$D$525,3,FALSE)</f>
        <v>1E-3</v>
      </c>
      <c r="Q142" s="4">
        <f>VLOOKUP($A142,RBEP!$A$1:$F$525,2,FALSE)</f>
        <v>27</v>
      </c>
      <c r="R142" s="4">
        <f>VLOOKUP($A142,RBEP!$A$1:$F$525,3,FALSE)</f>
        <v>34</v>
      </c>
      <c r="S142" s="4">
        <f>VLOOKUP($A142,RBEP!$A$1:$F$525,4,FALSE)</f>
        <v>30.92</v>
      </c>
      <c r="T142" s="4">
        <f>VLOOKUP($A142,RBEP!$A$1:$F$525,5,FALSE)</f>
        <v>2.0799999999999998E-3</v>
      </c>
      <c r="U142" s="4">
        <f>VLOOKUP($A142,RCEP!$A$1:$F$525,2,FALSE)</f>
        <v>27</v>
      </c>
      <c r="V142" s="4">
        <f>VLOOKUP($A142,RCEP!$A$1:$F$525,3,FALSE)</f>
        <v>33</v>
      </c>
      <c r="W142" s="4">
        <f>VLOOKUP($A142,RCEP!$A$1:$F$525,4,FALSE)</f>
        <v>30.49</v>
      </c>
      <c r="X142" s="4">
        <f>VLOOKUP($A142,RCEP!$A$1:$F$525,5,FALSE)</f>
        <v>2.5999999999999999E-3</v>
      </c>
      <c r="Y142" s="4">
        <f>VLOOKUP($A142,REEP!$A$1:$F$525,2,FALSE)</f>
        <v>27</v>
      </c>
      <c r="Z142" s="4">
        <f>VLOOKUP($A142,REEP!$A$1:$F$525,3,FALSE)</f>
        <v>36</v>
      </c>
      <c r="AA142" s="4">
        <f>VLOOKUP($A142,REEP!$A$1:$F$525,4,FALSE)</f>
        <v>30.85</v>
      </c>
      <c r="AB142" s="4">
        <f>VLOOKUP($A142,REEP!$A$1:$F$525,5,FALSE)</f>
        <v>2.2899999999999999E-3</v>
      </c>
      <c r="AC142" s="11">
        <f>VLOOKUP($A142,RCEEP!$A$1:$F$525,2,FALSE)</f>
        <v>29</v>
      </c>
      <c r="AD142" s="11">
        <f>VLOOKUP($A142,RCEEP!$A$1:$F$525,3,FALSE)</f>
        <v>34</v>
      </c>
      <c r="AE142" s="11">
        <f>VLOOKUP($A142,RCEEP!$A$1:$F$525,4,FALSE)</f>
        <v>31.02</v>
      </c>
      <c r="AF142" s="11">
        <f>VLOOKUP($A142,RCEEP!$A$1:$F$525,5,FALSE)</f>
        <v>2.4599999999999999E-3</v>
      </c>
      <c r="AH142" s="11">
        <f t="shared" si="84"/>
        <v>27</v>
      </c>
      <c r="AI142" s="11">
        <f t="shared" si="85"/>
        <v>0</v>
      </c>
      <c r="AJ142" s="11">
        <f t="shared" si="86"/>
        <v>0</v>
      </c>
      <c r="AK142" s="11">
        <f t="shared" si="87"/>
        <v>0</v>
      </c>
      <c r="AL142" s="11">
        <f t="shared" si="88"/>
        <v>1</v>
      </c>
      <c r="AM142" s="11">
        <f t="shared" si="89"/>
        <v>1</v>
      </c>
      <c r="AN142" s="11">
        <f t="shared" si="90"/>
        <v>1</v>
      </c>
      <c r="AO142" s="11">
        <f t="shared" si="91"/>
        <v>1</v>
      </c>
      <c r="AP142" s="11">
        <f t="shared" si="92"/>
        <v>1</v>
      </c>
      <c r="AQ142" s="4">
        <f t="shared" si="93"/>
        <v>0</v>
      </c>
      <c r="AS142" s="1">
        <f t="shared" si="94"/>
        <v>27</v>
      </c>
      <c r="AT142" s="1">
        <f t="shared" si="95"/>
        <v>1</v>
      </c>
      <c r="AU142" s="1">
        <f t="shared" si="96"/>
        <v>1</v>
      </c>
      <c r="AV142" s="1">
        <f t="shared" si="97"/>
        <v>1</v>
      </c>
      <c r="AW142" s="1">
        <f t="shared" si="98"/>
        <v>1</v>
      </c>
      <c r="AX142" s="8">
        <f t="shared" si="99"/>
        <v>0</v>
      </c>
      <c r="AZ142" s="8">
        <f t="shared" si="100"/>
        <v>27</v>
      </c>
      <c r="BA142" s="8">
        <f t="shared" si="101"/>
        <v>1</v>
      </c>
      <c r="BB142" s="8">
        <f t="shared" si="102"/>
        <v>1</v>
      </c>
      <c r="BC142" s="8">
        <f t="shared" si="103"/>
        <v>1</v>
      </c>
      <c r="BD142" s="8">
        <f t="shared" si="104"/>
        <v>1</v>
      </c>
      <c r="BE142" s="8">
        <f t="shared" si="105"/>
        <v>0</v>
      </c>
      <c r="BG142" s="19">
        <f t="shared" si="106"/>
        <v>0</v>
      </c>
      <c r="BH142" s="19">
        <f t="shared" si="107"/>
        <v>1</v>
      </c>
      <c r="BJ142" s="10">
        <f t="shared" si="108"/>
        <v>27</v>
      </c>
      <c r="BK142" s="35">
        <f t="shared" si="109"/>
        <v>0</v>
      </c>
      <c r="BL142" s="27">
        <f t="shared" si="110"/>
        <v>0</v>
      </c>
      <c r="BM142" s="33">
        <f t="shared" si="111"/>
        <v>0</v>
      </c>
      <c r="BN142" s="27">
        <f t="shared" si="112"/>
        <v>0</v>
      </c>
      <c r="BO142" s="33">
        <f t="shared" si="113"/>
        <v>0</v>
      </c>
      <c r="BP142" s="27">
        <f t="shared" si="114"/>
        <v>0</v>
      </c>
      <c r="BQ142" s="33">
        <f t="shared" si="115"/>
        <v>2</v>
      </c>
      <c r="BR142" s="28">
        <f t="shared" si="116"/>
        <v>1.1111111111111112E-2</v>
      </c>
      <c r="BT142" s="10">
        <f t="shared" si="117"/>
        <v>27</v>
      </c>
      <c r="BU142" s="32">
        <f t="shared" si="118"/>
        <v>3.9200000000000017</v>
      </c>
      <c r="BV142" s="27">
        <f t="shared" si="119"/>
        <v>2.1777777777777788E-2</v>
      </c>
      <c r="BW142" s="36">
        <f t="shared" si="120"/>
        <v>3.4899999999999984</v>
      </c>
      <c r="BX142" s="27">
        <f t="shared" si="121"/>
        <v>1.9388888888888879E-2</v>
      </c>
      <c r="BY142" s="36">
        <f t="shared" si="122"/>
        <v>3.8500000000000014</v>
      </c>
      <c r="BZ142" s="27">
        <f t="shared" si="123"/>
        <v>2.1388888888888898E-2</v>
      </c>
      <c r="CA142" s="36">
        <f t="shared" si="124"/>
        <v>4.0199999999999996</v>
      </c>
      <c r="CB142" s="28">
        <f t="shared" si="125"/>
        <v>2.233333333333333E-2</v>
      </c>
    </row>
    <row r="143" spans="1:80">
      <c r="A143" s="1" t="s">
        <v>141</v>
      </c>
      <c r="B143" s="26">
        <v>180</v>
      </c>
      <c r="C143" s="26">
        <v>263</v>
      </c>
      <c r="D143" s="26">
        <v>3531</v>
      </c>
      <c r="E143" s="20">
        <f>VLOOKUP($A143,JorgeILS!$A$1:$D$525,2,FALSE)</f>
        <v>21</v>
      </c>
      <c r="F143" s="20">
        <f>VLOOKUP($A143,JorgeILS!$A$1:$D$525,3,FALSE)</f>
        <v>0.374</v>
      </c>
      <c r="G143" s="20">
        <f>VLOOKUP($A143,JorgeCPP!$A$1:$D$525,2,FALSE)</f>
        <v>27</v>
      </c>
      <c r="H143" s="20">
        <f>VLOOKUP($A143,JorgeCPP!$A$1:$D$525,3,FALSE)</f>
        <v>8.0000000000000002E-3</v>
      </c>
      <c r="I143" s="4">
        <f>VLOOKUP($A143,BEP!$A$1:$D$525,2,FALSE)</f>
        <v>22</v>
      </c>
      <c r="J143" s="23">
        <f>VLOOKUP($A143,BEP!$A$1:$D$525,3,FALSE)</f>
        <v>1E-3</v>
      </c>
      <c r="K143" s="4">
        <f>VLOOKUP($A143,CEP!$A$1:$D$525,2,FALSE)</f>
        <v>22</v>
      </c>
      <c r="L143" s="23">
        <f>VLOOKUP($A143,CEP!$A$1:$D$525,3,FALSE)</f>
        <v>1E-3</v>
      </c>
      <c r="M143" s="4">
        <f>VLOOKUP($A143,EEP!$A$1:$D$525,2,FALSE)</f>
        <v>22</v>
      </c>
      <c r="N143" s="23">
        <f>VLOOKUP($A143,EEP!$A$1:$D$525,3,FALSE)</f>
        <v>2E-3</v>
      </c>
      <c r="O143" s="24">
        <f>VLOOKUP($A143,CEEP!$A$1:$D$525,2,FALSE)</f>
        <v>22</v>
      </c>
      <c r="P143" s="22">
        <f>VLOOKUP($A143,CEEP!$A$1:$D$525,3,FALSE)</f>
        <v>2E-3</v>
      </c>
      <c r="Q143" s="4">
        <f>VLOOKUP($A143,RBEP!$A$1:$F$525,2,FALSE)</f>
        <v>23</v>
      </c>
      <c r="R143" s="4">
        <f>VLOOKUP($A143,RBEP!$A$1:$F$525,3,FALSE)</f>
        <v>29</v>
      </c>
      <c r="S143" s="4">
        <f>VLOOKUP($A143,RBEP!$A$1:$F$525,4,FALSE)</f>
        <v>26.23</v>
      </c>
      <c r="T143" s="4">
        <f>VLOOKUP($A143,RBEP!$A$1:$F$525,5,FALSE)</f>
        <v>2.97E-3</v>
      </c>
      <c r="U143" s="4">
        <f>VLOOKUP($A143,RCEP!$A$1:$F$525,2,FALSE)</f>
        <v>24</v>
      </c>
      <c r="V143" s="4">
        <f>VLOOKUP($A143,RCEP!$A$1:$F$525,3,FALSE)</f>
        <v>31</v>
      </c>
      <c r="W143" s="4">
        <f>VLOOKUP($A143,RCEP!$A$1:$F$525,4,FALSE)</f>
        <v>26.22</v>
      </c>
      <c r="X143" s="4">
        <f>VLOOKUP($A143,RCEP!$A$1:$F$525,5,FALSE)</f>
        <v>3.5400000000000002E-3</v>
      </c>
      <c r="Y143" s="4">
        <f>VLOOKUP($A143,REEP!$A$1:$F$525,2,FALSE)</f>
        <v>23</v>
      </c>
      <c r="Z143" s="4">
        <f>VLOOKUP($A143,REEP!$A$1:$F$525,3,FALSE)</f>
        <v>31</v>
      </c>
      <c r="AA143" s="4">
        <f>VLOOKUP($A143,REEP!$A$1:$F$525,4,FALSE)</f>
        <v>26.82</v>
      </c>
      <c r="AB143" s="4">
        <f>VLOOKUP($A143,REEP!$A$1:$F$525,5,FALSE)</f>
        <v>3.0100000000000001E-3</v>
      </c>
      <c r="AC143" s="11">
        <f>VLOOKUP($A143,RCEEP!$A$1:$F$525,2,FALSE)</f>
        <v>24</v>
      </c>
      <c r="AD143" s="11">
        <f>VLOOKUP($A143,RCEEP!$A$1:$F$525,3,FALSE)</f>
        <v>31</v>
      </c>
      <c r="AE143" s="11">
        <f>VLOOKUP($A143,RCEEP!$A$1:$F$525,4,FALSE)</f>
        <v>26.91</v>
      </c>
      <c r="AF143" s="11">
        <f>VLOOKUP($A143,RCEEP!$A$1:$F$525,5,FALSE)</f>
        <v>3.49E-3</v>
      </c>
      <c r="AH143" s="11">
        <f t="shared" si="84"/>
        <v>22</v>
      </c>
      <c r="AI143" s="11">
        <f t="shared" si="85"/>
        <v>0</v>
      </c>
      <c r="AJ143" s="11">
        <f t="shared" si="86"/>
        <v>1</v>
      </c>
      <c r="AK143" s="11">
        <f t="shared" si="87"/>
        <v>1</v>
      </c>
      <c r="AL143" s="11">
        <f t="shared" si="88"/>
        <v>1</v>
      </c>
      <c r="AM143" s="11">
        <f t="shared" si="89"/>
        <v>1</v>
      </c>
      <c r="AN143" s="11">
        <f t="shared" si="90"/>
        <v>0</v>
      </c>
      <c r="AO143" s="11">
        <f t="shared" si="91"/>
        <v>0</v>
      </c>
      <c r="AP143" s="11">
        <f t="shared" si="92"/>
        <v>0</v>
      </c>
      <c r="AQ143" s="4">
        <f t="shared" si="93"/>
        <v>0</v>
      </c>
      <c r="AS143" s="1">
        <f t="shared" si="94"/>
        <v>21</v>
      </c>
      <c r="AT143" s="1">
        <f t="shared" si="95"/>
        <v>1</v>
      </c>
      <c r="AU143" s="1">
        <f t="shared" si="96"/>
        <v>0</v>
      </c>
      <c r="AV143" s="1">
        <f t="shared" si="97"/>
        <v>0</v>
      </c>
      <c r="AW143" s="1">
        <f t="shared" si="98"/>
        <v>0</v>
      </c>
      <c r="AX143" s="8">
        <f t="shared" si="99"/>
        <v>0</v>
      </c>
      <c r="AZ143" s="8">
        <f t="shared" si="100"/>
        <v>21</v>
      </c>
      <c r="BA143" s="8">
        <f t="shared" si="101"/>
        <v>1</v>
      </c>
      <c r="BB143" s="8">
        <f t="shared" si="102"/>
        <v>0</v>
      </c>
      <c r="BC143" s="8">
        <f t="shared" si="103"/>
        <v>0</v>
      </c>
      <c r="BD143" s="8">
        <f t="shared" si="104"/>
        <v>0</v>
      </c>
      <c r="BE143" s="8">
        <f t="shared" si="105"/>
        <v>0</v>
      </c>
      <c r="BG143" s="19">
        <f t="shared" si="106"/>
        <v>0</v>
      </c>
      <c r="BH143" s="19">
        <f t="shared" si="107"/>
        <v>0</v>
      </c>
      <c r="BJ143" s="10">
        <f t="shared" si="108"/>
        <v>21</v>
      </c>
      <c r="BK143" s="35">
        <f t="shared" si="109"/>
        <v>2</v>
      </c>
      <c r="BL143" s="27">
        <f t="shared" si="110"/>
        <v>1.1111111111111112E-2</v>
      </c>
      <c r="BM143" s="33">
        <f t="shared" si="111"/>
        <v>3</v>
      </c>
      <c r="BN143" s="27">
        <f t="shared" si="112"/>
        <v>1.6666666666666666E-2</v>
      </c>
      <c r="BO143" s="33">
        <f t="shared" si="113"/>
        <v>2</v>
      </c>
      <c r="BP143" s="27">
        <f t="shared" si="114"/>
        <v>1.1111111111111112E-2</v>
      </c>
      <c r="BQ143" s="33">
        <f t="shared" si="115"/>
        <v>3</v>
      </c>
      <c r="BR143" s="28">
        <f t="shared" si="116"/>
        <v>1.6666666666666666E-2</v>
      </c>
      <c r="BT143" s="10">
        <f t="shared" si="117"/>
        <v>21</v>
      </c>
      <c r="BU143" s="32">
        <f t="shared" si="118"/>
        <v>5.23</v>
      </c>
      <c r="BV143" s="27">
        <f t="shared" si="119"/>
        <v>2.9055555555555557E-2</v>
      </c>
      <c r="BW143" s="36">
        <f t="shared" si="120"/>
        <v>5.2199999999999989</v>
      </c>
      <c r="BX143" s="27">
        <f t="shared" si="121"/>
        <v>2.8999999999999995E-2</v>
      </c>
      <c r="BY143" s="36">
        <f t="shared" si="122"/>
        <v>5.82</v>
      </c>
      <c r="BZ143" s="27">
        <f t="shared" si="123"/>
        <v>3.2333333333333332E-2</v>
      </c>
      <c r="CA143" s="36">
        <f t="shared" si="124"/>
        <v>5.91</v>
      </c>
      <c r="CB143" s="28">
        <f t="shared" si="125"/>
        <v>3.2833333333333332E-2</v>
      </c>
    </row>
    <row r="144" spans="1:80">
      <c r="A144" s="1" t="s">
        <v>142</v>
      </c>
      <c r="B144" s="26">
        <v>180</v>
      </c>
      <c r="C144" s="26">
        <v>263</v>
      </c>
      <c r="D144" s="26">
        <v>3539</v>
      </c>
      <c r="E144" s="20">
        <f>VLOOKUP($A144,JorgeILS!$A$1:$D$525,2,FALSE)</f>
        <v>22</v>
      </c>
      <c r="F144" s="20">
        <f>VLOOKUP($A144,JorgeILS!$A$1:$D$525,3,FALSE)</f>
        <v>0.121</v>
      </c>
      <c r="G144" s="20">
        <f>VLOOKUP($A144,JorgeCPP!$A$1:$D$525,2,FALSE)</f>
        <v>26</v>
      </c>
      <c r="H144" s="20">
        <f>VLOOKUP($A144,JorgeCPP!$A$1:$D$525,3,FALSE)</f>
        <v>7.0000000000000001E-3</v>
      </c>
      <c r="I144" s="4">
        <f>VLOOKUP($A144,BEP!$A$1:$D$525,2,FALSE)</f>
        <v>26</v>
      </c>
      <c r="J144" s="23">
        <f>VLOOKUP($A144,BEP!$A$1:$D$525,3,FALSE)</f>
        <v>1E-3</v>
      </c>
      <c r="K144" s="4">
        <f>VLOOKUP($A144,CEP!$A$1:$D$525,2,FALSE)</f>
        <v>26</v>
      </c>
      <c r="L144" s="23">
        <f>VLOOKUP($A144,CEP!$A$1:$D$525,3,FALSE)</f>
        <v>1E-3</v>
      </c>
      <c r="M144" s="4">
        <f>VLOOKUP($A144,EEP!$A$1:$D$525,2,FALSE)</f>
        <v>23</v>
      </c>
      <c r="N144" s="23">
        <f>VLOOKUP($A144,EEP!$A$1:$D$525,3,FALSE)</f>
        <v>2E-3</v>
      </c>
      <c r="O144" s="24">
        <f>VLOOKUP($A144,CEEP!$A$1:$D$525,2,FALSE)</f>
        <v>23</v>
      </c>
      <c r="P144" s="22">
        <f>VLOOKUP($A144,CEEP!$A$1:$D$525,3,FALSE)</f>
        <v>1E-3</v>
      </c>
      <c r="Q144" s="4">
        <f>VLOOKUP($A144,RBEP!$A$1:$F$525,2,FALSE)</f>
        <v>24</v>
      </c>
      <c r="R144" s="4">
        <f>VLOOKUP($A144,RBEP!$A$1:$F$525,3,FALSE)</f>
        <v>29</v>
      </c>
      <c r="S144" s="4">
        <f>VLOOKUP($A144,RBEP!$A$1:$F$525,4,FALSE)</f>
        <v>26.63</v>
      </c>
      <c r="T144" s="4">
        <f>VLOOKUP($A144,RBEP!$A$1:$F$525,5,FALSE)</f>
        <v>2.3E-3</v>
      </c>
      <c r="U144" s="4">
        <f>VLOOKUP($A144,RCEP!$A$1:$F$525,2,FALSE)</f>
        <v>23</v>
      </c>
      <c r="V144" s="4">
        <f>VLOOKUP($A144,RCEP!$A$1:$F$525,3,FALSE)</f>
        <v>30</v>
      </c>
      <c r="W144" s="4">
        <f>VLOOKUP($A144,RCEP!$A$1:$F$525,4,FALSE)</f>
        <v>26.94</v>
      </c>
      <c r="X144" s="4">
        <f>VLOOKUP($A144,RCEP!$A$1:$F$525,5,FALSE)</f>
        <v>2.6800000000000001E-3</v>
      </c>
      <c r="Y144" s="4">
        <f>VLOOKUP($A144,REEP!$A$1:$F$525,2,FALSE)</f>
        <v>24</v>
      </c>
      <c r="Z144" s="4">
        <f>VLOOKUP($A144,REEP!$A$1:$F$525,3,FALSE)</f>
        <v>31</v>
      </c>
      <c r="AA144" s="4">
        <f>VLOOKUP($A144,REEP!$A$1:$F$525,4,FALSE)</f>
        <v>27.08</v>
      </c>
      <c r="AB144" s="4">
        <f>VLOOKUP($A144,REEP!$A$1:$F$525,5,FALSE)</f>
        <v>2.33E-3</v>
      </c>
      <c r="AC144" s="11">
        <f>VLOOKUP($A144,RCEEP!$A$1:$F$525,2,FALSE)</f>
        <v>24</v>
      </c>
      <c r="AD144" s="11">
        <f>VLOOKUP($A144,RCEEP!$A$1:$F$525,3,FALSE)</f>
        <v>31</v>
      </c>
      <c r="AE144" s="11">
        <f>VLOOKUP($A144,RCEEP!$A$1:$F$525,4,FALSE)</f>
        <v>27.42</v>
      </c>
      <c r="AF144" s="11">
        <f>VLOOKUP($A144,RCEEP!$A$1:$F$525,5,FALSE)</f>
        <v>2.6800000000000001E-3</v>
      </c>
      <c r="AH144" s="11">
        <f t="shared" si="84"/>
        <v>23</v>
      </c>
      <c r="AI144" s="11">
        <f t="shared" si="85"/>
        <v>0</v>
      </c>
      <c r="AJ144" s="11">
        <f t="shared" si="86"/>
        <v>0</v>
      </c>
      <c r="AK144" s="11">
        <f t="shared" si="87"/>
        <v>0</v>
      </c>
      <c r="AL144" s="11">
        <f t="shared" si="88"/>
        <v>1</v>
      </c>
      <c r="AM144" s="11">
        <f t="shared" si="89"/>
        <v>1</v>
      </c>
      <c r="AN144" s="11">
        <f t="shared" si="90"/>
        <v>0</v>
      </c>
      <c r="AO144" s="11">
        <f t="shared" si="91"/>
        <v>1</v>
      </c>
      <c r="AP144" s="11">
        <f t="shared" si="92"/>
        <v>0</v>
      </c>
      <c r="AQ144" s="4">
        <f t="shared" si="93"/>
        <v>0</v>
      </c>
      <c r="AS144" s="1">
        <f t="shared" si="94"/>
        <v>22</v>
      </c>
      <c r="AT144" s="1">
        <f t="shared" si="95"/>
        <v>1</v>
      </c>
      <c r="AU144" s="1">
        <f t="shared" si="96"/>
        <v>0</v>
      </c>
      <c r="AV144" s="1">
        <f t="shared" si="97"/>
        <v>0</v>
      </c>
      <c r="AW144" s="1">
        <f t="shared" si="98"/>
        <v>0</v>
      </c>
      <c r="AX144" s="8">
        <f t="shared" si="99"/>
        <v>0</v>
      </c>
      <c r="AZ144" s="8">
        <f t="shared" si="100"/>
        <v>22</v>
      </c>
      <c r="BA144" s="8">
        <f t="shared" si="101"/>
        <v>1</v>
      </c>
      <c r="BB144" s="8">
        <f t="shared" si="102"/>
        <v>0</v>
      </c>
      <c r="BC144" s="8">
        <f t="shared" si="103"/>
        <v>0</v>
      </c>
      <c r="BD144" s="8">
        <f t="shared" si="104"/>
        <v>0</v>
      </c>
      <c r="BE144" s="8">
        <f t="shared" si="105"/>
        <v>0</v>
      </c>
      <c r="BG144" s="19">
        <f t="shared" si="106"/>
        <v>0</v>
      </c>
      <c r="BH144" s="19">
        <f t="shared" si="107"/>
        <v>0</v>
      </c>
      <c r="BJ144" s="10">
        <f t="shared" si="108"/>
        <v>22</v>
      </c>
      <c r="BK144" s="35">
        <f t="shared" si="109"/>
        <v>2</v>
      </c>
      <c r="BL144" s="27">
        <f t="shared" si="110"/>
        <v>1.1111111111111112E-2</v>
      </c>
      <c r="BM144" s="33">
        <f t="shared" si="111"/>
        <v>1</v>
      </c>
      <c r="BN144" s="27">
        <f t="shared" si="112"/>
        <v>5.5555555555555558E-3</v>
      </c>
      <c r="BO144" s="33">
        <f t="shared" si="113"/>
        <v>2</v>
      </c>
      <c r="BP144" s="27">
        <f t="shared" si="114"/>
        <v>1.1111111111111112E-2</v>
      </c>
      <c r="BQ144" s="33">
        <f t="shared" si="115"/>
        <v>2</v>
      </c>
      <c r="BR144" s="28">
        <f t="shared" si="116"/>
        <v>1.1111111111111112E-2</v>
      </c>
      <c r="BT144" s="10">
        <f t="shared" si="117"/>
        <v>22</v>
      </c>
      <c r="BU144" s="32">
        <f t="shared" si="118"/>
        <v>4.629999999999999</v>
      </c>
      <c r="BV144" s="27">
        <f t="shared" si="119"/>
        <v>2.5722222222222216E-2</v>
      </c>
      <c r="BW144" s="36">
        <f t="shared" si="120"/>
        <v>4.9400000000000013</v>
      </c>
      <c r="BX144" s="27">
        <f t="shared" si="121"/>
        <v>2.7444444444444452E-2</v>
      </c>
      <c r="BY144" s="36">
        <f t="shared" si="122"/>
        <v>5.0799999999999983</v>
      </c>
      <c r="BZ144" s="27">
        <f t="shared" si="123"/>
        <v>2.8222222222222211E-2</v>
      </c>
      <c r="CA144" s="36">
        <f t="shared" si="124"/>
        <v>5.4200000000000017</v>
      </c>
      <c r="CB144" s="28">
        <f t="shared" si="125"/>
        <v>3.011111111111112E-2</v>
      </c>
    </row>
    <row r="145" spans="1:80">
      <c r="A145" s="1" t="s">
        <v>143</v>
      </c>
      <c r="B145" s="26">
        <v>180</v>
      </c>
      <c r="C145" s="26">
        <v>263</v>
      </c>
      <c r="D145" s="26">
        <v>3547</v>
      </c>
      <c r="E145" s="20">
        <f>VLOOKUP($A145,JorgeILS!$A$1:$D$525,2,FALSE)</f>
        <v>21</v>
      </c>
      <c r="F145" s="20">
        <f>VLOOKUP($A145,JorgeILS!$A$1:$D$525,3,FALSE)</f>
        <v>0.23499999999999999</v>
      </c>
      <c r="G145" s="20">
        <f>VLOOKUP($A145,JorgeCPP!$A$1:$D$525,2,FALSE)</f>
        <v>24</v>
      </c>
      <c r="H145" s="20">
        <f>VLOOKUP($A145,JorgeCPP!$A$1:$D$525,3,FALSE)</f>
        <v>7.0000000000000001E-3</v>
      </c>
      <c r="I145" s="4">
        <f>VLOOKUP($A145,BEP!$A$1:$D$525,2,FALSE)</f>
        <v>26</v>
      </c>
      <c r="J145" s="23">
        <f>VLOOKUP($A145,BEP!$A$1:$D$525,3,FALSE)</f>
        <v>2E-3</v>
      </c>
      <c r="K145" s="4">
        <f>VLOOKUP($A145,CEP!$A$1:$D$525,2,FALSE)</f>
        <v>26</v>
      </c>
      <c r="L145" s="23">
        <f>VLOOKUP($A145,CEP!$A$1:$D$525,3,FALSE)</f>
        <v>1E-3</v>
      </c>
      <c r="M145" s="4">
        <f>VLOOKUP($A145,EEP!$A$1:$D$525,2,FALSE)</f>
        <v>23</v>
      </c>
      <c r="N145" s="23">
        <f>VLOOKUP($A145,EEP!$A$1:$D$525,3,FALSE)</f>
        <v>2E-3</v>
      </c>
      <c r="O145" s="24">
        <f>VLOOKUP($A145,CEEP!$A$1:$D$525,2,FALSE)</f>
        <v>23</v>
      </c>
      <c r="P145" s="22">
        <f>VLOOKUP($A145,CEEP!$A$1:$D$525,3,FALSE)</f>
        <v>1E-3</v>
      </c>
      <c r="Q145" s="4">
        <f>VLOOKUP($A145,RBEP!$A$1:$F$525,2,FALSE)</f>
        <v>23</v>
      </c>
      <c r="R145" s="4">
        <f>VLOOKUP($A145,RBEP!$A$1:$F$525,3,FALSE)</f>
        <v>31</v>
      </c>
      <c r="S145" s="4">
        <f>VLOOKUP($A145,RBEP!$A$1:$F$525,4,FALSE)</f>
        <v>27.04</v>
      </c>
      <c r="T145" s="4">
        <f>VLOOKUP($A145,RBEP!$A$1:$F$525,5,FALSE)</f>
        <v>2.0999999999999999E-3</v>
      </c>
      <c r="U145" s="4">
        <f>VLOOKUP($A145,RCEP!$A$1:$F$525,2,FALSE)</f>
        <v>24</v>
      </c>
      <c r="V145" s="4">
        <f>VLOOKUP($A145,RCEP!$A$1:$F$525,3,FALSE)</f>
        <v>30</v>
      </c>
      <c r="W145" s="4">
        <f>VLOOKUP($A145,RCEP!$A$1:$F$525,4,FALSE)</f>
        <v>26.99</v>
      </c>
      <c r="X145" s="4">
        <f>VLOOKUP($A145,RCEP!$A$1:$F$525,5,FALSE)</f>
        <v>2.5300000000000001E-3</v>
      </c>
      <c r="Y145" s="4">
        <f>VLOOKUP($A145,REEP!$A$1:$F$525,2,FALSE)</f>
        <v>25</v>
      </c>
      <c r="Z145" s="4">
        <f>VLOOKUP($A145,REEP!$A$1:$F$525,3,FALSE)</f>
        <v>31</v>
      </c>
      <c r="AA145" s="4">
        <f>VLOOKUP($A145,REEP!$A$1:$F$525,4,FALSE)</f>
        <v>27.7</v>
      </c>
      <c r="AB145" s="4">
        <f>VLOOKUP($A145,REEP!$A$1:$F$525,5,FALSE)</f>
        <v>2.2899999999999999E-3</v>
      </c>
      <c r="AC145" s="11">
        <f>VLOOKUP($A145,RCEEP!$A$1:$F$525,2,FALSE)</f>
        <v>24</v>
      </c>
      <c r="AD145" s="11">
        <f>VLOOKUP($A145,RCEEP!$A$1:$F$525,3,FALSE)</f>
        <v>32</v>
      </c>
      <c r="AE145" s="11">
        <f>VLOOKUP($A145,RCEEP!$A$1:$F$525,4,FALSE)</f>
        <v>27.64</v>
      </c>
      <c r="AF145" s="11">
        <f>VLOOKUP($A145,RCEEP!$A$1:$F$525,5,FALSE)</f>
        <v>2.5500000000000002E-3</v>
      </c>
      <c r="AH145" s="11">
        <f t="shared" si="84"/>
        <v>23</v>
      </c>
      <c r="AI145" s="11">
        <f t="shared" si="85"/>
        <v>0</v>
      </c>
      <c r="AJ145" s="11">
        <f t="shared" si="86"/>
        <v>0</v>
      </c>
      <c r="AK145" s="11">
        <f t="shared" si="87"/>
        <v>0</v>
      </c>
      <c r="AL145" s="11">
        <f t="shared" si="88"/>
        <v>1</v>
      </c>
      <c r="AM145" s="11">
        <f t="shared" si="89"/>
        <v>1</v>
      </c>
      <c r="AN145" s="11">
        <f t="shared" si="90"/>
        <v>1</v>
      </c>
      <c r="AO145" s="11">
        <f t="shared" si="91"/>
        <v>0</v>
      </c>
      <c r="AP145" s="11">
        <f t="shared" si="92"/>
        <v>0</v>
      </c>
      <c r="AQ145" s="4">
        <f t="shared" si="93"/>
        <v>0</v>
      </c>
      <c r="AS145" s="1">
        <f t="shared" si="94"/>
        <v>21</v>
      </c>
      <c r="AT145" s="1">
        <f t="shared" si="95"/>
        <v>1</v>
      </c>
      <c r="AU145" s="1">
        <f t="shared" si="96"/>
        <v>0</v>
      </c>
      <c r="AV145" s="1">
        <f t="shared" si="97"/>
        <v>0</v>
      </c>
      <c r="AW145" s="1">
        <f t="shared" si="98"/>
        <v>0</v>
      </c>
      <c r="AX145" s="8">
        <f t="shared" si="99"/>
        <v>0</v>
      </c>
      <c r="AZ145" s="8">
        <f t="shared" si="100"/>
        <v>21</v>
      </c>
      <c r="BA145" s="8">
        <f t="shared" si="101"/>
        <v>1</v>
      </c>
      <c r="BB145" s="8">
        <f t="shared" si="102"/>
        <v>0</v>
      </c>
      <c r="BC145" s="8">
        <f t="shared" si="103"/>
        <v>0</v>
      </c>
      <c r="BD145" s="8">
        <f t="shared" si="104"/>
        <v>0</v>
      </c>
      <c r="BE145" s="8">
        <f t="shared" si="105"/>
        <v>0</v>
      </c>
      <c r="BG145" s="19">
        <f t="shared" si="106"/>
        <v>0</v>
      </c>
      <c r="BH145" s="19">
        <f t="shared" si="107"/>
        <v>0</v>
      </c>
      <c r="BJ145" s="10">
        <f t="shared" si="108"/>
        <v>21</v>
      </c>
      <c r="BK145" s="35">
        <f t="shared" si="109"/>
        <v>2</v>
      </c>
      <c r="BL145" s="27">
        <f t="shared" si="110"/>
        <v>1.1111111111111112E-2</v>
      </c>
      <c r="BM145" s="33">
        <f t="shared" si="111"/>
        <v>3</v>
      </c>
      <c r="BN145" s="27">
        <f t="shared" si="112"/>
        <v>1.6666666666666666E-2</v>
      </c>
      <c r="BO145" s="33">
        <f t="shared" si="113"/>
        <v>4</v>
      </c>
      <c r="BP145" s="27">
        <f t="shared" si="114"/>
        <v>2.2222222222222223E-2</v>
      </c>
      <c r="BQ145" s="33">
        <f t="shared" si="115"/>
        <v>3</v>
      </c>
      <c r="BR145" s="28">
        <f t="shared" si="116"/>
        <v>1.6666666666666666E-2</v>
      </c>
      <c r="BT145" s="10">
        <f t="shared" si="117"/>
        <v>21</v>
      </c>
      <c r="BU145" s="32">
        <f t="shared" si="118"/>
        <v>6.0399999999999991</v>
      </c>
      <c r="BV145" s="27">
        <f t="shared" si="119"/>
        <v>3.3555555555555554E-2</v>
      </c>
      <c r="BW145" s="36">
        <f t="shared" si="120"/>
        <v>5.9899999999999984</v>
      </c>
      <c r="BX145" s="27">
        <f t="shared" si="121"/>
        <v>3.3277777777777767E-2</v>
      </c>
      <c r="BY145" s="36">
        <f t="shared" si="122"/>
        <v>6.6999999999999993</v>
      </c>
      <c r="BZ145" s="27">
        <f t="shared" si="123"/>
        <v>3.7222222222222219E-2</v>
      </c>
      <c r="CA145" s="36">
        <f t="shared" si="124"/>
        <v>6.6400000000000006</v>
      </c>
      <c r="CB145" s="28">
        <f t="shared" si="125"/>
        <v>3.6888888888888895E-2</v>
      </c>
    </row>
    <row r="146" spans="1:80">
      <c r="A146" s="1" t="s">
        <v>144</v>
      </c>
      <c r="B146" s="26">
        <v>180</v>
      </c>
      <c r="C146" s="26">
        <v>263</v>
      </c>
      <c r="D146" s="26">
        <v>3555</v>
      </c>
      <c r="E146" s="20">
        <f>VLOOKUP($A146,JorgeILS!$A$1:$D$525,2,FALSE)</f>
        <v>21</v>
      </c>
      <c r="F146" s="20">
        <f>VLOOKUP($A146,JorgeILS!$A$1:$D$525,3,FALSE)</f>
        <v>0.16600000000000001</v>
      </c>
      <c r="G146" s="20">
        <f>VLOOKUP($A146,JorgeCPP!$A$1:$D$525,2,FALSE)</f>
        <v>26</v>
      </c>
      <c r="H146" s="20">
        <f>VLOOKUP($A146,JorgeCPP!$A$1:$D$525,3,FALSE)</f>
        <v>8.0000000000000002E-3</v>
      </c>
      <c r="I146" s="4">
        <f>VLOOKUP($A146,BEP!$A$1:$D$525,2,FALSE)</f>
        <v>26</v>
      </c>
      <c r="J146" s="23">
        <f>VLOOKUP($A146,BEP!$A$1:$D$525,3,FALSE)</f>
        <v>1E-3</v>
      </c>
      <c r="K146" s="4">
        <f>VLOOKUP($A146,CEP!$A$1:$D$525,2,FALSE)</f>
        <v>26</v>
      </c>
      <c r="L146" s="23">
        <f>VLOOKUP($A146,CEP!$A$1:$D$525,3,FALSE)</f>
        <v>0</v>
      </c>
      <c r="M146" s="4">
        <f>VLOOKUP($A146,EEP!$A$1:$D$525,2,FALSE)</f>
        <v>25</v>
      </c>
      <c r="N146" s="23">
        <f>VLOOKUP($A146,EEP!$A$1:$D$525,3,FALSE)</f>
        <v>2E-3</v>
      </c>
      <c r="O146" s="24">
        <f>VLOOKUP($A146,CEEP!$A$1:$D$525,2,FALSE)</f>
        <v>25</v>
      </c>
      <c r="P146" s="22">
        <f>VLOOKUP($A146,CEEP!$A$1:$D$525,3,FALSE)</f>
        <v>1E-3</v>
      </c>
      <c r="Q146" s="4">
        <f>VLOOKUP($A146,RBEP!$A$1:$F$525,2,FALSE)</f>
        <v>24</v>
      </c>
      <c r="R146" s="4">
        <f>VLOOKUP($A146,RBEP!$A$1:$F$525,3,FALSE)</f>
        <v>30</v>
      </c>
      <c r="S146" s="4">
        <f>VLOOKUP($A146,RBEP!$A$1:$F$525,4,FALSE)</f>
        <v>27.29</v>
      </c>
      <c r="T146" s="4">
        <f>VLOOKUP($A146,RBEP!$A$1:$F$525,5,FALSE)</f>
        <v>1.92E-3</v>
      </c>
      <c r="U146" s="4">
        <f>VLOOKUP($A146,RCEP!$A$1:$F$525,2,FALSE)</f>
        <v>24</v>
      </c>
      <c r="V146" s="4">
        <f>VLOOKUP($A146,RCEP!$A$1:$F$525,3,FALSE)</f>
        <v>31</v>
      </c>
      <c r="W146" s="4">
        <f>VLOOKUP($A146,RCEP!$A$1:$F$525,4,FALSE)</f>
        <v>27.47</v>
      </c>
      <c r="X146" s="4">
        <f>VLOOKUP($A146,RCEP!$A$1:$F$525,5,FALSE)</f>
        <v>2.2499999999999998E-3</v>
      </c>
      <c r="Y146" s="4">
        <f>VLOOKUP($A146,REEP!$A$1:$F$525,2,FALSE)</f>
        <v>25</v>
      </c>
      <c r="Z146" s="4">
        <f>VLOOKUP($A146,REEP!$A$1:$F$525,3,FALSE)</f>
        <v>31</v>
      </c>
      <c r="AA146" s="4">
        <f>VLOOKUP($A146,REEP!$A$1:$F$525,4,FALSE)</f>
        <v>28.03</v>
      </c>
      <c r="AB146" s="4">
        <f>VLOOKUP($A146,REEP!$A$1:$F$525,5,FALSE)</f>
        <v>1.97E-3</v>
      </c>
      <c r="AC146" s="11">
        <f>VLOOKUP($A146,RCEEP!$A$1:$F$525,2,FALSE)</f>
        <v>26</v>
      </c>
      <c r="AD146" s="11">
        <f>VLOOKUP($A146,RCEEP!$A$1:$F$525,3,FALSE)</f>
        <v>31</v>
      </c>
      <c r="AE146" s="11">
        <f>VLOOKUP($A146,RCEEP!$A$1:$F$525,4,FALSE)</f>
        <v>28.06</v>
      </c>
      <c r="AF146" s="11">
        <f>VLOOKUP($A146,RCEEP!$A$1:$F$525,5,FALSE)</f>
        <v>2.2799999999999999E-3</v>
      </c>
      <c r="AH146" s="11">
        <f t="shared" si="84"/>
        <v>24</v>
      </c>
      <c r="AI146" s="11">
        <f t="shared" si="85"/>
        <v>0</v>
      </c>
      <c r="AJ146" s="11">
        <f t="shared" si="86"/>
        <v>0</v>
      </c>
      <c r="AK146" s="11">
        <f t="shared" si="87"/>
        <v>0</v>
      </c>
      <c r="AL146" s="11">
        <f t="shared" si="88"/>
        <v>0</v>
      </c>
      <c r="AM146" s="11">
        <f t="shared" si="89"/>
        <v>0</v>
      </c>
      <c r="AN146" s="11">
        <f t="shared" si="90"/>
        <v>1</v>
      </c>
      <c r="AO146" s="11">
        <f t="shared" si="91"/>
        <v>1</v>
      </c>
      <c r="AP146" s="11">
        <f t="shared" si="92"/>
        <v>0</v>
      </c>
      <c r="AQ146" s="4">
        <f t="shared" si="93"/>
        <v>0</v>
      </c>
      <c r="AS146" s="1">
        <f t="shared" si="94"/>
        <v>21</v>
      </c>
      <c r="AT146" s="1">
        <f t="shared" si="95"/>
        <v>1</v>
      </c>
      <c r="AU146" s="1">
        <f t="shared" si="96"/>
        <v>0</v>
      </c>
      <c r="AV146" s="1">
        <f t="shared" si="97"/>
        <v>0</v>
      </c>
      <c r="AW146" s="1">
        <f t="shared" si="98"/>
        <v>0</v>
      </c>
      <c r="AX146" s="8">
        <f t="shared" si="99"/>
        <v>0</v>
      </c>
      <c r="AZ146" s="8">
        <f t="shared" si="100"/>
        <v>21</v>
      </c>
      <c r="BA146" s="8">
        <f t="shared" si="101"/>
        <v>1</v>
      </c>
      <c r="BB146" s="8">
        <f t="shared" si="102"/>
        <v>0</v>
      </c>
      <c r="BC146" s="8">
        <f t="shared" si="103"/>
        <v>0</v>
      </c>
      <c r="BD146" s="8">
        <f t="shared" si="104"/>
        <v>0</v>
      </c>
      <c r="BE146" s="8">
        <f t="shared" si="105"/>
        <v>0</v>
      </c>
      <c r="BG146" s="19">
        <f t="shared" si="106"/>
        <v>0</v>
      </c>
      <c r="BH146" s="19">
        <f t="shared" si="107"/>
        <v>0</v>
      </c>
      <c r="BJ146" s="10">
        <f t="shared" si="108"/>
        <v>21</v>
      </c>
      <c r="BK146" s="35">
        <f t="shared" si="109"/>
        <v>3</v>
      </c>
      <c r="BL146" s="27">
        <f t="shared" si="110"/>
        <v>1.6666666666666666E-2</v>
      </c>
      <c r="BM146" s="33">
        <f t="shared" si="111"/>
        <v>3</v>
      </c>
      <c r="BN146" s="27">
        <f t="shared" si="112"/>
        <v>1.6666666666666666E-2</v>
      </c>
      <c r="BO146" s="33">
        <f t="shared" si="113"/>
        <v>4</v>
      </c>
      <c r="BP146" s="27">
        <f t="shared" si="114"/>
        <v>2.2222222222222223E-2</v>
      </c>
      <c r="BQ146" s="33">
        <f t="shared" si="115"/>
        <v>5</v>
      </c>
      <c r="BR146" s="28">
        <f t="shared" si="116"/>
        <v>2.7777777777777776E-2</v>
      </c>
      <c r="BT146" s="10">
        <f t="shared" si="117"/>
        <v>21</v>
      </c>
      <c r="BU146" s="32">
        <f t="shared" si="118"/>
        <v>6.2899999999999991</v>
      </c>
      <c r="BV146" s="27">
        <f t="shared" si="119"/>
        <v>3.4944444444444438E-2</v>
      </c>
      <c r="BW146" s="36">
        <f t="shared" si="120"/>
        <v>6.4699999999999989</v>
      </c>
      <c r="BX146" s="27">
        <f t="shared" si="121"/>
        <v>3.5944444444444439E-2</v>
      </c>
      <c r="BY146" s="36">
        <f t="shared" si="122"/>
        <v>7.0300000000000011</v>
      </c>
      <c r="BZ146" s="27">
        <f t="shared" si="123"/>
        <v>3.9055555555555559E-2</v>
      </c>
      <c r="CA146" s="36">
        <f t="shared" si="124"/>
        <v>7.0599999999999987</v>
      </c>
      <c r="CB146" s="28">
        <f t="shared" si="125"/>
        <v>3.9222222222222214E-2</v>
      </c>
    </row>
    <row r="147" spans="1:80">
      <c r="A147" s="1" t="s">
        <v>145</v>
      </c>
      <c r="B147" s="26">
        <v>180</v>
      </c>
      <c r="C147" s="26">
        <v>263</v>
      </c>
      <c r="D147" s="26">
        <v>3563</v>
      </c>
      <c r="E147" s="20">
        <f>VLOOKUP($A147,JorgeILS!$A$1:$D$525,2,FALSE)</f>
        <v>23</v>
      </c>
      <c r="F147" s="20">
        <f>VLOOKUP($A147,JorgeILS!$A$1:$D$525,3,FALSE)</f>
        <v>0.154</v>
      </c>
      <c r="G147" s="20">
        <f>VLOOKUP($A147,JorgeCPP!$A$1:$D$525,2,FALSE)</f>
        <v>30</v>
      </c>
      <c r="H147" s="20">
        <f>VLOOKUP($A147,JorgeCPP!$A$1:$D$525,3,FALSE)</f>
        <v>7.0000000000000001E-3</v>
      </c>
      <c r="I147" s="4">
        <f>VLOOKUP($A147,BEP!$A$1:$D$525,2,FALSE)</f>
        <v>28</v>
      </c>
      <c r="J147" s="23">
        <f>VLOOKUP($A147,BEP!$A$1:$D$525,3,FALSE)</f>
        <v>1E-3</v>
      </c>
      <c r="K147" s="4">
        <f>VLOOKUP($A147,CEP!$A$1:$D$525,2,FALSE)</f>
        <v>28</v>
      </c>
      <c r="L147" s="23">
        <f>VLOOKUP($A147,CEP!$A$1:$D$525,3,FALSE)</f>
        <v>1E-3</v>
      </c>
      <c r="M147" s="4">
        <f>VLOOKUP($A147,EEP!$A$1:$D$525,2,FALSE)</f>
        <v>24</v>
      </c>
      <c r="N147" s="23">
        <f>VLOOKUP($A147,EEP!$A$1:$D$525,3,FALSE)</f>
        <v>1E-3</v>
      </c>
      <c r="O147" s="24">
        <f>VLOOKUP($A147,CEEP!$A$1:$D$525,2,FALSE)</f>
        <v>24</v>
      </c>
      <c r="P147" s="22">
        <f>VLOOKUP($A147,CEEP!$A$1:$D$525,3,FALSE)</f>
        <v>1E-3</v>
      </c>
      <c r="Q147" s="4">
        <f>VLOOKUP($A147,RBEP!$A$1:$F$525,2,FALSE)</f>
        <v>25</v>
      </c>
      <c r="R147" s="4">
        <f>VLOOKUP($A147,RBEP!$A$1:$F$525,3,FALSE)</f>
        <v>32</v>
      </c>
      <c r="S147" s="4">
        <f>VLOOKUP($A147,RBEP!$A$1:$F$525,4,FALSE)</f>
        <v>28.4</v>
      </c>
      <c r="T147" s="4">
        <f>VLOOKUP($A147,RBEP!$A$1:$F$525,5,FALSE)</f>
        <v>2.0799999999999998E-3</v>
      </c>
      <c r="U147" s="4">
        <f>VLOOKUP($A147,RCEP!$A$1:$F$525,2,FALSE)</f>
        <v>26</v>
      </c>
      <c r="V147" s="4">
        <f>VLOOKUP($A147,RCEP!$A$1:$F$525,3,FALSE)</f>
        <v>31</v>
      </c>
      <c r="W147" s="4">
        <f>VLOOKUP($A147,RCEP!$A$1:$F$525,4,FALSE)</f>
        <v>28.34</v>
      </c>
      <c r="X147" s="4">
        <f>VLOOKUP($A147,RCEP!$A$1:$F$525,5,FALSE)</f>
        <v>2.5600000000000002E-3</v>
      </c>
      <c r="Y147" s="4">
        <f>VLOOKUP($A147,REEP!$A$1:$F$525,2,FALSE)</f>
        <v>26</v>
      </c>
      <c r="Z147" s="4">
        <f>VLOOKUP($A147,REEP!$A$1:$F$525,3,FALSE)</f>
        <v>32</v>
      </c>
      <c r="AA147" s="4">
        <f>VLOOKUP($A147,REEP!$A$1:$F$525,4,FALSE)</f>
        <v>28.94</v>
      </c>
      <c r="AB147" s="4">
        <f>VLOOKUP($A147,REEP!$A$1:$F$525,5,FALSE)</f>
        <v>2.2499999999999998E-3</v>
      </c>
      <c r="AC147" s="11">
        <f>VLOOKUP($A147,RCEEP!$A$1:$F$525,2,FALSE)</f>
        <v>26</v>
      </c>
      <c r="AD147" s="11">
        <f>VLOOKUP($A147,RCEEP!$A$1:$F$525,3,FALSE)</f>
        <v>33</v>
      </c>
      <c r="AE147" s="11">
        <f>VLOOKUP($A147,RCEEP!$A$1:$F$525,4,FALSE)</f>
        <v>29.23</v>
      </c>
      <c r="AF147" s="11">
        <f>VLOOKUP($A147,RCEEP!$A$1:$F$525,5,FALSE)</f>
        <v>2.5000000000000001E-3</v>
      </c>
      <c r="AH147" s="11">
        <f t="shared" si="84"/>
        <v>24</v>
      </c>
      <c r="AI147" s="11">
        <f t="shared" si="85"/>
        <v>0</v>
      </c>
      <c r="AJ147" s="11">
        <f t="shared" si="86"/>
        <v>0</v>
      </c>
      <c r="AK147" s="11">
        <f t="shared" si="87"/>
        <v>0</v>
      </c>
      <c r="AL147" s="11">
        <f t="shared" si="88"/>
        <v>1</v>
      </c>
      <c r="AM147" s="11">
        <f t="shared" si="89"/>
        <v>1</v>
      </c>
      <c r="AN147" s="11">
        <f t="shared" si="90"/>
        <v>0</v>
      </c>
      <c r="AO147" s="11">
        <f t="shared" si="91"/>
        <v>0</v>
      </c>
      <c r="AP147" s="11">
        <f t="shared" si="92"/>
        <v>0</v>
      </c>
      <c r="AQ147" s="4">
        <f t="shared" si="93"/>
        <v>0</v>
      </c>
      <c r="AS147" s="1">
        <f t="shared" si="94"/>
        <v>23</v>
      </c>
      <c r="AT147" s="1">
        <f t="shared" si="95"/>
        <v>1</v>
      </c>
      <c r="AU147" s="1">
        <f t="shared" si="96"/>
        <v>0</v>
      </c>
      <c r="AV147" s="1">
        <f t="shared" si="97"/>
        <v>0</v>
      </c>
      <c r="AW147" s="1">
        <f t="shared" si="98"/>
        <v>0</v>
      </c>
      <c r="AX147" s="8">
        <f t="shared" si="99"/>
        <v>0</v>
      </c>
      <c r="AZ147" s="8">
        <f t="shared" si="100"/>
        <v>23</v>
      </c>
      <c r="BA147" s="8">
        <f t="shared" si="101"/>
        <v>1</v>
      </c>
      <c r="BB147" s="8">
        <f t="shared" si="102"/>
        <v>0</v>
      </c>
      <c r="BC147" s="8">
        <f t="shared" si="103"/>
        <v>0</v>
      </c>
      <c r="BD147" s="8">
        <f t="shared" si="104"/>
        <v>0</v>
      </c>
      <c r="BE147" s="8">
        <f t="shared" si="105"/>
        <v>0</v>
      </c>
      <c r="BG147" s="19">
        <f t="shared" si="106"/>
        <v>0</v>
      </c>
      <c r="BH147" s="19">
        <f t="shared" si="107"/>
        <v>0</v>
      </c>
      <c r="BJ147" s="10">
        <f t="shared" si="108"/>
        <v>23</v>
      </c>
      <c r="BK147" s="35">
        <f t="shared" si="109"/>
        <v>2</v>
      </c>
      <c r="BL147" s="27">
        <f t="shared" si="110"/>
        <v>1.1111111111111112E-2</v>
      </c>
      <c r="BM147" s="33">
        <f t="shared" si="111"/>
        <v>3</v>
      </c>
      <c r="BN147" s="27">
        <f t="shared" si="112"/>
        <v>1.6666666666666666E-2</v>
      </c>
      <c r="BO147" s="33">
        <f t="shared" si="113"/>
        <v>3</v>
      </c>
      <c r="BP147" s="27">
        <f t="shared" si="114"/>
        <v>1.6666666666666666E-2</v>
      </c>
      <c r="BQ147" s="33">
        <f t="shared" si="115"/>
        <v>3</v>
      </c>
      <c r="BR147" s="28">
        <f t="shared" si="116"/>
        <v>1.6666666666666666E-2</v>
      </c>
      <c r="BT147" s="10">
        <f t="shared" si="117"/>
        <v>23</v>
      </c>
      <c r="BU147" s="32">
        <f t="shared" si="118"/>
        <v>5.3999999999999986</v>
      </c>
      <c r="BV147" s="27">
        <f t="shared" si="119"/>
        <v>2.9999999999999992E-2</v>
      </c>
      <c r="BW147" s="36">
        <f t="shared" si="120"/>
        <v>5.34</v>
      </c>
      <c r="BX147" s="27">
        <f t="shared" si="121"/>
        <v>2.9666666666666668E-2</v>
      </c>
      <c r="BY147" s="36">
        <f t="shared" si="122"/>
        <v>5.9400000000000013</v>
      </c>
      <c r="BZ147" s="27">
        <f t="shared" si="123"/>
        <v>3.3000000000000008E-2</v>
      </c>
      <c r="CA147" s="36">
        <f t="shared" si="124"/>
        <v>6.23</v>
      </c>
      <c r="CB147" s="28">
        <f t="shared" si="125"/>
        <v>3.4611111111111113E-2</v>
      </c>
    </row>
    <row r="148" spans="1:80">
      <c r="A148" s="1" t="s">
        <v>146</v>
      </c>
      <c r="B148" s="26">
        <v>180</v>
      </c>
      <c r="C148" s="26">
        <v>284</v>
      </c>
      <c r="D148" s="26">
        <v>3571</v>
      </c>
      <c r="E148" s="20">
        <f>VLOOKUP($A148,JorgeILS!$A$1:$D$525,2,FALSE)</f>
        <v>18</v>
      </c>
      <c r="F148" s="20">
        <f>VLOOKUP($A148,JorgeILS!$A$1:$D$525,3,FALSE)</f>
        <v>0.189</v>
      </c>
      <c r="G148" s="20">
        <f>VLOOKUP($A148,JorgeCPP!$A$1:$D$525,2,FALSE)</f>
        <v>24</v>
      </c>
      <c r="H148" s="20">
        <f>VLOOKUP($A148,JorgeCPP!$A$1:$D$525,3,FALSE)</f>
        <v>8.0000000000000002E-3</v>
      </c>
      <c r="I148" s="4">
        <f>VLOOKUP($A148,BEP!$A$1:$D$525,2,FALSE)</f>
        <v>22</v>
      </c>
      <c r="J148" s="23">
        <f>VLOOKUP($A148,BEP!$A$1:$D$525,3,FALSE)</f>
        <v>1E-3</v>
      </c>
      <c r="K148" s="4">
        <f>VLOOKUP($A148,CEP!$A$1:$D$525,2,FALSE)</f>
        <v>22</v>
      </c>
      <c r="L148" s="23">
        <f>VLOOKUP($A148,CEP!$A$1:$D$525,3,FALSE)</f>
        <v>1E-3</v>
      </c>
      <c r="M148" s="4">
        <f>VLOOKUP($A148,EEP!$A$1:$D$525,2,FALSE)</f>
        <v>22</v>
      </c>
      <c r="N148" s="23">
        <f>VLOOKUP($A148,EEP!$A$1:$D$525,3,FALSE)</f>
        <v>2E-3</v>
      </c>
      <c r="O148" s="24">
        <f>VLOOKUP($A148,CEEP!$A$1:$D$525,2,FALSE)</f>
        <v>22</v>
      </c>
      <c r="P148" s="22">
        <f>VLOOKUP($A148,CEEP!$A$1:$D$525,3,FALSE)</f>
        <v>2E-3</v>
      </c>
      <c r="Q148" s="4">
        <f>VLOOKUP($A148,RBEP!$A$1:$F$525,2,FALSE)</f>
        <v>22</v>
      </c>
      <c r="R148" s="4">
        <f>VLOOKUP($A148,RBEP!$A$1:$F$525,3,FALSE)</f>
        <v>28</v>
      </c>
      <c r="S148" s="4">
        <f>VLOOKUP($A148,RBEP!$A$1:$F$525,4,FALSE)</f>
        <v>24.64</v>
      </c>
      <c r="T148" s="4">
        <f>VLOOKUP($A148,RBEP!$A$1:$F$525,5,FALSE)</f>
        <v>3.2000000000000002E-3</v>
      </c>
      <c r="U148" s="4">
        <f>VLOOKUP($A148,RCEP!$A$1:$F$525,2,FALSE)</f>
        <v>21</v>
      </c>
      <c r="V148" s="4">
        <f>VLOOKUP($A148,RCEP!$A$1:$F$525,3,FALSE)</f>
        <v>28</v>
      </c>
      <c r="W148" s="4">
        <f>VLOOKUP($A148,RCEP!$A$1:$F$525,4,FALSE)</f>
        <v>24.42</v>
      </c>
      <c r="X148" s="4">
        <f>VLOOKUP($A148,RCEP!$A$1:$F$525,5,FALSE)</f>
        <v>3.8999999999999998E-3</v>
      </c>
      <c r="Y148" s="4">
        <f>VLOOKUP($A148,REEP!$A$1:$F$525,2,FALSE)</f>
        <v>22</v>
      </c>
      <c r="Z148" s="4">
        <f>VLOOKUP($A148,REEP!$A$1:$F$525,3,FALSE)</f>
        <v>28</v>
      </c>
      <c r="AA148" s="4">
        <f>VLOOKUP($A148,REEP!$A$1:$F$525,4,FALSE)</f>
        <v>25.19</v>
      </c>
      <c r="AB148" s="4">
        <f>VLOOKUP($A148,REEP!$A$1:$F$525,5,FALSE)</f>
        <v>3.2100000000000002E-3</v>
      </c>
      <c r="AC148" s="11">
        <f>VLOOKUP($A148,RCEEP!$A$1:$F$525,2,FALSE)</f>
        <v>22</v>
      </c>
      <c r="AD148" s="11">
        <f>VLOOKUP($A148,RCEEP!$A$1:$F$525,3,FALSE)</f>
        <v>29</v>
      </c>
      <c r="AE148" s="11">
        <f>VLOOKUP($A148,RCEEP!$A$1:$F$525,4,FALSE)</f>
        <v>25.34</v>
      </c>
      <c r="AF148" s="11">
        <f>VLOOKUP($A148,RCEEP!$A$1:$F$525,5,FALSE)</f>
        <v>3.5899999999999999E-3</v>
      </c>
      <c r="AH148" s="11">
        <f t="shared" si="84"/>
        <v>21</v>
      </c>
      <c r="AI148" s="11">
        <f t="shared" si="85"/>
        <v>0</v>
      </c>
      <c r="AJ148" s="11">
        <f t="shared" si="86"/>
        <v>0</v>
      </c>
      <c r="AK148" s="11">
        <f t="shared" si="87"/>
        <v>0</v>
      </c>
      <c r="AL148" s="11">
        <f t="shared" si="88"/>
        <v>0</v>
      </c>
      <c r="AM148" s="11">
        <f t="shared" si="89"/>
        <v>0</v>
      </c>
      <c r="AN148" s="11">
        <f t="shared" si="90"/>
        <v>0</v>
      </c>
      <c r="AO148" s="11">
        <f t="shared" si="91"/>
        <v>1</v>
      </c>
      <c r="AP148" s="11">
        <f t="shared" si="92"/>
        <v>0</v>
      </c>
      <c r="AQ148" s="4">
        <f t="shared" si="93"/>
        <v>0</v>
      </c>
      <c r="AS148" s="1">
        <f t="shared" si="94"/>
        <v>18</v>
      </c>
      <c r="AT148" s="1">
        <f t="shared" si="95"/>
        <v>1</v>
      </c>
      <c r="AU148" s="1">
        <f t="shared" si="96"/>
        <v>0</v>
      </c>
      <c r="AV148" s="1">
        <f t="shared" si="97"/>
        <v>0</v>
      </c>
      <c r="AW148" s="1">
        <f t="shared" si="98"/>
        <v>0</v>
      </c>
      <c r="AX148" s="8">
        <f t="shared" si="99"/>
        <v>0</v>
      </c>
      <c r="AZ148" s="8">
        <f t="shared" si="100"/>
        <v>18</v>
      </c>
      <c r="BA148" s="8">
        <f t="shared" si="101"/>
        <v>1</v>
      </c>
      <c r="BB148" s="8">
        <f t="shared" si="102"/>
        <v>0</v>
      </c>
      <c r="BC148" s="8">
        <f t="shared" si="103"/>
        <v>0</v>
      </c>
      <c r="BD148" s="8">
        <f t="shared" si="104"/>
        <v>0</v>
      </c>
      <c r="BE148" s="8">
        <f t="shared" si="105"/>
        <v>0</v>
      </c>
      <c r="BG148" s="19">
        <f t="shared" si="106"/>
        <v>0</v>
      </c>
      <c r="BH148" s="19">
        <f t="shared" si="107"/>
        <v>0</v>
      </c>
      <c r="BJ148" s="10">
        <f t="shared" si="108"/>
        <v>18</v>
      </c>
      <c r="BK148" s="35">
        <f t="shared" si="109"/>
        <v>4</v>
      </c>
      <c r="BL148" s="27">
        <f t="shared" si="110"/>
        <v>2.2222222222222223E-2</v>
      </c>
      <c r="BM148" s="33">
        <f t="shared" si="111"/>
        <v>3</v>
      </c>
      <c r="BN148" s="27">
        <f t="shared" si="112"/>
        <v>1.6666666666666666E-2</v>
      </c>
      <c r="BO148" s="33">
        <f t="shared" si="113"/>
        <v>4</v>
      </c>
      <c r="BP148" s="27">
        <f t="shared" si="114"/>
        <v>2.2222222222222223E-2</v>
      </c>
      <c r="BQ148" s="33">
        <f t="shared" si="115"/>
        <v>4</v>
      </c>
      <c r="BR148" s="28">
        <f t="shared" si="116"/>
        <v>2.2222222222222223E-2</v>
      </c>
      <c r="BT148" s="10">
        <f t="shared" si="117"/>
        <v>18</v>
      </c>
      <c r="BU148" s="32">
        <f t="shared" si="118"/>
        <v>6.6400000000000006</v>
      </c>
      <c r="BV148" s="27">
        <f t="shared" si="119"/>
        <v>3.6888888888888895E-2</v>
      </c>
      <c r="BW148" s="36">
        <f t="shared" si="120"/>
        <v>6.4200000000000017</v>
      </c>
      <c r="BX148" s="27">
        <f t="shared" si="121"/>
        <v>3.5666666666666673E-2</v>
      </c>
      <c r="BY148" s="36">
        <f t="shared" si="122"/>
        <v>7.1900000000000013</v>
      </c>
      <c r="BZ148" s="27">
        <f t="shared" si="123"/>
        <v>3.9944444444444449E-2</v>
      </c>
      <c r="CA148" s="36">
        <f t="shared" si="124"/>
        <v>7.34</v>
      </c>
      <c r="CB148" s="28">
        <f t="shared" si="125"/>
        <v>4.0777777777777774E-2</v>
      </c>
    </row>
    <row r="149" spans="1:80">
      <c r="A149" s="1" t="s">
        <v>147</v>
      </c>
      <c r="B149" s="26">
        <v>180</v>
      </c>
      <c r="C149" s="26">
        <v>284</v>
      </c>
      <c r="D149" s="26">
        <v>3579</v>
      </c>
      <c r="E149" s="20">
        <f>VLOOKUP($A149,JorgeILS!$A$1:$D$525,2,FALSE)</f>
        <v>19</v>
      </c>
      <c r="F149" s="20">
        <f>VLOOKUP($A149,JorgeILS!$A$1:$D$525,3,FALSE)</f>
        <v>0.23400000000000001</v>
      </c>
      <c r="G149" s="20">
        <f>VLOOKUP($A149,JorgeCPP!$A$1:$D$525,2,FALSE)</f>
        <v>24</v>
      </c>
      <c r="H149" s="20">
        <f>VLOOKUP($A149,JorgeCPP!$A$1:$D$525,3,FALSE)</f>
        <v>8.9999999999999993E-3</v>
      </c>
      <c r="I149" s="4">
        <f>VLOOKUP($A149,BEP!$A$1:$D$525,2,FALSE)</f>
        <v>20</v>
      </c>
      <c r="J149" s="23">
        <f>VLOOKUP($A149,BEP!$A$1:$D$525,3,FALSE)</f>
        <v>1E-3</v>
      </c>
      <c r="K149" s="4">
        <f>VLOOKUP($A149,CEP!$A$1:$D$525,2,FALSE)</f>
        <v>20</v>
      </c>
      <c r="L149" s="23">
        <f>VLOOKUP($A149,CEP!$A$1:$D$525,3,FALSE)</f>
        <v>1E-3</v>
      </c>
      <c r="M149" s="4">
        <f>VLOOKUP($A149,EEP!$A$1:$D$525,2,FALSE)</f>
        <v>21</v>
      </c>
      <c r="N149" s="23">
        <f>VLOOKUP($A149,EEP!$A$1:$D$525,3,FALSE)</f>
        <v>2E-3</v>
      </c>
      <c r="O149" s="24">
        <f>VLOOKUP($A149,CEEP!$A$1:$D$525,2,FALSE)</f>
        <v>21</v>
      </c>
      <c r="P149" s="22">
        <f>VLOOKUP($A149,CEEP!$A$1:$D$525,3,FALSE)</f>
        <v>2E-3</v>
      </c>
      <c r="Q149" s="4">
        <f>VLOOKUP($A149,RBEP!$A$1:$F$525,2,FALSE)</f>
        <v>21</v>
      </c>
      <c r="R149" s="4">
        <f>VLOOKUP($A149,RBEP!$A$1:$F$525,3,FALSE)</f>
        <v>28</v>
      </c>
      <c r="S149" s="4">
        <f>VLOOKUP($A149,RBEP!$A$1:$F$525,4,FALSE)</f>
        <v>24.55</v>
      </c>
      <c r="T149" s="4">
        <f>VLOOKUP($A149,RBEP!$A$1:$F$525,5,FALSE)</f>
        <v>2.3E-3</v>
      </c>
      <c r="U149" s="4">
        <f>VLOOKUP($A149,RCEP!$A$1:$F$525,2,FALSE)</f>
        <v>22</v>
      </c>
      <c r="V149" s="4">
        <f>VLOOKUP($A149,RCEP!$A$1:$F$525,3,FALSE)</f>
        <v>29</v>
      </c>
      <c r="W149" s="4">
        <f>VLOOKUP($A149,RCEP!$A$1:$F$525,4,FALSE)</f>
        <v>24.96</v>
      </c>
      <c r="X149" s="4">
        <f>VLOOKUP($A149,RCEP!$A$1:$F$525,5,FALSE)</f>
        <v>2.81E-3</v>
      </c>
      <c r="Y149" s="4">
        <f>VLOOKUP($A149,REEP!$A$1:$F$525,2,FALSE)</f>
        <v>23</v>
      </c>
      <c r="Z149" s="4">
        <f>VLOOKUP($A149,REEP!$A$1:$F$525,3,FALSE)</f>
        <v>30</v>
      </c>
      <c r="AA149" s="4">
        <f>VLOOKUP($A149,REEP!$A$1:$F$525,4,FALSE)</f>
        <v>26.29</v>
      </c>
      <c r="AB149" s="4">
        <f>VLOOKUP($A149,REEP!$A$1:$F$525,5,FALSE)</f>
        <v>2.5999999999999999E-3</v>
      </c>
      <c r="AC149" s="11">
        <f>VLOOKUP($A149,RCEEP!$A$1:$F$525,2,FALSE)</f>
        <v>22</v>
      </c>
      <c r="AD149" s="11">
        <f>VLOOKUP($A149,RCEEP!$A$1:$F$525,3,FALSE)</f>
        <v>30</v>
      </c>
      <c r="AE149" s="11">
        <f>VLOOKUP($A149,RCEEP!$A$1:$F$525,4,FALSE)</f>
        <v>25.75</v>
      </c>
      <c r="AF149" s="11">
        <f>VLOOKUP($A149,RCEEP!$A$1:$F$525,5,FALSE)</f>
        <v>2.7599999999999999E-3</v>
      </c>
      <c r="AH149" s="11">
        <f t="shared" si="84"/>
        <v>20</v>
      </c>
      <c r="AI149" s="11">
        <f t="shared" si="85"/>
        <v>0</v>
      </c>
      <c r="AJ149" s="11">
        <f t="shared" si="86"/>
        <v>1</v>
      </c>
      <c r="AK149" s="11">
        <f t="shared" si="87"/>
        <v>1</v>
      </c>
      <c r="AL149" s="11">
        <f t="shared" si="88"/>
        <v>0</v>
      </c>
      <c r="AM149" s="11">
        <f t="shared" si="89"/>
        <v>0</v>
      </c>
      <c r="AN149" s="11">
        <f t="shared" si="90"/>
        <v>0</v>
      </c>
      <c r="AO149" s="11">
        <f t="shared" si="91"/>
        <v>0</v>
      </c>
      <c r="AP149" s="11">
        <f t="shared" si="92"/>
        <v>0</v>
      </c>
      <c r="AQ149" s="4">
        <f t="shared" si="93"/>
        <v>0</v>
      </c>
      <c r="AS149" s="1">
        <f t="shared" si="94"/>
        <v>19</v>
      </c>
      <c r="AT149" s="1">
        <f t="shared" si="95"/>
        <v>1</v>
      </c>
      <c r="AU149" s="1">
        <f t="shared" si="96"/>
        <v>0</v>
      </c>
      <c r="AV149" s="1">
        <f t="shared" si="97"/>
        <v>0</v>
      </c>
      <c r="AW149" s="1">
        <f t="shared" si="98"/>
        <v>0</v>
      </c>
      <c r="AX149" s="8">
        <f t="shared" si="99"/>
        <v>0</v>
      </c>
      <c r="AZ149" s="8">
        <f t="shared" si="100"/>
        <v>19</v>
      </c>
      <c r="BA149" s="8">
        <f t="shared" si="101"/>
        <v>1</v>
      </c>
      <c r="BB149" s="8">
        <f t="shared" si="102"/>
        <v>0</v>
      </c>
      <c r="BC149" s="8">
        <f t="shared" si="103"/>
        <v>0</v>
      </c>
      <c r="BD149" s="8">
        <f t="shared" si="104"/>
        <v>0</v>
      </c>
      <c r="BE149" s="8">
        <f t="shared" si="105"/>
        <v>0</v>
      </c>
      <c r="BG149" s="19">
        <f t="shared" si="106"/>
        <v>0</v>
      </c>
      <c r="BH149" s="19">
        <f t="shared" si="107"/>
        <v>0</v>
      </c>
      <c r="BJ149" s="10">
        <f t="shared" si="108"/>
        <v>19</v>
      </c>
      <c r="BK149" s="35">
        <f t="shared" si="109"/>
        <v>2</v>
      </c>
      <c r="BL149" s="27">
        <f t="shared" si="110"/>
        <v>1.1111111111111112E-2</v>
      </c>
      <c r="BM149" s="33">
        <f t="shared" si="111"/>
        <v>3</v>
      </c>
      <c r="BN149" s="27">
        <f t="shared" si="112"/>
        <v>1.6666666666666666E-2</v>
      </c>
      <c r="BO149" s="33">
        <f t="shared" si="113"/>
        <v>4</v>
      </c>
      <c r="BP149" s="27">
        <f t="shared" si="114"/>
        <v>2.2222222222222223E-2</v>
      </c>
      <c r="BQ149" s="33">
        <f t="shared" si="115"/>
        <v>3</v>
      </c>
      <c r="BR149" s="28">
        <f t="shared" si="116"/>
        <v>1.6666666666666666E-2</v>
      </c>
      <c r="BT149" s="10">
        <f t="shared" si="117"/>
        <v>19</v>
      </c>
      <c r="BU149" s="32">
        <f t="shared" si="118"/>
        <v>5.5500000000000007</v>
      </c>
      <c r="BV149" s="27">
        <f t="shared" si="119"/>
        <v>3.0833333333333338E-2</v>
      </c>
      <c r="BW149" s="36">
        <f t="shared" si="120"/>
        <v>5.9600000000000009</v>
      </c>
      <c r="BX149" s="27">
        <f t="shared" si="121"/>
        <v>3.3111111111111119E-2</v>
      </c>
      <c r="BY149" s="36">
        <f t="shared" si="122"/>
        <v>7.2899999999999991</v>
      </c>
      <c r="BZ149" s="27">
        <f t="shared" si="123"/>
        <v>4.0499999999999994E-2</v>
      </c>
      <c r="CA149" s="36">
        <f t="shared" si="124"/>
        <v>6.75</v>
      </c>
      <c r="CB149" s="28">
        <f t="shared" si="125"/>
        <v>3.7499999999999999E-2</v>
      </c>
    </row>
    <row r="150" spans="1:80">
      <c r="A150" s="1" t="s">
        <v>148</v>
      </c>
      <c r="B150" s="26">
        <v>180</v>
      </c>
      <c r="C150" s="26">
        <v>284</v>
      </c>
      <c r="D150" s="26">
        <v>3587</v>
      </c>
      <c r="E150" s="20">
        <f>VLOOKUP($A150,JorgeILS!$A$1:$D$525,2,FALSE)</f>
        <v>18</v>
      </c>
      <c r="F150" s="20">
        <f>VLOOKUP($A150,JorgeILS!$A$1:$D$525,3,FALSE)</f>
        <v>0.32200000000000001</v>
      </c>
      <c r="G150" s="20">
        <f>VLOOKUP($A150,JorgeCPP!$A$1:$D$525,2,FALSE)</f>
        <v>26</v>
      </c>
      <c r="H150" s="20">
        <f>VLOOKUP($A150,JorgeCPP!$A$1:$D$525,3,FALSE)</f>
        <v>8.9999999999999993E-3</v>
      </c>
      <c r="I150" s="4">
        <f>VLOOKUP($A150,BEP!$A$1:$D$525,2,FALSE)</f>
        <v>22</v>
      </c>
      <c r="J150" s="23">
        <f>VLOOKUP($A150,BEP!$A$1:$D$525,3,FALSE)</f>
        <v>1E-3</v>
      </c>
      <c r="K150" s="4">
        <f>VLOOKUP($A150,CEP!$A$1:$D$525,2,FALSE)</f>
        <v>22</v>
      </c>
      <c r="L150" s="23">
        <f>VLOOKUP($A150,CEP!$A$1:$D$525,3,FALSE)</f>
        <v>1E-3</v>
      </c>
      <c r="M150" s="4">
        <f>VLOOKUP($A150,EEP!$A$1:$D$525,2,FALSE)</f>
        <v>19</v>
      </c>
      <c r="N150" s="23">
        <f>VLOOKUP($A150,EEP!$A$1:$D$525,3,FALSE)</f>
        <v>1E-3</v>
      </c>
      <c r="O150" s="24">
        <f>VLOOKUP($A150,CEEP!$A$1:$D$525,2,FALSE)</f>
        <v>19</v>
      </c>
      <c r="P150" s="22">
        <f>VLOOKUP($A150,CEEP!$A$1:$D$525,3,FALSE)</f>
        <v>3.0000000000000001E-3</v>
      </c>
      <c r="Q150" s="4">
        <f>VLOOKUP($A150,RBEP!$A$1:$F$525,2,FALSE)</f>
        <v>20</v>
      </c>
      <c r="R150" s="4">
        <f>VLOOKUP($A150,RBEP!$A$1:$F$525,3,FALSE)</f>
        <v>28</v>
      </c>
      <c r="S150" s="4">
        <f>VLOOKUP($A150,RBEP!$A$1:$F$525,4,FALSE)</f>
        <v>24.1</v>
      </c>
      <c r="T150" s="4">
        <f>VLOOKUP($A150,RBEP!$A$1:$F$525,5,FALSE)</f>
        <v>3.14E-3</v>
      </c>
      <c r="U150" s="4">
        <f>VLOOKUP($A150,RCEP!$A$1:$F$525,2,FALSE)</f>
        <v>20</v>
      </c>
      <c r="V150" s="4">
        <f>VLOOKUP($A150,RCEP!$A$1:$F$525,3,FALSE)</f>
        <v>29</v>
      </c>
      <c r="W150" s="4">
        <f>VLOOKUP($A150,RCEP!$A$1:$F$525,4,FALSE)</f>
        <v>23.77</v>
      </c>
      <c r="X150" s="4">
        <f>VLOOKUP($A150,RCEP!$A$1:$F$525,5,FALSE)</f>
        <v>3.82E-3</v>
      </c>
      <c r="Y150" s="4">
        <f>VLOOKUP($A150,REEP!$A$1:$F$525,2,FALSE)</f>
        <v>21</v>
      </c>
      <c r="Z150" s="4">
        <f>VLOOKUP($A150,REEP!$A$1:$F$525,3,FALSE)</f>
        <v>28</v>
      </c>
      <c r="AA150" s="4">
        <f>VLOOKUP($A150,REEP!$A$1:$F$525,4,FALSE)</f>
        <v>24.65</v>
      </c>
      <c r="AB150" s="4">
        <f>VLOOKUP($A150,REEP!$A$1:$F$525,5,FALSE)</f>
        <v>3.0899999999999999E-3</v>
      </c>
      <c r="AC150" s="11">
        <f>VLOOKUP($A150,RCEEP!$A$1:$F$525,2,FALSE)</f>
        <v>21</v>
      </c>
      <c r="AD150" s="11">
        <f>VLOOKUP($A150,RCEEP!$A$1:$F$525,3,FALSE)</f>
        <v>29</v>
      </c>
      <c r="AE150" s="11">
        <f>VLOOKUP($A150,RCEEP!$A$1:$F$525,4,FALSE)</f>
        <v>24.58</v>
      </c>
      <c r="AF150" s="11">
        <f>VLOOKUP($A150,RCEEP!$A$1:$F$525,5,FALSE)</f>
        <v>3.5599999999999998E-3</v>
      </c>
      <c r="AH150" s="11">
        <f t="shared" si="84"/>
        <v>19</v>
      </c>
      <c r="AI150" s="11">
        <f t="shared" si="85"/>
        <v>0</v>
      </c>
      <c r="AJ150" s="11">
        <f t="shared" si="86"/>
        <v>0</v>
      </c>
      <c r="AK150" s="11">
        <f t="shared" si="87"/>
        <v>0</v>
      </c>
      <c r="AL150" s="11">
        <f t="shared" si="88"/>
        <v>1</v>
      </c>
      <c r="AM150" s="11">
        <f t="shared" si="89"/>
        <v>1</v>
      </c>
      <c r="AN150" s="11">
        <f t="shared" si="90"/>
        <v>0</v>
      </c>
      <c r="AO150" s="11">
        <f t="shared" si="91"/>
        <v>0</v>
      </c>
      <c r="AP150" s="11">
        <f t="shared" si="92"/>
        <v>0</v>
      </c>
      <c r="AQ150" s="4">
        <f t="shared" si="93"/>
        <v>0</v>
      </c>
      <c r="AS150" s="1">
        <f t="shared" si="94"/>
        <v>18</v>
      </c>
      <c r="AT150" s="1">
        <f t="shared" si="95"/>
        <v>1</v>
      </c>
      <c r="AU150" s="1">
        <f t="shared" si="96"/>
        <v>0</v>
      </c>
      <c r="AV150" s="1">
        <f t="shared" si="97"/>
        <v>0</v>
      </c>
      <c r="AW150" s="1">
        <f t="shared" si="98"/>
        <v>0</v>
      </c>
      <c r="AX150" s="8">
        <f t="shared" si="99"/>
        <v>0</v>
      </c>
      <c r="AZ150" s="8">
        <f t="shared" si="100"/>
        <v>18</v>
      </c>
      <c r="BA150" s="8">
        <f t="shared" si="101"/>
        <v>1</v>
      </c>
      <c r="BB150" s="8">
        <f t="shared" si="102"/>
        <v>0</v>
      </c>
      <c r="BC150" s="8">
        <f t="shared" si="103"/>
        <v>0</v>
      </c>
      <c r="BD150" s="8">
        <f t="shared" si="104"/>
        <v>0</v>
      </c>
      <c r="BE150" s="8">
        <f t="shared" si="105"/>
        <v>0</v>
      </c>
      <c r="BG150" s="19">
        <f t="shared" si="106"/>
        <v>0</v>
      </c>
      <c r="BH150" s="19">
        <f t="shared" si="107"/>
        <v>0</v>
      </c>
      <c r="BJ150" s="10">
        <f t="shared" si="108"/>
        <v>18</v>
      </c>
      <c r="BK150" s="35">
        <f t="shared" si="109"/>
        <v>2</v>
      </c>
      <c r="BL150" s="27">
        <f t="shared" si="110"/>
        <v>1.1111111111111112E-2</v>
      </c>
      <c r="BM150" s="33">
        <f t="shared" si="111"/>
        <v>2</v>
      </c>
      <c r="BN150" s="27">
        <f t="shared" si="112"/>
        <v>1.1111111111111112E-2</v>
      </c>
      <c r="BO150" s="33">
        <f t="shared" si="113"/>
        <v>3</v>
      </c>
      <c r="BP150" s="27">
        <f t="shared" si="114"/>
        <v>1.6666666666666666E-2</v>
      </c>
      <c r="BQ150" s="33">
        <f t="shared" si="115"/>
        <v>3</v>
      </c>
      <c r="BR150" s="28">
        <f t="shared" si="116"/>
        <v>1.6666666666666666E-2</v>
      </c>
      <c r="BT150" s="10">
        <f t="shared" si="117"/>
        <v>18</v>
      </c>
      <c r="BU150" s="32">
        <f t="shared" si="118"/>
        <v>6.1000000000000014</v>
      </c>
      <c r="BV150" s="27">
        <f t="shared" si="119"/>
        <v>3.3888888888888899E-2</v>
      </c>
      <c r="BW150" s="36">
        <f t="shared" si="120"/>
        <v>5.77</v>
      </c>
      <c r="BX150" s="27">
        <f t="shared" si="121"/>
        <v>3.2055555555555552E-2</v>
      </c>
      <c r="BY150" s="36">
        <f t="shared" si="122"/>
        <v>6.6499999999999986</v>
      </c>
      <c r="BZ150" s="27">
        <f t="shared" si="123"/>
        <v>3.6944444444444439E-2</v>
      </c>
      <c r="CA150" s="36">
        <f t="shared" si="124"/>
        <v>6.5799999999999983</v>
      </c>
      <c r="CB150" s="28">
        <f t="shared" si="125"/>
        <v>3.6555555555555549E-2</v>
      </c>
    </row>
    <row r="151" spans="1:80">
      <c r="A151" s="1" t="s">
        <v>149</v>
      </c>
      <c r="B151" s="26">
        <v>180</v>
      </c>
      <c r="C151" s="26">
        <v>284</v>
      </c>
      <c r="D151" s="26">
        <v>3595</v>
      </c>
      <c r="E151" s="20">
        <f>VLOOKUP($A151,JorgeILS!$A$1:$D$525,2,FALSE)</f>
        <v>22</v>
      </c>
      <c r="F151" s="20">
        <f>VLOOKUP($A151,JorgeILS!$A$1:$D$525,3,FALSE)</f>
        <v>0.17399999999999999</v>
      </c>
      <c r="G151" s="20">
        <f>VLOOKUP($A151,JorgeCPP!$A$1:$D$525,2,FALSE)</f>
        <v>27</v>
      </c>
      <c r="H151" s="20">
        <f>VLOOKUP($A151,JorgeCPP!$A$1:$D$525,3,FALSE)</f>
        <v>0.01</v>
      </c>
      <c r="I151" s="4">
        <f>VLOOKUP($A151,BEP!$A$1:$D$525,2,FALSE)</f>
        <v>24</v>
      </c>
      <c r="J151" s="23">
        <f>VLOOKUP($A151,BEP!$A$1:$D$525,3,FALSE)</f>
        <v>1E-3</v>
      </c>
      <c r="K151" s="4">
        <f>VLOOKUP($A151,CEP!$A$1:$D$525,2,FALSE)</f>
        <v>24</v>
      </c>
      <c r="L151" s="23">
        <f>VLOOKUP($A151,CEP!$A$1:$D$525,3,FALSE)</f>
        <v>1E-3</v>
      </c>
      <c r="M151" s="4">
        <f>VLOOKUP($A151,EEP!$A$1:$D$525,2,FALSE)</f>
        <v>22</v>
      </c>
      <c r="N151" s="23">
        <f>VLOOKUP($A151,EEP!$A$1:$D$525,3,FALSE)</f>
        <v>2E-3</v>
      </c>
      <c r="O151" s="24">
        <f>VLOOKUP($A151,CEEP!$A$1:$D$525,2,FALSE)</f>
        <v>22</v>
      </c>
      <c r="P151" s="22">
        <f>VLOOKUP($A151,CEEP!$A$1:$D$525,3,FALSE)</f>
        <v>1E-3</v>
      </c>
      <c r="Q151" s="4">
        <f>VLOOKUP($A151,RBEP!$A$1:$F$525,2,FALSE)</f>
        <v>23</v>
      </c>
      <c r="R151" s="4">
        <f>VLOOKUP($A151,RBEP!$A$1:$F$525,3,FALSE)</f>
        <v>31</v>
      </c>
      <c r="S151" s="4">
        <f>VLOOKUP($A151,RBEP!$A$1:$F$525,4,FALSE)</f>
        <v>26.62</v>
      </c>
      <c r="T151" s="4">
        <f>VLOOKUP($A151,RBEP!$A$1:$F$525,5,FALSE)</f>
        <v>2.14E-3</v>
      </c>
      <c r="U151" s="4">
        <f>VLOOKUP($A151,RCEP!$A$1:$F$525,2,FALSE)</f>
        <v>23</v>
      </c>
      <c r="V151" s="4">
        <f>VLOOKUP($A151,RCEP!$A$1:$F$525,3,FALSE)</f>
        <v>31</v>
      </c>
      <c r="W151" s="4">
        <f>VLOOKUP($A151,RCEP!$A$1:$F$525,4,FALSE)</f>
        <v>26.55</v>
      </c>
      <c r="X151" s="4">
        <f>VLOOKUP($A151,RCEP!$A$1:$F$525,5,FALSE)</f>
        <v>2.5899999999999999E-3</v>
      </c>
      <c r="Y151" s="4">
        <f>VLOOKUP($A151,REEP!$A$1:$F$525,2,FALSE)</f>
        <v>24</v>
      </c>
      <c r="Z151" s="4">
        <f>VLOOKUP($A151,REEP!$A$1:$F$525,3,FALSE)</f>
        <v>31</v>
      </c>
      <c r="AA151" s="4">
        <f>VLOOKUP($A151,REEP!$A$1:$F$525,4,FALSE)</f>
        <v>27.2</v>
      </c>
      <c r="AB151" s="4">
        <f>VLOOKUP($A151,REEP!$A$1:$F$525,5,FALSE)</f>
        <v>2.2300000000000002E-3</v>
      </c>
      <c r="AC151" s="11">
        <f>VLOOKUP($A151,RCEEP!$A$1:$F$525,2,FALSE)</f>
        <v>23</v>
      </c>
      <c r="AD151" s="11">
        <f>VLOOKUP($A151,RCEEP!$A$1:$F$525,3,FALSE)</f>
        <v>31</v>
      </c>
      <c r="AE151" s="11">
        <f>VLOOKUP($A151,RCEEP!$A$1:$F$525,4,FALSE)</f>
        <v>27.23</v>
      </c>
      <c r="AF151" s="11">
        <f>VLOOKUP($A151,RCEEP!$A$1:$F$525,5,FALSE)</f>
        <v>2.5600000000000002E-3</v>
      </c>
      <c r="AH151" s="11">
        <f t="shared" si="84"/>
        <v>22</v>
      </c>
      <c r="AI151" s="11">
        <f t="shared" si="85"/>
        <v>0</v>
      </c>
      <c r="AJ151" s="11">
        <f t="shared" si="86"/>
        <v>0</v>
      </c>
      <c r="AK151" s="11">
        <f t="shared" si="87"/>
        <v>0</v>
      </c>
      <c r="AL151" s="11">
        <f t="shared" si="88"/>
        <v>1</v>
      </c>
      <c r="AM151" s="11">
        <f t="shared" si="89"/>
        <v>1</v>
      </c>
      <c r="AN151" s="11">
        <f t="shared" si="90"/>
        <v>0</v>
      </c>
      <c r="AO151" s="11">
        <f t="shared" si="91"/>
        <v>0</v>
      </c>
      <c r="AP151" s="11">
        <f t="shared" si="92"/>
        <v>0</v>
      </c>
      <c r="AQ151" s="4">
        <f t="shared" si="93"/>
        <v>0</v>
      </c>
      <c r="AS151" s="1">
        <f t="shared" si="94"/>
        <v>22</v>
      </c>
      <c r="AT151" s="1">
        <f t="shared" si="95"/>
        <v>1</v>
      </c>
      <c r="AU151" s="1">
        <f t="shared" si="96"/>
        <v>0</v>
      </c>
      <c r="AV151" s="1">
        <f t="shared" si="97"/>
        <v>0</v>
      </c>
      <c r="AW151" s="1">
        <f t="shared" si="98"/>
        <v>0</v>
      </c>
      <c r="AX151" s="8">
        <f t="shared" si="99"/>
        <v>0</v>
      </c>
      <c r="AZ151" s="8">
        <f t="shared" si="100"/>
        <v>22</v>
      </c>
      <c r="BA151" s="8">
        <f t="shared" si="101"/>
        <v>1</v>
      </c>
      <c r="BB151" s="8">
        <f t="shared" si="102"/>
        <v>0</v>
      </c>
      <c r="BC151" s="8">
        <f t="shared" si="103"/>
        <v>0</v>
      </c>
      <c r="BD151" s="8">
        <f t="shared" si="104"/>
        <v>0</v>
      </c>
      <c r="BE151" s="8">
        <f t="shared" si="105"/>
        <v>0</v>
      </c>
      <c r="BG151" s="19">
        <f t="shared" si="106"/>
        <v>0</v>
      </c>
      <c r="BH151" s="19">
        <f t="shared" si="107"/>
        <v>0</v>
      </c>
      <c r="BJ151" s="10">
        <f t="shared" si="108"/>
        <v>22</v>
      </c>
      <c r="BK151" s="35">
        <f t="shared" si="109"/>
        <v>1</v>
      </c>
      <c r="BL151" s="27">
        <f t="shared" si="110"/>
        <v>5.5555555555555558E-3</v>
      </c>
      <c r="BM151" s="33">
        <f t="shared" si="111"/>
        <v>1</v>
      </c>
      <c r="BN151" s="27">
        <f t="shared" si="112"/>
        <v>5.5555555555555558E-3</v>
      </c>
      <c r="BO151" s="33">
        <f t="shared" si="113"/>
        <v>2</v>
      </c>
      <c r="BP151" s="27">
        <f t="shared" si="114"/>
        <v>1.1111111111111112E-2</v>
      </c>
      <c r="BQ151" s="33">
        <f t="shared" si="115"/>
        <v>1</v>
      </c>
      <c r="BR151" s="28">
        <f t="shared" si="116"/>
        <v>5.5555555555555558E-3</v>
      </c>
      <c r="BT151" s="10">
        <f t="shared" si="117"/>
        <v>22</v>
      </c>
      <c r="BU151" s="32">
        <f t="shared" si="118"/>
        <v>4.620000000000001</v>
      </c>
      <c r="BV151" s="27">
        <f t="shared" si="119"/>
        <v>2.5666666666666671E-2</v>
      </c>
      <c r="BW151" s="36">
        <f t="shared" si="120"/>
        <v>4.5500000000000007</v>
      </c>
      <c r="BX151" s="27">
        <f t="shared" si="121"/>
        <v>2.5277777777777781E-2</v>
      </c>
      <c r="BY151" s="36">
        <f t="shared" si="122"/>
        <v>5.1999999999999993</v>
      </c>
      <c r="BZ151" s="27">
        <f t="shared" si="123"/>
        <v>2.8888888888888884E-2</v>
      </c>
      <c r="CA151" s="36">
        <f t="shared" si="124"/>
        <v>5.23</v>
      </c>
      <c r="CB151" s="28">
        <f t="shared" si="125"/>
        <v>2.9055555555555557E-2</v>
      </c>
    </row>
    <row r="152" spans="1:80">
      <c r="A152" s="1" t="s">
        <v>150</v>
      </c>
      <c r="B152" s="26">
        <v>180</v>
      </c>
      <c r="C152" s="26">
        <v>284</v>
      </c>
      <c r="D152" s="26">
        <v>3603</v>
      </c>
      <c r="E152" s="20">
        <f>VLOOKUP($A152,JorgeILS!$A$1:$D$525,2,FALSE)</f>
        <v>22</v>
      </c>
      <c r="F152" s="20">
        <f>VLOOKUP($A152,JorgeILS!$A$1:$D$525,3,FALSE)</f>
        <v>0.157</v>
      </c>
      <c r="G152" s="20">
        <f>VLOOKUP($A152,JorgeCPP!$A$1:$D$525,2,FALSE)</f>
        <v>25</v>
      </c>
      <c r="H152" s="20">
        <f>VLOOKUP($A152,JorgeCPP!$A$1:$D$525,3,FALSE)</f>
        <v>8.0000000000000002E-3</v>
      </c>
      <c r="I152" s="4">
        <f>VLOOKUP($A152,BEP!$A$1:$D$525,2,FALSE)</f>
        <v>24</v>
      </c>
      <c r="J152" s="23">
        <f>VLOOKUP($A152,BEP!$A$1:$D$525,3,FALSE)</f>
        <v>1E-3</v>
      </c>
      <c r="K152" s="4">
        <f>VLOOKUP($A152,CEP!$A$1:$D$525,2,FALSE)</f>
        <v>24</v>
      </c>
      <c r="L152" s="23">
        <f>VLOOKUP($A152,CEP!$A$1:$D$525,3,FALSE)</f>
        <v>1E-3</v>
      </c>
      <c r="M152" s="4">
        <f>VLOOKUP($A152,EEP!$A$1:$D$525,2,FALSE)</f>
        <v>23</v>
      </c>
      <c r="N152" s="23">
        <f>VLOOKUP($A152,EEP!$A$1:$D$525,3,FALSE)</f>
        <v>1E-3</v>
      </c>
      <c r="O152" s="24">
        <f>VLOOKUP($A152,CEEP!$A$1:$D$525,2,FALSE)</f>
        <v>23</v>
      </c>
      <c r="P152" s="22">
        <f>VLOOKUP($A152,CEEP!$A$1:$D$525,3,FALSE)</f>
        <v>2E-3</v>
      </c>
      <c r="Q152" s="4">
        <f>VLOOKUP($A152,RBEP!$A$1:$F$525,2,FALSE)</f>
        <v>22</v>
      </c>
      <c r="R152" s="4">
        <f>VLOOKUP($A152,RBEP!$A$1:$F$525,3,FALSE)</f>
        <v>30</v>
      </c>
      <c r="S152" s="4">
        <f>VLOOKUP($A152,RBEP!$A$1:$F$525,4,FALSE)</f>
        <v>26.82</v>
      </c>
      <c r="T152" s="4">
        <f>VLOOKUP($A152,RBEP!$A$1:$F$525,5,FALSE)</f>
        <v>2E-3</v>
      </c>
      <c r="U152" s="4">
        <f>VLOOKUP($A152,RCEP!$A$1:$F$525,2,FALSE)</f>
        <v>23</v>
      </c>
      <c r="V152" s="4">
        <f>VLOOKUP($A152,RCEP!$A$1:$F$525,3,FALSE)</f>
        <v>30</v>
      </c>
      <c r="W152" s="4">
        <f>VLOOKUP($A152,RCEP!$A$1:$F$525,4,FALSE)</f>
        <v>26.66</v>
      </c>
      <c r="X152" s="4">
        <f>VLOOKUP($A152,RCEP!$A$1:$F$525,5,FALSE)</f>
        <v>2.3900000000000002E-3</v>
      </c>
      <c r="Y152" s="4">
        <f>VLOOKUP($A152,REEP!$A$1:$F$525,2,FALSE)</f>
        <v>23</v>
      </c>
      <c r="Z152" s="4">
        <f>VLOOKUP($A152,REEP!$A$1:$F$525,3,FALSE)</f>
        <v>30</v>
      </c>
      <c r="AA152" s="4">
        <f>VLOOKUP($A152,REEP!$A$1:$F$525,4,FALSE)</f>
        <v>26.87</v>
      </c>
      <c r="AB152" s="4">
        <f>VLOOKUP($A152,REEP!$A$1:$F$525,5,FALSE)</f>
        <v>2.2499999999999998E-3</v>
      </c>
      <c r="AC152" s="11">
        <f>VLOOKUP($A152,RCEEP!$A$1:$F$525,2,FALSE)</f>
        <v>24</v>
      </c>
      <c r="AD152" s="11">
        <f>VLOOKUP($A152,RCEEP!$A$1:$F$525,3,FALSE)</f>
        <v>31</v>
      </c>
      <c r="AE152" s="11">
        <f>VLOOKUP($A152,RCEEP!$A$1:$F$525,4,FALSE)</f>
        <v>27.32</v>
      </c>
      <c r="AF152" s="11">
        <f>VLOOKUP($A152,RCEEP!$A$1:$F$525,5,FALSE)</f>
        <v>2.5799999999999998E-3</v>
      </c>
      <c r="AH152" s="11">
        <f t="shared" si="84"/>
        <v>22</v>
      </c>
      <c r="AI152" s="11">
        <f t="shared" si="85"/>
        <v>0</v>
      </c>
      <c r="AJ152" s="11">
        <f t="shared" si="86"/>
        <v>0</v>
      </c>
      <c r="AK152" s="11">
        <f t="shared" si="87"/>
        <v>0</v>
      </c>
      <c r="AL152" s="11">
        <f t="shared" si="88"/>
        <v>0</v>
      </c>
      <c r="AM152" s="11">
        <f t="shared" si="89"/>
        <v>0</v>
      </c>
      <c r="AN152" s="11">
        <f t="shared" si="90"/>
        <v>1</v>
      </c>
      <c r="AO152" s="11">
        <f t="shared" si="91"/>
        <v>0</v>
      </c>
      <c r="AP152" s="11">
        <f t="shared" si="92"/>
        <v>0</v>
      </c>
      <c r="AQ152" s="4">
        <f t="shared" si="93"/>
        <v>0</v>
      </c>
      <c r="AS152" s="1">
        <f t="shared" si="94"/>
        <v>22</v>
      </c>
      <c r="AT152" s="1">
        <f t="shared" si="95"/>
        <v>1</v>
      </c>
      <c r="AU152" s="1">
        <f t="shared" si="96"/>
        <v>1</v>
      </c>
      <c r="AV152" s="1">
        <f t="shared" si="97"/>
        <v>0</v>
      </c>
      <c r="AW152" s="1">
        <f t="shared" si="98"/>
        <v>0</v>
      </c>
      <c r="AX152" s="8">
        <f t="shared" si="99"/>
        <v>0</v>
      </c>
      <c r="AZ152" s="8">
        <f t="shared" si="100"/>
        <v>22</v>
      </c>
      <c r="BA152" s="8">
        <f t="shared" si="101"/>
        <v>1</v>
      </c>
      <c r="BB152" s="8">
        <f t="shared" si="102"/>
        <v>1</v>
      </c>
      <c r="BC152" s="8">
        <f t="shared" si="103"/>
        <v>0</v>
      </c>
      <c r="BD152" s="8">
        <f t="shared" si="104"/>
        <v>0</v>
      </c>
      <c r="BE152" s="8">
        <f t="shared" si="105"/>
        <v>0</v>
      </c>
      <c r="BG152" s="19">
        <f t="shared" si="106"/>
        <v>0</v>
      </c>
      <c r="BH152" s="19">
        <f t="shared" si="107"/>
        <v>1</v>
      </c>
      <c r="BJ152" s="10">
        <f t="shared" si="108"/>
        <v>22</v>
      </c>
      <c r="BK152" s="35">
        <f t="shared" si="109"/>
        <v>0</v>
      </c>
      <c r="BL152" s="27">
        <f t="shared" si="110"/>
        <v>0</v>
      </c>
      <c r="BM152" s="33">
        <f t="shared" si="111"/>
        <v>1</v>
      </c>
      <c r="BN152" s="27">
        <f t="shared" si="112"/>
        <v>5.5555555555555558E-3</v>
      </c>
      <c r="BO152" s="33">
        <f t="shared" si="113"/>
        <v>1</v>
      </c>
      <c r="BP152" s="27">
        <f t="shared" si="114"/>
        <v>5.5555555555555558E-3</v>
      </c>
      <c r="BQ152" s="33">
        <f t="shared" si="115"/>
        <v>2</v>
      </c>
      <c r="BR152" s="28">
        <f t="shared" si="116"/>
        <v>1.1111111111111112E-2</v>
      </c>
      <c r="BT152" s="10">
        <f t="shared" si="117"/>
        <v>22</v>
      </c>
      <c r="BU152" s="32">
        <f t="shared" si="118"/>
        <v>4.82</v>
      </c>
      <c r="BV152" s="27">
        <f t="shared" si="119"/>
        <v>2.6777777777777779E-2</v>
      </c>
      <c r="BW152" s="36">
        <f t="shared" si="120"/>
        <v>4.66</v>
      </c>
      <c r="BX152" s="27">
        <f t="shared" si="121"/>
        <v>2.5888888888888888E-2</v>
      </c>
      <c r="BY152" s="36">
        <f t="shared" si="122"/>
        <v>4.870000000000001</v>
      </c>
      <c r="BZ152" s="27">
        <f t="shared" si="123"/>
        <v>2.7055555555555562E-2</v>
      </c>
      <c r="CA152" s="36">
        <f t="shared" si="124"/>
        <v>5.32</v>
      </c>
      <c r="CB152" s="28">
        <f t="shared" si="125"/>
        <v>2.9555555555555557E-2</v>
      </c>
    </row>
    <row r="153" spans="1:80">
      <c r="A153" s="1" t="s">
        <v>176</v>
      </c>
      <c r="B153" s="26">
        <v>20</v>
      </c>
      <c r="C153" s="26">
        <v>27</v>
      </c>
      <c r="D153" s="26">
        <v>211</v>
      </c>
      <c r="E153" s="20">
        <f>VLOOKUP($A153,JorgeILS!$A$1:$D$525,2,FALSE)</f>
        <v>1</v>
      </c>
      <c r="F153" s="20">
        <f>VLOOKUP($A153,JorgeILS!$A$1:$D$525,3,FALSE)</f>
        <v>0</v>
      </c>
      <c r="G153" s="20">
        <f>VLOOKUP($A153,JorgeCPP!$A$1:$D$525,2,FALSE)</f>
        <v>1</v>
      </c>
      <c r="H153" s="20">
        <f>VLOOKUP($A153,JorgeCPP!$A$1:$D$525,3,FALSE)</f>
        <v>0</v>
      </c>
      <c r="I153" s="4">
        <f>VLOOKUP($A153,BEP!$A$1:$D$525,2,FALSE)</f>
        <v>1</v>
      </c>
      <c r="J153" s="23">
        <f>VLOOKUP($A153,BEP!$A$1:$D$525,3,FALSE)</f>
        <v>0</v>
      </c>
      <c r="K153" s="4">
        <f>VLOOKUP($A153,CEP!$A$1:$D$525,2,FALSE)</f>
        <v>1</v>
      </c>
      <c r="L153" s="23">
        <f>VLOOKUP($A153,CEP!$A$1:$D$525,3,FALSE)</f>
        <v>0</v>
      </c>
      <c r="M153" s="4">
        <f>VLOOKUP($A153,EEP!$A$1:$D$525,2,FALSE)</f>
        <v>1</v>
      </c>
      <c r="N153" s="23">
        <f>VLOOKUP($A153,EEP!$A$1:$D$525,3,FALSE)</f>
        <v>0</v>
      </c>
      <c r="O153" s="24">
        <f>VLOOKUP($A153,CEEP!$A$1:$D$525,2,FALSE)</f>
        <v>1</v>
      </c>
      <c r="P153" s="22">
        <f>VLOOKUP($A153,CEEP!$A$1:$D$525,3,FALSE)</f>
        <v>0</v>
      </c>
      <c r="Q153" s="4">
        <f>VLOOKUP($A153,RBEP!$A$1:$F$525,2,FALSE)</f>
        <v>1</v>
      </c>
      <c r="R153" s="4">
        <f>VLOOKUP($A153,RBEP!$A$1:$F$525,3,FALSE)</f>
        <v>3</v>
      </c>
      <c r="S153" s="4">
        <f>VLOOKUP($A153,RBEP!$A$1:$F$525,4,FALSE)</f>
        <v>1.92</v>
      </c>
      <c r="T153" s="4">
        <f>VLOOKUP($A153,RBEP!$A$1:$F$525,5,FALSE)</f>
        <v>2.1000000000000001E-4</v>
      </c>
      <c r="U153" s="4">
        <f>VLOOKUP($A153,RCEP!$A$1:$F$525,2,FALSE)</f>
        <v>1</v>
      </c>
      <c r="V153" s="4">
        <f>VLOOKUP($A153,RCEP!$A$1:$F$525,3,FALSE)</f>
        <v>3</v>
      </c>
      <c r="W153" s="4">
        <f>VLOOKUP($A153,RCEP!$A$1:$F$525,4,FALSE)</f>
        <v>1.92</v>
      </c>
      <c r="X153" s="4">
        <f>VLOOKUP($A153,RCEP!$A$1:$F$525,5,FALSE)</f>
        <v>2.1000000000000001E-4</v>
      </c>
      <c r="Y153" s="4">
        <f>VLOOKUP($A153,REEP!$A$1:$F$525,2,FALSE)</f>
        <v>1</v>
      </c>
      <c r="Z153" s="4">
        <f>VLOOKUP($A153,REEP!$A$1:$F$525,3,FALSE)</f>
        <v>3</v>
      </c>
      <c r="AA153" s="4">
        <f>VLOOKUP($A153,REEP!$A$1:$F$525,4,FALSE)</f>
        <v>1.95</v>
      </c>
      <c r="AB153" s="4">
        <f>VLOOKUP($A153,REEP!$A$1:$F$525,5,FALSE)</f>
        <v>2.0000000000000001E-4</v>
      </c>
      <c r="AC153" s="11">
        <f>VLOOKUP($A153,RCEEP!$A$1:$F$525,2,FALSE)</f>
        <v>1</v>
      </c>
      <c r="AD153" s="11">
        <f>VLOOKUP($A153,RCEEP!$A$1:$F$525,3,FALSE)</f>
        <v>3</v>
      </c>
      <c r="AE153" s="11">
        <f>VLOOKUP($A153,RCEEP!$A$1:$F$525,4,FALSE)</f>
        <v>2.02</v>
      </c>
      <c r="AF153" s="11">
        <f>VLOOKUP($A153,RCEEP!$A$1:$F$525,5,FALSE)</f>
        <v>1.9000000000000001E-4</v>
      </c>
      <c r="AH153" s="11">
        <f t="shared" si="84"/>
        <v>1</v>
      </c>
      <c r="AI153" s="11">
        <f t="shared" si="85"/>
        <v>1</v>
      </c>
      <c r="AJ153" s="11">
        <f t="shared" si="86"/>
        <v>1</v>
      </c>
      <c r="AK153" s="11">
        <f t="shared" si="87"/>
        <v>1</v>
      </c>
      <c r="AL153" s="11">
        <f t="shared" si="88"/>
        <v>1</v>
      </c>
      <c r="AM153" s="11">
        <f t="shared" si="89"/>
        <v>1</v>
      </c>
      <c r="AN153" s="11">
        <f t="shared" si="90"/>
        <v>1</v>
      </c>
      <c r="AO153" s="11">
        <f t="shared" si="91"/>
        <v>1</v>
      </c>
      <c r="AP153" s="11">
        <f t="shared" si="92"/>
        <v>1</v>
      </c>
      <c r="AQ153" s="4">
        <f t="shared" si="93"/>
        <v>1</v>
      </c>
      <c r="AS153" s="1">
        <f t="shared" si="94"/>
        <v>1</v>
      </c>
      <c r="AT153" s="1">
        <f t="shared" si="95"/>
        <v>1</v>
      </c>
      <c r="AU153" s="1">
        <f t="shared" si="96"/>
        <v>1</v>
      </c>
      <c r="AV153" s="1">
        <f t="shared" si="97"/>
        <v>1</v>
      </c>
      <c r="AW153" s="1">
        <f t="shared" si="98"/>
        <v>1</v>
      </c>
      <c r="AX153" s="8">
        <f t="shared" si="99"/>
        <v>1</v>
      </c>
      <c r="AZ153" s="8">
        <f t="shared" si="100"/>
        <v>1</v>
      </c>
      <c r="BA153" s="8">
        <f t="shared" si="101"/>
        <v>1</v>
      </c>
      <c r="BB153" s="8">
        <f t="shared" si="102"/>
        <v>1</v>
      </c>
      <c r="BC153" s="8">
        <f t="shared" si="103"/>
        <v>1</v>
      </c>
      <c r="BD153" s="8">
        <f t="shared" si="104"/>
        <v>1</v>
      </c>
      <c r="BE153" s="8">
        <f t="shared" si="105"/>
        <v>1</v>
      </c>
      <c r="BG153" s="19">
        <f t="shared" si="106"/>
        <v>0</v>
      </c>
      <c r="BH153" s="19">
        <f t="shared" si="107"/>
        <v>1</v>
      </c>
      <c r="BJ153" s="10">
        <f t="shared" si="108"/>
        <v>1</v>
      </c>
      <c r="BK153" s="35">
        <f t="shared" si="109"/>
        <v>0</v>
      </c>
      <c r="BL153" s="27">
        <f t="shared" si="110"/>
        <v>0</v>
      </c>
      <c r="BM153" s="33">
        <f t="shared" si="111"/>
        <v>0</v>
      </c>
      <c r="BN153" s="27">
        <f t="shared" si="112"/>
        <v>0</v>
      </c>
      <c r="BO153" s="33">
        <f t="shared" si="113"/>
        <v>0</v>
      </c>
      <c r="BP153" s="27">
        <f t="shared" si="114"/>
        <v>0</v>
      </c>
      <c r="BQ153" s="33">
        <f t="shared" si="115"/>
        <v>0</v>
      </c>
      <c r="BR153" s="28">
        <f t="shared" si="116"/>
        <v>0</v>
      </c>
      <c r="BT153" s="10">
        <f t="shared" si="117"/>
        <v>1</v>
      </c>
      <c r="BU153" s="32">
        <f t="shared" si="118"/>
        <v>0.91999999999999993</v>
      </c>
      <c r="BV153" s="27">
        <f t="shared" si="119"/>
        <v>4.5999999999999999E-2</v>
      </c>
      <c r="BW153" s="36">
        <f t="shared" si="120"/>
        <v>0.91999999999999993</v>
      </c>
      <c r="BX153" s="27">
        <f t="shared" si="121"/>
        <v>4.5999999999999999E-2</v>
      </c>
      <c r="BY153" s="36">
        <f t="shared" si="122"/>
        <v>0.95</v>
      </c>
      <c r="BZ153" s="27">
        <f t="shared" si="123"/>
        <v>4.7500000000000001E-2</v>
      </c>
      <c r="CA153" s="36">
        <f t="shared" si="124"/>
        <v>1.02</v>
      </c>
      <c r="CB153" s="28">
        <f t="shared" si="125"/>
        <v>5.1000000000000004E-2</v>
      </c>
    </row>
    <row r="154" spans="1:80">
      <c r="A154" s="1" t="s">
        <v>177</v>
      </c>
      <c r="B154" s="26">
        <v>20</v>
      </c>
      <c r="C154" s="26">
        <v>27</v>
      </c>
      <c r="D154" s="26">
        <v>219</v>
      </c>
      <c r="E154" s="20">
        <f>VLOOKUP($A154,JorgeILS!$A$1:$D$525,2,FALSE)</f>
        <v>2</v>
      </c>
      <c r="F154" s="20">
        <f>VLOOKUP($A154,JorgeILS!$A$1:$D$525,3,FALSE)</f>
        <v>0</v>
      </c>
      <c r="G154" s="20">
        <f>VLOOKUP($A154,JorgeCPP!$A$1:$D$525,2,FALSE)</f>
        <v>4</v>
      </c>
      <c r="H154" s="20">
        <f>VLOOKUP($A154,JorgeCPP!$A$1:$D$525,3,FALSE)</f>
        <v>0</v>
      </c>
      <c r="I154" s="4">
        <f>VLOOKUP($A154,BEP!$A$1:$D$525,2,FALSE)</f>
        <v>2</v>
      </c>
      <c r="J154" s="23">
        <f>VLOOKUP($A154,BEP!$A$1:$D$525,3,FALSE)</f>
        <v>0</v>
      </c>
      <c r="K154" s="4">
        <f>VLOOKUP($A154,CEP!$A$1:$D$525,2,FALSE)</f>
        <v>2</v>
      </c>
      <c r="L154" s="23">
        <f>VLOOKUP($A154,CEP!$A$1:$D$525,3,FALSE)</f>
        <v>0</v>
      </c>
      <c r="M154" s="4">
        <f>VLOOKUP($A154,EEP!$A$1:$D$525,2,FALSE)</f>
        <v>2</v>
      </c>
      <c r="N154" s="23">
        <f>VLOOKUP($A154,EEP!$A$1:$D$525,3,FALSE)</f>
        <v>0</v>
      </c>
      <c r="O154" s="24">
        <f>VLOOKUP($A154,CEEP!$A$1:$D$525,2,FALSE)</f>
        <v>2</v>
      </c>
      <c r="P154" s="22">
        <f>VLOOKUP($A154,CEEP!$A$1:$D$525,3,FALSE)</f>
        <v>0</v>
      </c>
      <c r="Q154" s="4">
        <f>VLOOKUP($A154,RBEP!$A$1:$F$525,2,FALSE)</f>
        <v>2</v>
      </c>
      <c r="R154" s="4">
        <f>VLOOKUP($A154,RBEP!$A$1:$F$525,3,FALSE)</f>
        <v>3</v>
      </c>
      <c r="S154" s="4">
        <f>VLOOKUP($A154,RBEP!$A$1:$F$525,4,FALSE)</f>
        <v>2.4900000000000002</v>
      </c>
      <c r="T154" s="4">
        <f>VLOOKUP($A154,RBEP!$A$1:$F$525,5,FALSE)</f>
        <v>5.0000000000000002E-5</v>
      </c>
      <c r="U154" s="4">
        <f>VLOOKUP($A154,RCEP!$A$1:$F$525,2,FALSE)</f>
        <v>2</v>
      </c>
      <c r="V154" s="4">
        <f>VLOOKUP($A154,RCEP!$A$1:$F$525,3,FALSE)</f>
        <v>3</v>
      </c>
      <c r="W154" s="4">
        <f>VLOOKUP($A154,RCEP!$A$1:$F$525,4,FALSE)</f>
        <v>2.5099999999999998</v>
      </c>
      <c r="X154" s="4">
        <f>VLOOKUP($A154,RCEP!$A$1:$F$525,5,FALSE)</f>
        <v>5.4000000000000001E-4</v>
      </c>
      <c r="Y154" s="4">
        <f>VLOOKUP($A154,REEP!$A$1:$F$525,2,FALSE)</f>
        <v>2</v>
      </c>
      <c r="Z154" s="4">
        <f>VLOOKUP($A154,REEP!$A$1:$F$525,3,FALSE)</f>
        <v>4</v>
      </c>
      <c r="AA154" s="4">
        <f>VLOOKUP($A154,REEP!$A$1:$F$525,4,FALSE)</f>
        <v>2.75</v>
      </c>
      <c r="AB154" s="4">
        <f>VLOOKUP($A154,REEP!$A$1:$F$525,5,FALSE)</f>
        <v>2.5000000000000001E-4</v>
      </c>
      <c r="AC154" s="11">
        <f>VLOOKUP($A154,RCEEP!$A$1:$F$525,2,FALSE)</f>
        <v>2</v>
      </c>
      <c r="AD154" s="11">
        <f>VLOOKUP($A154,RCEEP!$A$1:$F$525,3,FALSE)</f>
        <v>4</v>
      </c>
      <c r="AE154" s="11">
        <f>VLOOKUP($A154,RCEEP!$A$1:$F$525,4,FALSE)</f>
        <v>2.69</v>
      </c>
      <c r="AF154" s="11">
        <f>VLOOKUP($A154,RCEEP!$A$1:$F$525,5,FALSE)</f>
        <v>1.2E-4</v>
      </c>
      <c r="AH154" s="11">
        <f t="shared" si="84"/>
        <v>2</v>
      </c>
      <c r="AI154" s="11">
        <f t="shared" si="85"/>
        <v>0</v>
      </c>
      <c r="AJ154" s="11">
        <f t="shared" si="86"/>
        <v>1</v>
      </c>
      <c r="AK154" s="11">
        <f t="shared" si="87"/>
        <v>1</v>
      </c>
      <c r="AL154" s="11">
        <f t="shared" si="88"/>
        <v>1</v>
      </c>
      <c r="AM154" s="11">
        <f t="shared" si="89"/>
        <v>1</v>
      </c>
      <c r="AN154" s="11">
        <f t="shared" si="90"/>
        <v>1</v>
      </c>
      <c r="AO154" s="11">
        <f t="shared" si="91"/>
        <v>1</v>
      </c>
      <c r="AP154" s="11">
        <f t="shared" si="92"/>
        <v>1</v>
      </c>
      <c r="AQ154" s="4">
        <f t="shared" si="93"/>
        <v>1</v>
      </c>
      <c r="AS154" s="1">
        <f t="shared" si="94"/>
        <v>2</v>
      </c>
      <c r="AT154" s="1">
        <f t="shared" si="95"/>
        <v>1</v>
      </c>
      <c r="AU154" s="1">
        <f t="shared" si="96"/>
        <v>1</v>
      </c>
      <c r="AV154" s="1">
        <f t="shared" si="97"/>
        <v>1</v>
      </c>
      <c r="AW154" s="1">
        <f t="shared" si="98"/>
        <v>1</v>
      </c>
      <c r="AX154" s="8">
        <f t="shared" si="99"/>
        <v>1</v>
      </c>
      <c r="AZ154" s="8">
        <f t="shared" si="100"/>
        <v>2</v>
      </c>
      <c r="BA154" s="8">
        <f t="shared" si="101"/>
        <v>1</v>
      </c>
      <c r="BB154" s="8">
        <f t="shared" si="102"/>
        <v>1</v>
      </c>
      <c r="BC154" s="8">
        <f t="shared" si="103"/>
        <v>1</v>
      </c>
      <c r="BD154" s="8">
        <f t="shared" si="104"/>
        <v>1</v>
      </c>
      <c r="BE154" s="8">
        <f t="shared" si="105"/>
        <v>1</v>
      </c>
      <c r="BG154" s="19">
        <f t="shared" si="106"/>
        <v>0</v>
      </c>
      <c r="BH154" s="19">
        <f t="shared" si="107"/>
        <v>1</v>
      </c>
      <c r="BJ154" s="10">
        <f t="shared" si="108"/>
        <v>2</v>
      </c>
      <c r="BK154" s="35">
        <f t="shared" si="109"/>
        <v>0</v>
      </c>
      <c r="BL154" s="27">
        <f t="shared" si="110"/>
        <v>0</v>
      </c>
      <c r="BM154" s="33">
        <f t="shared" si="111"/>
        <v>0</v>
      </c>
      <c r="BN154" s="27">
        <f t="shared" si="112"/>
        <v>0</v>
      </c>
      <c r="BO154" s="33">
        <f t="shared" si="113"/>
        <v>0</v>
      </c>
      <c r="BP154" s="27">
        <f t="shared" si="114"/>
        <v>0</v>
      </c>
      <c r="BQ154" s="33">
        <f t="shared" si="115"/>
        <v>0</v>
      </c>
      <c r="BR154" s="28">
        <f t="shared" si="116"/>
        <v>0</v>
      </c>
      <c r="BT154" s="10">
        <f t="shared" si="117"/>
        <v>2</v>
      </c>
      <c r="BU154" s="32">
        <f t="shared" si="118"/>
        <v>0.49000000000000021</v>
      </c>
      <c r="BV154" s="27">
        <f t="shared" si="119"/>
        <v>2.4500000000000011E-2</v>
      </c>
      <c r="BW154" s="36">
        <f t="shared" si="120"/>
        <v>0.50999999999999979</v>
      </c>
      <c r="BX154" s="27">
        <f t="shared" si="121"/>
        <v>2.5499999999999988E-2</v>
      </c>
      <c r="BY154" s="36">
        <f t="shared" si="122"/>
        <v>0.75</v>
      </c>
      <c r="BZ154" s="27">
        <f t="shared" si="123"/>
        <v>3.7499999999999999E-2</v>
      </c>
      <c r="CA154" s="36">
        <f t="shared" si="124"/>
        <v>0.69</v>
      </c>
      <c r="CB154" s="28">
        <f t="shared" si="125"/>
        <v>3.4499999999999996E-2</v>
      </c>
    </row>
    <row r="155" spans="1:80">
      <c r="A155" s="1" t="s">
        <v>178</v>
      </c>
      <c r="B155" s="26">
        <v>20</v>
      </c>
      <c r="C155" s="26">
        <v>27</v>
      </c>
      <c r="D155" s="26">
        <v>227</v>
      </c>
      <c r="E155" s="20">
        <f>VLOOKUP($A155,JorgeILS!$A$1:$D$525,2,FALSE)</f>
        <v>2</v>
      </c>
      <c r="F155" s="20">
        <f>VLOOKUP($A155,JorgeILS!$A$1:$D$525,3,FALSE)</f>
        <v>1E-3</v>
      </c>
      <c r="G155" s="20">
        <f>VLOOKUP($A155,JorgeCPP!$A$1:$D$525,2,FALSE)</f>
        <v>2</v>
      </c>
      <c r="H155" s="20">
        <f>VLOOKUP($A155,JorgeCPP!$A$1:$D$525,3,FALSE)</f>
        <v>0</v>
      </c>
      <c r="I155" s="4">
        <f>VLOOKUP($A155,BEP!$A$1:$D$525,2,FALSE)</f>
        <v>2</v>
      </c>
      <c r="J155" s="23">
        <f>VLOOKUP($A155,BEP!$A$1:$D$525,3,FALSE)</f>
        <v>0</v>
      </c>
      <c r="K155" s="4">
        <f>VLOOKUP($A155,CEP!$A$1:$D$525,2,FALSE)</f>
        <v>2</v>
      </c>
      <c r="L155" s="23">
        <f>VLOOKUP($A155,CEP!$A$1:$D$525,3,FALSE)</f>
        <v>0</v>
      </c>
      <c r="M155" s="4">
        <f>VLOOKUP($A155,EEP!$A$1:$D$525,2,FALSE)</f>
        <v>2</v>
      </c>
      <c r="N155" s="23">
        <f>VLOOKUP($A155,EEP!$A$1:$D$525,3,FALSE)</f>
        <v>0</v>
      </c>
      <c r="O155" s="24">
        <f>VLOOKUP($A155,CEEP!$A$1:$D$525,2,FALSE)</f>
        <v>2</v>
      </c>
      <c r="P155" s="22">
        <f>VLOOKUP($A155,CEEP!$A$1:$D$525,3,FALSE)</f>
        <v>0</v>
      </c>
      <c r="Q155" s="4">
        <f>VLOOKUP($A155,RBEP!$A$1:$F$525,2,FALSE)</f>
        <v>2</v>
      </c>
      <c r="R155" s="4">
        <f>VLOOKUP($A155,RBEP!$A$1:$F$525,3,FALSE)</f>
        <v>4</v>
      </c>
      <c r="S155" s="4">
        <f>VLOOKUP($A155,RBEP!$A$1:$F$525,4,FALSE)</f>
        <v>2.63</v>
      </c>
      <c r="T155" s="4">
        <f>VLOOKUP($A155,RBEP!$A$1:$F$525,5,FALSE)</f>
        <v>2.2000000000000001E-4</v>
      </c>
      <c r="U155" s="4">
        <f>VLOOKUP($A155,RCEP!$A$1:$F$525,2,FALSE)</f>
        <v>2</v>
      </c>
      <c r="V155" s="4">
        <f>VLOOKUP($A155,RCEP!$A$1:$F$525,3,FALSE)</f>
        <v>4</v>
      </c>
      <c r="W155" s="4">
        <f>VLOOKUP($A155,RCEP!$A$1:$F$525,4,FALSE)</f>
        <v>2.76</v>
      </c>
      <c r="X155" s="4">
        <f>VLOOKUP($A155,RCEP!$A$1:$F$525,5,FALSE)</f>
        <v>2.3000000000000001E-4</v>
      </c>
      <c r="Y155" s="4">
        <f>VLOOKUP($A155,REEP!$A$1:$F$525,2,FALSE)</f>
        <v>2</v>
      </c>
      <c r="Z155" s="4">
        <f>VLOOKUP($A155,REEP!$A$1:$F$525,3,FALSE)</f>
        <v>4</v>
      </c>
      <c r="AA155" s="4">
        <f>VLOOKUP($A155,REEP!$A$1:$F$525,4,FALSE)</f>
        <v>2.62</v>
      </c>
      <c r="AB155" s="4">
        <f>VLOOKUP($A155,REEP!$A$1:$F$525,5,FALSE)</f>
        <v>1.2999999999999999E-4</v>
      </c>
      <c r="AC155" s="11">
        <f>VLOOKUP($A155,RCEEP!$A$1:$F$525,2,FALSE)</f>
        <v>2</v>
      </c>
      <c r="AD155" s="11">
        <f>VLOOKUP($A155,RCEEP!$A$1:$F$525,3,FALSE)</f>
        <v>4</v>
      </c>
      <c r="AE155" s="11">
        <f>VLOOKUP($A155,RCEEP!$A$1:$F$525,4,FALSE)</f>
        <v>2.84</v>
      </c>
      <c r="AF155" s="11">
        <f>VLOOKUP($A155,RCEEP!$A$1:$F$525,5,FALSE)</f>
        <v>1.8000000000000001E-4</v>
      </c>
      <c r="AH155" s="11">
        <f t="shared" si="84"/>
        <v>2</v>
      </c>
      <c r="AI155" s="11">
        <f t="shared" si="85"/>
        <v>1</v>
      </c>
      <c r="AJ155" s="11">
        <f t="shared" si="86"/>
        <v>1</v>
      </c>
      <c r="AK155" s="11">
        <f t="shared" si="87"/>
        <v>1</v>
      </c>
      <c r="AL155" s="11">
        <f t="shared" si="88"/>
        <v>1</v>
      </c>
      <c r="AM155" s="11">
        <f t="shared" si="89"/>
        <v>1</v>
      </c>
      <c r="AN155" s="11">
        <f t="shared" si="90"/>
        <v>1</v>
      </c>
      <c r="AO155" s="11">
        <f t="shared" si="91"/>
        <v>1</v>
      </c>
      <c r="AP155" s="11">
        <f t="shared" si="92"/>
        <v>1</v>
      </c>
      <c r="AQ155" s="4">
        <f t="shared" si="93"/>
        <v>1</v>
      </c>
      <c r="AS155" s="1">
        <f t="shared" si="94"/>
        <v>2</v>
      </c>
      <c r="AT155" s="1">
        <f t="shared" si="95"/>
        <v>1</v>
      </c>
      <c r="AU155" s="1">
        <f t="shared" si="96"/>
        <v>1</v>
      </c>
      <c r="AV155" s="1">
        <f t="shared" si="97"/>
        <v>1</v>
      </c>
      <c r="AW155" s="1">
        <f t="shared" si="98"/>
        <v>1</v>
      </c>
      <c r="AX155" s="8">
        <f t="shared" si="99"/>
        <v>1</v>
      </c>
      <c r="AZ155" s="8">
        <f t="shared" si="100"/>
        <v>2</v>
      </c>
      <c r="BA155" s="8">
        <f t="shared" si="101"/>
        <v>1</v>
      </c>
      <c r="BB155" s="8">
        <f t="shared" si="102"/>
        <v>1</v>
      </c>
      <c r="BC155" s="8">
        <f t="shared" si="103"/>
        <v>1</v>
      </c>
      <c r="BD155" s="8">
        <f t="shared" si="104"/>
        <v>1</v>
      </c>
      <c r="BE155" s="8">
        <f t="shared" si="105"/>
        <v>1</v>
      </c>
      <c r="BG155" s="19">
        <f t="shared" si="106"/>
        <v>0</v>
      </c>
      <c r="BH155" s="19">
        <f t="shared" si="107"/>
        <v>1</v>
      </c>
      <c r="BJ155" s="10">
        <f t="shared" si="108"/>
        <v>2</v>
      </c>
      <c r="BK155" s="35">
        <f t="shared" si="109"/>
        <v>0</v>
      </c>
      <c r="BL155" s="27">
        <f t="shared" si="110"/>
        <v>0</v>
      </c>
      <c r="BM155" s="33">
        <f t="shared" si="111"/>
        <v>0</v>
      </c>
      <c r="BN155" s="27">
        <f t="shared" si="112"/>
        <v>0</v>
      </c>
      <c r="BO155" s="33">
        <f t="shared" si="113"/>
        <v>0</v>
      </c>
      <c r="BP155" s="27">
        <f t="shared" si="114"/>
        <v>0</v>
      </c>
      <c r="BQ155" s="33">
        <f t="shared" si="115"/>
        <v>0</v>
      </c>
      <c r="BR155" s="28">
        <f t="shared" si="116"/>
        <v>0</v>
      </c>
      <c r="BT155" s="10">
        <f t="shared" si="117"/>
        <v>2</v>
      </c>
      <c r="BU155" s="32">
        <f t="shared" si="118"/>
        <v>0.62999999999999989</v>
      </c>
      <c r="BV155" s="27">
        <f t="shared" si="119"/>
        <v>3.1499999999999993E-2</v>
      </c>
      <c r="BW155" s="36">
        <f t="shared" si="120"/>
        <v>0.75999999999999979</v>
      </c>
      <c r="BX155" s="27">
        <f t="shared" si="121"/>
        <v>3.7999999999999992E-2</v>
      </c>
      <c r="BY155" s="36">
        <f t="shared" si="122"/>
        <v>0.62000000000000011</v>
      </c>
      <c r="BZ155" s="27">
        <f t="shared" si="123"/>
        <v>3.1000000000000007E-2</v>
      </c>
      <c r="CA155" s="36">
        <f t="shared" si="124"/>
        <v>0.83999999999999986</v>
      </c>
      <c r="CB155" s="28">
        <f t="shared" si="125"/>
        <v>4.1999999999999996E-2</v>
      </c>
    </row>
    <row r="156" spans="1:80">
      <c r="A156" s="1" t="s">
        <v>179</v>
      </c>
      <c r="B156" s="26">
        <v>20</v>
      </c>
      <c r="C156" s="26">
        <v>27</v>
      </c>
      <c r="D156" s="26">
        <v>235</v>
      </c>
      <c r="E156" s="20">
        <f>VLOOKUP($A156,JorgeILS!$A$1:$D$525,2,FALSE)</f>
        <v>3</v>
      </c>
      <c r="F156" s="20">
        <f>VLOOKUP($A156,JorgeILS!$A$1:$D$525,3,FALSE)</f>
        <v>0</v>
      </c>
      <c r="G156" s="20">
        <f>VLOOKUP($A156,JorgeCPP!$A$1:$D$525,2,FALSE)</f>
        <v>3</v>
      </c>
      <c r="H156" s="20">
        <f>VLOOKUP($A156,JorgeCPP!$A$1:$D$525,3,FALSE)</f>
        <v>0</v>
      </c>
      <c r="I156" s="4">
        <f>VLOOKUP($A156,BEP!$A$1:$D$525,2,FALSE)</f>
        <v>3</v>
      </c>
      <c r="J156" s="23">
        <f>VLOOKUP($A156,BEP!$A$1:$D$525,3,FALSE)</f>
        <v>0</v>
      </c>
      <c r="K156" s="4">
        <f>VLOOKUP($A156,CEP!$A$1:$D$525,2,FALSE)</f>
        <v>3</v>
      </c>
      <c r="L156" s="23">
        <f>VLOOKUP($A156,CEP!$A$1:$D$525,3,FALSE)</f>
        <v>0</v>
      </c>
      <c r="M156" s="4">
        <f>VLOOKUP($A156,EEP!$A$1:$D$525,2,FALSE)</f>
        <v>3</v>
      </c>
      <c r="N156" s="23">
        <f>VLOOKUP($A156,EEP!$A$1:$D$525,3,FALSE)</f>
        <v>0</v>
      </c>
      <c r="O156" s="24">
        <f>VLOOKUP($A156,CEEP!$A$1:$D$525,2,FALSE)</f>
        <v>3</v>
      </c>
      <c r="P156" s="22">
        <f>VLOOKUP($A156,CEEP!$A$1:$D$525,3,FALSE)</f>
        <v>0</v>
      </c>
      <c r="Q156" s="4">
        <f>VLOOKUP($A156,RBEP!$A$1:$F$525,2,FALSE)</f>
        <v>3</v>
      </c>
      <c r="R156" s="4">
        <f>VLOOKUP($A156,RBEP!$A$1:$F$525,3,FALSE)</f>
        <v>4</v>
      </c>
      <c r="S156" s="4">
        <f>VLOOKUP($A156,RBEP!$A$1:$F$525,4,FALSE)</f>
        <v>3.18</v>
      </c>
      <c r="T156" s="4">
        <f>VLOOKUP($A156,RBEP!$A$1:$F$525,5,FALSE)</f>
        <v>1.6000000000000001E-4</v>
      </c>
      <c r="U156" s="4">
        <f>VLOOKUP($A156,RCEP!$A$1:$F$525,2,FALSE)</f>
        <v>3</v>
      </c>
      <c r="V156" s="4">
        <f>VLOOKUP($A156,RCEP!$A$1:$F$525,3,FALSE)</f>
        <v>4</v>
      </c>
      <c r="W156" s="4">
        <f>VLOOKUP($A156,RCEP!$A$1:$F$525,4,FALSE)</f>
        <v>3.18</v>
      </c>
      <c r="X156" s="4">
        <f>VLOOKUP($A156,RCEP!$A$1:$F$525,5,FALSE)</f>
        <v>1.2E-4</v>
      </c>
      <c r="Y156" s="4">
        <f>VLOOKUP($A156,REEP!$A$1:$F$525,2,FALSE)</f>
        <v>3</v>
      </c>
      <c r="Z156" s="4">
        <f>VLOOKUP($A156,REEP!$A$1:$F$525,3,FALSE)</f>
        <v>4</v>
      </c>
      <c r="AA156" s="4">
        <f>VLOOKUP($A156,REEP!$A$1:$F$525,4,FALSE)</f>
        <v>3.24</v>
      </c>
      <c r="AB156" s="4">
        <f>VLOOKUP($A156,REEP!$A$1:$F$525,5,FALSE)</f>
        <v>6.9999999999999994E-5</v>
      </c>
      <c r="AC156" s="11">
        <f>VLOOKUP($A156,RCEEP!$A$1:$F$525,2,FALSE)</f>
        <v>3</v>
      </c>
      <c r="AD156" s="11">
        <f>VLOOKUP($A156,RCEEP!$A$1:$F$525,3,FALSE)</f>
        <v>4</v>
      </c>
      <c r="AE156" s="11">
        <f>VLOOKUP($A156,RCEEP!$A$1:$F$525,4,FALSE)</f>
        <v>3.22</v>
      </c>
      <c r="AF156" s="11">
        <f>VLOOKUP($A156,RCEEP!$A$1:$F$525,5,FALSE)</f>
        <v>9.0000000000000006E-5</v>
      </c>
      <c r="AH156" s="11">
        <f t="shared" si="84"/>
        <v>3</v>
      </c>
      <c r="AI156" s="11">
        <f t="shared" si="85"/>
        <v>1</v>
      </c>
      <c r="AJ156" s="11">
        <f t="shared" si="86"/>
        <v>1</v>
      </c>
      <c r="AK156" s="11">
        <f t="shared" si="87"/>
        <v>1</v>
      </c>
      <c r="AL156" s="11">
        <f t="shared" si="88"/>
        <v>1</v>
      </c>
      <c r="AM156" s="11">
        <f t="shared" si="89"/>
        <v>1</v>
      </c>
      <c r="AN156" s="11">
        <f t="shared" si="90"/>
        <v>1</v>
      </c>
      <c r="AO156" s="11">
        <f t="shared" si="91"/>
        <v>1</v>
      </c>
      <c r="AP156" s="11">
        <f t="shared" si="92"/>
        <v>1</v>
      </c>
      <c r="AQ156" s="4">
        <f t="shared" si="93"/>
        <v>1</v>
      </c>
      <c r="AS156" s="1">
        <f t="shared" si="94"/>
        <v>3</v>
      </c>
      <c r="AT156" s="1">
        <f t="shared" si="95"/>
        <v>1</v>
      </c>
      <c r="AU156" s="1">
        <f t="shared" si="96"/>
        <v>1</v>
      </c>
      <c r="AV156" s="1">
        <f t="shared" si="97"/>
        <v>1</v>
      </c>
      <c r="AW156" s="1">
        <f t="shared" si="98"/>
        <v>1</v>
      </c>
      <c r="AX156" s="8">
        <f t="shared" si="99"/>
        <v>1</v>
      </c>
      <c r="AZ156" s="8">
        <f t="shared" si="100"/>
        <v>3</v>
      </c>
      <c r="BA156" s="8">
        <f t="shared" si="101"/>
        <v>1</v>
      </c>
      <c r="BB156" s="8">
        <f t="shared" si="102"/>
        <v>1</v>
      </c>
      <c r="BC156" s="8">
        <f t="shared" si="103"/>
        <v>1</v>
      </c>
      <c r="BD156" s="8">
        <f t="shared" si="104"/>
        <v>1</v>
      </c>
      <c r="BE156" s="8">
        <f t="shared" si="105"/>
        <v>1</v>
      </c>
      <c r="BG156" s="19">
        <f t="shared" si="106"/>
        <v>0</v>
      </c>
      <c r="BH156" s="19">
        <f t="shared" si="107"/>
        <v>1</v>
      </c>
      <c r="BJ156" s="10">
        <f t="shared" si="108"/>
        <v>3</v>
      </c>
      <c r="BK156" s="35">
        <f t="shared" si="109"/>
        <v>0</v>
      </c>
      <c r="BL156" s="27">
        <f t="shared" si="110"/>
        <v>0</v>
      </c>
      <c r="BM156" s="33">
        <f t="shared" si="111"/>
        <v>0</v>
      </c>
      <c r="BN156" s="27">
        <f t="shared" si="112"/>
        <v>0</v>
      </c>
      <c r="BO156" s="33">
        <f t="shared" si="113"/>
        <v>0</v>
      </c>
      <c r="BP156" s="27">
        <f t="shared" si="114"/>
        <v>0</v>
      </c>
      <c r="BQ156" s="33">
        <f t="shared" si="115"/>
        <v>0</v>
      </c>
      <c r="BR156" s="28">
        <f t="shared" si="116"/>
        <v>0</v>
      </c>
      <c r="BT156" s="10">
        <f t="shared" si="117"/>
        <v>3</v>
      </c>
      <c r="BU156" s="32">
        <f t="shared" si="118"/>
        <v>0.18000000000000016</v>
      </c>
      <c r="BV156" s="27">
        <f t="shared" si="119"/>
        <v>9.000000000000008E-3</v>
      </c>
      <c r="BW156" s="36">
        <f t="shared" si="120"/>
        <v>0.18000000000000016</v>
      </c>
      <c r="BX156" s="27">
        <f t="shared" si="121"/>
        <v>9.000000000000008E-3</v>
      </c>
      <c r="BY156" s="36">
        <f t="shared" si="122"/>
        <v>0.24000000000000021</v>
      </c>
      <c r="BZ156" s="27">
        <f t="shared" si="123"/>
        <v>1.2000000000000011E-2</v>
      </c>
      <c r="CA156" s="36">
        <f t="shared" si="124"/>
        <v>0.2200000000000002</v>
      </c>
      <c r="CB156" s="28">
        <f t="shared" si="125"/>
        <v>1.100000000000001E-2</v>
      </c>
    </row>
    <row r="157" spans="1:80">
      <c r="A157" s="1" t="s">
        <v>180</v>
      </c>
      <c r="B157" s="26">
        <v>20</v>
      </c>
      <c r="C157" s="26">
        <v>27</v>
      </c>
      <c r="D157" s="26">
        <v>243</v>
      </c>
      <c r="E157" s="20">
        <f>VLOOKUP($A157,JorgeILS!$A$1:$D$525,2,FALSE)</f>
        <v>4</v>
      </c>
      <c r="F157" s="20">
        <f>VLOOKUP($A157,JorgeILS!$A$1:$D$525,3,FALSE)</f>
        <v>0</v>
      </c>
      <c r="G157" s="20">
        <f>VLOOKUP($A157,JorgeCPP!$A$1:$D$525,2,FALSE)</f>
        <v>4</v>
      </c>
      <c r="H157" s="20">
        <f>VLOOKUP($A157,JorgeCPP!$A$1:$D$525,3,FALSE)</f>
        <v>0</v>
      </c>
      <c r="I157" s="4">
        <f>VLOOKUP($A157,BEP!$A$1:$D$525,2,FALSE)</f>
        <v>4</v>
      </c>
      <c r="J157" s="23">
        <f>VLOOKUP($A157,BEP!$A$1:$D$525,3,FALSE)</f>
        <v>0</v>
      </c>
      <c r="K157" s="4">
        <f>VLOOKUP($A157,CEP!$A$1:$D$525,2,FALSE)</f>
        <v>4</v>
      </c>
      <c r="L157" s="23">
        <f>VLOOKUP($A157,CEP!$A$1:$D$525,3,FALSE)</f>
        <v>0</v>
      </c>
      <c r="M157" s="4">
        <f>VLOOKUP($A157,EEP!$A$1:$D$525,2,FALSE)</f>
        <v>4</v>
      </c>
      <c r="N157" s="23">
        <f>VLOOKUP($A157,EEP!$A$1:$D$525,3,FALSE)</f>
        <v>0</v>
      </c>
      <c r="O157" s="24">
        <f>VLOOKUP($A157,CEEP!$A$1:$D$525,2,FALSE)</f>
        <v>4</v>
      </c>
      <c r="P157" s="22">
        <f>VLOOKUP($A157,CEEP!$A$1:$D$525,3,FALSE)</f>
        <v>0</v>
      </c>
      <c r="Q157" s="4">
        <f>VLOOKUP($A157,RBEP!$A$1:$F$525,2,FALSE)</f>
        <v>4</v>
      </c>
      <c r="R157" s="4">
        <f>VLOOKUP($A157,RBEP!$A$1:$F$525,3,FALSE)</f>
        <v>4</v>
      </c>
      <c r="S157" s="4">
        <f>VLOOKUP($A157,RBEP!$A$1:$F$525,4,FALSE)</f>
        <v>4</v>
      </c>
      <c r="T157" s="4">
        <f>VLOOKUP($A157,RBEP!$A$1:$F$525,5,FALSE)</f>
        <v>1.1E-4</v>
      </c>
      <c r="U157" s="4">
        <f>VLOOKUP($A157,RCEP!$A$1:$F$525,2,FALSE)</f>
        <v>4</v>
      </c>
      <c r="V157" s="4">
        <f>VLOOKUP($A157,RCEP!$A$1:$F$525,3,FALSE)</f>
        <v>4</v>
      </c>
      <c r="W157" s="4">
        <f>VLOOKUP($A157,RCEP!$A$1:$F$525,4,FALSE)</f>
        <v>4</v>
      </c>
      <c r="X157" s="4">
        <f>VLOOKUP($A157,RCEP!$A$1:$F$525,5,FALSE)</f>
        <v>6.0000000000000002E-5</v>
      </c>
      <c r="Y157" s="4">
        <f>VLOOKUP($A157,REEP!$A$1:$F$525,2,FALSE)</f>
        <v>4</v>
      </c>
      <c r="Z157" s="4">
        <f>VLOOKUP($A157,REEP!$A$1:$F$525,3,FALSE)</f>
        <v>4</v>
      </c>
      <c r="AA157" s="4">
        <f>VLOOKUP($A157,REEP!$A$1:$F$525,4,FALSE)</f>
        <v>4</v>
      </c>
      <c r="AB157" s="4">
        <f>VLOOKUP($A157,REEP!$A$1:$F$525,5,FALSE)</f>
        <v>4.0000000000000003E-5</v>
      </c>
      <c r="AC157" s="11">
        <f>VLOOKUP($A157,RCEEP!$A$1:$F$525,2,FALSE)</f>
        <v>4</v>
      </c>
      <c r="AD157" s="11">
        <f>VLOOKUP($A157,RCEEP!$A$1:$F$525,3,FALSE)</f>
        <v>4</v>
      </c>
      <c r="AE157" s="11">
        <f>VLOOKUP($A157,RCEEP!$A$1:$F$525,4,FALSE)</f>
        <v>4</v>
      </c>
      <c r="AF157" s="11">
        <f>VLOOKUP($A157,RCEEP!$A$1:$F$525,5,FALSE)</f>
        <v>6.9999999999999994E-5</v>
      </c>
      <c r="AH157" s="11">
        <f t="shared" si="84"/>
        <v>4</v>
      </c>
      <c r="AI157" s="11">
        <f t="shared" si="85"/>
        <v>1</v>
      </c>
      <c r="AJ157" s="11">
        <f t="shared" si="86"/>
        <v>1</v>
      </c>
      <c r="AK157" s="11">
        <f t="shared" si="87"/>
        <v>1</v>
      </c>
      <c r="AL157" s="11">
        <f t="shared" si="88"/>
        <v>1</v>
      </c>
      <c r="AM157" s="11">
        <f t="shared" si="89"/>
        <v>1</v>
      </c>
      <c r="AN157" s="11">
        <f t="shared" si="90"/>
        <v>1</v>
      </c>
      <c r="AO157" s="11">
        <f t="shared" si="91"/>
        <v>1</v>
      </c>
      <c r="AP157" s="11">
        <f t="shared" si="92"/>
        <v>1</v>
      </c>
      <c r="AQ157" s="4">
        <f t="shared" si="93"/>
        <v>1</v>
      </c>
      <c r="AS157" s="1">
        <f t="shared" si="94"/>
        <v>4</v>
      </c>
      <c r="AT157" s="1">
        <f t="shared" si="95"/>
        <v>1</v>
      </c>
      <c r="AU157" s="1">
        <f t="shared" si="96"/>
        <v>1</v>
      </c>
      <c r="AV157" s="1">
        <f t="shared" si="97"/>
        <v>1</v>
      </c>
      <c r="AW157" s="1">
        <f t="shared" si="98"/>
        <v>1</v>
      </c>
      <c r="AX157" s="8">
        <f t="shared" si="99"/>
        <v>1</v>
      </c>
      <c r="AZ157" s="8">
        <f t="shared" si="100"/>
        <v>4</v>
      </c>
      <c r="BA157" s="8">
        <f t="shared" si="101"/>
        <v>1</v>
      </c>
      <c r="BB157" s="8">
        <f t="shared" si="102"/>
        <v>1</v>
      </c>
      <c r="BC157" s="8">
        <f t="shared" si="103"/>
        <v>1</v>
      </c>
      <c r="BD157" s="8">
        <f t="shared" si="104"/>
        <v>1</v>
      </c>
      <c r="BE157" s="8">
        <f t="shared" si="105"/>
        <v>1</v>
      </c>
      <c r="BG157" s="19">
        <f t="shared" si="106"/>
        <v>0</v>
      </c>
      <c r="BH157" s="19">
        <f t="shared" si="107"/>
        <v>1</v>
      </c>
      <c r="BJ157" s="10">
        <f t="shared" si="108"/>
        <v>4</v>
      </c>
      <c r="BK157" s="35">
        <f t="shared" si="109"/>
        <v>0</v>
      </c>
      <c r="BL157" s="27">
        <f t="shared" si="110"/>
        <v>0</v>
      </c>
      <c r="BM157" s="33">
        <f t="shared" si="111"/>
        <v>0</v>
      </c>
      <c r="BN157" s="27">
        <f t="shared" si="112"/>
        <v>0</v>
      </c>
      <c r="BO157" s="33">
        <f t="shared" si="113"/>
        <v>0</v>
      </c>
      <c r="BP157" s="27">
        <f t="shared" si="114"/>
        <v>0</v>
      </c>
      <c r="BQ157" s="33">
        <f t="shared" si="115"/>
        <v>0</v>
      </c>
      <c r="BR157" s="28">
        <f t="shared" si="116"/>
        <v>0</v>
      </c>
      <c r="BT157" s="10">
        <f t="shared" si="117"/>
        <v>4</v>
      </c>
      <c r="BU157" s="32">
        <f t="shared" si="118"/>
        <v>0</v>
      </c>
      <c r="BV157" s="27">
        <f t="shared" si="119"/>
        <v>0</v>
      </c>
      <c r="BW157" s="36">
        <f t="shared" si="120"/>
        <v>0</v>
      </c>
      <c r="BX157" s="27">
        <f t="shared" si="121"/>
        <v>0</v>
      </c>
      <c r="BY157" s="36">
        <f t="shared" si="122"/>
        <v>0</v>
      </c>
      <c r="BZ157" s="27">
        <f t="shared" si="123"/>
        <v>0</v>
      </c>
      <c r="CA157" s="36">
        <f t="shared" si="124"/>
        <v>0</v>
      </c>
      <c r="CB157" s="28">
        <f t="shared" si="125"/>
        <v>0</v>
      </c>
    </row>
    <row r="158" spans="1:80">
      <c r="A158" s="1" t="s">
        <v>181</v>
      </c>
      <c r="B158" s="26">
        <v>20</v>
      </c>
      <c r="C158" s="26">
        <v>34</v>
      </c>
      <c r="D158" s="26">
        <v>251</v>
      </c>
      <c r="E158" s="20">
        <f>VLOOKUP($A158,JorgeILS!$A$1:$D$525,2,FALSE)</f>
        <v>1</v>
      </c>
      <c r="F158" s="20">
        <f>VLOOKUP($A158,JorgeILS!$A$1:$D$525,3,FALSE)</f>
        <v>1E-3</v>
      </c>
      <c r="G158" s="20">
        <f>VLOOKUP($A158,JorgeCPP!$A$1:$D$525,2,FALSE)</f>
        <v>1</v>
      </c>
      <c r="H158" s="20">
        <f>VLOOKUP($A158,JorgeCPP!$A$1:$D$525,3,FALSE)</f>
        <v>0</v>
      </c>
      <c r="I158" s="4">
        <f>VLOOKUP($A158,BEP!$A$1:$D$525,2,FALSE)</f>
        <v>1</v>
      </c>
      <c r="J158" s="23">
        <f>VLOOKUP($A158,BEP!$A$1:$D$525,3,FALSE)</f>
        <v>0</v>
      </c>
      <c r="K158" s="4">
        <f>VLOOKUP($A158,CEP!$A$1:$D$525,2,FALSE)</f>
        <v>1</v>
      </c>
      <c r="L158" s="23">
        <f>VLOOKUP($A158,CEP!$A$1:$D$525,3,FALSE)</f>
        <v>0</v>
      </c>
      <c r="M158" s="4">
        <f>VLOOKUP($A158,EEP!$A$1:$D$525,2,FALSE)</f>
        <v>1</v>
      </c>
      <c r="N158" s="23">
        <f>VLOOKUP($A158,EEP!$A$1:$D$525,3,FALSE)</f>
        <v>0</v>
      </c>
      <c r="O158" s="24">
        <f>VLOOKUP($A158,CEEP!$A$1:$D$525,2,FALSE)</f>
        <v>1</v>
      </c>
      <c r="P158" s="22">
        <f>VLOOKUP($A158,CEEP!$A$1:$D$525,3,FALSE)</f>
        <v>0</v>
      </c>
      <c r="Q158" s="4">
        <f>VLOOKUP($A158,RBEP!$A$1:$F$525,2,FALSE)</f>
        <v>1</v>
      </c>
      <c r="R158" s="4">
        <f>VLOOKUP($A158,RBEP!$A$1:$F$525,3,FALSE)</f>
        <v>4</v>
      </c>
      <c r="S158" s="4">
        <f>VLOOKUP($A158,RBEP!$A$1:$F$525,4,FALSE)</f>
        <v>1.85</v>
      </c>
      <c r="T158" s="4">
        <f>VLOOKUP($A158,RBEP!$A$1:$F$525,5,FALSE)</f>
        <v>3.8000000000000002E-4</v>
      </c>
      <c r="U158" s="4">
        <f>VLOOKUP($A158,RCEP!$A$1:$F$525,2,FALSE)</f>
        <v>1</v>
      </c>
      <c r="V158" s="4">
        <f>VLOOKUP($A158,RCEP!$A$1:$F$525,3,FALSE)</f>
        <v>4</v>
      </c>
      <c r="W158" s="4">
        <f>VLOOKUP($A158,RCEP!$A$1:$F$525,4,FALSE)</f>
        <v>1.94</v>
      </c>
      <c r="X158" s="4">
        <f>VLOOKUP($A158,RCEP!$A$1:$F$525,5,FALSE)</f>
        <v>3.5E-4</v>
      </c>
      <c r="Y158" s="4">
        <f>VLOOKUP($A158,REEP!$A$1:$F$525,2,FALSE)</f>
        <v>1</v>
      </c>
      <c r="Z158" s="4">
        <f>VLOOKUP($A158,REEP!$A$1:$F$525,3,FALSE)</f>
        <v>3</v>
      </c>
      <c r="AA158" s="4">
        <f>VLOOKUP($A158,REEP!$A$1:$F$525,4,FALSE)</f>
        <v>1.89</v>
      </c>
      <c r="AB158" s="4">
        <f>VLOOKUP($A158,REEP!$A$1:$F$525,5,FALSE)</f>
        <v>2.0000000000000001E-4</v>
      </c>
      <c r="AC158" s="11">
        <f>VLOOKUP($A158,RCEEP!$A$1:$F$525,2,FALSE)</f>
        <v>1</v>
      </c>
      <c r="AD158" s="11">
        <f>VLOOKUP($A158,RCEEP!$A$1:$F$525,3,FALSE)</f>
        <v>4</v>
      </c>
      <c r="AE158" s="11">
        <f>VLOOKUP($A158,RCEEP!$A$1:$F$525,4,FALSE)</f>
        <v>1.99</v>
      </c>
      <c r="AF158" s="11">
        <f>VLOOKUP($A158,RCEEP!$A$1:$F$525,5,FALSE)</f>
        <v>2.7999999999999998E-4</v>
      </c>
      <c r="AH158" s="11">
        <f t="shared" si="84"/>
        <v>1</v>
      </c>
      <c r="AI158" s="11">
        <f t="shared" si="85"/>
        <v>1</v>
      </c>
      <c r="AJ158" s="11">
        <f t="shared" si="86"/>
        <v>1</v>
      </c>
      <c r="AK158" s="11">
        <f t="shared" si="87"/>
        <v>1</v>
      </c>
      <c r="AL158" s="11">
        <f t="shared" si="88"/>
        <v>1</v>
      </c>
      <c r="AM158" s="11">
        <f t="shared" si="89"/>
        <v>1</v>
      </c>
      <c r="AN158" s="11">
        <f t="shared" si="90"/>
        <v>1</v>
      </c>
      <c r="AO158" s="11">
        <f t="shared" si="91"/>
        <v>1</v>
      </c>
      <c r="AP158" s="11">
        <f t="shared" si="92"/>
        <v>1</v>
      </c>
      <c r="AQ158" s="4">
        <f t="shared" si="93"/>
        <v>1</v>
      </c>
      <c r="AS158" s="1">
        <f t="shared" si="94"/>
        <v>1</v>
      </c>
      <c r="AT158" s="1">
        <f t="shared" si="95"/>
        <v>1</v>
      </c>
      <c r="AU158" s="1">
        <f t="shared" si="96"/>
        <v>1</v>
      </c>
      <c r="AV158" s="1">
        <f t="shared" si="97"/>
        <v>1</v>
      </c>
      <c r="AW158" s="1">
        <f t="shared" si="98"/>
        <v>1</v>
      </c>
      <c r="AX158" s="8">
        <f t="shared" si="99"/>
        <v>1</v>
      </c>
      <c r="AZ158" s="8">
        <f t="shared" si="100"/>
        <v>1</v>
      </c>
      <c r="BA158" s="8">
        <f t="shared" si="101"/>
        <v>1</v>
      </c>
      <c r="BB158" s="8">
        <f t="shared" si="102"/>
        <v>1</v>
      </c>
      <c r="BC158" s="8">
        <f t="shared" si="103"/>
        <v>1</v>
      </c>
      <c r="BD158" s="8">
        <f t="shared" si="104"/>
        <v>1</v>
      </c>
      <c r="BE158" s="8">
        <f t="shared" si="105"/>
        <v>1</v>
      </c>
      <c r="BG158" s="19">
        <f t="shared" si="106"/>
        <v>0</v>
      </c>
      <c r="BH158" s="19">
        <f t="shared" si="107"/>
        <v>1</v>
      </c>
      <c r="BJ158" s="10">
        <f t="shared" si="108"/>
        <v>1</v>
      </c>
      <c r="BK158" s="35">
        <f t="shared" si="109"/>
        <v>0</v>
      </c>
      <c r="BL158" s="27">
        <f t="shared" si="110"/>
        <v>0</v>
      </c>
      <c r="BM158" s="33">
        <f t="shared" si="111"/>
        <v>0</v>
      </c>
      <c r="BN158" s="27">
        <f t="shared" si="112"/>
        <v>0</v>
      </c>
      <c r="BO158" s="33">
        <f t="shared" si="113"/>
        <v>0</v>
      </c>
      <c r="BP158" s="27">
        <f t="shared" si="114"/>
        <v>0</v>
      </c>
      <c r="BQ158" s="33">
        <f t="shared" si="115"/>
        <v>0</v>
      </c>
      <c r="BR158" s="28">
        <f t="shared" si="116"/>
        <v>0</v>
      </c>
      <c r="BT158" s="10">
        <f t="shared" si="117"/>
        <v>1</v>
      </c>
      <c r="BU158" s="32">
        <f t="shared" si="118"/>
        <v>0.85000000000000009</v>
      </c>
      <c r="BV158" s="27">
        <f t="shared" si="119"/>
        <v>4.2500000000000003E-2</v>
      </c>
      <c r="BW158" s="36">
        <f t="shared" si="120"/>
        <v>0.94</v>
      </c>
      <c r="BX158" s="27">
        <f t="shared" si="121"/>
        <v>4.7E-2</v>
      </c>
      <c r="BY158" s="36">
        <f t="shared" si="122"/>
        <v>0.8899999999999999</v>
      </c>
      <c r="BZ158" s="27">
        <f t="shared" si="123"/>
        <v>4.4499999999999998E-2</v>
      </c>
      <c r="CA158" s="36">
        <f t="shared" si="124"/>
        <v>0.99</v>
      </c>
      <c r="CB158" s="28">
        <f t="shared" si="125"/>
        <v>4.9500000000000002E-2</v>
      </c>
    </row>
    <row r="159" spans="1:80">
      <c r="A159" s="1" t="s">
        <v>182</v>
      </c>
      <c r="B159" s="26">
        <v>20</v>
      </c>
      <c r="C159" s="26">
        <v>34</v>
      </c>
      <c r="D159" s="26">
        <v>259</v>
      </c>
      <c r="E159" s="20">
        <f>VLOOKUP($A159,JorgeILS!$A$1:$D$525,2,FALSE)</f>
        <v>1</v>
      </c>
      <c r="F159" s="20">
        <f>VLOOKUP($A159,JorgeILS!$A$1:$D$525,3,FALSE)</f>
        <v>1E-3</v>
      </c>
      <c r="G159" s="20">
        <f>VLOOKUP($A159,JorgeCPP!$A$1:$D$525,2,FALSE)</f>
        <v>1</v>
      </c>
      <c r="H159" s="20">
        <f>VLOOKUP($A159,JorgeCPP!$A$1:$D$525,3,FALSE)</f>
        <v>0</v>
      </c>
      <c r="I159" s="4">
        <f>VLOOKUP($A159,BEP!$A$1:$D$525,2,FALSE)</f>
        <v>1</v>
      </c>
      <c r="J159" s="23">
        <f>VLOOKUP($A159,BEP!$A$1:$D$525,3,FALSE)</f>
        <v>0</v>
      </c>
      <c r="K159" s="4">
        <f>VLOOKUP($A159,CEP!$A$1:$D$525,2,FALSE)</f>
        <v>1</v>
      </c>
      <c r="L159" s="23">
        <f>VLOOKUP($A159,CEP!$A$1:$D$525,3,FALSE)</f>
        <v>0</v>
      </c>
      <c r="M159" s="4">
        <f>VLOOKUP($A159,EEP!$A$1:$D$525,2,FALSE)</f>
        <v>1</v>
      </c>
      <c r="N159" s="23">
        <f>VLOOKUP($A159,EEP!$A$1:$D$525,3,FALSE)</f>
        <v>0</v>
      </c>
      <c r="O159" s="24">
        <f>VLOOKUP($A159,CEEP!$A$1:$D$525,2,FALSE)</f>
        <v>1</v>
      </c>
      <c r="P159" s="22">
        <f>VLOOKUP($A159,CEEP!$A$1:$D$525,3,FALSE)</f>
        <v>0</v>
      </c>
      <c r="Q159" s="4">
        <f>VLOOKUP($A159,RBEP!$A$1:$F$525,2,FALSE)</f>
        <v>1</v>
      </c>
      <c r="R159" s="4">
        <f>VLOOKUP($A159,RBEP!$A$1:$F$525,3,FALSE)</f>
        <v>3</v>
      </c>
      <c r="S159" s="4">
        <f>VLOOKUP($A159,RBEP!$A$1:$F$525,4,FALSE)</f>
        <v>2.06</v>
      </c>
      <c r="T159" s="4">
        <f>VLOOKUP($A159,RBEP!$A$1:$F$525,5,FALSE)</f>
        <v>3.6999999999999999E-4</v>
      </c>
      <c r="U159" s="4">
        <f>VLOOKUP($A159,RCEP!$A$1:$F$525,2,FALSE)</f>
        <v>1</v>
      </c>
      <c r="V159" s="4">
        <f>VLOOKUP($A159,RCEP!$A$1:$F$525,3,FALSE)</f>
        <v>3</v>
      </c>
      <c r="W159" s="4">
        <f>VLOOKUP($A159,RCEP!$A$1:$F$525,4,FALSE)</f>
        <v>2.04</v>
      </c>
      <c r="X159" s="4">
        <f>VLOOKUP($A159,RCEP!$A$1:$F$525,5,FALSE)</f>
        <v>3.5E-4</v>
      </c>
      <c r="Y159" s="4">
        <f>VLOOKUP($A159,REEP!$A$1:$F$525,2,FALSE)</f>
        <v>1</v>
      </c>
      <c r="Z159" s="4">
        <f>VLOOKUP($A159,REEP!$A$1:$F$525,3,FALSE)</f>
        <v>3</v>
      </c>
      <c r="AA159" s="4">
        <f>VLOOKUP($A159,REEP!$A$1:$F$525,4,FALSE)</f>
        <v>2.02</v>
      </c>
      <c r="AB159" s="4">
        <f>VLOOKUP($A159,REEP!$A$1:$F$525,5,FALSE)</f>
        <v>2.3000000000000001E-4</v>
      </c>
      <c r="AC159" s="11">
        <f>VLOOKUP($A159,RCEEP!$A$1:$F$525,2,FALSE)</f>
        <v>1</v>
      </c>
      <c r="AD159" s="11">
        <f>VLOOKUP($A159,RCEEP!$A$1:$F$525,3,FALSE)</f>
        <v>4</v>
      </c>
      <c r="AE159" s="11">
        <f>VLOOKUP($A159,RCEEP!$A$1:$F$525,4,FALSE)</f>
        <v>2.15</v>
      </c>
      <c r="AF159" s="11">
        <f>VLOOKUP($A159,RCEEP!$A$1:$F$525,5,FALSE)</f>
        <v>2.4000000000000001E-4</v>
      </c>
      <c r="AH159" s="11">
        <f t="shared" si="84"/>
        <v>1</v>
      </c>
      <c r="AI159" s="11">
        <f t="shared" si="85"/>
        <v>1</v>
      </c>
      <c r="AJ159" s="11">
        <f t="shared" si="86"/>
        <v>1</v>
      </c>
      <c r="AK159" s="11">
        <f t="shared" si="87"/>
        <v>1</v>
      </c>
      <c r="AL159" s="11">
        <f t="shared" si="88"/>
        <v>1</v>
      </c>
      <c r="AM159" s="11">
        <f t="shared" si="89"/>
        <v>1</v>
      </c>
      <c r="AN159" s="11">
        <f t="shared" si="90"/>
        <v>1</v>
      </c>
      <c r="AO159" s="11">
        <f t="shared" si="91"/>
        <v>1</v>
      </c>
      <c r="AP159" s="11">
        <f t="shared" si="92"/>
        <v>1</v>
      </c>
      <c r="AQ159" s="4">
        <f t="shared" si="93"/>
        <v>1</v>
      </c>
      <c r="AS159" s="1">
        <f t="shared" si="94"/>
        <v>1</v>
      </c>
      <c r="AT159" s="1">
        <f t="shared" si="95"/>
        <v>1</v>
      </c>
      <c r="AU159" s="1">
        <f t="shared" si="96"/>
        <v>1</v>
      </c>
      <c r="AV159" s="1">
        <f t="shared" si="97"/>
        <v>1</v>
      </c>
      <c r="AW159" s="1">
        <f t="shared" si="98"/>
        <v>1</v>
      </c>
      <c r="AX159" s="8">
        <f t="shared" si="99"/>
        <v>1</v>
      </c>
      <c r="AZ159" s="8">
        <f t="shared" si="100"/>
        <v>1</v>
      </c>
      <c r="BA159" s="8">
        <f t="shared" si="101"/>
        <v>1</v>
      </c>
      <c r="BB159" s="8">
        <f t="shared" si="102"/>
        <v>1</v>
      </c>
      <c r="BC159" s="8">
        <f t="shared" si="103"/>
        <v>1</v>
      </c>
      <c r="BD159" s="8">
        <f t="shared" si="104"/>
        <v>1</v>
      </c>
      <c r="BE159" s="8">
        <f t="shared" si="105"/>
        <v>1</v>
      </c>
      <c r="BG159" s="19">
        <f t="shared" si="106"/>
        <v>0</v>
      </c>
      <c r="BH159" s="19">
        <f t="shared" si="107"/>
        <v>1</v>
      </c>
      <c r="BJ159" s="10">
        <f t="shared" si="108"/>
        <v>1</v>
      </c>
      <c r="BK159" s="35">
        <f t="shared" si="109"/>
        <v>0</v>
      </c>
      <c r="BL159" s="27">
        <f t="shared" si="110"/>
        <v>0</v>
      </c>
      <c r="BM159" s="33">
        <f t="shared" si="111"/>
        <v>0</v>
      </c>
      <c r="BN159" s="27">
        <f t="shared" si="112"/>
        <v>0</v>
      </c>
      <c r="BO159" s="33">
        <f t="shared" si="113"/>
        <v>0</v>
      </c>
      <c r="BP159" s="27">
        <f t="shared" si="114"/>
        <v>0</v>
      </c>
      <c r="BQ159" s="33">
        <f t="shared" si="115"/>
        <v>0</v>
      </c>
      <c r="BR159" s="28">
        <f t="shared" si="116"/>
        <v>0</v>
      </c>
      <c r="BT159" s="10">
        <f t="shared" si="117"/>
        <v>1</v>
      </c>
      <c r="BU159" s="32">
        <f t="shared" si="118"/>
        <v>1.06</v>
      </c>
      <c r="BV159" s="27">
        <f t="shared" si="119"/>
        <v>5.3000000000000005E-2</v>
      </c>
      <c r="BW159" s="36">
        <f t="shared" si="120"/>
        <v>1.04</v>
      </c>
      <c r="BX159" s="27">
        <f t="shared" si="121"/>
        <v>5.2000000000000005E-2</v>
      </c>
      <c r="BY159" s="36">
        <f t="shared" si="122"/>
        <v>1.02</v>
      </c>
      <c r="BZ159" s="27">
        <f t="shared" si="123"/>
        <v>5.1000000000000004E-2</v>
      </c>
      <c r="CA159" s="36">
        <f t="shared" si="124"/>
        <v>1.1499999999999999</v>
      </c>
      <c r="CB159" s="28">
        <f t="shared" si="125"/>
        <v>5.7499999999999996E-2</v>
      </c>
    </row>
    <row r="160" spans="1:80">
      <c r="A160" s="1" t="s">
        <v>183</v>
      </c>
      <c r="B160" s="26">
        <v>20</v>
      </c>
      <c r="C160" s="26">
        <v>34</v>
      </c>
      <c r="D160" s="26">
        <v>267</v>
      </c>
      <c r="E160" s="20">
        <f>VLOOKUP($A160,JorgeILS!$A$1:$D$525,2,FALSE)</f>
        <v>1</v>
      </c>
      <c r="F160" s="20">
        <f>VLOOKUP($A160,JorgeILS!$A$1:$D$525,3,FALSE)</f>
        <v>1E-3</v>
      </c>
      <c r="G160" s="20">
        <f>VLOOKUP($A160,JorgeCPP!$A$1:$D$525,2,FALSE)</f>
        <v>1</v>
      </c>
      <c r="H160" s="20">
        <f>VLOOKUP($A160,JorgeCPP!$A$1:$D$525,3,FALSE)</f>
        <v>0</v>
      </c>
      <c r="I160" s="4">
        <f>VLOOKUP($A160,BEP!$A$1:$D$525,2,FALSE)</f>
        <v>2</v>
      </c>
      <c r="J160" s="23">
        <f>VLOOKUP($A160,BEP!$A$1:$D$525,3,FALSE)</f>
        <v>0</v>
      </c>
      <c r="K160" s="4">
        <f>VLOOKUP($A160,CEP!$A$1:$D$525,2,FALSE)</f>
        <v>2</v>
      </c>
      <c r="L160" s="23">
        <f>VLOOKUP($A160,CEP!$A$1:$D$525,3,FALSE)</f>
        <v>0</v>
      </c>
      <c r="M160" s="4">
        <f>VLOOKUP($A160,EEP!$A$1:$D$525,2,FALSE)</f>
        <v>2</v>
      </c>
      <c r="N160" s="23">
        <f>VLOOKUP($A160,EEP!$A$1:$D$525,3,FALSE)</f>
        <v>0</v>
      </c>
      <c r="O160" s="24">
        <f>VLOOKUP($A160,CEEP!$A$1:$D$525,2,FALSE)</f>
        <v>2</v>
      </c>
      <c r="P160" s="22">
        <f>VLOOKUP($A160,CEEP!$A$1:$D$525,3,FALSE)</f>
        <v>0</v>
      </c>
      <c r="Q160" s="4">
        <f>VLOOKUP($A160,RBEP!$A$1:$F$525,2,FALSE)</f>
        <v>1</v>
      </c>
      <c r="R160" s="4">
        <f>VLOOKUP($A160,RBEP!$A$1:$F$525,3,FALSE)</f>
        <v>3</v>
      </c>
      <c r="S160" s="4">
        <f>VLOOKUP($A160,RBEP!$A$1:$F$525,4,FALSE)</f>
        <v>2.0699999999999998</v>
      </c>
      <c r="T160" s="4">
        <f>VLOOKUP($A160,RBEP!$A$1:$F$525,5,FALSE)</f>
        <v>2.5999999999999998E-4</v>
      </c>
      <c r="U160" s="4">
        <f>VLOOKUP($A160,RCEP!$A$1:$F$525,2,FALSE)</f>
        <v>1</v>
      </c>
      <c r="V160" s="4">
        <f>VLOOKUP($A160,RCEP!$A$1:$F$525,3,FALSE)</f>
        <v>4</v>
      </c>
      <c r="W160" s="4">
        <f>VLOOKUP($A160,RCEP!$A$1:$F$525,4,FALSE)</f>
        <v>2.12</v>
      </c>
      <c r="X160" s="4">
        <f>VLOOKUP($A160,RCEP!$A$1:$F$525,5,FALSE)</f>
        <v>2.9999999999999997E-4</v>
      </c>
      <c r="Y160" s="4">
        <f>VLOOKUP($A160,REEP!$A$1:$F$525,2,FALSE)</f>
        <v>1</v>
      </c>
      <c r="Z160" s="4">
        <f>VLOOKUP($A160,REEP!$A$1:$F$525,3,FALSE)</f>
        <v>3</v>
      </c>
      <c r="AA160" s="4">
        <f>VLOOKUP($A160,REEP!$A$1:$F$525,4,FALSE)</f>
        <v>2.0499999999999998</v>
      </c>
      <c r="AB160" s="4">
        <f>VLOOKUP($A160,REEP!$A$1:$F$525,5,FALSE)</f>
        <v>1.6000000000000001E-4</v>
      </c>
      <c r="AC160" s="11">
        <f>VLOOKUP($A160,RCEEP!$A$1:$F$525,2,FALSE)</f>
        <v>1</v>
      </c>
      <c r="AD160" s="11">
        <f>VLOOKUP($A160,RCEEP!$A$1:$F$525,3,FALSE)</f>
        <v>4</v>
      </c>
      <c r="AE160" s="11">
        <f>VLOOKUP($A160,RCEEP!$A$1:$F$525,4,FALSE)</f>
        <v>2.2599999999999998</v>
      </c>
      <c r="AF160" s="11">
        <f>VLOOKUP($A160,RCEEP!$A$1:$F$525,5,FALSE)</f>
        <v>2.2000000000000001E-4</v>
      </c>
      <c r="AH160" s="11">
        <f t="shared" si="84"/>
        <v>1</v>
      </c>
      <c r="AI160" s="11">
        <f t="shared" si="85"/>
        <v>1</v>
      </c>
      <c r="AJ160" s="11">
        <f t="shared" si="86"/>
        <v>0</v>
      </c>
      <c r="AK160" s="11">
        <f t="shared" si="87"/>
        <v>0</v>
      </c>
      <c r="AL160" s="11">
        <f t="shared" si="88"/>
        <v>0</v>
      </c>
      <c r="AM160" s="11">
        <f t="shared" si="89"/>
        <v>0</v>
      </c>
      <c r="AN160" s="11">
        <f t="shared" si="90"/>
        <v>1</v>
      </c>
      <c r="AO160" s="11">
        <f t="shared" si="91"/>
        <v>1</v>
      </c>
      <c r="AP160" s="11">
        <f t="shared" si="92"/>
        <v>1</v>
      </c>
      <c r="AQ160" s="4">
        <f t="shared" si="93"/>
        <v>1</v>
      </c>
      <c r="AS160" s="1">
        <f t="shared" si="94"/>
        <v>1</v>
      </c>
      <c r="AT160" s="1">
        <f t="shared" si="95"/>
        <v>1</v>
      </c>
      <c r="AU160" s="1">
        <f t="shared" si="96"/>
        <v>1</v>
      </c>
      <c r="AV160" s="1">
        <f t="shared" si="97"/>
        <v>1</v>
      </c>
      <c r="AW160" s="1">
        <f t="shared" si="98"/>
        <v>1</v>
      </c>
      <c r="AX160" s="8">
        <f t="shared" si="99"/>
        <v>1</v>
      </c>
      <c r="AZ160" s="8">
        <f t="shared" si="100"/>
        <v>1</v>
      </c>
      <c r="BA160" s="8">
        <f t="shared" si="101"/>
        <v>1</v>
      </c>
      <c r="BB160" s="8">
        <f t="shared" si="102"/>
        <v>1</v>
      </c>
      <c r="BC160" s="8">
        <f t="shared" si="103"/>
        <v>1</v>
      </c>
      <c r="BD160" s="8">
        <f t="shared" si="104"/>
        <v>1</v>
      </c>
      <c r="BE160" s="8">
        <f t="shared" si="105"/>
        <v>1</v>
      </c>
      <c r="BG160" s="19">
        <f t="shared" si="106"/>
        <v>0</v>
      </c>
      <c r="BH160" s="19">
        <f t="shared" si="107"/>
        <v>1</v>
      </c>
      <c r="BJ160" s="10">
        <f t="shared" si="108"/>
        <v>1</v>
      </c>
      <c r="BK160" s="35">
        <f t="shared" si="109"/>
        <v>0</v>
      </c>
      <c r="BL160" s="27">
        <f t="shared" si="110"/>
        <v>0</v>
      </c>
      <c r="BM160" s="33">
        <f t="shared" si="111"/>
        <v>0</v>
      </c>
      <c r="BN160" s="27">
        <f t="shared" si="112"/>
        <v>0</v>
      </c>
      <c r="BO160" s="33">
        <f t="shared" si="113"/>
        <v>0</v>
      </c>
      <c r="BP160" s="27">
        <f t="shared" si="114"/>
        <v>0</v>
      </c>
      <c r="BQ160" s="33">
        <f t="shared" si="115"/>
        <v>0</v>
      </c>
      <c r="BR160" s="28">
        <f t="shared" si="116"/>
        <v>0</v>
      </c>
      <c r="BT160" s="10">
        <f t="shared" si="117"/>
        <v>1</v>
      </c>
      <c r="BU160" s="32">
        <f t="shared" si="118"/>
        <v>1.0699999999999998</v>
      </c>
      <c r="BV160" s="27">
        <f t="shared" si="119"/>
        <v>5.3499999999999992E-2</v>
      </c>
      <c r="BW160" s="36">
        <f t="shared" si="120"/>
        <v>1.1200000000000001</v>
      </c>
      <c r="BX160" s="27">
        <f t="shared" si="121"/>
        <v>5.6000000000000008E-2</v>
      </c>
      <c r="BY160" s="36">
        <f t="shared" si="122"/>
        <v>1.0499999999999998</v>
      </c>
      <c r="BZ160" s="27">
        <f t="shared" si="123"/>
        <v>5.2499999999999991E-2</v>
      </c>
      <c r="CA160" s="36">
        <f t="shared" si="124"/>
        <v>1.2599999999999998</v>
      </c>
      <c r="CB160" s="28">
        <f t="shared" si="125"/>
        <v>6.2999999999999987E-2</v>
      </c>
    </row>
    <row r="161" spans="1:80">
      <c r="A161" s="1" t="s">
        <v>184</v>
      </c>
      <c r="B161" s="26">
        <v>20</v>
      </c>
      <c r="C161" s="26">
        <v>34</v>
      </c>
      <c r="D161" s="26">
        <v>275</v>
      </c>
      <c r="E161" s="20">
        <f>VLOOKUP($A161,JorgeILS!$A$1:$D$525,2,FALSE)</f>
        <v>2</v>
      </c>
      <c r="F161" s="20">
        <f>VLOOKUP($A161,JorgeILS!$A$1:$D$525,3,FALSE)</f>
        <v>1E-3</v>
      </c>
      <c r="G161" s="20">
        <f>VLOOKUP($A161,JorgeCPP!$A$1:$D$525,2,FALSE)</f>
        <v>4</v>
      </c>
      <c r="H161" s="20">
        <f>VLOOKUP($A161,JorgeCPP!$A$1:$D$525,3,FALSE)</f>
        <v>0</v>
      </c>
      <c r="I161" s="4">
        <f>VLOOKUP($A161,BEP!$A$1:$D$525,2,FALSE)</f>
        <v>2</v>
      </c>
      <c r="J161" s="23">
        <f>VLOOKUP($A161,BEP!$A$1:$D$525,3,FALSE)</f>
        <v>0</v>
      </c>
      <c r="K161" s="4">
        <f>VLOOKUP($A161,CEP!$A$1:$D$525,2,FALSE)</f>
        <v>2</v>
      </c>
      <c r="L161" s="23">
        <f>VLOOKUP($A161,CEP!$A$1:$D$525,3,FALSE)</f>
        <v>0</v>
      </c>
      <c r="M161" s="4">
        <f>VLOOKUP($A161,EEP!$A$1:$D$525,2,FALSE)</f>
        <v>2</v>
      </c>
      <c r="N161" s="23">
        <f>VLOOKUP($A161,EEP!$A$1:$D$525,3,FALSE)</f>
        <v>0</v>
      </c>
      <c r="O161" s="24">
        <f>VLOOKUP($A161,CEEP!$A$1:$D$525,2,FALSE)</f>
        <v>2</v>
      </c>
      <c r="P161" s="22">
        <f>VLOOKUP($A161,CEEP!$A$1:$D$525,3,FALSE)</f>
        <v>0</v>
      </c>
      <c r="Q161" s="4">
        <f>VLOOKUP($A161,RBEP!$A$1:$F$525,2,FALSE)</f>
        <v>2</v>
      </c>
      <c r="R161" s="4">
        <f>VLOOKUP($A161,RBEP!$A$1:$F$525,3,FALSE)</f>
        <v>3</v>
      </c>
      <c r="S161" s="4">
        <f>VLOOKUP($A161,RBEP!$A$1:$F$525,4,FALSE)</f>
        <v>2.27</v>
      </c>
      <c r="T161" s="4">
        <f>VLOOKUP($A161,RBEP!$A$1:$F$525,5,FALSE)</f>
        <v>2.9999999999999997E-4</v>
      </c>
      <c r="U161" s="4">
        <f>VLOOKUP($A161,RCEP!$A$1:$F$525,2,FALSE)</f>
        <v>2</v>
      </c>
      <c r="V161" s="4">
        <f>VLOOKUP($A161,RCEP!$A$1:$F$525,3,FALSE)</f>
        <v>4</v>
      </c>
      <c r="W161" s="4">
        <f>VLOOKUP($A161,RCEP!$A$1:$F$525,4,FALSE)</f>
        <v>2.38</v>
      </c>
      <c r="X161" s="4">
        <f>VLOOKUP($A161,RCEP!$A$1:$F$525,5,FALSE)</f>
        <v>3.5E-4</v>
      </c>
      <c r="Y161" s="4">
        <f>VLOOKUP($A161,REEP!$A$1:$F$525,2,FALSE)</f>
        <v>2</v>
      </c>
      <c r="Z161" s="4">
        <f>VLOOKUP($A161,REEP!$A$1:$F$525,3,FALSE)</f>
        <v>3</v>
      </c>
      <c r="AA161" s="4">
        <f>VLOOKUP($A161,REEP!$A$1:$F$525,4,FALSE)</f>
        <v>2.36</v>
      </c>
      <c r="AB161" s="4">
        <f>VLOOKUP($A161,REEP!$A$1:$F$525,5,FALSE)</f>
        <v>1.4999999999999999E-4</v>
      </c>
      <c r="AC161" s="11">
        <f>VLOOKUP($A161,RCEEP!$A$1:$F$525,2,FALSE)</f>
        <v>2</v>
      </c>
      <c r="AD161" s="11">
        <f>VLOOKUP($A161,RCEEP!$A$1:$F$525,3,FALSE)</f>
        <v>4</v>
      </c>
      <c r="AE161" s="11">
        <f>VLOOKUP($A161,RCEEP!$A$1:$F$525,4,FALSE)</f>
        <v>2.52</v>
      </c>
      <c r="AF161" s="11">
        <f>VLOOKUP($A161,RCEEP!$A$1:$F$525,5,FALSE)</f>
        <v>1.7000000000000001E-4</v>
      </c>
      <c r="AH161" s="11">
        <f t="shared" si="84"/>
        <v>2</v>
      </c>
      <c r="AI161" s="11">
        <f t="shared" si="85"/>
        <v>0</v>
      </c>
      <c r="AJ161" s="11">
        <f t="shared" si="86"/>
        <v>1</v>
      </c>
      <c r="AK161" s="11">
        <f t="shared" si="87"/>
        <v>1</v>
      </c>
      <c r="AL161" s="11">
        <f t="shared" si="88"/>
        <v>1</v>
      </c>
      <c r="AM161" s="11">
        <f t="shared" si="89"/>
        <v>1</v>
      </c>
      <c r="AN161" s="11">
        <f t="shared" si="90"/>
        <v>1</v>
      </c>
      <c r="AO161" s="11">
        <f t="shared" si="91"/>
        <v>1</v>
      </c>
      <c r="AP161" s="11">
        <f t="shared" si="92"/>
        <v>1</v>
      </c>
      <c r="AQ161" s="4">
        <f t="shared" si="93"/>
        <v>1</v>
      </c>
      <c r="AS161" s="1">
        <f t="shared" si="94"/>
        <v>2</v>
      </c>
      <c r="AT161" s="1">
        <f t="shared" si="95"/>
        <v>1</v>
      </c>
      <c r="AU161" s="1">
        <f t="shared" si="96"/>
        <v>1</v>
      </c>
      <c r="AV161" s="1">
        <f t="shared" si="97"/>
        <v>1</v>
      </c>
      <c r="AW161" s="1">
        <f t="shared" si="98"/>
        <v>1</v>
      </c>
      <c r="AX161" s="8">
        <f t="shared" si="99"/>
        <v>1</v>
      </c>
      <c r="AZ161" s="8">
        <f t="shared" si="100"/>
        <v>2</v>
      </c>
      <c r="BA161" s="8">
        <f t="shared" si="101"/>
        <v>1</v>
      </c>
      <c r="BB161" s="8">
        <f t="shared" si="102"/>
        <v>1</v>
      </c>
      <c r="BC161" s="8">
        <f t="shared" si="103"/>
        <v>1</v>
      </c>
      <c r="BD161" s="8">
        <f t="shared" si="104"/>
        <v>1</v>
      </c>
      <c r="BE161" s="8">
        <f t="shared" si="105"/>
        <v>1</v>
      </c>
      <c r="BG161" s="19">
        <f t="shared" si="106"/>
        <v>0</v>
      </c>
      <c r="BH161" s="19">
        <f t="shared" si="107"/>
        <v>1</v>
      </c>
      <c r="BJ161" s="10">
        <f t="shared" si="108"/>
        <v>2</v>
      </c>
      <c r="BK161" s="35">
        <f t="shared" si="109"/>
        <v>0</v>
      </c>
      <c r="BL161" s="27">
        <f t="shared" si="110"/>
        <v>0</v>
      </c>
      <c r="BM161" s="33">
        <f t="shared" si="111"/>
        <v>0</v>
      </c>
      <c r="BN161" s="27">
        <f t="shared" si="112"/>
        <v>0</v>
      </c>
      <c r="BO161" s="33">
        <f t="shared" si="113"/>
        <v>0</v>
      </c>
      <c r="BP161" s="27">
        <f t="shared" si="114"/>
        <v>0</v>
      </c>
      <c r="BQ161" s="33">
        <f t="shared" si="115"/>
        <v>0</v>
      </c>
      <c r="BR161" s="28">
        <f t="shared" si="116"/>
        <v>0</v>
      </c>
      <c r="BT161" s="10">
        <f t="shared" si="117"/>
        <v>2</v>
      </c>
      <c r="BU161" s="32">
        <f t="shared" si="118"/>
        <v>0.27</v>
      </c>
      <c r="BV161" s="27">
        <f t="shared" si="119"/>
        <v>1.3500000000000002E-2</v>
      </c>
      <c r="BW161" s="36">
        <f t="shared" si="120"/>
        <v>0.37999999999999989</v>
      </c>
      <c r="BX161" s="27">
        <f t="shared" si="121"/>
        <v>1.8999999999999996E-2</v>
      </c>
      <c r="BY161" s="36">
        <f t="shared" si="122"/>
        <v>0.35999999999999988</v>
      </c>
      <c r="BZ161" s="27">
        <f t="shared" si="123"/>
        <v>1.7999999999999995E-2</v>
      </c>
      <c r="CA161" s="36">
        <f t="shared" si="124"/>
        <v>0.52</v>
      </c>
      <c r="CB161" s="28">
        <f t="shared" si="125"/>
        <v>2.6000000000000002E-2</v>
      </c>
    </row>
    <row r="162" spans="1:80">
      <c r="A162" s="1" t="s">
        <v>185</v>
      </c>
      <c r="B162" s="26">
        <v>20</v>
      </c>
      <c r="C162" s="26">
        <v>34</v>
      </c>
      <c r="D162" s="26">
        <v>283</v>
      </c>
      <c r="E162" s="20">
        <f>VLOOKUP($A162,JorgeILS!$A$1:$D$525,2,FALSE)</f>
        <v>1</v>
      </c>
      <c r="F162" s="20">
        <f>VLOOKUP($A162,JorgeILS!$A$1:$D$525,3,FALSE)</f>
        <v>0</v>
      </c>
      <c r="G162" s="20">
        <f>VLOOKUP($A162,JorgeCPP!$A$1:$D$525,2,FALSE)</f>
        <v>2</v>
      </c>
      <c r="H162" s="20">
        <f>VLOOKUP($A162,JorgeCPP!$A$1:$D$525,3,FALSE)</f>
        <v>0</v>
      </c>
      <c r="I162" s="4">
        <f>VLOOKUP($A162,BEP!$A$1:$D$525,2,FALSE)</f>
        <v>2</v>
      </c>
      <c r="J162" s="23">
        <f>VLOOKUP($A162,BEP!$A$1:$D$525,3,FALSE)</f>
        <v>0</v>
      </c>
      <c r="K162" s="4">
        <f>VLOOKUP($A162,CEP!$A$1:$D$525,2,FALSE)</f>
        <v>2</v>
      </c>
      <c r="L162" s="23">
        <f>VLOOKUP($A162,CEP!$A$1:$D$525,3,FALSE)</f>
        <v>0</v>
      </c>
      <c r="M162" s="4">
        <f>VLOOKUP($A162,EEP!$A$1:$D$525,2,FALSE)</f>
        <v>2</v>
      </c>
      <c r="N162" s="23">
        <f>VLOOKUP($A162,EEP!$A$1:$D$525,3,FALSE)</f>
        <v>0</v>
      </c>
      <c r="O162" s="24">
        <f>VLOOKUP($A162,CEEP!$A$1:$D$525,2,FALSE)</f>
        <v>2</v>
      </c>
      <c r="P162" s="22">
        <f>VLOOKUP($A162,CEEP!$A$1:$D$525,3,FALSE)</f>
        <v>0</v>
      </c>
      <c r="Q162" s="4">
        <f>VLOOKUP($A162,RBEP!$A$1:$F$525,2,FALSE)</f>
        <v>1</v>
      </c>
      <c r="R162" s="4">
        <f>VLOOKUP($A162,RBEP!$A$1:$F$525,3,FALSE)</f>
        <v>3</v>
      </c>
      <c r="S162" s="4">
        <f>VLOOKUP($A162,RBEP!$A$1:$F$525,4,FALSE)</f>
        <v>1.66</v>
      </c>
      <c r="T162" s="4">
        <f>VLOOKUP($A162,RBEP!$A$1:$F$525,5,FALSE)</f>
        <v>2.4000000000000001E-4</v>
      </c>
      <c r="U162" s="4">
        <f>VLOOKUP($A162,RCEP!$A$1:$F$525,2,FALSE)</f>
        <v>1</v>
      </c>
      <c r="V162" s="4">
        <f>VLOOKUP($A162,RCEP!$A$1:$F$525,3,FALSE)</f>
        <v>3</v>
      </c>
      <c r="W162" s="4">
        <f>VLOOKUP($A162,RCEP!$A$1:$F$525,4,FALSE)</f>
        <v>1.74</v>
      </c>
      <c r="X162" s="4">
        <f>VLOOKUP($A162,RCEP!$A$1:$F$525,5,FALSE)</f>
        <v>2.9E-4</v>
      </c>
      <c r="Y162" s="4">
        <f>VLOOKUP($A162,REEP!$A$1:$F$525,2,FALSE)</f>
        <v>1</v>
      </c>
      <c r="Z162" s="4">
        <f>VLOOKUP($A162,REEP!$A$1:$F$525,3,FALSE)</f>
        <v>3</v>
      </c>
      <c r="AA162" s="4">
        <f>VLOOKUP($A162,REEP!$A$1:$F$525,4,FALSE)</f>
        <v>1.85</v>
      </c>
      <c r="AB162" s="4">
        <f>VLOOKUP($A162,REEP!$A$1:$F$525,5,FALSE)</f>
        <v>1.6000000000000001E-4</v>
      </c>
      <c r="AC162" s="11">
        <f>VLOOKUP($A162,RCEEP!$A$1:$F$525,2,FALSE)</f>
        <v>1</v>
      </c>
      <c r="AD162" s="11">
        <f>VLOOKUP($A162,RCEEP!$A$1:$F$525,3,FALSE)</f>
        <v>3</v>
      </c>
      <c r="AE162" s="11">
        <f>VLOOKUP($A162,RCEEP!$A$1:$F$525,4,FALSE)</f>
        <v>1.75</v>
      </c>
      <c r="AF162" s="11">
        <f>VLOOKUP($A162,RCEEP!$A$1:$F$525,5,FALSE)</f>
        <v>1.8000000000000001E-4</v>
      </c>
      <c r="AH162" s="11">
        <f t="shared" si="84"/>
        <v>1</v>
      </c>
      <c r="AI162" s="11">
        <f t="shared" si="85"/>
        <v>0</v>
      </c>
      <c r="AJ162" s="11">
        <f t="shared" si="86"/>
        <v>0</v>
      </c>
      <c r="AK162" s="11">
        <f t="shared" si="87"/>
        <v>0</v>
      </c>
      <c r="AL162" s="11">
        <f t="shared" si="88"/>
        <v>0</v>
      </c>
      <c r="AM162" s="11">
        <f t="shared" si="89"/>
        <v>0</v>
      </c>
      <c r="AN162" s="11">
        <f t="shared" si="90"/>
        <v>1</v>
      </c>
      <c r="AO162" s="11">
        <f t="shared" si="91"/>
        <v>1</v>
      </c>
      <c r="AP162" s="11">
        <f t="shared" si="92"/>
        <v>1</v>
      </c>
      <c r="AQ162" s="4">
        <f t="shared" si="93"/>
        <v>1</v>
      </c>
      <c r="AS162" s="1">
        <f t="shared" si="94"/>
        <v>1</v>
      </c>
      <c r="AT162" s="1">
        <f t="shared" si="95"/>
        <v>1</v>
      </c>
      <c r="AU162" s="1">
        <f t="shared" si="96"/>
        <v>1</v>
      </c>
      <c r="AV162" s="1">
        <f t="shared" si="97"/>
        <v>1</v>
      </c>
      <c r="AW162" s="1">
        <f t="shared" si="98"/>
        <v>1</v>
      </c>
      <c r="AX162" s="8">
        <f t="shared" si="99"/>
        <v>1</v>
      </c>
      <c r="AZ162" s="8">
        <f t="shared" si="100"/>
        <v>1</v>
      </c>
      <c r="BA162" s="8">
        <f t="shared" si="101"/>
        <v>1</v>
      </c>
      <c r="BB162" s="8">
        <f t="shared" si="102"/>
        <v>1</v>
      </c>
      <c r="BC162" s="8">
        <f t="shared" si="103"/>
        <v>1</v>
      </c>
      <c r="BD162" s="8">
        <f t="shared" si="104"/>
        <v>1</v>
      </c>
      <c r="BE162" s="8">
        <f t="shared" si="105"/>
        <v>1</v>
      </c>
      <c r="BG162" s="19">
        <f t="shared" si="106"/>
        <v>0</v>
      </c>
      <c r="BH162" s="19">
        <f t="shared" si="107"/>
        <v>1</v>
      </c>
      <c r="BJ162" s="10">
        <f t="shared" si="108"/>
        <v>1</v>
      </c>
      <c r="BK162" s="35">
        <f t="shared" si="109"/>
        <v>0</v>
      </c>
      <c r="BL162" s="27">
        <f t="shared" si="110"/>
        <v>0</v>
      </c>
      <c r="BM162" s="33">
        <f t="shared" si="111"/>
        <v>0</v>
      </c>
      <c r="BN162" s="27">
        <f t="shared" si="112"/>
        <v>0</v>
      </c>
      <c r="BO162" s="33">
        <f t="shared" si="113"/>
        <v>0</v>
      </c>
      <c r="BP162" s="27">
        <f t="shared" si="114"/>
        <v>0</v>
      </c>
      <c r="BQ162" s="33">
        <f t="shared" si="115"/>
        <v>0</v>
      </c>
      <c r="BR162" s="28">
        <f t="shared" si="116"/>
        <v>0</v>
      </c>
      <c r="BT162" s="10">
        <f t="shared" si="117"/>
        <v>1</v>
      </c>
      <c r="BU162" s="32">
        <f t="shared" si="118"/>
        <v>0.65999999999999992</v>
      </c>
      <c r="BV162" s="27">
        <f t="shared" si="119"/>
        <v>3.2999999999999995E-2</v>
      </c>
      <c r="BW162" s="36">
        <f t="shared" si="120"/>
        <v>0.74</v>
      </c>
      <c r="BX162" s="27">
        <f t="shared" si="121"/>
        <v>3.6999999999999998E-2</v>
      </c>
      <c r="BY162" s="36">
        <f t="shared" si="122"/>
        <v>0.85000000000000009</v>
      </c>
      <c r="BZ162" s="27">
        <f t="shared" si="123"/>
        <v>4.2500000000000003E-2</v>
      </c>
      <c r="CA162" s="36">
        <f t="shared" si="124"/>
        <v>0.75</v>
      </c>
      <c r="CB162" s="28">
        <f t="shared" si="125"/>
        <v>3.7499999999999999E-2</v>
      </c>
    </row>
    <row r="163" spans="1:80">
      <c r="A163" s="1" t="s">
        <v>186</v>
      </c>
      <c r="B163" s="26">
        <v>20</v>
      </c>
      <c r="C163" s="26">
        <v>42</v>
      </c>
      <c r="D163" s="26">
        <v>291</v>
      </c>
      <c r="E163" s="20">
        <f>VLOOKUP($A163,JorgeILS!$A$1:$D$525,2,FALSE)</f>
        <v>1</v>
      </c>
      <c r="F163" s="20">
        <f>VLOOKUP($A163,JorgeILS!$A$1:$D$525,3,FALSE)</f>
        <v>1E-3</v>
      </c>
      <c r="G163" s="20">
        <f>VLOOKUP($A163,JorgeCPP!$A$1:$D$525,2,FALSE)</f>
        <v>1</v>
      </c>
      <c r="H163" s="20">
        <f>VLOOKUP($A163,JorgeCPP!$A$1:$D$525,3,FALSE)</f>
        <v>0</v>
      </c>
      <c r="I163" s="4">
        <f>VLOOKUP($A163,BEP!$A$1:$D$525,2,FALSE)</f>
        <v>1</v>
      </c>
      <c r="J163" s="23">
        <f>VLOOKUP($A163,BEP!$A$1:$D$525,3,FALSE)</f>
        <v>0</v>
      </c>
      <c r="K163" s="4">
        <f>VLOOKUP($A163,CEP!$A$1:$D$525,2,FALSE)</f>
        <v>1</v>
      </c>
      <c r="L163" s="23">
        <f>VLOOKUP($A163,CEP!$A$1:$D$525,3,FALSE)</f>
        <v>0</v>
      </c>
      <c r="M163" s="4">
        <f>VLOOKUP($A163,EEP!$A$1:$D$525,2,FALSE)</f>
        <v>1</v>
      </c>
      <c r="N163" s="23">
        <f>VLOOKUP($A163,EEP!$A$1:$D$525,3,FALSE)</f>
        <v>0</v>
      </c>
      <c r="O163" s="24">
        <f>VLOOKUP($A163,CEEP!$A$1:$D$525,2,FALSE)</f>
        <v>1</v>
      </c>
      <c r="P163" s="22">
        <f>VLOOKUP($A163,CEEP!$A$1:$D$525,3,FALSE)</f>
        <v>0</v>
      </c>
      <c r="Q163" s="4">
        <f>VLOOKUP($A163,RBEP!$A$1:$F$525,2,FALSE)</f>
        <v>1</v>
      </c>
      <c r="R163" s="4">
        <f>VLOOKUP($A163,RBEP!$A$1:$F$525,3,FALSE)</f>
        <v>2</v>
      </c>
      <c r="S163" s="4">
        <f>VLOOKUP($A163,RBEP!$A$1:$F$525,4,FALSE)</f>
        <v>1.4</v>
      </c>
      <c r="T163" s="4">
        <f>VLOOKUP($A163,RBEP!$A$1:$F$525,5,FALSE)</f>
        <v>3.6000000000000002E-4</v>
      </c>
      <c r="U163" s="4">
        <f>VLOOKUP($A163,RCEP!$A$1:$F$525,2,FALSE)</f>
        <v>1</v>
      </c>
      <c r="V163" s="4">
        <f>VLOOKUP($A163,RCEP!$A$1:$F$525,3,FALSE)</f>
        <v>3</v>
      </c>
      <c r="W163" s="4">
        <f>VLOOKUP($A163,RCEP!$A$1:$F$525,4,FALSE)</f>
        <v>1.44</v>
      </c>
      <c r="X163" s="4">
        <f>VLOOKUP($A163,RCEP!$A$1:$F$525,5,FALSE)</f>
        <v>3.1E-4</v>
      </c>
      <c r="Y163" s="4">
        <f>VLOOKUP($A163,REEP!$A$1:$F$525,2,FALSE)</f>
        <v>1</v>
      </c>
      <c r="Z163" s="4">
        <f>VLOOKUP($A163,REEP!$A$1:$F$525,3,FALSE)</f>
        <v>2</v>
      </c>
      <c r="AA163" s="4">
        <f>VLOOKUP($A163,REEP!$A$1:$F$525,4,FALSE)</f>
        <v>1.53</v>
      </c>
      <c r="AB163" s="4">
        <f>VLOOKUP($A163,REEP!$A$1:$F$525,5,FALSE)</f>
        <v>1.2E-4</v>
      </c>
      <c r="AC163" s="11">
        <f>VLOOKUP($A163,RCEEP!$A$1:$F$525,2,FALSE)</f>
        <v>1</v>
      </c>
      <c r="AD163" s="11">
        <f>VLOOKUP($A163,RCEEP!$A$1:$F$525,3,FALSE)</f>
        <v>2</v>
      </c>
      <c r="AE163" s="11">
        <f>VLOOKUP($A163,RCEEP!$A$1:$F$525,4,FALSE)</f>
        <v>1.47</v>
      </c>
      <c r="AF163" s="11">
        <f>VLOOKUP($A163,RCEEP!$A$1:$F$525,5,FALSE)</f>
        <v>1.9000000000000001E-4</v>
      </c>
      <c r="AH163" s="11">
        <f t="shared" si="84"/>
        <v>1</v>
      </c>
      <c r="AI163" s="11">
        <f t="shared" si="85"/>
        <v>1</v>
      </c>
      <c r="AJ163" s="11">
        <f t="shared" si="86"/>
        <v>1</v>
      </c>
      <c r="AK163" s="11">
        <f t="shared" si="87"/>
        <v>1</v>
      </c>
      <c r="AL163" s="11">
        <f t="shared" si="88"/>
        <v>1</v>
      </c>
      <c r="AM163" s="11">
        <f t="shared" si="89"/>
        <v>1</v>
      </c>
      <c r="AN163" s="11">
        <f t="shared" si="90"/>
        <v>1</v>
      </c>
      <c r="AO163" s="11">
        <f t="shared" si="91"/>
        <v>1</v>
      </c>
      <c r="AP163" s="11">
        <f t="shared" si="92"/>
        <v>1</v>
      </c>
      <c r="AQ163" s="4">
        <f t="shared" si="93"/>
        <v>1</v>
      </c>
      <c r="AS163" s="1">
        <f t="shared" si="94"/>
        <v>1</v>
      </c>
      <c r="AT163" s="1">
        <f t="shared" si="95"/>
        <v>1</v>
      </c>
      <c r="AU163" s="1">
        <f t="shared" si="96"/>
        <v>1</v>
      </c>
      <c r="AV163" s="1">
        <f t="shared" si="97"/>
        <v>1</v>
      </c>
      <c r="AW163" s="1">
        <f t="shared" si="98"/>
        <v>1</v>
      </c>
      <c r="AX163" s="8">
        <f t="shared" si="99"/>
        <v>1</v>
      </c>
      <c r="AZ163" s="8">
        <f t="shared" si="100"/>
        <v>1</v>
      </c>
      <c r="BA163" s="8">
        <f t="shared" si="101"/>
        <v>1</v>
      </c>
      <c r="BB163" s="8">
        <f t="shared" si="102"/>
        <v>1</v>
      </c>
      <c r="BC163" s="8">
        <f t="shared" si="103"/>
        <v>1</v>
      </c>
      <c r="BD163" s="8">
        <f t="shared" si="104"/>
        <v>1</v>
      </c>
      <c r="BE163" s="8">
        <f t="shared" si="105"/>
        <v>1</v>
      </c>
      <c r="BG163" s="19">
        <f t="shared" si="106"/>
        <v>0</v>
      </c>
      <c r="BH163" s="19">
        <f t="shared" si="107"/>
        <v>1</v>
      </c>
      <c r="BJ163" s="10">
        <f t="shared" si="108"/>
        <v>1</v>
      </c>
      <c r="BK163" s="35">
        <f t="shared" si="109"/>
        <v>0</v>
      </c>
      <c r="BL163" s="27">
        <f t="shared" si="110"/>
        <v>0</v>
      </c>
      <c r="BM163" s="33">
        <f t="shared" si="111"/>
        <v>0</v>
      </c>
      <c r="BN163" s="27">
        <f t="shared" si="112"/>
        <v>0</v>
      </c>
      <c r="BO163" s="33">
        <f t="shared" si="113"/>
        <v>0</v>
      </c>
      <c r="BP163" s="27">
        <f t="shared" si="114"/>
        <v>0</v>
      </c>
      <c r="BQ163" s="33">
        <f t="shared" si="115"/>
        <v>0</v>
      </c>
      <c r="BR163" s="28">
        <f t="shared" si="116"/>
        <v>0</v>
      </c>
      <c r="BT163" s="10">
        <f t="shared" si="117"/>
        <v>1</v>
      </c>
      <c r="BU163" s="32">
        <f t="shared" si="118"/>
        <v>0.39999999999999991</v>
      </c>
      <c r="BV163" s="27">
        <f t="shared" si="119"/>
        <v>1.9999999999999997E-2</v>
      </c>
      <c r="BW163" s="36">
        <f t="shared" si="120"/>
        <v>0.43999999999999995</v>
      </c>
      <c r="BX163" s="27">
        <f t="shared" si="121"/>
        <v>2.1999999999999999E-2</v>
      </c>
      <c r="BY163" s="36">
        <f t="shared" si="122"/>
        <v>0.53</v>
      </c>
      <c r="BZ163" s="27">
        <f t="shared" si="123"/>
        <v>2.6500000000000003E-2</v>
      </c>
      <c r="CA163" s="36">
        <f t="shared" si="124"/>
        <v>0.47</v>
      </c>
      <c r="CB163" s="28">
        <f t="shared" si="125"/>
        <v>2.35E-2</v>
      </c>
    </row>
    <row r="164" spans="1:80">
      <c r="A164" s="1" t="s">
        <v>187</v>
      </c>
      <c r="B164" s="26">
        <v>20</v>
      </c>
      <c r="C164" s="26">
        <v>42</v>
      </c>
      <c r="D164" s="26">
        <v>299</v>
      </c>
      <c r="E164" s="20">
        <f>VLOOKUP($A164,JorgeILS!$A$1:$D$525,2,FALSE)</f>
        <v>0</v>
      </c>
      <c r="F164" s="20">
        <f>VLOOKUP($A164,JorgeILS!$A$1:$D$525,3,FALSE)</f>
        <v>1E-3</v>
      </c>
      <c r="G164" s="20">
        <f>VLOOKUP($A164,JorgeCPP!$A$1:$D$525,2,FALSE)</f>
        <v>1</v>
      </c>
      <c r="H164" s="20">
        <f>VLOOKUP($A164,JorgeCPP!$A$1:$D$525,3,FALSE)</f>
        <v>0</v>
      </c>
      <c r="I164" s="4">
        <f>VLOOKUP($A164,BEP!$A$1:$D$525,2,FALSE)</f>
        <v>1</v>
      </c>
      <c r="J164" s="23">
        <f>VLOOKUP($A164,BEP!$A$1:$D$525,3,FALSE)</f>
        <v>0</v>
      </c>
      <c r="K164" s="4">
        <f>VLOOKUP($A164,CEP!$A$1:$D$525,2,FALSE)</f>
        <v>1</v>
      </c>
      <c r="L164" s="23">
        <f>VLOOKUP($A164,CEP!$A$1:$D$525,3,FALSE)</f>
        <v>0</v>
      </c>
      <c r="M164" s="4">
        <f>VLOOKUP($A164,EEP!$A$1:$D$525,2,FALSE)</f>
        <v>1</v>
      </c>
      <c r="N164" s="23">
        <f>VLOOKUP($A164,EEP!$A$1:$D$525,3,FALSE)</f>
        <v>0</v>
      </c>
      <c r="O164" s="24">
        <f>VLOOKUP($A164,CEEP!$A$1:$D$525,2,FALSE)</f>
        <v>1</v>
      </c>
      <c r="P164" s="22">
        <f>VLOOKUP($A164,CEEP!$A$1:$D$525,3,FALSE)</f>
        <v>0</v>
      </c>
      <c r="Q164" s="4">
        <f>VLOOKUP($A164,RBEP!$A$1:$F$525,2,FALSE)</f>
        <v>1</v>
      </c>
      <c r="R164" s="4">
        <f>VLOOKUP($A164,RBEP!$A$1:$F$525,3,FALSE)</f>
        <v>2</v>
      </c>
      <c r="S164" s="4">
        <f>VLOOKUP($A164,RBEP!$A$1:$F$525,4,FALSE)</f>
        <v>1.47</v>
      </c>
      <c r="T164" s="4">
        <f>VLOOKUP($A164,RBEP!$A$1:$F$525,5,FALSE)</f>
        <v>2.5000000000000001E-4</v>
      </c>
      <c r="U164" s="4">
        <f>VLOOKUP($A164,RCEP!$A$1:$F$525,2,FALSE)</f>
        <v>1</v>
      </c>
      <c r="V164" s="4">
        <f>VLOOKUP($A164,RCEP!$A$1:$F$525,3,FALSE)</f>
        <v>3</v>
      </c>
      <c r="W164" s="4">
        <f>VLOOKUP($A164,RCEP!$A$1:$F$525,4,FALSE)</f>
        <v>1.56</v>
      </c>
      <c r="X164" s="4">
        <f>VLOOKUP($A164,RCEP!$A$1:$F$525,5,FALSE)</f>
        <v>2.0000000000000001E-4</v>
      </c>
      <c r="Y164" s="4">
        <f>VLOOKUP($A164,REEP!$A$1:$F$525,2,FALSE)</f>
        <v>1</v>
      </c>
      <c r="Z164" s="4">
        <f>VLOOKUP($A164,REEP!$A$1:$F$525,3,FALSE)</f>
        <v>3</v>
      </c>
      <c r="AA164" s="4">
        <f>VLOOKUP($A164,REEP!$A$1:$F$525,4,FALSE)</f>
        <v>1.54</v>
      </c>
      <c r="AB164" s="4">
        <f>VLOOKUP($A164,REEP!$A$1:$F$525,5,FALSE)</f>
        <v>1.4999999999999999E-4</v>
      </c>
      <c r="AC164" s="11">
        <f>VLOOKUP($A164,RCEEP!$A$1:$F$525,2,FALSE)</f>
        <v>1</v>
      </c>
      <c r="AD164" s="11">
        <f>VLOOKUP($A164,RCEEP!$A$1:$F$525,3,FALSE)</f>
        <v>3</v>
      </c>
      <c r="AE164" s="11">
        <f>VLOOKUP($A164,RCEEP!$A$1:$F$525,4,FALSE)</f>
        <v>1.56</v>
      </c>
      <c r="AF164" s="11">
        <f>VLOOKUP($A164,RCEEP!$A$1:$F$525,5,FALSE)</f>
        <v>2.7E-4</v>
      </c>
      <c r="AH164" s="11">
        <f t="shared" si="84"/>
        <v>1</v>
      </c>
      <c r="AI164" s="11">
        <f t="shared" si="85"/>
        <v>1</v>
      </c>
      <c r="AJ164" s="11">
        <f t="shared" si="86"/>
        <v>1</v>
      </c>
      <c r="AK164" s="11">
        <f t="shared" si="87"/>
        <v>1</v>
      </c>
      <c r="AL164" s="11">
        <f t="shared" si="88"/>
        <v>1</v>
      </c>
      <c r="AM164" s="11">
        <f t="shared" si="89"/>
        <v>1</v>
      </c>
      <c r="AN164" s="11">
        <f t="shared" si="90"/>
        <v>1</v>
      </c>
      <c r="AO164" s="11">
        <f t="shared" si="91"/>
        <v>1</v>
      </c>
      <c r="AP164" s="11">
        <f t="shared" si="92"/>
        <v>1</v>
      </c>
      <c r="AQ164" s="4">
        <f t="shared" si="93"/>
        <v>1</v>
      </c>
      <c r="AS164" s="1">
        <f t="shared" si="94"/>
        <v>0</v>
      </c>
      <c r="AT164" s="1">
        <f t="shared" si="95"/>
        <v>1</v>
      </c>
      <c r="AU164" s="1">
        <f t="shared" si="96"/>
        <v>0</v>
      </c>
      <c r="AV164" s="1">
        <f t="shared" si="97"/>
        <v>0</v>
      </c>
      <c r="AW164" s="1">
        <f t="shared" si="98"/>
        <v>0</v>
      </c>
      <c r="AX164" s="8">
        <f t="shared" si="99"/>
        <v>0</v>
      </c>
      <c r="AZ164" s="8">
        <f t="shared" si="100"/>
        <v>0</v>
      </c>
      <c r="BA164" s="8">
        <f t="shared" si="101"/>
        <v>1</v>
      </c>
      <c r="BB164" s="8">
        <f t="shared" si="102"/>
        <v>0</v>
      </c>
      <c r="BC164" s="8">
        <f t="shared" si="103"/>
        <v>0</v>
      </c>
      <c r="BD164" s="8">
        <f t="shared" si="104"/>
        <v>0</v>
      </c>
      <c r="BE164" s="8">
        <f t="shared" si="105"/>
        <v>0</v>
      </c>
      <c r="BG164" s="19">
        <f t="shared" si="106"/>
        <v>0</v>
      </c>
      <c r="BH164" s="19">
        <f t="shared" si="107"/>
        <v>0</v>
      </c>
      <c r="BJ164" s="10">
        <f t="shared" si="108"/>
        <v>0</v>
      </c>
      <c r="BK164" s="35">
        <f t="shared" si="109"/>
        <v>1</v>
      </c>
      <c r="BL164" s="27">
        <f t="shared" si="110"/>
        <v>0.05</v>
      </c>
      <c r="BM164" s="33">
        <f t="shared" si="111"/>
        <v>1</v>
      </c>
      <c r="BN164" s="27">
        <f t="shared" si="112"/>
        <v>0.05</v>
      </c>
      <c r="BO164" s="33">
        <f t="shared" si="113"/>
        <v>1</v>
      </c>
      <c r="BP164" s="27">
        <f t="shared" si="114"/>
        <v>0.05</v>
      </c>
      <c r="BQ164" s="33">
        <f t="shared" si="115"/>
        <v>1</v>
      </c>
      <c r="BR164" s="28">
        <f t="shared" si="116"/>
        <v>0.05</v>
      </c>
      <c r="BT164" s="10">
        <f t="shared" si="117"/>
        <v>0</v>
      </c>
      <c r="BU164" s="32">
        <f t="shared" si="118"/>
        <v>1.47</v>
      </c>
      <c r="BV164" s="27">
        <f t="shared" si="119"/>
        <v>7.3499999999999996E-2</v>
      </c>
      <c r="BW164" s="36">
        <f t="shared" si="120"/>
        <v>1.56</v>
      </c>
      <c r="BX164" s="27">
        <f t="shared" si="121"/>
        <v>7.8E-2</v>
      </c>
      <c r="BY164" s="36">
        <f t="shared" si="122"/>
        <v>1.54</v>
      </c>
      <c r="BZ164" s="27">
        <f t="shared" si="123"/>
        <v>7.6999999999999999E-2</v>
      </c>
      <c r="CA164" s="36">
        <f t="shared" si="124"/>
        <v>1.56</v>
      </c>
      <c r="CB164" s="28">
        <f t="shared" si="125"/>
        <v>7.8E-2</v>
      </c>
    </row>
    <row r="165" spans="1:80">
      <c r="A165" s="1" t="s">
        <v>188</v>
      </c>
      <c r="B165" s="26">
        <v>20</v>
      </c>
      <c r="C165" s="26">
        <v>42</v>
      </c>
      <c r="D165" s="26">
        <v>307</v>
      </c>
      <c r="E165" s="20">
        <f>VLOOKUP($A165,JorgeILS!$A$1:$D$525,2,FALSE)</f>
        <v>0</v>
      </c>
      <c r="F165" s="20">
        <f>VLOOKUP($A165,JorgeILS!$A$1:$D$525,3,FALSE)</f>
        <v>0</v>
      </c>
      <c r="G165" s="20">
        <f>VLOOKUP($A165,JorgeCPP!$A$1:$D$525,2,FALSE)</f>
        <v>0</v>
      </c>
      <c r="H165" s="20">
        <f>VLOOKUP($A165,JorgeCPP!$A$1:$D$525,3,FALSE)</f>
        <v>0</v>
      </c>
      <c r="I165" s="4">
        <f>VLOOKUP($A165,BEP!$A$1:$D$525,2,FALSE)</f>
        <v>1</v>
      </c>
      <c r="J165" s="23">
        <f>VLOOKUP($A165,BEP!$A$1:$D$525,3,FALSE)</f>
        <v>0</v>
      </c>
      <c r="K165" s="4">
        <f>VLOOKUP($A165,CEP!$A$1:$D$525,2,FALSE)</f>
        <v>1</v>
      </c>
      <c r="L165" s="23">
        <f>VLOOKUP($A165,CEP!$A$1:$D$525,3,FALSE)</f>
        <v>0</v>
      </c>
      <c r="M165" s="4">
        <f>VLOOKUP($A165,EEP!$A$1:$D$525,2,FALSE)</f>
        <v>1</v>
      </c>
      <c r="N165" s="23">
        <f>VLOOKUP($A165,EEP!$A$1:$D$525,3,FALSE)</f>
        <v>0</v>
      </c>
      <c r="O165" s="24">
        <f>VLOOKUP($A165,CEEP!$A$1:$D$525,2,FALSE)</f>
        <v>1</v>
      </c>
      <c r="P165" s="22">
        <f>VLOOKUP($A165,CEEP!$A$1:$D$525,3,FALSE)</f>
        <v>0</v>
      </c>
      <c r="Q165" s="4">
        <f>VLOOKUP($A165,RBEP!$A$1:$F$525,2,FALSE)</f>
        <v>1</v>
      </c>
      <c r="R165" s="4">
        <f>VLOOKUP($A165,RBEP!$A$1:$F$525,3,FALSE)</f>
        <v>3</v>
      </c>
      <c r="S165" s="4">
        <f>VLOOKUP($A165,RBEP!$A$1:$F$525,4,FALSE)</f>
        <v>1.39</v>
      </c>
      <c r="T165" s="4">
        <f>VLOOKUP($A165,RBEP!$A$1:$F$525,5,FALSE)</f>
        <v>2.7E-4</v>
      </c>
      <c r="U165" s="4">
        <f>VLOOKUP($A165,RCEP!$A$1:$F$525,2,FALSE)</f>
        <v>1</v>
      </c>
      <c r="V165" s="4">
        <f>VLOOKUP($A165,RCEP!$A$1:$F$525,3,FALSE)</f>
        <v>3</v>
      </c>
      <c r="W165" s="4">
        <f>VLOOKUP($A165,RCEP!$A$1:$F$525,4,FALSE)</f>
        <v>1.64</v>
      </c>
      <c r="X165" s="4">
        <f>VLOOKUP($A165,RCEP!$A$1:$F$525,5,FALSE)</f>
        <v>2.2000000000000001E-4</v>
      </c>
      <c r="Y165" s="4">
        <f>VLOOKUP($A165,REEP!$A$1:$F$525,2,FALSE)</f>
        <v>0</v>
      </c>
      <c r="Z165" s="4">
        <f>VLOOKUP($A165,REEP!$A$1:$F$525,3,FALSE)</f>
        <v>3</v>
      </c>
      <c r="AA165" s="4">
        <f>VLOOKUP($A165,REEP!$A$1:$F$525,4,FALSE)</f>
        <v>1.56</v>
      </c>
      <c r="AB165" s="4">
        <f>VLOOKUP($A165,REEP!$A$1:$F$525,5,FALSE)</f>
        <v>1.9000000000000001E-4</v>
      </c>
      <c r="AC165" s="11">
        <f>VLOOKUP($A165,RCEEP!$A$1:$F$525,2,FALSE)</f>
        <v>1</v>
      </c>
      <c r="AD165" s="11">
        <f>VLOOKUP($A165,RCEEP!$A$1:$F$525,3,FALSE)</f>
        <v>3</v>
      </c>
      <c r="AE165" s="11">
        <f>VLOOKUP($A165,RCEEP!$A$1:$F$525,4,FALSE)</f>
        <v>1.61</v>
      </c>
      <c r="AF165" s="11">
        <f>VLOOKUP($A165,RCEEP!$A$1:$F$525,5,FALSE)</f>
        <v>2.0000000000000001E-4</v>
      </c>
      <c r="AH165" s="11">
        <f t="shared" si="84"/>
        <v>0</v>
      </c>
      <c r="AI165" s="11">
        <f t="shared" si="85"/>
        <v>1</v>
      </c>
      <c r="AJ165" s="11">
        <f t="shared" si="86"/>
        <v>0</v>
      </c>
      <c r="AK165" s="11">
        <f t="shared" si="87"/>
        <v>0</v>
      </c>
      <c r="AL165" s="11">
        <f t="shared" si="88"/>
        <v>0</v>
      </c>
      <c r="AM165" s="11">
        <f t="shared" si="89"/>
        <v>0</v>
      </c>
      <c r="AN165" s="11">
        <f t="shared" si="90"/>
        <v>0</v>
      </c>
      <c r="AO165" s="11">
        <f t="shared" si="91"/>
        <v>0</v>
      </c>
      <c r="AP165" s="11">
        <f t="shared" si="92"/>
        <v>1</v>
      </c>
      <c r="AQ165" s="4">
        <f t="shared" si="93"/>
        <v>0</v>
      </c>
      <c r="AS165" s="1">
        <f t="shared" si="94"/>
        <v>0</v>
      </c>
      <c r="AT165" s="1">
        <f t="shared" si="95"/>
        <v>1</v>
      </c>
      <c r="AU165" s="1">
        <f t="shared" si="96"/>
        <v>0</v>
      </c>
      <c r="AV165" s="1">
        <f t="shared" si="97"/>
        <v>0</v>
      </c>
      <c r="AW165" s="1">
        <f t="shared" si="98"/>
        <v>1</v>
      </c>
      <c r="AX165" s="8">
        <f t="shared" si="99"/>
        <v>0</v>
      </c>
      <c r="AZ165" s="8">
        <f t="shared" si="100"/>
        <v>0</v>
      </c>
      <c r="BA165" s="8">
        <f t="shared" si="101"/>
        <v>1</v>
      </c>
      <c r="BB165" s="8">
        <f t="shared" si="102"/>
        <v>0</v>
      </c>
      <c r="BC165" s="8">
        <f t="shared" si="103"/>
        <v>0</v>
      </c>
      <c r="BD165" s="8">
        <f t="shared" si="104"/>
        <v>1</v>
      </c>
      <c r="BE165" s="8">
        <f t="shared" si="105"/>
        <v>0</v>
      </c>
      <c r="BG165" s="19">
        <f t="shared" si="106"/>
        <v>0</v>
      </c>
      <c r="BH165" s="19">
        <f t="shared" si="107"/>
        <v>1</v>
      </c>
      <c r="BJ165" s="10">
        <f t="shared" si="108"/>
        <v>0</v>
      </c>
      <c r="BK165" s="35">
        <f t="shared" si="109"/>
        <v>1</v>
      </c>
      <c r="BL165" s="27">
        <f t="shared" si="110"/>
        <v>0.05</v>
      </c>
      <c r="BM165" s="33">
        <f t="shared" si="111"/>
        <v>1</v>
      </c>
      <c r="BN165" s="27">
        <f t="shared" si="112"/>
        <v>0.05</v>
      </c>
      <c r="BO165" s="33">
        <f t="shared" si="113"/>
        <v>0</v>
      </c>
      <c r="BP165" s="27">
        <f t="shared" si="114"/>
        <v>0</v>
      </c>
      <c r="BQ165" s="33">
        <f t="shared" si="115"/>
        <v>1</v>
      </c>
      <c r="BR165" s="28">
        <f t="shared" si="116"/>
        <v>0.05</v>
      </c>
      <c r="BT165" s="10">
        <f t="shared" si="117"/>
        <v>0</v>
      </c>
      <c r="BU165" s="32">
        <f t="shared" si="118"/>
        <v>1.39</v>
      </c>
      <c r="BV165" s="27">
        <f t="shared" si="119"/>
        <v>6.9499999999999992E-2</v>
      </c>
      <c r="BW165" s="36">
        <f t="shared" si="120"/>
        <v>1.64</v>
      </c>
      <c r="BX165" s="27">
        <f t="shared" si="121"/>
        <v>8.199999999999999E-2</v>
      </c>
      <c r="BY165" s="36">
        <f t="shared" si="122"/>
        <v>1.56</v>
      </c>
      <c r="BZ165" s="27">
        <f t="shared" si="123"/>
        <v>7.8E-2</v>
      </c>
      <c r="CA165" s="36">
        <f t="shared" si="124"/>
        <v>1.61</v>
      </c>
      <c r="CB165" s="28">
        <f t="shared" si="125"/>
        <v>8.0500000000000002E-2</v>
      </c>
    </row>
    <row r="166" spans="1:80">
      <c r="A166" s="1" t="s">
        <v>189</v>
      </c>
      <c r="B166" s="26">
        <v>20</v>
      </c>
      <c r="C166" s="26">
        <v>42</v>
      </c>
      <c r="D166" s="26">
        <v>315</v>
      </c>
      <c r="E166" s="20">
        <f>VLOOKUP($A166,JorgeILS!$A$1:$D$525,2,FALSE)</f>
        <v>0</v>
      </c>
      <c r="F166" s="20">
        <f>VLOOKUP($A166,JorgeILS!$A$1:$D$525,3,FALSE)</f>
        <v>0</v>
      </c>
      <c r="G166" s="20">
        <f>VLOOKUP($A166,JorgeCPP!$A$1:$D$525,2,FALSE)</f>
        <v>0</v>
      </c>
      <c r="H166" s="20">
        <f>VLOOKUP($A166,JorgeCPP!$A$1:$D$525,3,FALSE)</f>
        <v>0</v>
      </c>
      <c r="I166" s="4">
        <f>VLOOKUP($A166,BEP!$A$1:$D$525,2,FALSE)</f>
        <v>0</v>
      </c>
      <c r="J166" s="23">
        <f>VLOOKUP($A166,BEP!$A$1:$D$525,3,FALSE)</f>
        <v>0</v>
      </c>
      <c r="K166" s="4">
        <f>VLOOKUP($A166,CEP!$A$1:$D$525,2,FALSE)</f>
        <v>0</v>
      </c>
      <c r="L166" s="23">
        <f>VLOOKUP($A166,CEP!$A$1:$D$525,3,FALSE)</f>
        <v>0</v>
      </c>
      <c r="M166" s="4">
        <f>VLOOKUP($A166,EEP!$A$1:$D$525,2,FALSE)</f>
        <v>0</v>
      </c>
      <c r="N166" s="23">
        <f>VLOOKUP($A166,EEP!$A$1:$D$525,3,FALSE)</f>
        <v>0</v>
      </c>
      <c r="O166" s="24">
        <f>VLOOKUP($A166,CEEP!$A$1:$D$525,2,FALSE)</f>
        <v>0</v>
      </c>
      <c r="P166" s="22">
        <f>VLOOKUP($A166,CEEP!$A$1:$D$525,3,FALSE)</f>
        <v>0</v>
      </c>
      <c r="Q166" s="4">
        <f>VLOOKUP($A166,RBEP!$A$1:$F$525,2,FALSE)</f>
        <v>0</v>
      </c>
      <c r="R166" s="4">
        <f>VLOOKUP($A166,RBEP!$A$1:$F$525,3,FALSE)</f>
        <v>2</v>
      </c>
      <c r="S166" s="4">
        <f>VLOOKUP($A166,RBEP!$A$1:$F$525,4,FALSE)</f>
        <v>1.1399999999999999</v>
      </c>
      <c r="T166" s="4">
        <f>VLOOKUP($A166,RBEP!$A$1:$F$525,5,FALSE)</f>
        <v>2.5999999999999998E-4</v>
      </c>
      <c r="U166" s="4">
        <f>VLOOKUP($A166,RCEP!$A$1:$F$525,2,FALSE)</f>
        <v>0</v>
      </c>
      <c r="V166" s="4">
        <f>VLOOKUP($A166,RCEP!$A$1:$F$525,3,FALSE)</f>
        <v>3</v>
      </c>
      <c r="W166" s="4">
        <f>VLOOKUP($A166,RCEP!$A$1:$F$525,4,FALSE)</f>
        <v>1.44</v>
      </c>
      <c r="X166" s="4">
        <f>VLOOKUP($A166,RCEP!$A$1:$F$525,5,FALSE)</f>
        <v>2.9999999999999997E-4</v>
      </c>
      <c r="Y166" s="4">
        <f>VLOOKUP($A166,REEP!$A$1:$F$525,2,FALSE)</f>
        <v>1</v>
      </c>
      <c r="Z166" s="4">
        <f>VLOOKUP($A166,REEP!$A$1:$F$525,3,FALSE)</f>
        <v>3</v>
      </c>
      <c r="AA166" s="4">
        <f>VLOOKUP($A166,REEP!$A$1:$F$525,4,FALSE)</f>
        <v>1.38</v>
      </c>
      <c r="AB166" s="4">
        <f>VLOOKUP($A166,REEP!$A$1:$F$525,5,FALSE)</f>
        <v>1.2E-4</v>
      </c>
      <c r="AC166" s="11">
        <f>VLOOKUP($A166,RCEEP!$A$1:$F$525,2,FALSE)</f>
        <v>0</v>
      </c>
      <c r="AD166" s="11">
        <f>VLOOKUP($A166,RCEEP!$A$1:$F$525,3,FALSE)</f>
        <v>3</v>
      </c>
      <c r="AE166" s="11">
        <f>VLOOKUP($A166,RCEEP!$A$1:$F$525,4,FALSE)</f>
        <v>1.46</v>
      </c>
      <c r="AF166" s="11">
        <f>VLOOKUP($A166,RCEEP!$A$1:$F$525,5,FALSE)</f>
        <v>1.2999999999999999E-4</v>
      </c>
      <c r="AH166" s="11">
        <f t="shared" si="84"/>
        <v>0</v>
      </c>
      <c r="AI166" s="11">
        <f t="shared" si="85"/>
        <v>1</v>
      </c>
      <c r="AJ166" s="11">
        <f t="shared" si="86"/>
        <v>1</v>
      </c>
      <c r="AK166" s="11">
        <f t="shared" si="87"/>
        <v>1</v>
      </c>
      <c r="AL166" s="11">
        <f t="shared" si="88"/>
        <v>1</v>
      </c>
      <c r="AM166" s="11">
        <f t="shared" si="89"/>
        <v>1</v>
      </c>
      <c r="AN166" s="11">
        <f t="shared" si="90"/>
        <v>1</v>
      </c>
      <c r="AO166" s="11">
        <f t="shared" si="91"/>
        <v>1</v>
      </c>
      <c r="AP166" s="11">
        <f t="shared" si="92"/>
        <v>0</v>
      </c>
      <c r="AQ166" s="4">
        <f t="shared" si="93"/>
        <v>1</v>
      </c>
      <c r="AS166" s="1">
        <f t="shared" si="94"/>
        <v>0</v>
      </c>
      <c r="AT166" s="1">
        <f t="shared" si="95"/>
        <v>1</v>
      </c>
      <c r="AU166" s="1">
        <f t="shared" si="96"/>
        <v>1</v>
      </c>
      <c r="AV166" s="1">
        <f t="shared" si="97"/>
        <v>1</v>
      </c>
      <c r="AW166" s="1">
        <f t="shared" si="98"/>
        <v>0</v>
      </c>
      <c r="AX166" s="8">
        <f t="shared" si="99"/>
        <v>1</v>
      </c>
      <c r="AZ166" s="8">
        <f t="shared" si="100"/>
        <v>0</v>
      </c>
      <c r="BA166" s="8">
        <f t="shared" si="101"/>
        <v>1</v>
      </c>
      <c r="BB166" s="8">
        <f t="shared" si="102"/>
        <v>1</v>
      </c>
      <c r="BC166" s="8">
        <f t="shared" si="103"/>
        <v>1</v>
      </c>
      <c r="BD166" s="8">
        <f t="shared" si="104"/>
        <v>0</v>
      </c>
      <c r="BE166" s="8">
        <f t="shared" si="105"/>
        <v>1</v>
      </c>
      <c r="BG166" s="19">
        <f t="shared" si="106"/>
        <v>0</v>
      </c>
      <c r="BH166" s="19">
        <f t="shared" si="107"/>
        <v>1</v>
      </c>
      <c r="BJ166" s="10">
        <f t="shared" si="108"/>
        <v>0</v>
      </c>
      <c r="BK166" s="35">
        <f t="shared" si="109"/>
        <v>0</v>
      </c>
      <c r="BL166" s="27">
        <f t="shared" si="110"/>
        <v>0</v>
      </c>
      <c r="BM166" s="33">
        <f t="shared" si="111"/>
        <v>0</v>
      </c>
      <c r="BN166" s="27">
        <f t="shared" si="112"/>
        <v>0</v>
      </c>
      <c r="BO166" s="33">
        <f t="shared" si="113"/>
        <v>1</v>
      </c>
      <c r="BP166" s="27">
        <f t="shared" si="114"/>
        <v>0.05</v>
      </c>
      <c r="BQ166" s="33">
        <f t="shared" si="115"/>
        <v>0</v>
      </c>
      <c r="BR166" s="28">
        <f t="shared" si="116"/>
        <v>0</v>
      </c>
      <c r="BT166" s="10">
        <f t="shared" si="117"/>
        <v>0</v>
      </c>
      <c r="BU166" s="32">
        <f t="shared" si="118"/>
        <v>1.1399999999999999</v>
      </c>
      <c r="BV166" s="27">
        <f t="shared" si="119"/>
        <v>5.6999999999999995E-2</v>
      </c>
      <c r="BW166" s="36">
        <f t="shared" si="120"/>
        <v>1.44</v>
      </c>
      <c r="BX166" s="27">
        <f t="shared" si="121"/>
        <v>7.1999999999999995E-2</v>
      </c>
      <c r="BY166" s="36">
        <f t="shared" si="122"/>
        <v>1.38</v>
      </c>
      <c r="BZ166" s="27">
        <f t="shared" si="123"/>
        <v>6.8999999999999992E-2</v>
      </c>
      <c r="CA166" s="36">
        <f t="shared" si="124"/>
        <v>1.46</v>
      </c>
      <c r="CB166" s="28">
        <f t="shared" si="125"/>
        <v>7.2999999999999995E-2</v>
      </c>
    </row>
    <row r="167" spans="1:80">
      <c r="A167" s="1" t="s">
        <v>190</v>
      </c>
      <c r="B167" s="26">
        <v>20</v>
      </c>
      <c r="C167" s="26">
        <v>42</v>
      </c>
      <c r="D167" s="26">
        <v>323</v>
      </c>
      <c r="E167" s="20">
        <f>VLOOKUP($A167,JorgeILS!$A$1:$D$525,2,FALSE)</f>
        <v>0</v>
      </c>
      <c r="F167" s="20">
        <f>VLOOKUP($A167,JorgeILS!$A$1:$D$525,3,FALSE)</f>
        <v>0</v>
      </c>
      <c r="G167" s="20">
        <f>VLOOKUP($A167,JorgeCPP!$A$1:$D$525,2,FALSE)</f>
        <v>1</v>
      </c>
      <c r="H167" s="20">
        <f>VLOOKUP($A167,JorgeCPP!$A$1:$D$525,3,FALSE)</f>
        <v>0</v>
      </c>
      <c r="I167" s="4">
        <f>VLOOKUP($A167,BEP!$A$1:$D$525,2,FALSE)</f>
        <v>1</v>
      </c>
      <c r="J167" s="23">
        <f>VLOOKUP($A167,BEP!$A$1:$D$525,3,FALSE)</f>
        <v>0</v>
      </c>
      <c r="K167" s="4">
        <f>VLOOKUP($A167,CEP!$A$1:$D$525,2,FALSE)</f>
        <v>1</v>
      </c>
      <c r="L167" s="23">
        <f>VLOOKUP($A167,CEP!$A$1:$D$525,3,FALSE)</f>
        <v>0</v>
      </c>
      <c r="M167" s="4">
        <f>VLOOKUP($A167,EEP!$A$1:$D$525,2,FALSE)</f>
        <v>1</v>
      </c>
      <c r="N167" s="23">
        <f>VLOOKUP($A167,EEP!$A$1:$D$525,3,FALSE)</f>
        <v>0</v>
      </c>
      <c r="O167" s="24">
        <f>VLOOKUP($A167,CEEP!$A$1:$D$525,2,FALSE)</f>
        <v>1</v>
      </c>
      <c r="P167" s="22">
        <f>VLOOKUP($A167,CEEP!$A$1:$D$525,3,FALSE)</f>
        <v>0</v>
      </c>
      <c r="Q167" s="4">
        <f>VLOOKUP($A167,RBEP!$A$1:$F$525,2,FALSE)</f>
        <v>0</v>
      </c>
      <c r="R167" s="4">
        <f>VLOOKUP($A167,RBEP!$A$1:$F$525,3,FALSE)</f>
        <v>3</v>
      </c>
      <c r="S167" s="4">
        <f>VLOOKUP($A167,RBEP!$A$1:$F$525,4,FALSE)</f>
        <v>1.1200000000000001</v>
      </c>
      <c r="T167" s="4">
        <f>VLOOKUP($A167,RBEP!$A$1:$F$525,5,FALSE)</f>
        <v>2.9E-4</v>
      </c>
      <c r="U167" s="4">
        <f>VLOOKUP($A167,RCEP!$A$1:$F$525,2,FALSE)</f>
        <v>0</v>
      </c>
      <c r="V167" s="4">
        <f>VLOOKUP($A167,RCEP!$A$1:$F$525,3,FALSE)</f>
        <v>2</v>
      </c>
      <c r="W167" s="4">
        <f>VLOOKUP($A167,RCEP!$A$1:$F$525,4,FALSE)</f>
        <v>1.1299999999999999</v>
      </c>
      <c r="X167" s="4">
        <f>VLOOKUP($A167,RCEP!$A$1:$F$525,5,FALSE)</f>
        <v>3.0000000000000001E-5</v>
      </c>
      <c r="Y167" s="4">
        <f>VLOOKUP($A167,REEP!$A$1:$F$525,2,FALSE)</f>
        <v>0</v>
      </c>
      <c r="Z167" s="4">
        <f>VLOOKUP($A167,REEP!$A$1:$F$525,3,FALSE)</f>
        <v>2</v>
      </c>
      <c r="AA167" s="4">
        <f>VLOOKUP($A167,REEP!$A$1:$F$525,4,FALSE)</f>
        <v>1.1299999999999999</v>
      </c>
      <c r="AB167" s="4">
        <f>VLOOKUP($A167,REEP!$A$1:$F$525,5,FALSE)</f>
        <v>2.7999999999999998E-4</v>
      </c>
      <c r="AC167" s="11">
        <f>VLOOKUP($A167,RCEEP!$A$1:$F$525,2,FALSE)</f>
        <v>0</v>
      </c>
      <c r="AD167" s="11">
        <f>VLOOKUP($A167,RCEEP!$A$1:$F$525,3,FALSE)</f>
        <v>2</v>
      </c>
      <c r="AE167" s="11">
        <f>VLOOKUP($A167,RCEEP!$A$1:$F$525,4,FALSE)</f>
        <v>1.1200000000000001</v>
      </c>
      <c r="AF167" s="11">
        <f>VLOOKUP($A167,RCEEP!$A$1:$F$525,5,FALSE)</f>
        <v>2.5999999999999998E-4</v>
      </c>
      <c r="AH167" s="11">
        <f t="shared" si="84"/>
        <v>0</v>
      </c>
      <c r="AI167" s="11">
        <f t="shared" si="85"/>
        <v>0</v>
      </c>
      <c r="AJ167" s="11">
        <f t="shared" si="86"/>
        <v>0</v>
      </c>
      <c r="AK167" s="11">
        <f t="shared" si="87"/>
        <v>0</v>
      </c>
      <c r="AL167" s="11">
        <f t="shared" si="88"/>
        <v>0</v>
      </c>
      <c r="AM167" s="11">
        <f t="shared" si="89"/>
        <v>0</v>
      </c>
      <c r="AN167" s="11">
        <f t="shared" si="90"/>
        <v>1</v>
      </c>
      <c r="AO167" s="11">
        <f t="shared" si="91"/>
        <v>1</v>
      </c>
      <c r="AP167" s="11">
        <f t="shared" si="92"/>
        <v>1</v>
      </c>
      <c r="AQ167" s="4">
        <f t="shared" si="93"/>
        <v>1</v>
      </c>
      <c r="AS167" s="1">
        <f t="shared" si="94"/>
        <v>0</v>
      </c>
      <c r="AT167" s="1">
        <f t="shared" si="95"/>
        <v>1</v>
      </c>
      <c r="AU167" s="1">
        <f t="shared" si="96"/>
        <v>1</v>
      </c>
      <c r="AV167" s="1">
        <f t="shared" si="97"/>
        <v>1</v>
      </c>
      <c r="AW167" s="1">
        <f t="shared" si="98"/>
        <v>1</v>
      </c>
      <c r="AX167" s="8">
        <f t="shared" si="99"/>
        <v>1</v>
      </c>
      <c r="AZ167" s="8">
        <f t="shared" si="100"/>
        <v>0</v>
      </c>
      <c r="BA167" s="8">
        <f t="shared" si="101"/>
        <v>1</v>
      </c>
      <c r="BB167" s="8">
        <f t="shared" si="102"/>
        <v>1</v>
      </c>
      <c r="BC167" s="8">
        <f t="shared" si="103"/>
        <v>1</v>
      </c>
      <c r="BD167" s="8">
        <f t="shared" si="104"/>
        <v>1</v>
      </c>
      <c r="BE167" s="8">
        <f t="shared" si="105"/>
        <v>1</v>
      </c>
      <c r="BG167" s="19">
        <f t="shared" si="106"/>
        <v>0</v>
      </c>
      <c r="BH167" s="19">
        <f t="shared" si="107"/>
        <v>1</v>
      </c>
      <c r="BJ167" s="10">
        <f t="shared" si="108"/>
        <v>0</v>
      </c>
      <c r="BK167" s="35">
        <f t="shared" si="109"/>
        <v>0</v>
      </c>
      <c r="BL167" s="27">
        <f t="shared" si="110"/>
        <v>0</v>
      </c>
      <c r="BM167" s="33">
        <f t="shared" si="111"/>
        <v>0</v>
      </c>
      <c r="BN167" s="27">
        <f t="shared" si="112"/>
        <v>0</v>
      </c>
      <c r="BO167" s="33">
        <f t="shared" si="113"/>
        <v>0</v>
      </c>
      <c r="BP167" s="27">
        <f t="shared" si="114"/>
        <v>0</v>
      </c>
      <c r="BQ167" s="33">
        <f t="shared" si="115"/>
        <v>0</v>
      </c>
      <c r="BR167" s="28">
        <f t="shared" si="116"/>
        <v>0</v>
      </c>
      <c r="BT167" s="10">
        <f t="shared" si="117"/>
        <v>0</v>
      </c>
      <c r="BU167" s="32">
        <f t="shared" si="118"/>
        <v>1.1200000000000001</v>
      </c>
      <c r="BV167" s="27">
        <f t="shared" si="119"/>
        <v>5.6000000000000008E-2</v>
      </c>
      <c r="BW167" s="36">
        <f t="shared" si="120"/>
        <v>1.1299999999999999</v>
      </c>
      <c r="BX167" s="27">
        <f t="shared" si="121"/>
        <v>5.6499999999999995E-2</v>
      </c>
      <c r="BY167" s="36">
        <f t="shared" si="122"/>
        <v>1.1299999999999999</v>
      </c>
      <c r="BZ167" s="27">
        <f t="shared" si="123"/>
        <v>5.6499999999999995E-2</v>
      </c>
      <c r="CA167" s="36">
        <f t="shared" si="124"/>
        <v>1.1200000000000001</v>
      </c>
      <c r="CB167" s="28">
        <f t="shared" si="125"/>
        <v>5.6000000000000008E-2</v>
      </c>
    </row>
    <row r="168" spans="1:80">
      <c r="A168" s="1" t="s">
        <v>191</v>
      </c>
      <c r="B168" s="26">
        <v>20</v>
      </c>
      <c r="C168" s="26">
        <v>49</v>
      </c>
      <c r="D168" s="26">
        <v>331</v>
      </c>
      <c r="E168" s="20">
        <f>VLOOKUP($A168,JorgeILS!$A$1:$D$525,2,FALSE)</f>
        <v>0</v>
      </c>
      <c r="F168" s="20">
        <f>VLOOKUP($A168,JorgeILS!$A$1:$D$525,3,FALSE)</f>
        <v>1E-3</v>
      </c>
      <c r="G168" s="20">
        <f>VLOOKUP($A168,JorgeCPP!$A$1:$D$525,2,FALSE)</f>
        <v>0</v>
      </c>
      <c r="H168" s="20">
        <f>VLOOKUP($A168,JorgeCPP!$A$1:$D$525,3,FALSE)</f>
        <v>0</v>
      </c>
      <c r="I168" s="4">
        <f>VLOOKUP($A168,BEP!$A$1:$D$525,2,FALSE)</f>
        <v>1</v>
      </c>
      <c r="J168" s="23">
        <f>VLOOKUP($A168,BEP!$A$1:$D$525,3,FALSE)</f>
        <v>0</v>
      </c>
      <c r="K168" s="4">
        <f>VLOOKUP($A168,CEP!$A$1:$D$525,2,FALSE)</f>
        <v>1</v>
      </c>
      <c r="L168" s="23">
        <f>VLOOKUP($A168,CEP!$A$1:$D$525,3,FALSE)</f>
        <v>0</v>
      </c>
      <c r="M168" s="4">
        <f>VLOOKUP($A168,EEP!$A$1:$D$525,2,FALSE)</f>
        <v>0</v>
      </c>
      <c r="N168" s="23">
        <f>VLOOKUP($A168,EEP!$A$1:$D$525,3,FALSE)</f>
        <v>0</v>
      </c>
      <c r="O168" s="24">
        <f>VLOOKUP($A168,CEEP!$A$1:$D$525,2,FALSE)</f>
        <v>0</v>
      </c>
      <c r="P168" s="22">
        <f>VLOOKUP($A168,CEEP!$A$1:$D$525,3,FALSE)</f>
        <v>0</v>
      </c>
      <c r="Q168" s="4">
        <f>VLOOKUP($A168,RBEP!$A$1:$F$525,2,FALSE)</f>
        <v>0</v>
      </c>
      <c r="R168" s="4">
        <f>VLOOKUP($A168,RBEP!$A$1:$F$525,3,FALSE)</f>
        <v>2</v>
      </c>
      <c r="S168" s="4">
        <f>VLOOKUP($A168,RBEP!$A$1:$F$525,4,FALSE)</f>
        <v>0.54</v>
      </c>
      <c r="T168" s="4">
        <f>VLOOKUP($A168,RBEP!$A$1:$F$525,5,FALSE)</f>
        <v>2.5999999999999998E-4</v>
      </c>
      <c r="U168" s="4">
        <f>VLOOKUP($A168,RCEP!$A$1:$F$525,2,FALSE)</f>
        <v>0</v>
      </c>
      <c r="V168" s="4">
        <f>VLOOKUP($A168,RCEP!$A$1:$F$525,3,FALSE)</f>
        <v>2</v>
      </c>
      <c r="W168" s="4">
        <f>VLOOKUP($A168,RCEP!$A$1:$F$525,4,FALSE)</f>
        <v>0.6</v>
      </c>
      <c r="X168" s="4">
        <f>VLOOKUP($A168,RCEP!$A$1:$F$525,5,FALSE)</f>
        <v>1.9000000000000001E-4</v>
      </c>
      <c r="Y168" s="4">
        <f>VLOOKUP($A168,REEP!$A$1:$F$525,2,FALSE)</f>
        <v>0</v>
      </c>
      <c r="Z168" s="4">
        <f>VLOOKUP($A168,REEP!$A$1:$F$525,3,FALSE)</f>
        <v>3</v>
      </c>
      <c r="AA168" s="4">
        <f>VLOOKUP($A168,REEP!$A$1:$F$525,4,FALSE)</f>
        <v>0.8</v>
      </c>
      <c r="AB168" s="4">
        <f>VLOOKUP($A168,REEP!$A$1:$F$525,5,FALSE)</f>
        <v>2.5000000000000001E-4</v>
      </c>
      <c r="AC168" s="11">
        <f>VLOOKUP($A168,RCEEP!$A$1:$F$525,2,FALSE)</f>
        <v>0</v>
      </c>
      <c r="AD168" s="11">
        <f>VLOOKUP($A168,RCEEP!$A$1:$F$525,3,FALSE)</f>
        <v>2</v>
      </c>
      <c r="AE168" s="11">
        <f>VLOOKUP($A168,RCEEP!$A$1:$F$525,4,FALSE)</f>
        <v>0.83</v>
      </c>
      <c r="AF168" s="11">
        <f>VLOOKUP($A168,RCEEP!$A$1:$F$525,5,FALSE)</f>
        <v>1.6000000000000001E-4</v>
      </c>
      <c r="AH168" s="11">
        <f t="shared" si="84"/>
        <v>0</v>
      </c>
      <c r="AI168" s="11">
        <f t="shared" si="85"/>
        <v>1</v>
      </c>
      <c r="AJ168" s="11">
        <f t="shared" si="86"/>
        <v>0</v>
      </c>
      <c r="AK168" s="11">
        <f t="shared" si="87"/>
        <v>0</v>
      </c>
      <c r="AL168" s="11">
        <f t="shared" si="88"/>
        <v>1</v>
      </c>
      <c r="AM168" s="11">
        <f t="shared" si="89"/>
        <v>1</v>
      </c>
      <c r="AN168" s="11">
        <f t="shared" si="90"/>
        <v>1</v>
      </c>
      <c r="AO168" s="11">
        <f t="shared" si="91"/>
        <v>1</v>
      </c>
      <c r="AP168" s="11">
        <f t="shared" si="92"/>
        <v>1</v>
      </c>
      <c r="AQ168" s="4">
        <f t="shared" si="93"/>
        <v>1</v>
      </c>
      <c r="AS168" s="1">
        <f t="shared" si="94"/>
        <v>0</v>
      </c>
      <c r="AT168" s="1">
        <f t="shared" si="95"/>
        <v>1</v>
      </c>
      <c r="AU168" s="1">
        <f t="shared" si="96"/>
        <v>1</v>
      </c>
      <c r="AV168" s="1">
        <f t="shared" si="97"/>
        <v>1</v>
      </c>
      <c r="AW168" s="1">
        <f t="shared" si="98"/>
        <v>1</v>
      </c>
      <c r="AX168" s="8">
        <f t="shared" si="99"/>
        <v>1</v>
      </c>
      <c r="AZ168" s="8">
        <f t="shared" si="100"/>
        <v>0</v>
      </c>
      <c r="BA168" s="8">
        <f t="shared" si="101"/>
        <v>1</v>
      </c>
      <c r="BB168" s="8">
        <f t="shared" si="102"/>
        <v>1</v>
      </c>
      <c r="BC168" s="8">
        <f t="shared" si="103"/>
        <v>1</v>
      </c>
      <c r="BD168" s="8">
        <f t="shared" si="104"/>
        <v>1</v>
      </c>
      <c r="BE168" s="8">
        <f t="shared" si="105"/>
        <v>1</v>
      </c>
      <c r="BG168" s="19">
        <f t="shared" si="106"/>
        <v>0</v>
      </c>
      <c r="BH168" s="19">
        <f t="shared" si="107"/>
        <v>1</v>
      </c>
      <c r="BJ168" s="10">
        <f t="shared" si="108"/>
        <v>0</v>
      </c>
      <c r="BK168" s="35">
        <f t="shared" si="109"/>
        <v>0</v>
      </c>
      <c r="BL168" s="27">
        <f t="shared" si="110"/>
        <v>0</v>
      </c>
      <c r="BM168" s="33">
        <f t="shared" si="111"/>
        <v>0</v>
      </c>
      <c r="BN168" s="27">
        <f t="shared" si="112"/>
        <v>0</v>
      </c>
      <c r="BO168" s="33">
        <f t="shared" si="113"/>
        <v>0</v>
      </c>
      <c r="BP168" s="27">
        <f t="shared" si="114"/>
        <v>0</v>
      </c>
      <c r="BQ168" s="33">
        <f t="shared" si="115"/>
        <v>0</v>
      </c>
      <c r="BR168" s="28">
        <f t="shared" si="116"/>
        <v>0</v>
      </c>
      <c r="BT168" s="10">
        <f t="shared" si="117"/>
        <v>0</v>
      </c>
      <c r="BU168" s="32">
        <f t="shared" si="118"/>
        <v>0.54</v>
      </c>
      <c r="BV168" s="27">
        <f t="shared" si="119"/>
        <v>2.7000000000000003E-2</v>
      </c>
      <c r="BW168" s="36">
        <f t="shared" si="120"/>
        <v>0.6</v>
      </c>
      <c r="BX168" s="27">
        <f t="shared" si="121"/>
        <v>0.03</v>
      </c>
      <c r="BY168" s="36">
        <f t="shared" si="122"/>
        <v>0.8</v>
      </c>
      <c r="BZ168" s="27">
        <f t="shared" si="123"/>
        <v>0.04</v>
      </c>
      <c r="CA168" s="36">
        <f t="shared" si="124"/>
        <v>0.83</v>
      </c>
      <c r="CB168" s="28">
        <f t="shared" si="125"/>
        <v>4.1499999999999995E-2</v>
      </c>
    </row>
    <row r="169" spans="1:80">
      <c r="A169" s="1" t="s">
        <v>192</v>
      </c>
      <c r="B169" s="26">
        <v>20</v>
      </c>
      <c r="C169" s="26">
        <v>49</v>
      </c>
      <c r="D169" s="26">
        <v>339</v>
      </c>
      <c r="E169" s="20">
        <f>VLOOKUP($A169,JorgeILS!$A$1:$D$525,2,FALSE)</f>
        <v>0</v>
      </c>
      <c r="F169" s="20">
        <f>VLOOKUP($A169,JorgeILS!$A$1:$D$525,3,FALSE)</f>
        <v>1E-3</v>
      </c>
      <c r="G169" s="20">
        <f>VLOOKUP($A169,JorgeCPP!$A$1:$D$525,2,FALSE)</f>
        <v>0</v>
      </c>
      <c r="H169" s="20">
        <f>VLOOKUP($A169,JorgeCPP!$A$1:$D$525,3,FALSE)</f>
        <v>1E-3</v>
      </c>
      <c r="I169" s="4">
        <f>VLOOKUP($A169,BEP!$A$1:$D$525,2,FALSE)</f>
        <v>0</v>
      </c>
      <c r="J169" s="23">
        <f>VLOOKUP($A169,BEP!$A$1:$D$525,3,FALSE)</f>
        <v>0</v>
      </c>
      <c r="K169" s="4">
        <f>VLOOKUP($A169,CEP!$A$1:$D$525,2,FALSE)</f>
        <v>0</v>
      </c>
      <c r="L169" s="23">
        <f>VLOOKUP($A169,CEP!$A$1:$D$525,3,FALSE)</f>
        <v>0</v>
      </c>
      <c r="M169" s="4">
        <f>VLOOKUP($A169,EEP!$A$1:$D$525,2,FALSE)</f>
        <v>0</v>
      </c>
      <c r="N169" s="23">
        <f>VLOOKUP($A169,EEP!$A$1:$D$525,3,FALSE)</f>
        <v>0</v>
      </c>
      <c r="O169" s="24">
        <f>VLOOKUP($A169,CEEP!$A$1:$D$525,2,FALSE)</f>
        <v>0</v>
      </c>
      <c r="P169" s="22">
        <f>VLOOKUP($A169,CEEP!$A$1:$D$525,3,FALSE)</f>
        <v>0</v>
      </c>
      <c r="Q169" s="4">
        <f>VLOOKUP($A169,RBEP!$A$1:$F$525,2,FALSE)</f>
        <v>0</v>
      </c>
      <c r="R169" s="4">
        <f>VLOOKUP($A169,RBEP!$A$1:$F$525,3,FALSE)</f>
        <v>2</v>
      </c>
      <c r="S169" s="4">
        <f>VLOOKUP($A169,RBEP!$A$1:$F$525,4,FALSE)</f>
        <v>0.85</v>
      </c>
      <c r="T169" s="4">
        <f>VLOOKUP($A169,RBEP!$A$1:$F$525,5,FALSE)</f>
        <v>2.2000000000000001E-4</v>
      </c>
      <c r="U169" s="4">
        <f>VLOOKUP($A169,RCEP!$A$1:$F$525,2,FALSE)</f>
        <v>0</v>
      </c>
      <c r="V169" s="4">
        <f>VLOOKUP($A169,RCEP!$A$1:$F$525,3,FALSE)</f>
        <v>2</v>
      </c>
      <c r="W169" s="4">
        <f>VLOOKUP($A169,RCEP!$A$1:$F$525,4,FALSE)</f>
        <v>0.85</v>
      </c>
      <c r="X169" s="4">
        <f>VLOOKUP($A169,RCEP!$A$1:$F$525,5,FALSE)</f>
        <v>2.5000000000000001E-4</v>
      </c>
      <c r="Y169" s="4">
        <f>VLOOKUP($A169,REEP!$A$1:$F$525,2,FALSE)</f>
        <v>0</v>
      </c>
      <c r="Z169" s="4">
        <f>VLOOKUP($A169,REEP!$A$1:$F$525,3,FALSE)</f>
        <v>2</v>
      </c>
      <c r="AA169" s="4">
        <f>VLOOKUP($A169,REEP!$A$1:$F$525,4,FALSE)</f>
        <v>0.94</v>
      </c>
      <c r="AB169" s="4">
        <f>VLOOKUP($A169,REEP!$A$1:$F$525,5,FALSE)</f>
        <v>1.2999999999999999E-4</v>
      </c>
      <c r="AC169" s="11">
        <f>VLOOKUP($A169,RCEEP!$A$1:$F$525,2,FALSE)</f>
        <v>0</v>
      </c>
      <c r="AD169" s="11">
        <f>VLOOKUP($A169,RCEEP!$A$1:$F$525,3,FALSE)</f>
        <v>2</v>
      </c>
      <c r="AE169" s="11">
        <f>VLOOKUP($A169,RCEEP!$A$1:$F$525,4,FALSE)</f>
        <v>0.88</v>
      </c>
      <c r="AF169" s="11">
        <f>VLOOKUP($A169,RCEEP!$A$1:$F$525,5,FALSE)</f>
        <v>1.4999999999999999E-4</v>
      </c>
      <c r="AH169" s="11">
        <f t="shared" si="84"/>
        <v>0</v>
      </c>
      <c r="AI169" s="11">
        <f t="shared" si="85"/>
        <v>1</v>
      </c>
      <c r="AJ169" s="11">
        <f t="shared" si="86"/>
        <v>1</v>
      </c>
      <c r="AK169" s="11">
        <f t="shared" si="87"/>
        <v>1</v>
      </c>
      <c r="AL169" s="11">
        <f t="shared" si="88"/>
        <v>1</v>
      </c>
      <c r="AM169" s="11">
        <f t="shared" si="89"/>
        <v>1</v>
      </c>
      <c r="AN169" s="11">
        <f t="shared" si="90"/>
        <v>1</v>
      </c>
      <c r="AO169" s="11">
        <f t="shared" si="91"/>
        <v>1</v>
      </c>
      <c r="AP169" s="11">
        <f t="shared" si="92"/>
        <v>1</v>
      </c>
      <c r="AQ169" s="4">
        <f t="shared" si="93"/>
        <v>1</v>
      </c>
      <c r="AS169" s="1">
        <f t="shared" si="94"/>
        <v>0</v>
      </c>
      <c r="AT169" s="1">
        <f t="shared" si="95"/>
        <v>1</v>
      </c>
      <c r="AU169" s="1">
        <f t="shared" si="96"/>
        <v>1</v>
      </c>
      <c r="AV169" s="1">
        <f t="shared" si="97"/>
        <v>1</v>
      </c>
      <c r="AW169" s="1">
        <f t="shared" si="98"/>
        <v>1</v>
      </c>
      <c r="AX169" s="8">
        <f t="shared" si="99"/>
        <v>1</v>
      </c>
      <c r="AZ169" s="8">
        <f t="shared" si="100"/>
        <v>0</v>
      </c>
      <c r="BA169" s="8">
        <f t="shared" si="101"/>
        <v>1</v>
      </c>
      <c r="BB169" s="8">
        <f t="shared" si="102"/>
        <v>1</v>
      </c>
      <c r="BC169" s="8">
        <f t="shared" si="103"/>
        <v>1</v>
      </c>
      <c r="BD169" s="8">
        <f t="shared" si="104"/>
        <v>1</v>
      </c>
      <c r="BE169" s="8">
        <f t="shared" si="105"/>
        <v>1</v>
      </c>
      <c r="BG169" s="19">
        <f t="shared" si="106"/>
        <v>0</v>
      </c>
      <c r="BH169" s="19">
        <f t="shared" si="107"/>
        <v>1</v>
      </c>
      <c r="BJ169" s="10">
        <f t="shared" si="108"/>
        <v>0</v>
      </c>
      <c r="BK169" s="35">
        <f t="shared" si="109"/>
        <v>0</v>
      </c>
      <c r="BL169" s="27">
        <f t="shared" si="110"/>
        <v>0</v>
      </c>
      <c r="BM169" s="33">
        <f t="shared" si="111"/>
        <v>0</v>
      </c>
      <c r="BN169" s="27">
        <f t="shared" si="112"/>
        <v>0</v>
      </c>
      <c r="BO169" s="33">
        <f t="shared" si="113"/>
        <v>0</v>
      </c>
      <c r="BP169" s="27">
        <f t="shared" si="114"/>
        <v>0</v>
      </c>
      <c r="BQ169" s="33">
        <f t="shared" si="115"/>
        <v>0</v>
      </c>
      <c r="BR169" s="28">
        <f t="shared" si="116"/>
        <v>0</v>
      </c>
      <c r="BT169" s="10">
        <f t="shared" si="117"/>
        <v>0</v>
      </c>
      <c r="BU169" s="32">
        <f t="shared" si="118"/>
        <v>0.85</v>
      </c>
      <c r="BV169" s="27">
        <f t="shared" si="119"/>
        <v>4.2499999999999996E-2</v>
      </c>
      <c r="BW169" s="36">
        <f t="shared" si="120"/>
        <v>0.85</v>
      </c>
      <c r="BX169" s="27">
        <f t="shared" si="121"/>
        <v>4.2499999999999996E-2</v>
      </c>
      <c r="BY169" s="36">
        <f t="shared" si="122"/>
        <v>0.94</v>
      </c>
      <c r="BZ169" s="27">
        <f t="shared" si="123"/>
        <v>4.7E-2</v>
      </c>
      <c r="CA169" s="36">
        <f t="shared" si="124"/>
        <v>0.88</v>
      </c>
      <c r="CB169" s="28">
        <f t="shared" si="125"/>
        <v>4.3999999999999997E-2</v>
      </c>
    </row>
    <row r="170" spans="1:80">
      <c r="A170" s="1" t="s">
        <v>193</v>
      </c>
      <c r="B170" s="26">
        <v>20</v>
      </c>
      <c r="C170" s="26">
        <v>49</v>
      </c>
      <c r="D170" s="26">
        <v>347</v>
      </c>
      <c r="E170" s="20">
        <f>VLOOKUP($A170,JorgeILS!$A$1:$D$525,2,FALSE)</f>
        <v>0</v>
      </c>
      <c r="F170" s="20">
        <f>VLOOKUP($A170,JorgeILS!$A$1:$D$525,3,FALSE)</f>
        <v>1E-3</v>
      </c>
      <c r="G170" s="20">
        <f>VLOOKUP($A170,JorgeCPP!$A$1:$D$525,2,FALSE)</f>
        <v>0</v>
      </c>
      <c r="H170" s="20">
        <f>VLOOKUP($A170,JorgeCPP!$A$1:$D$525,3,FALSE)</f>
        <v>0</v>
      </c>
      <c r="I170" s="4">
        <f>VLOOKUP($A170,BEP!$A$1:$D$525,2,FALSE)</f>
        <v>0</v>
      </c>
      <c r="J170" s="23">
        <f>VLOOKUP($A170,BEP!$A$1:$D$525,3,FALSE)</f>
        <v>0</v>
      </c>
      <c r="K170" s="4">
        <f>VLOOKUP($A170,CEP!$A$1:$D$525,2,FALSE)</f>
        <v>0</v>
      </c>
      <c r="L170" s="23">
        <f>VLOOKUP($A170,CEP!$A$1:$D$525,3,FALSE)</f>
        <v>0</v>
      </c>
      <c r="M170" s="4">
        <f>VLOOKUP($A170,EEP!$A$1:$D$525,2,FALSE)</f>
        <v>0</v>
      </c>
      <c r="N170" s="23">
        <f>VLOOKUP($A170,EEP!$A$1:$D$525,3,FALSE)</f>
        <v>0</v>
      </c>
      <c r="O170" s="24">
        <f>VLOOKUP($A170,CEEP!$A$1:$D$525,2,FALSE)</f>
        <v>0</v>
      </c>
      <c r="P170" s="22">
        <f>VLOOKUP($A170,CEEP!$A$1:$D$525,3,FALSE)</f>
        <v>0</v>
      </c>
      <c r="Q170" s="4">
        <f>VLOOKUP($A170,RBEP!$A$1:$F$525,2,FALSE)</f>
        <v>0</v>
      </c>
      <c r="R170" s="4">
        <f>VLOOKUP($A170,RBEP!$A$1:$F$525,3,FALSE)</f>
        <v>2</v>
      </c>
      <c r="S170" s="4">
        <f>VLOOKUP($A170,RBEP!$A$1:$F$525,4,FALSE)</f>
        <v>0.73</v>
      </c>
      <c r="T170" s="4">
        <f>VLOOKUP($A170,RBEP!$A$1:$F$525,5,FALSE)</f>
        <v>2.4000000000000001E-4</v>
      </c>
      <c r="U170" s="4">
        <f>VLOOKUP($A170,RCEP!$A$1:$F$525,2,FALSE)</f>
        <v>0</v>
      </c>
      <c r="V170" s="4">
        <f>VLOOKUP($A170,RCEP!$A$1:$F$525,3,FALSE)</f>
        <v>2</v>
      </c>
      <c r="W170" s="4">
        <f>VLOOKUP($A170,RCEP!$A$1:$F$525,4,FALSE)</f>
        <v>0.72</v>
      </c>
      <c r="X170" s="4">
        <f>VLOOKUP($A170,RCEP!$A$1:$F$525,5,FALSE)</f>
        <v>2.3000000000000001E-4</v>
      </c>
      <c r="Y170" s="4">
        <f>VLOOKUP($A170,REEP!$A$1:$F$525,2,FALSE)</f>
        <v>0</v>
      </c>
      <c r="Z170" s="4">
        <f>VLOOKUP($A170,REEP!$A$1:$F$525,3,FALSE)</f>
        <v>2</v>
      </c>
      <c r="AA170" s="4">
        <f>VLOOKUP($A170,REEP!$A$1:$F$525,4,FALSE)</f>
        <v>0.9</v>
      </c>
      <c r="AB170" s="4">
        <f>VLOOKUP($A170,REEP!$A$1:$F$525,5,FALSE)</f>
        <v>1.7000000000000001E-4</v>
      </c>
      <c r="AC170" s="11">
        <f>VLOOKUP($A170,RCEEP!$A$1:$F$525,2,FALSE)</f>
        <v>0</v>
      </c>
      <c r="AD170" s="11">
        <f>VLOOKUP($A170,RCEEP!$A$1:$F$525,3,FALSE)</f>
        <v>2</v>
      </c>
      <c r="AE170" s="11">
        <f>VLOOKUP($A170,RCEEP!$A$1:$F$525,4,FALSE)</f>
        <v>0.84</v>
      </c>
      <c r="AF170" s="11">
        <f>VLOOKUP($A170,RCEEP!$A$1:$F$525,5,FALSE)</f>
        <v>1.9000000000000001E-4</v>
      </c>
      <c r="AH170" s="11">
        <f t="shared" si="84"/>
        <v>0</v>
      </c>
      <c r="AI170" s="11">
        <f t="shared" si="85"/>
        <v>1</v>
      </c>
      <c r="AJ170" s="11">
        <f t="shared" si="86"/>
        <v>1</v>
      </c>
      <c r="AK170" s="11">
        <f t="shared" si="87"/>
        <v>1</v>
      </c>
      <c r="AL170" s="11">
        <f t="shared" si="88"/>
        <v>1</v>
      </c>
      <c r="AM170" s="11">
        <f t="shared" si="89"/>
        <v>1</v>
      </c>
      <c r="AN170" s="11">
        <f t="shared" si="90"/>
        <v>1</v>
      </c>
      <c r="AO170" s="11">
        <f t="shared" si="91"/>
        <v>1</v>
      </c>
      <c r="AP170" s="11">
        <f t="shared" si="92"/>
        <v>1</v>
      </c>
      <c r="AQ170" s="4">
        <f t="shared" si="93"/>
        <v>1</v>
      </c>
      <c r="AS170" s="1">
        <f t="shared" si="94"/>
        <v>0</v>
      </c>
      <c r="AT170" s="1">
        <f t="shared" si="95"/>
        <v>1</v>
      </c>
      <c r="AU170" s="1">
        <f t="shared" si="96"/>
        <v>1</v>
      </c>
      <c r="AV170" s="1">
        <f t="shared" si="97"/>
        <v>1</v>
      </c>
      <c r="AW170" s="1">
        <f t="shared" si="98"/>
        <v>1</v>
      </c>
      <c r="AX170" s="8">
        <f t="shared" si="99"/>
        <v>1</v>
      </c>
      <c r="AZ170" s="8">
        <f t="shared" si="100"/>
        <v>0</v>
      </c>
      <c r="BA170" s="8">
        <f t="shared" si="101"/>
        <v>1</v>
      </c>
      <c r="BB170" s="8">
        <f t="shared" si="102"/>
        <v>1</v>
      </c>
      <c r="BC170" s="8">
        <f t="shared" si="103"/>
        <v>1</v>
      </c>
      <c r="BD170" s="8">
        <f t="shared" si="104"/>
        <v>1</v>
      </c>
      <c r="BE170" s="8">
        <f t="shared" si="105"/>
        <v>1</v>
      </c>
      <c r="BG170" s="19">
        <f t="shared" si="106"/>
        <v>0</v>
      </c>
      <c r="BH170" s="19">
        <f t="shared" si="107"/>
        <v>1</v>
      </c>
      <c r="BJ170" s="10">
        <f t="shared" si="108"/>
        <v>0</v>
      </c>
      <c r="BK170" s="35">
        <f t="shared" si="109"/>
        <v>0</v>
      </c>
      <c r="BL170" s="27">
        <f t="shared" si="110"/>
        <v>0</v>
      </c>
      <c r="BM170" s="33">
        <f t="shared" si="111"/>
        <v>0</v>
      </c>
      <c r="BN170" s="27">
        <f t="shared" si="112"/>
        <v>0</v>
      </c>
      <c r="BO170" s="33">
        <f t="shared" si="113"/>
        <v>0</v>
      </c>
      <c r="BP170" s="27">
        <f t="shared" si="114"/>
        <v>0</v>
      </c>
      <c r="BQ170" s="33">
        <f t="shared" si="115"/>
        <v>0</v>
      </c>
      <c r="BR170" s="28">
        <f t="shared" si="116"/>
        <v>0</v>
      </c>
      <c r="BT170" s="10">
        <f t="shared" si="117"/>
        <v>0</v>
      </c>
      <c r="BU170" s="32">
        <f t="shared" si="118"/>
        <v>0.73</v>
      </c>
      <c r="BV170" s="27">
        <f t="shared" si="119"/>
        <v>3.6499999999999998E-2</v>
      </c>
      <c r="BW170" s="36">
        <f t="shared" si="120"/>
        <v>0.72</v>
      </c>
      <c r="BX170" s="27">
        <f t="shared" si="121"/>
        <v>3.5999999999999997E-2</v>
      </c>
      <c r="BY170" s="36">
        <f t="shared" si="122"/>
        <v>0.9</v>
      </c>
      <c r="BZ170" s="27">
        <f t="shared" si="123"/>
        <v>4.4999999999999998E-2</v>
      </c>
      <c r="CA170" s="36">
        <f t="shared" si="124"/>
        <v>0.84</v>
      </c>
      <c r="CB170" s="28">
        <f t="shared" si="125"/>
        <v>4.1999999999999996E-2</v>
      </c>
    </row>
    <row r="171" spans="1:80">
      <c r="A171" s="1" t="s">
        <v>194</v>
      </c>
      <c r="B171" s="26">
        <v>20</v>
      </c>
      <c r="C171" s="26">
        <v>49</v>
      </c>
      <c r="D171" s="26">
        <v>355</v>
      </c>
      <c r="E171" s="20">
        <f>VLOOKUP($A171,JorgeILS!$A$1:$D$525,2,FALSE)</f>
        <v>0</v>
      </c>
      <c r="F171" s="20">
        <f>VLOOKUP($A171,JorgeILS!$A$1:$D$525,3,FALSE)</f>
        <v>1E-3</v>
      </c>
      <c r="G171" s="20">
        <f>VLOOKUP($A171,JorgeCPP!$A$1:$D$525,2,FALSE)</f>
        <v>0</v>
      </c>
      <c r="H171" s="20">
        <f>VLOOKUP($A171,JorgeCPP!$A$1:$D$525,3,FALSE)</f>
        <v>0</v>
      </c>
      <c r="I171" s="4">
        <f>VLOOKUP($A171,BEP!$A$1:$D$525,2,FALSE)</f>
        <v>0</v>
      </c>
      <c r="J171" s="23">
        <f>VLOOKUP($A171,BEP!$A$1:$D$525,3,FALSE)</f>
        <v>0</v>
      </c>
      <c r="K171" s="4">
        <f>VLOOKUP($A171,CEP!$A$1:$D$525,2,FALSE)</f>
        <v>0</v>
      </c>
      <c r="L171" s="23">
        <f>VLOOKUP($A171,CEP!$A$1:$D$525,3,FALSE)</f>
        <v>0</v>
      </c>
      <c r="M171" s="4">
        <f>VLOOKUP($A171,EEP!$A$1:$D$525,2,FALSE)</f>
        <v>1</v>
      </c>
      <c r="N171" s="23">
        <f>VLOOKUP($A171,EEP!$A$1:$D$525,3,FALSE)</f>
        <v>0</v>
      </c>
      <c r="O171" s="24">
        <f>VLOOKUP($A171,CEEP!$A$1:$D$525,2,FALSE)</f>
        <v>1</v>
      </c>
      <c r="P171" s="22">
        <f>VLOOKUP($A171,CEEP!$A$1:$D$525,3,FALSE)</f>
        <v>0</v>
      </c>
      <c r="Q171" s="4">
        <f>VLOOKUP($A171,RBEP!$A$1:$F$525,2,FALSE)</f>
        <v>0</v>
      </c>
      <c r="R171" s="4">
        <f>VLOOKUP($A171,RBEP!$A$1:$F$525,3,FALSE)</f>
        <v>2</v>
      </c>
      <c r="S171" s="4">
        <f>VLOOKUP($A171,RBEP!$A$1:$F$525,4,FALSE)</f>
        <v>0.8</v>
      </c>
      <c r="T171" s="4">
        <f>VLOOKUP($A171,RBEP!$A$1:$F$525,5,FALSE)</f>
        <v>2.5999999999999998E-4</v>
      </c>
      <c r="U171" s="4">
        <f>VLOOKUP($A171,RCEP!$A$1:$F$525,2,FALSE)</f>
        <v>0</v>
      </c>
      <c r="V171" s="4">
        <f>VLOOKUP($A171,RCEP!$A$1:$F$525,3,FALSE)</f>
        <v>2</v>
      </c>
      <c r="W171" s="4">
        <f>VLOOKUP($A171,RCEP!$A$1:$F$525,4,FALSE)</f>
        <v>0.74</v>
      </c>
      <c r="X171" s="4">
        <f>VLOOKUP($A171,RCEP!$A$1:$F$525,5,FALSE)</f>
        <v>2.1000000000000001E-4</v>
      </c>
      <c r="Y171" s="4">
        <f>VLOOKUP($A171,REEP!$A$1:$F$525,2,FALSE)</f>
        <v>0</v>
      </c>
      <c r="Z171" s="4">
        <f>VLOOKUP($A171,REEP!$A$1:$F$525,3,FALSE)</f>
        <v>2</v>
      </c>
      <c r="AA171" s="4">
        <f>VLOOKUP($A171,REEP!$A$1:$F$525,4,FALSE)</f>
        <v>0.83</v>
      </c>
      <c r="AB171" s="4">
        <f>VLOOKUP($A171,REEP!$A$1:$F$525,5,FALSE)</f>
        <v>1.4999999999999999E-4</v>
      </c>
      <c r="AC171" s="11">
        <f>VLOOKUP($A171,RCEEP!$A$1:$F$525,2,FALSE)</f>
        <v>0</v>
      </c>
      <c r="AD171" s="11">
        <f>VLOOKUP($A171,RCEEP!$A$1:$F$525,3,FALSE)</f>
        <v>3</v>
      </c>
      <c r="AE171" s="11">
        <f>VLOOKUP($A171,RCEEP!$A$1:$F$525,4,FALSE)</f>
        <v>0.91</v>
      </c>
      <c r="AF171" s="11">
        <f>VLOOKUP($A171,RCEEP!$A$1:$F$525,5,FALSE)</f>
        <v>1.4999999999999999E-4</v>
      </c>
      <c r="AH171" s="11">
        <f t="shared" si="84"/>
        <v>0</v>
      </c>
      <c r="AI171" s="11">
        <f t="shared" si="85"/>
        <v>1</v>
      </c>
      <c r="AJ171" s="11">
        <f t="shared" si="86"/>
        <v>1</v>
      </c>
      <c r="AK171" s="11">
        <f t="shared" si="87"/>
        <v>1</v>
      </c>
      <c r="AL171" s="11">
        <f t="shared" si="88"/>
        <v>0</v>
      </c>
      <c r="AM171" s="11">
        <f t="shared" si="89"/>
        <v>0</v>
      </c>
      <c r="AN171" s="11">
        <f t="shared" si="90"/>
        <v>1</v>
      </c>
      <c r="AO171" s="11">
        <f t="shared" si="91"/>
        <v>1</v>
      </c>
      <c r="AP171" s="11">
        <f t="shared" si="92"/>
        <v>1</v>
      </c>
      <c r="AQ171" s="4">
        <f t="shared" si="93"/>
        <v>1</v>
      </c>
      <c r="AS171" s="1">
        <f t="shared" si="94"/>
        <v>0</v>
      </c>
      <c r="AT171" s="1">
        <f t="shared" si="95"/>
        <v>1</v>
      </c>
      <c r="AU171" s="1">
        <f t="shared" si="96"/>
        <v>1</v>
      </c>
      <c r="AV171" s="1">
        <f t="shared" si="97"/>
        <v>1</v>
      </c>
      <c r="AW171" s="1">
        <f t="shared" si="98"/>
        <v>1</v>
      </c>
      <c r="AX171" s="8">
        <f t="shared" si="99"/>
        <v>1</v>
      </c>
      <c r="AZ171" s="8">
        <f t="shared" si="100"/>
        <v>0</v>
      </c>
      <c r="BA171" s="8">
        <f t="shared" si="101"/>
        <v>1</v>
      </c>
      <c r="BB171" s="8">
        <f t="shared" si="102"/>
        <v>1</v>
      </c>
      <c r="BC171" s="8">
        <f t="shared" si="103"/>
        <v>1</v>
      </c>
      <c r="BD171" s="8">
        <f t="shared" si="104"/>
        <v>1</v>
      </c>
      <c r="BE171" s="8">
        <f t="shared" si="105"/>
        <v>1</v>
      </c>
      <c r="BG171" s="19">
        <f t="shared" si="106"/>
        <v>0</v>
      </c>
      <c r="BH171" s="19">
        <f t="shared" si="107"/>
        <v>1</v>
      </c>
      <c r="BJ171" s="10">
        <f t="shared" si="108"/>
        <v>0</v>
      </c>
      <c r="BK171" s="35">
        <f t="shared" si="109"/>
        <v>0</v>
      </c>
      <c r="BL171" s="27">
        <f t="shared" si="110"/>
        <v>0</v>
      </c>
      <c r="BM171" s="33">
        <f t="shared" si="111"/>
        <v>0</v>
      </c>
      <c r="BN171" s="27">
        <f t="shared" si="112"/>
        <v>0</v>
      </c>
      <c r="BO171" s="33">
        <f t="shared" si="113"/>
        <v>0</v>
      </c>
      <c r="BP171" s="27">
        <f t="shared" si="114"/>
        <v>0</v>
      </c>
      <c r="BQ171" s="33">
        <f t="shared" si="115"/>
        <v>0</v>
      </c>
      <c r="BR171" s="28">
        <f t="shared" si="116"/>
        <v>0</v>
      </c>
      <c r="BT171" s="10">
        <f t="shared" si="117"/>
        <v>0</v>
      </c>
      <c r="BU171" s="32">
        <f t="shared" si="118"/>
        <v>0.8</v>
      </c>
      <c r="BV171" s="27">
        <f t="shared" si="119"/>
        <v>0.04</v>
      </c>
      <c r="BW171" s="36">
        <f t="shared" si="120"/>
        <v>0.74</v>
      </c>
      <c r="BX171" s="27">
        <f t="shared" si="121"/>
        <v>3.6999999999999998E-2</v>
      </c>
      <c r="BY171" s="36">
        <f t="shared" si="122"/>
        <v>0.83</v>
      </c>
      <c r="BZ171" s="27">
        <f t="shared" si="123"/>
        <v>4.1499999999999995E-2</v>
      </c>
      <c r="CA171" s="36">
        <f t="shared" si="124"/>
        <v>0.91</v>
      </c>
      <c r="CB171" s="28">
        <f t="shared" si="125"/>
        <v>4.5499999999999999E-2</v>
      </c>
    </row>
    <row r="172" spans="1:80">
      <c r="A172" s="1" t="s">
        <v>195</v>
      </c>
      <c r="B172" s="26">
        <v>20</v>
      </c>
      <c r="C172" s="26">
        <v>49</v>
      </c>
      <c r="D172" s="26">
        <v>363</v>
      </c>
      <c r="E172" s="20">
        <f>VLOOKUP($A172,JorgeILS!$A$1:$D$525,2,FALSE)</f>
        <v>0</v>
      </c>
      <c r="F172" s="20">
        <f>VLOOKUP($A172,JorgeILS!$A$1:$D$525,3,FALSE)</f>
        <v>1E-3</v>
      </c>
      <c r="G172" s="20">
        <f>VLOOKUP($A172,JorgeCPP!$A$1:$D$525,2,FALSE)</f>
        <v>0</v>
      </c>
      <c r="H172" s="20">
        <f>VLOOKUP($A172,JorgeCPP!$A$1:$D$525,3,FALSE)</f>
        <v>0</v>
      </c>
      <c r="I172" s="4">
        <f>VLOOKUP($A172,BEP!$A$1:$D$525,2,FALSE)</f>
        <v>0</v>
      </c>
      <c r="J172" s="23">
        <f>VLOOKUP($A172,BEP!$A$1:$D$525,3,FALSE)</f>
        <v>0</v>
      </c>
      <c r="K172" s="4">
        <f>VLOOKUP($A172,CEP!$A$1:$D$525,2,FALSE)</f>
        <v>0</v>
      </c>
      <c r="L172" s="23">
        <f>VLOOKUP($A172,CEP!$A$1:$D$525,3,FALSE)</f>
        <v>0</v>
      </c>
      <c r="M172" s="4">
        <f>VLOOKUP($A172,EEP!$A$1:$D$525,2,FALSE)</f>
        <v>0</v>
      </c>
      <c r="N172" s="23">
        <f>VLOOKUP($A172,EEP!$A$1:$D$525,3,FALSE)</f>
        <v>0</v>
      </c>
      <c r="O172" s="24">
        <f>VLOOKUP($A172,CEEP!$A$1:$D$525,2,FALSE)</f>
        <v>0</v>
      </c>
      <c r="P172" s="22">
        <f>VLOOKUP($A172,CEEP!$A$1:$D$525,3,FALSE)</f>
        <v>1E-3</v>
      </c>
      <c r="Q172" s="4">
        <f>VLOOKUP($A172,RBEP!$A$1:$F$525,2,FALSE)</f>
        <v>0</v>
      </c>
      <c r="R172" s="4">
        <f>VLOOKUP($A172,RBEP!$A$1:$F$525,3,FALSE)</f>
        <v>2</v>
      </c>
      <c r="S172" s="4">
        <f>VLOOKUP($A172,RBEP!$A$1:$F$525,4,FALSE)</f>
        <v>0.53</v>
      </c>
      <c r="T172" s="4">
        <f>VLOOKUP($A172,RBEP!$A$1:$F$525,5,FALSE)</f>
        <v>4.0000000000000002E-4</v>
      </c>
      <c r="U172" s="4">
        <f>VLOOKUP($A172,RCEP!$A$1:$F$525,2,FALSE)</f>
        <v>0</v>
      </c>
      <c r="V172" s="4">
        <f>VLOOKUP($A172,RCEP!$A$1:$F$525,3,FALSE)</f>
        <v>2</v>
      </c>
      <c r="W172" s="4">
        <f>VLOOKUP($A172,RCEP!$A$1:$F$525,4,FALSE)</f>
        <v>0.69</v>
      </c>
      <c r="X172" s="4">
        <f>VLOOKUP($A172,RCEP!$A$1:$F$525,5,FALSE)</f>
        <v>3.8000000000000002E-4</v>
      </c>
      <c r="Y172" s="4">
        <f>VLOOKUP($A172,REEP!$A$1:$F$525,2,FALSE)</f>
        <v>0</v>
      </c>
      <c r="Z172" s="4">
        <f>VLOOKUP($A172,REEP!$A$1:$F$525,3,FALSE)</f>
        <v>2</v>
      </c>
      <c r="AA172" s="4">
        <f>VLOOKUP($A172,REEP!$A$1:$F$525,4,FALSE)</f>
        <v>0.68</v>
      </c>
      <c r="AB172" s="4">
        <f>VLOOKUP($A172,REEP!$A$1:$F$525,5,FALSE)</f>
        <v>2.3000000000000001E-4</v>
      </c>
      <c r="AC172" s="11">
        <f>VLOOKUP($A172,RCEEP!$A$1:$F$525,2,FALSE)</f>
        <v>0</v>
      </c>
      <c r="AD172" s="11">
        <f>VLOOKUP($A172,RCEEP!$A$1:$F$525,3,FALSE)</f>
        <v>2</v>
      </c>
      <c r="AE172" s="11">
        <f>VLOOKUP($A172,RCEEP!$A$1:$F$525,4,FALSE)</f>
        <v>0.78</v>
      </c>
      <c r="AF172" s="11">
        <f>VLOOKUP($A172,RCEEP!$A$1:$F$525,5,FALSE)</f>
        <v>2.2000000000000001E-4</v>
      </c>
      <c r="AH172" s="11">
        <f t="shared" si="84"/>
        <v>0</v>
      </c>
      <c r="AI172" s="11">
        <f t="shared" si="85"/>
        <v>1</v>
      </c>
      <c r="AJ172" s="11">
        <f t="shared" si="86"/>
        <v>1</v>
      </c>
      <c r="AK172" s="11">
        <f t="shared" si="87"/>
        <v>1</v>
      </c>
      <c r="AL172" s="11">
        <f t="shared" si="88"/>
        <v>1</v>
      </c>
      <c r="AM172" s="11">
        <f t="shared" si="89"/>
        <v>1</v>
      </c>
      <c r="AN172" s="11">
        <f t="shared" si="90"/>
        <v>1</v>
      </c>
      <c r="AO172" s="11">
        <f t="shared" si="91"/>
        <v>1</v>
      </c>
      <c r="AP172" s="11">
        <f t="shared" si="92"/>
        <v>1</v>
      </c>
      <c r="AQ172" s="4">
        <f t="shared" si="93"/>
        <v>1</v>
      </c>
      <c r="AS172" s="1">
        <f t="shared" si="94"/>
        <v>0</v>
      </c>
      <c r="AT172" s="1">
        <f t="shared" si="95"/>
        <v>1</v>
      </c>
      <c r="AU172" s="1">
        <f t="shared" si="96"/>
        <v>1</v>
      </c>
      <c r="AV172" s="1">
        <f t="shared" si="97"/>
        <v>1</v>
      </c>
      <c r="AW172" s="1">
        <f t="shared" si="98"/>
        <v>1</v>
      </c>
      <c r="AX172" s="8">
        <f t="shared" si="99"/>
        <v>1</v>
      </c>
      <c r="AZ172" s="8">
        <f t="shared" si="100"/>
        <v>0</v>
      </c>
      <c r="BA172" s="8">
        <f t="shared" si="101"/>
        <v>1</v>
      </c>
      <c r="BB172" s="8">
        <f t="shared" si="102"/>
        <v>1</v>
      </c>
      <c r="BC172" s="8">
        <f t="shared" si="103"/>
        <v>1</v>
      </c>
      <c r="BD172" s="8">
        <f t="shared" si="104"/>
        <v>1</v>
      </c>
      <c r="BE172" s="8">
        <f t="shared" si="105"/>
        <v>1</v>
      </c>
      <c r="BG172" s="19">
        <f t="shared" si="106"/>
        <v>0</v>
      </c>
      <c r="BH172" s="19">
        <f t="shared" si="107"/>
        <v>1</v>
      </c>
      <c r="BJ172" s="10">
        <f t="shared" si="108"/>
        <v>0</v>
      </c>
      <c r="BK172" s="35">
        <f t="shared" si="109"/>
        <v>0</v>
      </c>
      <c r="BL172" s="27">
        <f t="shared" si="110"/>
        <v>0</v>
      </c>
      <c r="BM172" s="33">
        <f t="shared" si="111"/>
        <v>0</v>
      </c>
      <c r="BN172" s="27">
        <f t="shared" si="112"/>
        <v>0</v>
      </c>
      <c r="BO172" s="33">
        <f t="shared" si="113"/>
        <v>0</v>
      </c>
      <c r="BP172" s="27">
        <f t="shared" si="114"/>
        <v>0</v>
      </c>
      <c r="BQ172" s="33">
        <f t="shared" si="115"/>
        <v>0</v>
      </c>
      <c r="BR172" s="28">
        <f t="shared" si="116"/>
        <v>0</v>
      </c>
      <c r="BT172" s="10">
        <f t="shared" si="117"/>
        <v>0</v>
      </c>
      <c r="BU172" s="32">
        <f t="shared" si="118"/>
        <v>0.53</v>
      </c>
      <c r="BV172" s="27">
        <f t="shared" si="119"/>
        <v>2.6500000000000003E-2</v>
      </c>
      <c r="BW172" s="36">
        <f t="shared" si="120"/>
        <v>0.69</v>
      </c>
      <c r="BX172" s="27">
        <f t="shared" si="121"/>
        <v>3.4499999999999996E-2</v>
      </c>
      <c r="BY172" s="36">
        <f t="shared" si="122"/>
        <v>0.68</v>
      </c>
      <c r="BZ172" s="27">
        <f t="shared" si="123"/>
        <v>3.4000000000000002E-2</v>
      </c>
      <c r="CA172" s="36">
        <f t="shared" si="124"/>
        <v>0.78</v>
      </c>
      <c r="CB172" s="28">
        <f t="shared" si="125"/>
        <v>3.9E-2</v>
      </c>
    </row>
    <row r="173" spans="1:80">
      <c r="A173" s="1" t="s">
        <v>196</v>
      </c>
      <c r="B173" s="26">
        <v>20</v>
      </c>
      <c r="C173" s="26">
        <v>57</v>
      </c>
      <c r="D173" s="26">
        <v>371</v>
      </c>
      <c r="E173" s="20">
        <f>VLOOKUP($A173,JorgeILS!$A$1:$D$525,2,FALSE)</f>
        <v>0</v>
      </c>
      <c r="F173" s="20">
        <f>VLOOKUP($A173,JorgeILS!$A$1:$D$525,3,FALSE)</f>
        <v>1E-3</v>
      </c>
      <c r="G173" s="20">
        <f>VLOOKUP($A173,JorgeCPP!$A$1:$D$525,2,FALSE)</f>
        <v>0</v>
      </c>
      <c r="H173" s="20">
        <f>VLOOKUP($A173,JorgeCPP!$A$1:$D$525,3,FALSE)</f>
        <v>1E-3</v>
      </c>
      <c r="I173" s="4">
        <f>VLOOKUP($A173,BEP!$A$1:$D$525,2,FALSE)</f>
        <v>0</v>
      </c>
      <c r="J173" s="23">
        <f>VLOOKUP($A173,BEP!$A$1:$D$525,3,FALSE)</f>
        <v>0</v>
      </c>
      <c r="K173" s="4">
        <f>VLOOKUP($A173,CEP!$A$1:$D$525,2,FALSE)</f>
        <v>0</v>
      </c>
      <c r="L173" s="23">
        <f>VLOOKUP($A173,CEP!$A$1:$D$525,3,FALSE)</f>
        <v>0</v>
      </c>
      <c r="M173" s="4">
        <f>VLOOKUP($A173,EEP!$A$1:$D$525,2,FALSE)</f>
        <v>0</v>
      </c>
      <c r="N173" s="23">
        <f>VLOOKUP($A173,EEP!$A$1:$D$525,3,FALSE)</f>
        <v>0</v>
      </c>
      <c r="O173" s="24">
        <f>VLOOKUP($A173,CEEP!$A$1:$D$525,2,FALSE)</f>
        <v>0</v>
      </c>
      <c r="P173" s="22">
        <f>VLOOKUP($A173,CEEP!$A$1:$D$525,3,FALSE)</f>
        <v>0</v>
      </c>
      <c r="Q173" s="4">
        <f>VLOOKUP($A173,RBEP!$A$1:$F$525,2,FALSE)</f>
        <v>0</v>
      </c>
      <c r="R173" s="4">
        <f>VLOOKUP($A173,RBEP!$A$1:$F$525,3,FALSE)</f>
        <v>2</v>
      </c>
      <c r="S173" s="4">
        <f>VLOOKUP($A173,RBEP!$A$1:$F$525,4,FALSE)</f>
        <v>0.65</v>
      </c>
      <c r="T173" s="4">
        <f>VLOOKUP($A173,RBEP!$A$1:$F$525,5,FALSE)</f>
        <v>3.8000000000000002E-4</v>
      </c>
      <c r="U173" s="4">
        <f>VLOOKUP($A173,RCEP!$A$1:$F$525,2,FALSE)</f>
        <v>0</v>
      </c>
      <c r="V173" s="4">
        <f>VLOOKUP($A173,RCEP!$A$1:$F$525,3,FALSE)</f>
        <v>3</v>
      </c>
      <c r="W173" s="4">
        <f>VLOOKUP($A173,RCEP!$A$1:$F$525,4,FALSE)</f>
        <v>0.69</v>
      </c>
      <c r="X173" s="4">
        <f>VLOOKUP($A173,RCEP!$A$1:$F$525,5,FALSE)</f>
        <v>3.6999999999999999E-4</v>
      </c>
      <c r="Y173" s="4">
        <f>VLOOKUP($A173,REEP!$A$1:$F$525,2,FALSE)</f>
        <v>0</v>
      </c>
      <c r="Z173" s="4">
        <f>VLOOKUP($A173,REEP!$A$1:$F$525,3,FALSE)</f>
        <v>2</v>
      </c>
      <c r="AA173" s="4">
        <f>VLOOKUP($A173,REEP!$A$1:$F$525,4,FALSE)</f>
        <v>0.69</v>
      </c>
      <c r="AB173" s="4">
        <f>VLOOKUP($A173,REEP!$A$1:$F$525,5,FALSE)</f>
        <v>1.2999999999999999E-4</v>
      </c>
      <c r="AC173" s="11">
        <f>VLOOKUP($A173,RCEEP!$A$1:$F$525,2,FALSE)</f>
        <v>0</v>
      </c>
      <c r="AD173" s="11">
        <f>VLOOKUP($A173,RCEEP!$A$1:$F$525,3,FALSE)</f>
        <v>2</v>
      </c>
      <c r="AE173" s="11">
        <f>VLOOKUP($A173,RCEEP!$A$1:$F$525,4,FALSE)</f>
        <v>0.89</v>
      </c>
      <c r="AF173" s="11">
        <f>VLOOKUP($A173,RCEEP!$A$1:$F$525,5,FALSE)</f>
        <v>2.4000000000000001E-4</v>
      </c>
      <c r="AH173" s="11">
        <f t="shared" si="84"/>
        <v>0</v>
      </c>
      <c r="AI173" s="11">
        <f t="shared" si="85"/>
        <v>1</v>
      </c>
      <c r="AJ173" s="11">
        <f t="shared" si="86"/>
        <v>1</v>
      </c>
      <c r="AK173" s="11">
        <f t="shared" si="87"/>
        <v>1</v>
      </c>
      <c r="AL173" s="11">
        <f t="shared" si="88"/>
        <v>1</v>
      </c>
      <c r="AM173" s="11">
        <f t="shared" si="89"/>
        <v>1</v>
      </c>
      <c r="AN173" s="11">
        <f t="shared" si="90"/>
        <v>1</v>
      </c>
      <c r="AO173" s="11">
        <f t="shared" si="91"/>
        <v>1</v>
      </c>
      <c r="AP173" s="11">
        <f t="shared" si="92"/>
        <v>1</v>
      </c>
      <c r="AQ173" s="4">
        <f t="shared" si="93"/>
        <v>1</v>
      </c>
      <c r="AS173" s="1">
        <f t="shared" si="94"/>
        <v>0</v>
      </c>
      <c r="AT173" s="1">
        <f t="shared" si="95"/>
        <v>1</v>
      </c>
      <c r="AU173" s="1">
        <f t="shared" si="96"/>
        <v>1</v>
      </c>
      <c r="AV173" s="1">
        <f t="shared" si="97"/>
        <v>1</v>
      </c>
      <c r="AW173" s="1">
        <f t="shared" si="98"/>
        <v>1</v>
      </c>
      <c r="AX173" s="8">
        <f t="shared" si="99"/>
        <v>1</v>
      </c>
      <c r="AZ173" s="8">
        <f t="shared" si="100"/>
        <v>0</v>
      </c>
      <c r="BA173" s="8">
        <f t="shared" si="101"/>
        <v>1</v>
      </c>
      <c r="BB173" s="8">
        <f t="shared" si="102"/>
        <v>1</v>
      </c>
      <c r="BC173" s="8">
        <f t="shared" si="103"/>
        <v>1</v>
      </c>
      <c r="BD173" s="8">
        <f t="shared" si="104"/>
        <v>1</v>
      </c>
      <c r="BE173" s="8">
        <f t="shared" si="105"/>
        <v>1</v>
      </c>
      <c r="BG173" s="19">
        <f t="shared" si="106"/>
        <v>0</v>
      </c>
      <c r="BH173" s="19">
        <f t="shared" si="107"/>
        <v>1</v>
      </c>
      <c r="BJ173" s="10">
        <f t="shared" si="108"/>
        <v>0</v>
      </c>
      <c r="BK173" s="35">
        <f t="shared" si="109"/>
        <v>0</v>
      </c>
      <c r="BL173" s="27">
        <f t="shared" si="110"/>
        <v>0</v>
      </c>
      <c r="BM173" s="33">
        <f t="shared" si="111"/>
        <v>0</v>
      </c>
      <c r="BN173" s="27">
        <f t="shared" si="112"/>
        <v>0</v>
      </c>
      <c r="BO173" s="33">
        <f t="shared" si="113"/>
        <v>0</v>
      </c>
      <c r="BP173" s="27">
        <f t="shared" si="114"/>
        <v>0</v>
      </c>
      <c r="BQ173" s="33">
        <f t="shared" si="115"/>
        <v>0</v>
      </c>
      <c r="BR173" s="28">
        <f t="shared" si="116"/>
        <v>0</v>
      </c>
      <c r="BT173" s="10">
        <f t="shared" si="117"/>
        <v>0</v>
      </c>
      <c r="BU173" s="32">
        <f t="shared" si="118"/>
        <v>0.65</v>
      </c>
      <c r="BV173" s="27">
        <f t="shared" si="119"/>
        <v>3.2500000000000001E-2</v>
      </c>
      <c r="BW173" s="36">
        <f t="shared" si="120"/>
        <v>0.69</v>
      </c>
      <c r="BX173" s="27">
        <f t="shared" si="121"/>
        <v>3.4499999999999996E-2</v>
      </c>
      <c r="BY173" s="36">
        <f t="shared" si="122"/>
        <v>0.69</v>
      </c>
      <c r="BZ173" s="27">
        <f t="shared" si="123"/>
        <v>3.4499999999999996E-2</v>
      </c>
      <c r="CA173" s="36">
        <f t="shared" si="124"/>
        <v>0.89</v>
      </c>
      <c r="CB173" s="28">
        <f t="shared" si="125"/>
        <v>4.4499999999999998E-2</v>
      </c>
    </row>
    <row r="174" spans="1:80">
      <c r="A174" s="1" t="s">
        <v>197</v>
      </c>
      <c r="B174" s="26">
        <v>20</v>
      </c>
      <c r="C174" s="26">
        <v>57</v>
      </c>
      <c r="D174" s="26">
        <v>379</v>
      </c>
      <c r="E174" s="20">
        <f>VLOOKUP($A174,JorgeILS!$A$1:$D$525,2,FALSE)</f>
        <v>0</v>
      </c>
      <c r="F174" s="20">
        <f>VLOOKUP($A174,JorgeILS!$A$1:$D$525,3,FALSE)</f>
        <v>1E-3</v>
      </c>
      <c r="G174" s="20">
        <f>VLOOKUP($A174,JorgeCPP!$A$1:$D$525,2,FALSE)</f>
        <v>0</v>
      </c>
      <c r="H174" s="20">
        <f>VLOOKUP($A174,JorgeCPP!$A$1:$D$525,3,FALSE)</f>
        <v>1E-3</v>
      </c>
      <c r="I174" s="4">
        <f>VLOOKUP($A174,BEP!$A$1:$D$525,2,FALSE)</f>
        <v>0</v>
      </c>
      <c r="J174" s="23">
        <f>VLOOKUP($A174,BEP!$A$1:$D$525,3,FALSE)</f>
        <v>0</v>
      </c>
      <c r="K174" s="4">
        <f>VLOOKUP($A174,CEP!$A$1:$D$525,2,FALSE)</f>
        <v>0</v>
      </c>
      <c r="L174" s="23">
        <f>VLOOKUP($A174,CEP!$A$1:$D$525,3,FALSE)</f>
        <v>0</v>
      </c>
      <c r="M174" s="4">
        <f>VLOOKUP($A174,EEP!$A$1:$D$525,2,FALSE)</f>
        <v>0</v>
      </c>
      <c r="N174" s="23">
        <f>VLOOKUP($A174,EEP!$A$1:$D$525,3,FALSE)</f>
        <v>0</v>
      </c>
      <c r="O174" s="24">
        <f>VLOOKUP($A174,CEEP!$A$1:$D$525,2,FALSE)</f>
        <v>0</v>
      </c>
      <c r="P174" s="22">
        <f>VLOOKUP($A174,CEEP!$A$1:$D$525,3,FALSE)</f>
        <v>1E-3</v>
      </c>
      <c r="Q174" s="4">
        <f>VLOOKUP($A174,RBEP!$A$1:$F$525,2,FALSE)</f>
        <v>0</v>
      </c>
      <c r="R174" s="4">
        <f>VLOOKUP($A174,RBEP!$A$1:$F$525,3,FALSE)</f>
        <v>2</v>
      </c>
      <c r="S174" s="4">
        <f>VLOOKUP($A174,RBEP!$A$1:$F$525,4,FALSE)</f>
        <v>0.78</v>
      </c>
      <c r="T174" s="4">
        <f>VLOOKUP($A174,RBEP!$A$1:$F$525,5,FALSE)</f>
        <v>6.3000000000000003E-4</v>
      </c>
      <c r="U174" s="4">
        <f>VLOOKUP($A174,RCEP!$A$1:$F$525,2,FALSE)</f>
        <v>0</v>
      </c>
      <c r="V174" s="4">
        <f>VLOOKUP($A174,RCEP!$A$1:$F$525,3,FALSE)</f>
        <v>2</v>
      </c>
      <c r="W174" s="4">
        <f>VLOOKUP($A174,RCEP!$A$1:$F$525,4,FALSE)</f>
        <v>0.78</v>
      </c>
      <c r="X174" s="4">
        <f>VLOOKUP($A174,RCEP!$A$1:$F$525,5,FALSE)</f>
        <v>4.8999999999999998E-4</v>
      </c>
      <c r="Y174" s="4">
        <f>VLOOKUP($A174,REEP!$A$1:$F$525,2,FALSE)</f>
        <v>0</v>
      </c>
      <c r="Z174" s="4">
        <f>VLOOKUP($A174,REEP!$A$1:$F$525,3,FALSE)</f>
        <v>2</v>
      </c>
      <c r="AA174" s="4">
        <f>VLOOKUP($A174,REEP!$A$1:$F$525,4,FALSE)</f>
        <v>0.86</v>
      </c>
      <c r="AB174" s="4">
        <f>VLOOKUP($A174,REEP!$A$1:$F$525,5,FALSE)</f>
        <v>3.6999999999999999E-4</v>
      </c>
      <c r="AC174" s="11">
        <f>VLOOKUP($A174,RCEEP!$A$1:$F$525,2,FALSE)</f>
        <v>0</v>
      </c>
      <c r="AD174" s="11">
        <f>VLOOKUP($A174,RCEEP!$A$1:$F$525,3,FALSE)</f>
        <v>2</v>
      </c>
      <c r="AE174" s="11">
        <f>VLOOKUP($A174,RCEEP!$A$1:$F$525,4,FALSE)</f>
        <v>0.79</v>
      </c>
      <c r="AF174" s="11">
        <f>VLOOKUP($A174,RCEEP!$A$1:$F$525,5,FALSE)</f>
        <v>3.6000000000000002E-4</v>
      </c>
      <c r="AH174" s="11">
        <f t="shared" si="84"/>
        <v>0</v>
      </c>
      <c r="AI174" s="11">
        <f t="shared" si="85"/>
        <v>1</v>
      </c>
      <c r="AJ174" s="11">
        <f t="shared" si="86"/>
        <v>1</v>
      </c>
      <c r="AK174" s="11">
        <f t="shared" si="87"/>
        <v>1</v>
      </c>
      <c r="AL174" s="11">
        <f t="shared" si="88"/>
        <v>1</v>
      </c>
      <c r="AM174" s="11">
        <f t="shared" si="89"/>
        <v>1</v>
      </c>
      <c r="AN174" s="11">
        <f t="shared" si="90"/>
        <v>1</v>
      </c>
      <c r="AO174" s="11">
        <f t="shared" si="91"/>
        <v>1</v>
      </c>
      <c r="AP174" s="11">
        <f t="shared" si="92"/>
        <v>1</v>
      </c>
      <c r="AQ174" s="4">
        <f t="shared" si="93"/>
        <v>1</v>
      </c>
      <c r="AS174" s="1">
        <f t="shared" si="94"/>
        <v>0</v>
      </c>
      <c r="AT174" s="1">
        <f t="shared" si="95"/>
        <v>1</v>
      </c>
      <c r="AU174" s="1">
        <f t="shared" si="96"/>
        <v>1</v>
      </c>
      <c r="AV174" s="1">
        <f t="shared" si="97"/>
        <v>1</v>
      </c>
      <c r="AW174" s="1">
        <f t="shared" si="98"/>
        <v>1</v>
      </c>
      <c r="AX174" s="8">
        <f t="shared" si="99"/>
        <v>1</v>
      </c>
      <c r="AZ174" s="8">
        <f t="shared" si="100"/>
        <v>0</v>
      </c>
      <c r="BA174" s="8">
        <f t="shared" si="101"/>
        <v>1</v>
      </c>
      <c r="BB174" s="8">
        <f t="shared" si="102"/>
        <v>1</v>
      </c>
      <c r="BC174" s="8">
        <f t="shared" si="103"/>
        <v>1</v>
      </c>
      <c r="BD174" s="8">
        <f t="shared" si="104"/>
        <v>1</v>
      </c>
      <c r="BE174" s="8">
        <f t="shared" si="105"/>
        <v>1</v>
      </c>
      <c r="BG174" s="19">
        <f t="shared" si="106"/>
        <v>0</v>
      </c>
      <c r="BH174" s="19">
        <f t="shared" si="107"/>
        <v>1</v>
      </c>
      <c r="BJ174" s="10">
        <f t="shared" si="108"/>
        <v>0</v>
      </c>
      <c r="BK174" s="35">
        <f t="shared" si="109"/>
        <v>0</v>
      </c>
      <c r="BL174" s="27">
        <f t="shared" si="110"/>
        <v>0</v>
      </c>
      <c r="BM174" s="33">
        <f t="shared" si="111"/>
        <v>0</v>
      </c>
      <c r="BN174" s="27">
        <f t="shared" si="112"/>
        <v>0</v>
      </c>
      <c r="BO174" s="33">
        <f t="shared" si="113"/>
        <v>0</v>
      </c>
      <c r="BP174" s="27">
        <f t="shared" si="114"/>
        <v>0</v>
      </c>
      <c r="BQ174" s="33">
        <f t="shared" si="115"/>
        <v>0</v>
      </c>
      <c r="BR174" s="28">
        <f t="shared" si="116"/>
        <v>0</v>
      </c>
      <c r="BT174" s="10">
        <f t="shared" si="117"/>
        <v>0</v>
      </c>
      <c r="BU174" s="32">
        <f t="shared" si="118"/>
        <v>0.78</v>
      </c>
      <c r="BV174" s="27">
        <f t="shared" si="119"/>
        <v>3.9E-2</v>
      </c>
      <c r="BW174" s="36">
        <f t="shared" si="120"/>
        <v>0.78</v>
      </c>
      <c r="BX174" s="27">
        <f t="shared" si="121"/>
        <v>3.9E-2</v>
      </c>
      <c r="BY174" s="36">
        <f t="shared" si="122"/>
        <v>0.86</v>
      </c>
      <c r="BZ174" s="27">
        <f t="shared" si="123"/>
        <v>4.2999999999999997E-2</v>
      </c>
      <c r="CA174" s="36">
        <f t="shared" si="124"/>
        <v>0.79</v>
      </c>
      <c r="CB174" s="28">
        <f t="shared" si="125"/>
        <v>3.95E-2</v>
      </c>
    </row>
    <row r="175" spans="1:80">
      <c r="A175" s="1" t="s">
        <v>198</v>
      </c>
      <c r="B175" s="26">
        <v>20</v>
      </c>
      <c r="C175" s="26">
        <v>57</v>
      </c>
      <c r="D175" s="26">
        <v>387</v>
      </c>
      <c r="E175" s="20">
        <f>VLOOKUP($A175,JorgeILS!$A$1:$D$525,2,FALSE)</f>
        <v>0</v>
      </c>
      <c r="F175" s="20">
        <f>VLOOKUP($A175,JorgeILS!$A$1:$D$525,3,FALSE)</f>
        <v>1E-3</v>
      </c>
      <c r="G175" s="20">
        <f>VLOOKUP($A175,JorgeCPP!$A$1:$D$525,2,FALSE)</f>
        <v>0</v>
      </c>
      <c r="H175" s="20">
        <f>VLOOKUP($A175,JorgeCPP!$A$1:$D$525,3,FALSE)</f>
        <v>1E-3</v>
      </c>
      <c r="I175" s="4">
        <f>VLOOKUP($A175,BEP!$A$1:$D$525,2,FALSE)</f>
        <v>1</v>
      </c>
      <c r="J175" s="23">
        <f>VLOOKUP($A175,BEP!$A$1:$D$525,3,FALSE)</f>
        <v>0</v>
      </c>
      <c r="K175" s="4">
        <f>VLOOKUP($A175,CEP!$A$1:$D$525,2,FALSE)</f>
        <v>1</v>
      </c>
      <c r="L175" s="23">
        <f>VLOOKUP($A175,CEP!$A$1:$D$525,3,FALSE)</f>
        <v>0</v>
      </c>
      <c r="M175" s="4">
        <f>VLOOKUP($A175,EEP!$A$1:$D$525,2,FALSE)</f>
        <v>1</v>
      </c>
      <c r="N175" s="23">
        <f>VLOOKUP($A175,EEP!$A$1:$D$525,3,FALSE)</f>
        <v>0</v>
      </c>
      <c r="O175" s="24">
        <f>VLOOKUP($A175,CEEP!$A$1:$D$525,2,FALSE)</f>
        <v>1</v>
      </c>
      <c r="P175" s="22">
        <f>VLOOKUP($A175,CEEP!$A$1:$D$525,3,FALSE)</f>
        <v>0</v>
      </c>
      <c r="Q175" s="4">
        <f>VLOOKUP($A175,RBEP!$A$1:$F$525,2,FALSE)</f>
        <v>0</v>
      </c>
      <c r="R175" s="4">
        <f>VLOOKUP($A175,RBEP!$A$1:$F$525,3,FALSE)</f>
        <v>2</v>
      </c>
      <c r="S175" s="4">
        <f>VLOOKUP($A175,RBEP!$A$1:$F$525,4,FALSE)</f>
        <v>0.97</v>
      </c>
      <c r="T175" s="4">
        <f>VLOOKUP($A175,RBEP!$A$1:$F$525,5,FALSE)</f>
        <v>3.2000000000000003E-4</v>
      </c>
      <c r="U175" s="4">
        <f>VLOOKUP($A175,RCEP!$A$1:$F$525,2,FALSE)</f>
        <v>0</v>
      </c>
      <c r="V175" s="4">
        <f>VLOOKUP($A175,RCEP!$A$1:$F$525,3,FALSE)</f>
        <v>2</v>
      </c>
      <c r="W175" s="4">
        <f>VLOOKUP($A175,RCEP!$A$1:$F$525,4,FALSE)</f>
        <v>0.87</v>
      </c>
      <c r="X175" s="4">
        <f>VLOOKUP($A175,RCEP!$A$1:$F$525,5,FALSE)</f>
        <v>3.1E-4</v>
      </c>
      <c r="Y175" s="4">
        <f>VLOOKUP($A175,REEP!$A$1:$F$525,2,FALSE)</f>
        <v>0</v>
      </c>
      <c r="Z175" s="4">
        <f>VLOOKUP($A175,REEP!$A$1:$F$525,3,FALSE)</f>
        <v>2</v>
      </c>
      <c r="AA175" s="4">
        <f>VLOOKUP($A175,REEP!$A$1:$F$525,4,FALSE)</f>
        <v>0.8</v>
      </c>
      <c r="AB175" s="4">
        <f>VLOOKUP($A175,REEP!$A$1:$F$525,5,FALSE)</f>
        <v>1.6000000000000001E-4</v>
      </c>
      <c r="AC175" s="11">
        <f>VLOOKUP($A175,RCEEP!$A$1:$F$525,2,FALSE)</f>
        <v>0</v>
      </c>
      <c r="AD175" s="11">
        <f>VLOOKUP($A175,RCEEP!$A$1:$F$525,3,FALSE)</f>
        <v>2</v>
      </c>
      <c r="AE175" s="11">
        <f>VLOOKUP($A175,RCEEP!$A$1:$F$525,4,FALSE)</f>
        <v>0.88</v>
      </c>
      <c r="AF175" s="11">
        <f>VLOOKUP($A175,RCEEP!$A$1:$F$525,5,FALSE)</f>
        <v>2.2000000000000001E-4</v>
      </c>
      <c r="AH175" s="11">
        <f t="shared" si="84"/>
        <v>0</v>
      </c>
      <c r="AI175" s="11">
        <f t="shared" si="85"/>
        <v>1</v>
      </c>
      <c r="AJ175" s="11">
        <f t="shared" si="86"/>
        <v>0</v>
      </c>
      <c r="AK175" s="11">
        <f t="shared" si="87"/>
        <v>0</v>
      </c>
      <c r="AL175" s="11">
        <f t="shared" si="88"/>
        <v>0</v>
      </c>
      <c r="AM175" s="11">
        <f t="shared" si="89"/>
        <v>0</v>
      </c>
      <c r="AN175" s="11">
        <f t="shared" si="90"/>
        <v>1</v>
      </c>
      <c r="AO175" s="11">
        <f t="shared" si="91"/>
        <v>1</v>
      </c>
      <c r="AP175" s="11">
        <f t="shared" si="92"/>
        <v>1</v>
      </c>
      <c r="AQ175" s="4">
        <f t="shared" si="93"/>
        <v>1</v>
      </c>
      <c r="AS175" s="1">
        <f t="shared" si="94"/>
        <v>0</v>
      </c>
      <c r="AT175" s="1">
        <f t="shared" si="95"/>
        <v>1</v>
      </c>
      <c r="AU175" s="1">
        <f t="shared" si="96"/>
        <v>1</v>
      </c>
      <c r="AV175" s="1">
        <f t="shared" si="97"/>
        <v>1</v>
      </c>
      <c r="AW175" s="1">
        <f t="shared" si="98"/>
        <v>1</v>
      </c>
      <c r="AX175" s="8">
        <f t="shared" si="99"/>
        <v>1</v>
      </c>
      <c r="AZ175" s="8">
        <f t="shared" si="100"/>
        <v>0</v>
      </c>
      <c r="BA175" s="8">
        <f t="shared" si="101"/>
        <v>1</v>
      </c>
      <c r="BB175" s="8">
        <f t="shared" si="102"/>
        <v>1</v>
      </c>
      <c r="BC175" s="8">
        <f t="shared" si="103"/>
        <v>1</v>
      </c>
      <c r="BD175" s="8">
        <f t="shared" si="104"/>
        <v>1</v>
      </c>
      <c r="BE175" s="8">
        <f t="shared" si="105"/>
        <v>1</v>
      </c>
      <c r="BG175" s="19">
        <f t="shared" si="106"/>
        <v>0</v>
      </c>
      <c r="BH175" s="19">
        <f t="shared" si="107"/>
        <v>1</v>
      </c>
      <c r="BJ175" s="10">
        <f t="shared" si="108"/>
        <v>0</v>
      </c>
      <c r="BK175" s="35">
        <f t="shared" si="109"/>
        <v>0</v>
      </c>
      <c r="BL175" s="27">
        <f t="shared" si="110"/>
        <v>0</v>
      </c>
      <c r="BM175" s="33">
        <f t="shared" si="111"/>
        <v>0</v>
      </c>
      <c r="BN175" s="27">
        <f t="shared" si="112"/>
        <v>0</v>
      </c>
      <c r="BO175" s="33">
        <f t="shared" si="113"/>
        <v>0</v>
      </c>
      <c r="BP175" s="27">
        <f t="shared" si="114"/>
        <v>0</v>
      </c>
      <c r="BQ175" s="33">
        <f t="shared" si="115"/>
        <v>0</v>
      </c>
      <c r="BR175" s="28">
        <f t="shared" si="116"/>
        <v>0</v>
      </c>
      <c r="BT175" s="10">
        <f t="shared" si="117"/>
        <v>0</v>
      </c>
      <c r="BU175" s="32">
        <f t="shared" si="118"/>
        <v>0.97</v>
      </c>
      <c r="BV175" s="27">
        <f t="shared" si="119"/>
        <v>4.8500000000000001E-2</v>
      </c>
      <c r="BW175" s="36">
        <f t="shared" si="120"/>
        <v>0.87</v>
      </c>
      <c r="BX175" s="27">
        <f t="shared" si="121"/>
        <v>4.3499999999999997E-2</v>
      </c>
      <c r="BY175" s="36">
        <f t="shared" si="122"/>
        <v>0.8</v>
      </c>
      <c r="BZ175" s="27">
        <f t="shared" si="123"/>
        <v>0.04</v>
      </c>
      <c r="CA175" s="36">
        <f t="shared" si="124"/>
        <v>0.88</v>
      </c>
      <c r="CB175" s="28">
        <f t="shared" si="125"/>
        <v>4.3999999999999997E-2</v>
      </c>
    </row>
    <row r="176" spans="1:80">
      <c r="A176" s="1" t="s">
        <v>199</v>
      </c>
      <c r="B176" s="26">
        <v>20</v>
      </c>
      <c r="C176" s="26">
        <v>57</v>
      </c>
      <c r="D176" s="26">
        <v>395</v>
      </c>
      <c r="E176" s="20">
        <f>VLOOKUP($A176,JorgeILS!$A$1:$D$525,2,FALSE)</f>
        <v>0</v>
      </c>
      <c r="F176" s="20">
        <f>VLOOKUP($A176,JorgeILS!$A$1:$D$525,3,FALSE)</f>
        <v>1E-3</v>
      </c>
      <c r="G176" s="20">
        <f>VLOOKUP($A176,JorgeCPP!$A$1:$D$525,2,FALSE)</f>
        <v>0</v>
      </c>
      <c r="H176" s="20">
        <f>VLOOKUP($A176,JorgeCPP!$A$1:$D$525,3,FALSE)</f>
        <v>1E-3</v>
      </c>
      <c r="I176" s="4">
        <f>VLOOKUP($A176,BEP!$A$1:$D$525,2,FALSE)</f>
        <v>1</v>
      </c>
      <c r="J176" s="23">
        <f>VLOOKUP($A176,BEP!$A$1:$D$525,3,FALSE)</f>
        <v>0</v>
      </c>
      <c r="K176" s="4">
        <f>VLOOKUP($A176,CEP!$A$1:$D$525,2,FALSE)</f>
        <v>1</v>
      </c>
      <c r="L176" s="23">
        <f>VLOOKUP($A176,CEP!$A$1:$D$525,3,FALSE)</f>
        <v>0</v>
      </c>
      <c r="M176" s="4">
        <f>VLOOKUP($A176,EEP!$A$1:$D$525,2,FALSE)</f>
        <v>0</v>
      </c>
      <c r="N176" s="23">
        <f>VLOOKUP($A176,EEP!$A$1:$D$525,3,FALSE)</f>
        <v>0</v>
      </c>
      <c r="O176" s="24">
        <f>VLOOKUP($A176,CEEP!$A$1:$D$525,2,FALSE)</f>
        <v>0</v>
      </c>
      <c r="P176" s="22">
        <f>VLOOKUP($A176,CEEP!$A$1:$D$525,3,FALSE)</f>
        <v>0</v>
      </c>
      <c r="Q176" s="4">
        <f>VLOOKUP($A176,RBEP!$A$1:$F$525,2,FALSE)</f>
        <v>0</v>
      </c>
      <c r="R176" s="4">
        <f>VLOOKUP($A176,RBEP!$A$1:$F$525,3,FALSE)</f>
        <v>1</v>
      </c>
      <c r="S176" s="4">
        <f>VLOOKUP($A176,RBEP!$A$1:$F$525,4,FALSE)</f>
        <v>0.46</v>
      </c>
      <c r="T176" s="4">
        <f>VLOOKUP($A176,RBEP!$A$1:$F$525,5,FALSE)</f>
        <v>3.8000000000000002E-4</v>
      </c>
      <c r="U176" s="4">
        <f>VLOOKUP($A176,RCEP!$A$1:$F$525,2,FALSE)</f>
        <v>0</v>
      </c>
      <c r="V176" s="4">
        <f>VLOOKUP($A176,RCEP!$A$1:$F$525,3,FALSE)</f>
        <v>2</v>
      </c>
      <c r="W176" s="4">
        <f>VLOOKUP($A176,RCEP!$A$1:$F$525,4,FALSE)</f>
        <v>0.36</v>
      </c>
      <c r="X176" s="4">
        <f>VLOOKUP($A176,RCEP!$A$1:$F$525,5,FALSE)</f>
        <v>3.1E-4</v>
      </c>
      <c r="Y176" s="4">
        <f>VLOOKUP($A176,REEP!$A$1:$F$525,2,FALSE)</f>
        <v>0</v>
      </c>
      <c r="Z176" s="4">
        <f>VLOOKUP($A176,REEP!$A$1:$F$525,3,FALSE)</f>
        <v>2</v>
      </c>
      <c r="AA176" s="4">
        <f>VLOOKUP($A176,REEP!$A$1:$F$525,4,FALSE)</f>
        <v>0.44</v>
      </c>
      <c r="AB176" s="4">
        <f>VLOOKUP($A176,REEP!$A$1:$F$525,5,FALSE)</f>
        <v>2.0000000000000001E-4</v>
      </c>
      <c r="AC176" s="11">
        <f>VLOOKUP($A176,RCEEP!$A$1:$F$525,2,FALSE)</f>
        <v>0</v>
      </c>
      <c r="AD176" s="11">
        <f>VLOOKUP($A176,RCEEP!$A$1:$F$525,3,FALSE)</f>
        <v>2</v>
      </c>
      <c r="AE176" s="11">
        <f>VLOOKUP($A176,RCEEP!$A$1:$F$525,4,FALSE)</f>
        <v>0.49</v>
      </c>
      <c r="AF176" s="11">
        <f>VLOOKUP($A176,RCEEP!$A$1:$F$525,5,FALSE)</f>
        <v>2.1000000000000001E-4</v>
      </c>
      <c r="AH176" s="11">
        <f t="shared" si="84"/>
        <v>0</v>
      </c>
      <c r="AI176" s="11">
        <f t="shared" si="85"/>
        <v>1</v>
      </c>
      <c r="AJ176" s="11">
        <f t="shared" si="86"/>
        <v>0</v>
      </c>
      <c r="AK176" s="11">
        <f t="shared" si="87"/>
        <v>0</v>
      </c>
      <c r="AL176" s="11">
        <f t="shared" si="88"/>
        <v>1</v>
      </c>
      <c r="AM176" s="11">
        <f t="shared" si="89"/>
        <v>1</v>
      </c>
      <c r="AN176" s="11">
        <f t="shared" si="90"/>
        <v>1</v>
      </c>
      <c r="AO176" s="11">
        <f t="shared" si="91"/>
        <v>1</v>
      </c>
      <c r="AP176" s="11">
        <f t="shared" si="92"/>
        <v>1</v>
      </c>
      <c r="AQ176" s="4">
        <f t="shared" si="93"/>
        <v>1</v>
      </c>
      <c r="AS176" s="1">
        <f t="shared" si="94"/>
        <v>0</v>
      </c>
      <c r="AT176" s="1">
        <f t="shared" si="95"/>
        <v>1</v>
      </c>
      <c r="AU176" s="1">
        <f t="shared" si="96"/>
        <v>1</v>
      </c>
      <c r="AV176" s="1">
        <f t="shared" si="97"/>
        <v>1</v>
      </c>
      <c r="AW176" s="1">
        <f t="shared" si="98"/>
        <v>1</v>
      </c>
      <c r="AX176" s="8">
        <f t="shared" si="99"/>
        <v>1</v>
      </c>
      <c r="AZ176" s="8">
        <f t="shared" si="100"/>
        <v>0</v>
      </c>
      <c r="BA176" s="8">
        <f t="shared" si="101"/>
        <v>1</v>
      </c>
      <c r="BB176" s="8">
        <f t="shared" si="102"/>
        <v>1</v>
      </c>
      <c r="BC176" s="8">
        <f t="shared" si="103"/>
        <v>1</v>
      </c>
      <c r="BD176" s="8">
        <f t="shared" si="104"/>
        <v>1</v>
      </c>
      <c r="BE176" s="8">
        <f t="shared" si="105"/>
        <v>1</v>
      </c>
      <c r="BG176" s="19">
        <f t="shared" si="106"/>
        <v>0</v>
      </c>
      <c r="BH176" s="19">
        <f t="shared" si="107"/>
        <v>1</v>
      </c>
      <c r="BJ176" s="10">
        <f t="shared" si="108"/>
        <v>0</v>
      </c>
      <c r="BK176" s="35">
        <f t="shared" si="109"/>
        <v>0</v>
      </c>
      <c r="BL176" s="27">
        <f t="shared" si="110"/>
        <v>0</v>
      </c>
      <c r="BM176" s="33">
        <f t="shared" si="111"/>
        <v>0</v>
      </c>
      <c r="BN176" s="27">
        <f t="shared" si="112"/>
        <v>0</v>
      </c>
      <c r="BO176" s="33">
        <f t="shared" si="113"/>
        <v>0</v>
      </c>
      <c r="BP176" s="27">
        <f t="shared" si="114"/>
        <v>0</v>
      </c>
      <c r="BQ176" s="33">
        <f t="shared" si="115"/>
        <v>0</v>
      </c>
      <c r="BR176" s="28">
        <f t="shared" si="116"/>
        <v>0</v>
      </c>
      <c r="BT176" s="10">
        <f t="shared" si="117"/>
        <v>0</v>
      </c>
      <c r="BU176" s="32">
        <f t="shared" si="118"/>
        <v>0.46</v>
      </c>
      <c r="BV176" s="27">
        <f t="shared" si="119"/>
        <v>2.3E-2</v>
      </c>
      <c r="BW176" s="36">
        <f t="shared" si="120"/>
        <v>0.36</v>
      </c>
      <c r="BX176" s="27">
        <f t="shared" si="121"/>
        <v>1.7999999999999999E-2</v>
      </c>
      <c r="BY176" s="36">
        <f t="shared" si="122"/>
        <v>0.44</v>
      </c>
      <c r="BZ176" s="27">
        <f t="shared" si="123"/>
        <v>2.1999999999999999E-2</v>
      </c>
      <c r="CA176" s="36">
        <f t="shared" si="124"/>
        <v>0.49</v>
      </c>
      <c r="CB176" s="28">
        <f t="shared" si="125"/>
        <v>2.4500000000000001E-2</v>
      </c>
    </row>
    <row r="177" spans="1:80">
      <c r="A177" s="1" t="s">
        <v>200</v>
      </c>
      <c r="B177" s="26">
        <v>20</v>
      </c>
      <c r="C177" s="26">
        <v>57</v>
      </c>
      <c r="D177" s="26">
        <v>403</v>
      </c>
      <c r="E177" s="20">
        <f>VLOOKUP($A177,JorgeILS!$A$1:$D$525,2,FALSE)</f>
        <v>0</v>
      </c>
      <c r="F177" s="20">
        <f>VLOOKUP($A177,JorgeILS!$A$1:$D$525,3,FALSE)</f>
        <v>1E-3</v>
      </c>
      <c r="G177" s="20">
        <f>VLOOKUP($A177,JorgeCPP!$A$1:$D$525,2,FALSE)</f>
        <v>0</v>
      </c>
      <c r="H177" s="20">
        <f>VLOOKUP($A177,JorgeCPP!$A$1:$D$525,3,FALSE)</f>
        <v>1E-3</v>
      </c>
      <c r="I177" s="4">
        <f>VLOOKUP($A177,BEP!$A$1:$D$525,2,FALSE)</f>
        <v>0</v>
      </c>
      <c r="J177" s="23">
        <f>VLOOKUP($A177,BEP!$A$1:$D$525,3,FALSE)</f>
        <v>0</v>
      </c>
      <c r="K177" s="4">
        <f>VLOOKUP($A177,CEP!$A$1:$D$525,2,FALSE)</f>
        <v>0</v>
      </c>
      <c r="L177" s="23">
        <f>VLOOKUP($A177,CEP!$A$1:$D$525,3,FALSE)</f>
        <v>0</v>
      </c>
      <c r="M177" s="4">
        <f>VLOOKUP($A177,EEP!$A$1:$D$525,2,FALSE)</f>
        <v>0</v>
      </c>
      <c r="N177" s="23">
        <f>VLOOKUP($A177,EEP!$A$1:$D$525,3,FALSE)</f>
        <v>0</v>
      </c>
      <c r="O177" s="24">
        <f>VLOOKUP($A177,CEEP!$A$1:$D$525,2,FALSE)</f>
        <v>0</v>
      </c>
      <c r="P177" s="22">
        <f>VLOOKUP($A177,CEEP!$A$1:$D$525,3,FALSE)</f>
        <v>0</v>
      </c>
      <c r="Q177" s="4">
        <f>VLOOKUP($A177,RBEP!$A$1:$F$525,2,FALSE)</f>
        <v>0</v>
      </c>
      <c r="R177" s="4">
        <f>VLOOKUP($A177,RBEP!$A$1:$F$525,3,FALSE)</f>
        <v>2</v>
      </c>
      <c r="S177" s="4">
        <f>VLOOKUP($A177,RBEP!$A$1:$F$525,4,FALSE)</f>
        <v>0.49</v>
      </c>
      <c r="T177" s="4">
        <f>VLOOKUP($A177,RBEP!$A$1:$F$525,5,FALSE)</f>
        <v>3.3E-4</v>
      </c>
      <c r="U177" s="4">
        <f>VLOOKUP($A177,RCEP!$A$1:$F$525,2,FALSE)</f>
        <v>0</v>
      </c>
      <c r="V177" s="4">
        <f>VLOOKUP($A177,RCEP!$A$1:$F$525,3,FALSE)</f>
        <v>2</v>
      </c>
      <c r="W177" s="4">
        <f>VLOOKUP($A177,RCEP!$A$1:$F$525,4,FALSE)</f>
        <v>0.56999999999999995</v>
      </c>
      <c r="X177" s="4">
        <f>VLOOKUP($A177,RCEP!$A$1:$F$525,5,FALSE)</f>
        <v>2.9E-4</v>
      </c>
      <c r="Y177" s="4">
        <f>VLOOKUP($A177,REEP!$A$1:$F$525,2,FALSE)</f>
        <v>0</v>
      </c>
      <c r="Z177" s="4">
        <f>VLOOKUP($A177,REEP!$A$1:$F$525,3,FALSE)</f>
        <v>2</v>
      </c>
      <c r="AA177" s="4">
        <f>VLOOKUP($A177,REEP!$A$1:$F$525,4,FALSE)</f>
        <v>0.65</v>
      </c>
      <c r="AB177" s="4">
        <f>VLOOKUP($A177,REEP!$A$1:$F$525,5,FALSE)</f>
        <v>2.2000000000000001E-4</v>
      </c>
      <c r="AC177" s="11">
        <f>VLOOKUP($A177,RCEEP!$A$1:$F$525,2,FALSE)</f>
        <v>0</v>
      </c>
      <c r="AD177" s="11">
        <f>VLOOKUP($A177,RCEEP!$A$1:$F$525,3,FALSE)</f>
        <v>2</v>
      </c>
      <c r="AE177" s="11">
        <f>VLOOKUP($A177,RCEEP!$A$1:$F$525,4,FALSE)</f>
        <v>0.68</v>
      </c>
      <c r="AF177" s="11">
        <f>VLOOKUP($A177,RCEEP!$A$1:$F$525,5,FALSE)</f>
        <v>2.2000000000000001E-4</v>
      </c>
      <c r="AH177" s="11">
        <f t="shared" si="84"/>
        <v>0</v>
      </c>
      <c r="AI177" s="11">
        <f t="shared" si="85"/>
        <v>1</v>
      </c>
      <c r="AJ177" s="11">
        <f t="shared" si="86"/>
        <v>1</v>
      </c>
      <c r="AK177" s="11">
        <f t="shared" si="87"/>
        <v>1</v>
      </c>
      <c r="AL177" s="11">
        <f t="shared" si="88"/>
        <v>1</v>
      </c>
      <c r="AM177" s="11">
        <f t="shared" si="89"/>
        <v>1</v>
      </c>
      <c r="AN177" s="11">
        <f t="shared" si="90"/>
        <v>1</v>
      </c>
      <c r="AO177" s="11">
        <f t="shared" si="91"/>
        <v>1</v>
      </c>
      <c r="AP177" s="11">
        <f t="shared" si="92"/>
        <v>1</v>
      </c>
      <c r="AQ177" s="4">
        <f t="shared" si="93"/>
        <v>1</v>
      </c>
      <c r="AS177" s="1">
        <f t="shared" si="94"/>
        <v>0</v>
      </c>
      <c r="AT177" s="1">
        <f t="shared" si="95"/>
        <v>1</v>
      </c>
      <c r="AU177" s="1">
        <f t="shared" si="96"/>
        <v>1</v>
      </c>
      <c r="AV177" s="1">
        <f t="shared" si="97"/>
        <v>1</v>
      </c>
      <c r="AW177" s="1">
        <f t="shared" si="98"/>
        <v>1</v>
      </c>
      <c r="AX177" s="8">
        <f t="shared" si="99"/>
        <v>1</v>
      </c>
      <c r="AZ177" s="8">
        <f t="shared" si="100"/>
        <v>0</v>
      </c>
      <c r="BA177" s="8">
        <f t="shared" si="101"/>
        <v>1</v>
      </c>
      <c r="BB177" s="8">
        <f t="shared" si="102"/>
        <v>1</v>
      </c>
      <c r="BC177" s="8">
        <f t="shared" si="103"/>
        <v>1</v>
      </c>
      <c r="BD177" s="8">
        <f t="shared" si="104"/>
        <v>1</v>
      </c>
      <c r="BE177" s="8">
        <f t="shared" si="105"/>
        <v>1</v>
      </c>
      <c r="BG177" s="19">
        <f t="shared" si="106"/>
        <v>0</v>
      </c>
      <c r="BH177" s="19">
        <f t="shared" si="107"/>
        <v>1</v>
      </c>
      <c r="BJ177" s="10">
        <f t="shared" si="108"/>
        <v>0</v>
      </c>
      <c r="BK177" s="35">
        <f t="shared" si="109"/>
        <v>0</v>
      </c>
      <c r="BL177" s="27">
        <f t="shared" si="110"/>
        <v>0</v>
      </c>
      <c r="BM177" s="33">
        <f t="shared" si="111"/>
        <v>0</v>
      </c>
      <c r="BN177" s="27">
        <f t="shared" si="112"/>
        <v>0</v>
      </c>
      <c r="BO177" s="33">
        <f t="shared" si="113"/>
        <v>0</v>
      </c>
      <c r="BP177" s="27">
        <f t="shared" si="114"/>
        <v>0</v>
      </c>
      <c r="BQ177" s="33">
        <f t="shared" si="115"/>
        <v>0</v>
      </c>
      <c r="BR177" s="28">
        <f t="shared" si="116"/>
        <v>0</v>
      </c>
      <c r="BT177" s="10">
        <f t="shared" si="117"/>
        <v>0</v>
      </c>
      <c r="BU177" s="32">
        <f t="shared" si="118"/>
        <v>0.49</v>
      </c>
      <c r="BV177" s="27">
        <f t="shared" si="119"/>
        <v>2.4500000000000001E-2</v>
      </c>
      <c r="BW177" s="36">
        <f t="shared" si="120"/>
        <v>0.56999999999999995</v>
      </c>
      <c r="BX177" s="27">
        <f t="shared" si="121"/>
        <v>2.8499999999999998E-2</v>
      </c>
      <c r="BY177" s="36">
        <f t="shared" si="122"/>
        <v>0.65</v>
      </c>
      <c r="BZ177" s="27">
        <f t="shared" si="123"/>
        <v>3.2500000000000001E-2</v>
      </c>
      <c r="CA177" s="36">
        <f t="shared" si="124"/>
        <v>0.68</v>
      </c>
      <c r="CB177" s="28">
        <f t="shared" si="125"/>
        <v>3.4000000000000002E-2</v>
      </c>
    </row>
    <row r="178" spans="1:80">
      <c r="A178" s="1" t="s">
        <v>151</v>
      </c>
      <c r="B178" s="26">
        <v>200</v>
      </c>
      <c r="C178" s="26">
        <v>222</v>
      </c>
      <c r="D178" s="26">
        <v>3811</v>
      </c>
      <c r="E178" s="20">
        <f>VLOOKUP($A178,JorgeILS!$A$1:$D$525,2,FALSE)</f>
        <v>51</v>
      </c>
      <c r="F178" s="20">
        <f>VLOOKUP($A178,JorgeILS!$A$1:$D$525,3,FALSE)</f>
        <v>1.2999999999999999E-2</v>
      </c>
      <c r="G178" s="20">
        <f>VLOOKUP($A178,JorgeCPP!$A$1:$D$525,2,FALSE)</f>
        <v>52</v>
      </c>
      <c r="H178" s="20">
        <f>VLOOKUP($A178,JorgeCPP!$A$1:$D$525,3,FALSE)</f>
        <v>3.0000000000000001E-3</v>
      </c>
      <c r="I178" s="4">
        <f>VLOOKUP($A178,BEP!$A$1:$D$525,2,FALSE)</f>
        <v>51</v>
      </c>
      <c r="J178" s="23">
        <f>VLOOKUP($A178,BEP!$A$1:$D$525,3,FALSE)</f>
        <v>1E-3</v>
      </c>
      <c r="K178" s="4">
        <f>VLOOKUP($A178,CEP!$A$1:$D$525,2,FALSE)</f>
        <v>51</v>
      </c>
      <c r="L178" s="23">
        <f>VLOOKUP($A178,CEP!$A$1:$D$525,3,FALSE)</f>
        <v>0</v>
      </c>
      <c r="M178" s="4">
        <f>VLOOKUP($A178,EEP!$A$1:$D$525,2,FALSE)</f>
        <v>51</v>
      </c>
      <c r="N178" s="23">
        <f>VLOOKUP($A178,EEP!$A$1:$D$525,3,FALSE)</f>
        <v>1E-3</v>
      </c>
      <c r="O178" s="24">
        <f>VLOOKUP($A178,CEEP!$A$1:$D$525,2,FALSE)</f>
        <v>51</v>
      </c>
      <c r="P178" s="22">
        <f>VLOOKUP($A178,CEEP!$A$1:$D$525,3,FALSE)</f>
        <v>0</v>
      </c>
      <c r="Q178" s="4">
        <f>VLOOKUP($A178,RBEP!$A$1:$F$525,2,FALSE)</f>
        <v>51</v>
      </c>
      <c r="R178" s="4">
        <f>VLOOKUP($A178,RBEP!$A$1:$F$525,3,FALSE)</f>
        <v>52</v>
      </c>
      <c r="S178" s="4">
        <f>VLOOKUP($A178,RBEP!$A$1:$F$525,4,FALSE)</f>
        <v>51.36</v>
      </c>
      <c r="T178" s="4">
        <f>VLOOKUP($A178,RBEP!$A$1:$F$525,5,FALSE)</f>
        <v>7.6000000000000004E-4</v>
      </c>
      <c r="U178" s="4">
        <f>VLOOKUP($A178,RCEP!$A$1:$F$525,2,FALSE)</f>
        <v>51</v>
      </c>
      <c r="V178" s="4">
        <f>VLOOKUP($A178,RCEP!$A$1:$F$525,3,FALSE)</f>
        <v>52</v>
      </c>
      <c r="W178" s="4">
        <f>VLOOKUP($A178,RCEP!$A$1:$F$525,4,FALSE)</f>
        <v>51.36</v>
      </c>
      <c r="X178" s="4">
        <f>VLOOKUP($A178,RCEP!$A$1:$F$525,5,FALSE)</f>
        <v>8.3000000000000001E-4</v>
      </c>
      <c r="Y178" s="4">
        <f>VLOOKUP($A178,REEP!$A$1:$F$525,2,FALSE)</f>
        <v>51</v>
      </c>
      <c r="Z178" s="4">
        <f>VLOOKUP($A178,REEP!$A$1:$F$525,3,FALSE)</f>
        <v>52</v>
      </c>
      <c r="AA178" s="4">
        <f>VLOOKUP($A178,REEP!$A$1:$F$525,4,FALSE)</f>
        <v>51.38</v>
      </c>
      <c r="AB178" s="4">
        <f>VLOOKUP($A178,REEP!$A$1:$F$525,5,FALSE)</f>
        <v>5.9000000000000003E-4</v>
      </c>
      <c r="AC178" s="11">
        <f>VLOOKUP($A178,RCEEP!$A$1:$F$525,2,FALSE)</f>
        <v>51</v>
      </c>
      <c r="AD178" s="11">
        <f>VLOOKUP($A178,RCEEP!$A$1:$F$525,3,FALSE)</f>
        <v>52</v>
      </c>
      <c r="AE178" s="11">
        <f>VLOOKUP($A178,RCEEP!$A$1:$F$525,4,FALSE)</f>
        <v>51.34</v>
      </c>
      <c r="AF178" s="11">
        <f>VLOOKUP($A178,RCEEP!$A$1:$F$525,5,FALSE)</f>
        <v>7.1000000000000002E-4</v>
      </c>
      <c r="AH178" s="11">
        <f t="shared" si="84"/>
        <v>51</v>
      </c>
      <c r="AI178" s="11">
        <f t="shared" si="85"/>
        <v>0</v>
      </c>
      <c r="AJ178" s="11">
        <f t="shared" si="86"/>
        <v>1</v>
      </c>
      <c r="AK178" s="11">
        <f t="shared" si="87"/>
        <v>1</v>
      </c>
      <c r="AL178" s="11">
        <f t="shared" si="88"/>
        <v>1</v>
      </c>
      <c r="AM178" s="11">
        <f t="shared" si="89"/>
        <v>1</v>
      </c>
      <c r="AN178" s="11">
        <f t="shared" si="90"/>
        <v>1</v>
      </c>
      <c r="AO178" s="11">
        <f t="shared" si="91"/>
        <v>1</v>
      </c>
      <c r="AP178" s="11">
        <f t="shared" si="92"/>
        <v>1</v>
      </c>
      <c r="AQ178" s="4">
        <f t="shared" si="93"/>
        <v>1</v>
      </c>
      <c r="AS178" s="1">
        <f t="shared" si="94"/>
        <v>51</v>
      </c>
      <c r="AT178" s="1">
        <f t="shared" si="95"/>
        <v>1</v>
      </c>
      <c r="AU178" s="1">
        <f t="shared" si="96"/>
        <v>1</v>
      </c>
      <c r="AV178" s="1">
        <f t="shared" si="97"/>
        <v>1</v>
      </c>
      <c r="AW178" s="1">
        <f t="shared" si="98"/>
        <v>1</v>
      </c>
      <c r="AX178" s="8">
        <f t="shared" si="99"/>
        <v>1</v>
      </c>
      <c r="AZ178" s="8">
        <f t="shared" si="100"/>
        <v>51</v>
      </c>
      <c r="BA178" s="8">
        <f t="shared" si="101"/>
        <v>1</v>
      </c>
      <c r="BB178" s="8">
        <f t="shared" si="102"/>
        <v>1</v>
      </c>
      <c r="BC178" s="8">
        <f t="shared" si="103"/>
        <v>1</v>
      </c>
      <c r="BD178" s="8">
        <f t="shared" si="104"/>
        <v>1</v>
      </c>
      <c r="BE178" s="8">
        <f t="shared" si="105"/>
        <v>1</v>
      </c>
      <c r="BG178" s="19">
        <f t="shared" si="106"/>
        <v>0</v>
      </c>
      <c r="BH178" s="19">
        <f t="shared" si="107"/>
        <v>1</v>
      </c>
      <c r="BJ178" s="10">
        <f t="shared" si="108"/>
        <v>51</v>
      </c>
      <c r="BK178" s="35">
        <f t="shared" si="109"/>
        <v>0</v>
      </c>
      <c r="BL178" s="27">
        <f t="shared" si="110"/>
        <v>0</v>
      </c>
      <c r="BM178" s="33">
        <f t="shared" si="111"/>
        <v>0</v>
      </c>
      <c r="BN178" s="27">
        <f t="shared" si="112"/>
        <v>0</v>
      </c>
      <c r="BO178" s="33">
        <f t="shared" si="113"/>
        <v>0</v>
      </c>
      <c r="BP178" s="27">
        <f t="shared" si="114"/>
        <v>0</v>
      </c>
      <c r="BQ178" s="33">
        <f t="shared" si="115"/>
        <v>0</v>
      </c>
      <c r="BR178" s="28">
        <f t="shared" si="116"/>
        <v>0</v>
      </c>
      <c r="BT178" s="10">
        <f t="shared" si="117"/>
        <v>51</v>
      </c>
      <c r="BU178" s="32">
        <f t="shared" si="118"/>
        <v>0.35999999999999943</v>
      </c>
      <c r="BV178" s="27">
        <f t="shared" si="119"/>
        <v>1.7999999999999971E-3</v>
      </c>
      <c r="BW178" s="36">
        <f t="shared" si="120"/>
        <v>0.35999999999999943</v>
      </c>
      <c r="BX178" s="27">
        <f t="shared" si="121"/>
        <v>1.7999999999999971E-3</v>
      </c>
      <c r="BY178" s="36">
        <f t="shared" si="122"/>
        <v>0.38000000000000256</v>
      </c>
      <c r="BZ178" s="27">
        <f t="shared" si="123"/>
        <v>1.9000000000000128E-3</v>
      </c>
      <c r="CA178" s="36">
        <f t="shared" si="124"/>
        <v>0.34000000000000341</v>
      </c>
      <c r="CB178" s="28">
        <f t="shared" si="125"/>
        <v>1.700000000000017E-3</v>
      </c>
    </row>
    <row r="179" spans="1:80">
      <c r="A179" s="1" t="s">
        <v>152</v>
      </c>
      <c r="B179" s="26">
        <v>200</v>
      </c>
      <c r="C179" s="26">
        <v>222</v>
      </c>
      <c r="D179" s="26">
        <v>3819</v>
      </c>
      <c r="E179" s="20">
        <f>VLOOKUP($A179,JorgeILS!$A$1:$D$525,2,FALSE)</f>
        <v>51</v>
      </c>
      <c r="F179" s="20">
        <f>VLOOKUP($A179,JorgeILS!$A$1:$D$525,3,FALSE)</f>
        <v>1.2999999999999999E-2</v>
      </c>
      <c r="G179" s="20">
        <f>VLOOKUP($A179,JorgeCPP!$A$1:$D$525,2,FALSE)</f>
        <v>53</v>
      </c>
      <c r="H179" s="20">
        <f>VLOOKUP($A179,JorgeCPP!$A$1:$D$525,3,FALSE)</f>
        <v>3.0000000000000001E-3</v>
      </c>
      <c r="I179" s="4">
        <f>VLOOKUP($A179,BEP!$A$1:$D$525,2,FALSE)</f>
        <v>52</v>
      </c>
      <c r="J179" s="23">
        <f>VLOOKUP($A179,BEP!$A$1:$D$525,3,FALSE)</f>
        <v>1E-3</v>
      </c>
      <c r="K179" s="4">
        <f>VLOOKUP($A179,CEP!$A$1:$D$525,2,FALSE)</f>
        <v>52</v>
      </c>
      <c r="L179" s="23">
        <f>VLOOKUP($A179,CEP!$A$1:$D$525,3,FALSE)</f>
        <v>1E-3</v>
      </c>
      <c r="M179" s="4">
        <f>VLOOKUP($A179,EEP!$A$1:$D$525,2,FALSE)</f>
        <v>52</v>
      </c>
      <c r="N179" s="23">
        <f>VLOOKUP($A179,EEP!$A$1:$D$525,3,FALSE)</f>
        <v>0</v>
      </c>
      <c r="O179" s="24">
        <f>VLOOKUP($A179,CEEP!$A$1:$D$525,2,FALSE)</f>
        <v>52</v>
      </c>
      <c r="P179" s="22">
        <f>VLOOKUP($A179,CEEP!$A$1:$D$525,3,FALSE)</f>
        <v>1E-3</v>
      </c>
      <c r="Q179" s="4">
        <f>VLOOKUP($A179,RBEP!$A$1:$F$525,2,FALSE)</f>
        <v>52</v>
      </c>
      <c r="R179" s="4">
        <f>VLOOKUP($A179,RBEP!$A$1:$F$525,3,FALSE)</f>
        <v>54</v>
      </c>
      <c r="S179" s="4">
        <f>VLOOKUP($A179,RBEP!$A$1:$F$525,4,FALSE)</f>
        <v>52.47</v>
      </c>
      <c r="T179" s="4">
        <f>VLOOKUP($A179,RBEP!$A$1:$F$525,5,FALSE)</f>
        <v>8.8000000000000003E-4</v>
      </c>
      <c r="U179" s="4">
        <f>VLOOKUP($A179,RCEP!$A$1:$F$525,2,FALSE)</f>
        <v>52</v>
      </c>
      <c r="V179" s="4">
        <f>VLOOKUP($A179,RCEP!$A$1:$F$525,3,FALSE)</f>
        <v>54</v>
      </c>
      <c r="W179" s="4">
        <f>VLOOKUP($A179,RCEP!$A$1:$F$525,4,FALSE)</f>
        <v>52.5</v>
      </c>
      <c r="X179" s="4">
        <f>VLOOKUP($A179,RCEP!$A$1:$F$525,5,FALSE)</f>
        <v>1.07E-3</v>
      </c>
      <c r="Y179" s="4">
        <f>VLOOKUP($A179,REEP!$A$1:$F$525,2,FALSE)</f>
        <v>52</v>
      </c>
      <c r="Z179" s="4">
        <f>VLOOKUP($A179,REEP!$A$1:$F$525,3,FALSE)</f>
        <v>54</v>
      </c>
      <c r="AA179" s="4">
        <f>VLOOKUP($A179,REEP!$A$1:$F$525,4,FALSE)</f>
        <v>52.44</v>
      </c>
      <c r="AB179" s="4">
        <f>VLOOKUP($A179,REEP!$A$1:$F$525,5,FALSE)</f>
        <v>6.9999999999999999E-4</v>
      </c>
      <c r="AC179" s="11">
        <f>VLOOKUP($A179,RCEEP!$A$1:$F$525,2,FALSE)</f>
        <v>52</v>
      </c>
      <c r="AD179" s="11">
        <f>VLOOKUP($A179,RCEEP!$A$1:$F$525,3,FALSE)</f>
        <v>54</v>
      </c>
      <c r="AE179" s="11">
        <f>VLOOKUP($A179,RCEEP!$A$1:$F$525,4,FALSE)</f>
        <v>52.54</v>
      </c>
      <c r="AF179" s="11">
        <f>VLOOKUP($A179,RCEEP!$A$1:$F$525,5,FALSE)</f>
        <v>8.7000000000000001E-4</v>
      </c>
      <c r="AH179" s="11">
        <f t="shared" si="84"/>
        <v>52</v>
      </c>
      <c r="AI179" s="11">
        <f t="shared" si="85"/>
        <v>0</v>
      </c>
      <c r="AJ179" s="11">
        <f t="shared" si="86"/>
        <v>1</v>
      </c>
      <c r="AK179" s="11">
        <f t="shared" si="87"/>
        <v>1</v>
      </c>
      <c r="AL179" s="11">
        <f t="shared" si="88"/>
        <v>1</v>
      </c>
      <c r="AM179" s="11">
        <f t="shared" si="89"/>
        <v>1</v>
      </c>
      <c r="AN179" s="11">
        <f t="shared" si="90"/>
        <v>1</v>
      </c>
      <c r="AO179" s="11">
        <f t="shared" si="91"/>
        <v>1</v>
      </c>
      <c r="AP179" s="11">
        <f t="shared" si="92"/>
        <v>1</v>
      </c>
      <c r="AQ179" s="4">
        <f t="shared" si="93"/>
        <v>1</v>
      </c>
      <c r="AS179" s="1">
        <f t="shared" si="94"/>
        <v>51</v>
      </c>
      <c r="AT179" s="1">
        <f t="shared" si="95"/>
        <v>1</v>
      </c>
      <c r="AU179" s="1">
        <f t="shared" si="96"/>
        <v>0</v>
      </c>
      <c r="AV179" s="1">
        <f t="shared" si="97"/>
        <v>0</v>
      </c>
      <c r="AW179" s="1">
        <f t="shared" si="98"/>
        <v>0</v>
      </c>
      <c r="AX179" s="8">
        <f t="shared" si="99"/>
        <v>0</v>
      </c>
      <c r="AZ179" s="8">
        <f t="shared" si="100"/>
        <v>51</v>
      </c>
      <c r="BA179" s="8">
        <f t="shared" si="101"/>
        <v>1</v>
      </c>
      <c r="BB179" s="8">
        <f t="shared" si="102"/>
        <v>0</v>
      </c>
      <c r="BC179" s="8">
        <f t="shared" si="103"/>
        <v>0</v>
      </c>
      <c r="BD179" s="8">
        <f t="shared" si="104"/>
        <v>0</v>
      </c>
      <c r="BE179" s="8">
        <f t="shared" si="105"/>
        <v>0</v>
      </c>
      <c r="BG179" s="19">
        <f t="shared" si="106"/>
        <v>0</v>
      </c>
      <c r="BH179" s="19">
        <f t="shared" si="107"/>
        <v>0</v>
      </c>
      <c r="BJ179" s="10">
        <f t="shared" si="108"/>
        <v>51</v>
      </c>
      <c r="BK179" s="35">
        <f t="shared" si="109"/>
        <v>1</v>
      </c>
      <c r="BL179" s="27">
        <f t="shared" si="110"/>
        <v>5.0000000000000001E-3</v>
      </c>
      <c r="BM179" s="33">
        <f t="shared" si="111"/>
        <v>1</v>
      </c>
      <c r="BN179" s="27">
        <f t="shared" si="112"/>
        <v>5.0000000000000001E-3</v>
      </c>
      <c r="BO179" s="33">
        <f t="shared" si="113"/>
        <v>1</v>
      </c>
      <c r="BP179" s="27">
        <f t="shared" si="114"/>
        <v>5.0000000000000001E-3</v>
      </c>
      <c r="BQ179" s="33">
        <f t="shared" si="115"/>
        <v>1</v>
      </c>
      <c r="BR179" s="28">
        <f t="shared" si="116"/>
        <v>5.0000000000000001E-3</v>
      </c>
      <c r="BT179" s="10">
        <f t="shared" si="117"/>
        <v>51</v>
      </c>
      <c r="BU179" s="32">
        <f t="shared" si="118"/>
        <v>1.4699999999999989</v>
      </c>
      <c r="BV179" s="27">
        <f t="shared" si="119"/>
        <v>7.3499999999999946E-3</v>
      </c>
      <c r="BW179" s="36">
        <f t="shared" si="120"/>
        <v>1.5</v>
      </c>
      <c r="BX179" s="27">
        <f t="shared" si="121"/>
        <v>7.4999999999999997E-3</v>
      </c>
      <c r="BY179" s="36">
        <f t="shared" si="122"/>
        <v>1.4399999999999977</v>
      </c>
      <c r="BZ179" s="27">
        <f t="shared" si="123"/>
        <v>7.1999999999999885E-3</v>
      </c>
      <c r="CA179" s="36">
        <f t="shared" si="124"/>
        <v>1.5399999999999991</v>
      </c>
      <c r="CB179" s="28">
        <f t="shared" si="125"/>
        <v>7.6999999999999959E-3</v>
      </c>
    </row>
    <row r="180" spans="1:80">
      <c r="A180" s="1" t="s">
        <v>153</v>
      </c>
      <c r="B180" s="26">
        <v>200</v>
      </c>
      <c r="C180" s="26">
        <v>222</v>
      </c>
      <c r="D180" s="26">
        <v>3827</v>
      </c>
      <c r="E180" s="20">
        <f>VLOOKUP($A180,JorgeILS!$A$1:$D$525,2,FALSE)</f>
        <v>50</v>
      </c>
      <c r="F180" s="20">
        <f>VLOOKUP($A180,JorgeILS!$A$1:$D$525,3,FALSE)</f>
        <v>2.3E-2</v>
      </c>
      <c r="G180" s="20">
        <f>VLOOKUP($A180,JorgeCPP!$A$1:$D$525,2,FALSE)</f>
        <v>52</v>
      </c>
      <c r="H180" s="20">
        <f>VLOOKUP($A180,JorgeCPP!$A$1:$D$525,3,FALSE)</f>
        <v>3.0000000000000001E-3</v>
      </c>
      <c r="I180" s="4">
        <f>VLOOKUP($A180,BEP!$A$1:$D$525,2,FALSE)</f>
        <v>52</v>
      </c>
      <c r="J180" s="23">
        <f>VLOOKUP($A180,BEP!$A$1:$D$525,3,FALSE)</f>
        <v>1E-3</v>
      </c>
      <c r="K180" s="4">
        <f>VLOOKUP($A180,CEP!$A$1:$D$525,2,FALSE)</f>
        <v>52</v>
      </c>
      <c r="L180" s="23">
        <f>VLOOKUP($A180,CEP!$A$1:$D$525,3,FALSE)</f>
        <v>1E-3</v>
      </c>
      <c r="M180" s="4">
        <f>VLOOKUP($A180,EEP!$A$1:$D$525,2,FALSE)</f>
        <v>51</v>
      </c>
      <c r="N180" s="23">
        <f>VLOOKUP($A180,EEP!$A$1:$D$525,3,FALSE)</f>
        <v>0</v>
      </c>
      <c r="O180" s="24">
        <f>VLOOKUP($A180,CEEP!$A$1:$D$525,2,FALSE)</f>
        <v>51</v>
      </c>
      <c r="P180" s="22">
        <f>VLOOKUP($A180,CEEP!$A$1:$D$525,3,FALSE)</f>
        <v>1E-3</v>
      </c>
      <c r="Q180" s="4">
        <f>VLOOKUP($A180,RBEP!$A$1:$F$525,2,FALSE)</f>
        <v>51</v>
      </c>
      <c r="R180" s="4">
        <f>VLOOKUP($A180,RBEP!$A$1:$F$525,3,FALSE)</f>
        <v>52</v>
      </c>
      <c r="S180" s="4">
        <f>VLOOKUP($A180,RBEP!$A$1:$F$525,4,FALSE)</f>
        <v>51.75</v>
      </c>
      <c r="T180" s="4">
        <f>VLOOKUP($A180,RBEP!$A$1:$F$525,5,FALSE)</f>
        <v>9.8999999999999999E-4</v>
      </c>
      <c r="U180" s="4">
        <f>VLOOKUP($A180,RCEP!$A$1:$F$525,2,FALSE)</f>
        <v>51</v>
      </c>
      <c r="V180" s="4">
        <f>VLOOKUP($A180,RCEP!$A$1:$F$525,3,FALSE)</f>
        <v>52</v>
      </c>
      <c r="W180" s="4">
        <f>VLOOKUP($A180,RCEP!$A$1:$F$525,4,FALSE)</f>
        <v>51.71</v>
      </c>
      <c r="X180" s="4">
        <f>VLOOKUP($A180,RCEP!$A$1:$F$525,5,FALSE)</f>
        <v>1.0300000000000001E-3</v>
      </c>
      <c r="Y180" s="4">
        <f>VLOOKUP($A180,REEP!$A$1:$F$525,2,FALSE)</f>
        <v>51</v>
      </c>
      <c r="Z180" s="4">
        <f>VLOOKUP($A180,REEP!$A$1:$F$525,3,FALSE)</f>
        <v>52</v>
      </c>
      <c r="AA180" s="4">
        <f>VLOOKUP($A180,REEP!$A$1:$F$525,4,FALSE)</f>
        <v>51.66</v>
      </c>
      <c r="AB180" s="4">
        <f>VLOOKUP($A180,REEP!$A$1:$F$525,5,FALSE)</f>
        <v>7.3999999999999999E-4</v>
      </c>
      <c r="AC180" s="11">
        <f>VLOOKUP($A180,RCEEP!$A$1:$F$525,2,FALSE)</f>
        <v>51</v>
      </c>
      <c r="AD180" s="11">
        <f>VLOOKUP($A180,RCEEP!$A$1:$F$525,3,FALSE)</f>
        <v>52</v>
      </c>
      <c r="AE180" s="11">
        <f>VLOOKUP($A180,RCEEP!$A$1:$F$525,4,FALSE)</f>
        <v>51.57</v>
      </c>
      <c r="AF180" s="11">
        <f>VLOOKUP($A180,RCEEP!$A$1:$F$525,5,FALSE)</f>
        <v>1.4499999999999999E-3</v>
      </c>
      <c r="AH180" s="11">
        <f t="shared" si="84"/>
        <v>51</v>
      </c>
      <c r="AI180" s="11">
        <f t="shared" si="85"/>
        <v>0</v>
      </c>
      <c r="AJ180" s="11">
        <f t="shared" si="86"/>
        <v>0</v>
      </c>
      <c r="AK180" s="11">
        <f t="shared" si="87"/>
        <v>0</v>
      </c>
      <c r="AL180" s="11">
        <f t="shared" si="88"/>
        <v>1</v>
      </c>
      <c r="AM180" s="11">
        <f t="shared" si="89"/>
        <v>1</v>
      </c>
      <c r="AN180" s="11">
        <f t="shared" si="90"/>
        <v>1</v>
      </c>
      <c r="AO180" s="11">
        <f t="shared" si="91"/>
        <v>1</v>
      </c>
      <c r="AP180" s="11">
        <f t="shared" si="92"/>
        <v>1</v>
      </c>
      <c r="AQ180" s="4">
        <f t="shared" si="93"/>
        <v>1</v>
      </c>
      <c r="AS180" s="1">
        <f t="shared" si="94"/>
        <v>50</v>
      </c>
      <c r="AT180" s="1">
        <f t="shared" si="95"/>
        <v>1</v>
      </c>
      <c r="AU180" s="1">
        <f t="shared" si="96"/>
        <v>0</v>
      </c>
      <c r="AV180" s="1">
        <f t="shared" si="97"/>
        <v>0</v>
      </c>
      <c r="AW180" s="1">
        <f t="shared" si="98"/>
        <v>0</v>
      </c>
      <c r="AX180" s="8">
        <f t="shared" si="99"/>
        <v>0</v>
      </c>
      <c r="AZ180" s="8">
        <f t="shared" si="100"/>
        <v>50</v>
      </c>
      <c r="BA180" s="8">
        <f t="shared" si="101"/>
        <v>1</v>
      </c>
      <c r="BB180" s="8">
        <f t="shared" si="102"/>
        <v>0</v>
      </c>
      <c r="BC180" s="8">
        <f t="shared" si="103"/>
        <v>0</v>
      </c>
      <c r="BD180" s="8">
        <f t="shared" si="104"/>
        <v>0</v>
      </c>
      <c r="BE180" s="8">
        <f t="shared" si="105"/>
        <v>0</v>
      </c>
      <c r="BG180" s="19">
        <f t="shared" si="106"/>
        <v>0</v>
      </c>
      <c r="BH180" s="19">
        <f t="shared" si="107"/>
        <v>0</v>
      </c>
      <c r="BJ180" s="10">
        <f t="shared" si="108"/>
        <v>50</v>
      </c>
      <c r="BK180" s="35">
        <f t="shared" si="109"/>
        <v>1</v>
      </c>
      <c r="BL180" s="27">
        <f t="shared" si="110"/>
        <v>5.0000000000000001E-3</v>
      </c>
      <c r="BM180" s="33">
        <f t="shared" si="111"/>
        <v>1</v>
      </c>
      <c r="BN180" s="27">
        <f t="shared" si="112"/>
        <v>5.0000000000000001E-3</v>
      </c>
      <c r="BO180" s="33">
        <f t="shared" si="113"/>
        <v>1</v>
      </c>
      <c r="BP180" s="27">
        <f t="shared" si="114"/>
        <v>5.0000000000000001E-3</v>
      </c>
      <c r="BQ180" s="33">
        <f t="shared" si="115"/>
        <v>1</v>
      </c>
      <c r="BR180" s="28">
        <f t="shared" si="116"/>
        <v>5.0000000000000001E-3</v>
      </c>
      <c r="BT180" s="10">
        <f t="shared" si="117"/>
        <v>50</v>
      </c>
      <c r="BU180" s="32">
        <f t="shared" si="118"/>
        <v>1.75</v>
      </c>
      <c r="BV180" s="27">
        <f t="shared" si="119"/>
        <v>8.7500000000000008E-3</v>
      </c>
      <c r="BW180" s="36">
        <f t="shared" si="120"/>
        <v>1.7100000000000009</v>
      </c>
      <c r="BX180" s="27">
        <f t="shared" si="121"/>
        <v>8.5500000000000038E-3</v>
      </c>
      <c r="BY180" s="36">
        <f t="shared" si="122"/>
        <v>1.6599999999999966</v>
      </c>
      <c r="BZ180" s="27">
        <f t="shared" si="123"/>
        <v>8.2999999999999827E-3</v>
      </c>
      <c r="CA180" s="36">
        <f t="shared" si="124"/>
        <v>1.5700000000000003</v>
      </c>
      <c r="CB180" s="28">
        <f t="shared" si="125"/>
        <v>7.8500000000000011E-3</v>
      </c>
    </row>
    <row r="181" spans="1:80">
      <c r="A181" s="1" t="s">
        <v>154</v>
      </c>
      <c r="B181" s="26">
        <v>200</v>
      </c>
      <c r="C181" s="26">
        <v>222</v>
      </c>
      <c r="D181" s="26">
        <v>3835</v>
      </c>
      <c r="E181" s="20">
        <f>VLOOKUP($A181,JorgeILS!$A$1:$D$525,2,FALSE)</f>
        <v>51</v>
      </c>
      <c r="F181" s="20">
        <f>VLOOKUP($A181,JorgeILS!$A$1:$D$525,3,FALSE)</f>
        <v>2.3E-2</v>
      </c>
      <c r="G181" s="20">
        <f>VLOOKUP($A181,JorgeCPP!$A$1:$D$525,2,FALSE)</f>
        <v>53</v>
      </c>
      <c r="H181" s="20">
        <f>VLOOKUP($A181,JorgeCPP!$A$1:$D$525,3,FALSE)</f>
        <v>3.0000000000000001E-3</v>
      </c>
      <c r="I181" s="4">
        <f>VLOOKUP($A181,BEP!$A$1:$D$525,2,FALSE)</f>
        <v>52</v>
      </c>
      <c r="J181" s="23">
        <f>VLOOKUP($A181,BEP!$A$1:$D$525,3,FALSE)</f>
        <v>1E-3</v>
      </c>
      <c r="K181" s="4">
        <f>VLOOKUP($A181,CEP!$A$1:$D$525,2,FALSE)</f>
        <v>52</v>
      </c>
      <c r="L181" s="23">
        <f>VLOOKUP($A181,CEP!$A$1:$D$525,3,FALSE)</f>
        <v>0</v>
      </c>
      <c r="M181" s="4">
        <f>VLOOKUP($A181,EEP!$A$1:$D$525,2,FALSE)</f>
        <v>52</v>
      </c>
      <c r="N181" s="23">
        <f>VLOOKUP($A181,EEP!$A$1:$D$525,3,FALSE)</f>
        <v>1E-3</v>
      </c>
      <c r="O181" s="24">
        <f>VLOOKUP($A181,CEEP!$A$1:$D$525,2,FALSE)</f>
        <v>52</v>
      </c>
      <c r="P181" s="22">
        <f>VLOOKUP($A181,CEEP!$A$1:$D$525,3,FALSE)</f>
        <v>1E-3</v>
      </c>
      <c r="Q181" s="4">
        <f>VLOOKUP($A181,RBEP!$A$1:$F$525,2,FALSE)</f>
        <v>51</v>
      </c>
      <c r="R181" s="4">
        <f>VLOOKUP($A181,RBEP!$A$1:$F$525,3,FALSE)</f>
        <v>53</v>
      </c>
      <c r="S181" s="4">
        <f>VLOOKUP($A181,RBEP!$A$1:$F$525,4,FALSE)</f>
        <v>51.92</v>
      </c>
      <c r="T181" s="4">
        <f>VLOOKUP($A181,RBEP!$A$1:$F$525,5,FALSE)</f>
        <v>8.7000000000000001E-4</v>
      </c>
      <c r="U181" s="4">
        <f>VLOOKUP($A181,RCEP!$A$1:$F$525,2,FALSE)</f>
        <v>51</v>
      </c>
      <c r="V181" s="4">
        <f>VLOOKUP($A181,RCEP!$A$1:$F$525,3,FALSE)</f>
        <v>53</v>
      </c>
      <c r="W181" s="4">
        <f>VLOOKUP($A181,RCEP!$A$1:$F$525,4,FALSE)</f>
        <v>51.92</v>
      </c>
      <c r="X181" s="4">
        <f>VLOOKUP($A181,RCEP!$A$1:$F$525,5,FALSE)</f>
        <v>1E-3</v>
      </c>
      <c r="Y181" s="4">
        <f>VLOOKUP($A181,REEP!$A$1:$F$525,2,FALSE)</f>
        <v>51</v>
      </c>
      <c r="Z181" s="4">
        <f>VLOOKUP($A181,REEP!$A$1:$F$525,3,FALSE)</f>
        <v>53</v>
      </c>
      <c r="AA181" s="4">
        <f>VLOOKUP($A181,REEP!$A$1:$F$525,4,FALSE)</f>
        <v>52</v>
      </c>
      <c r="AB181" s="4">
        <f>VLOOKUP($A181,REEP!$A$1:$F$525,5,FALSE)</f>
        <v>8.4999999999999995E-4</v>
      </c>
      <c r="AC181" s="11">
        <f>VLOOKUP($A181,RCEEP!$A$1:$F$525,2,FALSE)</f>
        <v>51</v>
      </c>
      <c r="AD181" s="11">
        <f>VLOOKUP($A181,RCEEP!$A$1:$F$525,3,FALSE)</f>
        <v>53</v>
      </c>
      <c r="AE181" s="11">
        <f>VLOOKUP($A181,RCEEP!$A$1:$F$525,4,FALSE)</f>
        <v>51.95</v>
      </c>
      <c r="AF181" s="11">
        <f>VLOOKUP($A181,RCEEP!$A$1:$F$525,5,FALSE)</f>
        <v>8.7000000000000001E-4</v>
      </c>
      <c r="AH181" s="11">
        <f t="shared" si="84"/>
        <v>51</v>
      </c>
      <c r="AI181" s="11">
        <f t="shared" si="85"/>
        <v>0</v>
      </c>
      <c r="AJ181" s="11">
        <f t="shared" si="86"/>
        <v>0</v>
      </c>
      <c r="AK181" s="11">
        <f t="shared" si="87"/>
        <v>0</v>
      </c>
      <c r="AL181" s="11">
        <f t="shared" si="88"/>
        <v>0</v>
      </c>
      <c r="AM181" s="11">
        <f t="shared" si="89"/>
        <v>0</v>
      </c>
      <c r="AN181" s="11">
        <f t="shared" si="90"/>
        <v>1</v>
      </c>
      <c r="AO181" s="11">
        <f t="shared" si="91"/>
        <v>1</v>
      </c>
      <c r="AP181" s="11">
        <f t="shared" si="92"/>
        <v>1</v>
      </c>
      <c r="AQ181" s="4">
        <f t="shared" si="93"/>
        <v>1</v>
      </c>
      <c r="AS181" s="1">
        <f t="shared" si="94"/>
        <v>51</v>
      </c>
      <c r="AT181" s="1">
        <f t="shared" si="95"/>
        <v>1</v>
      </c>
      <c r="AU181" s="1">
        <f t="shared" si="96"/>
        <v>1</v>
      </c>
      <c r="AV181" s="1">
        <f t="shared" si="97"/>
        <v>1</v>
      </c>
      <c r="AW181" s="1">
        <f t="shared" si="98"/>
        <v>1</v>
      </c>
      <c r="AX181" s="8">
        <f t="shared" si="99"/>
        <v>1</v>
      </c>
      <c r="AZ181" s="8">
        <f t="shared" si="100"/>
        <v>51</v>
      </c>
      <c r="BA181" s="8">
        <f t="shared" si="101"/>
        <v>1</v>
      </c>
      <c r="BB181" s="8">
        <f t="shared" si="102"/>
        <v>1</v>
      </c>
      <c r="BC181" s="8">
        <f t="shared" si="103"/>
        <v>1</v>
      </c>
      <c r="BD181" s="8">
        <f t="shared" si="104"/>
        <v>1</v>
      </c>
      <c r="BE181" s="8">
        <f t="shared" si="105"/>
        <v>1</v>
      </c>
      <c r="BG181" s="19">
        <f t="shared" si="106"/>
        <v>0</v>
      </c>
      <c r="BH181" s="19">
        <f t="shared" si="107"/>
        <v>1</v>
      </c>
      <c r="BJ181" s="10">
        <f t="shared" si="108"/>
        <v>51</v>
      </c>
      <c r="BK181" s="35">
        <f t="shared" si="109"/>
        <v>0</v>
      </c>
      <c r="BL181" s="27">
        <f t="shared" si="110"/>
        <v>0</v>
      </c>
      <c r="BM181" s="33">
        <f t="shared" si="111"/>
        <v>0</v>
      </c>
      <c r="BN181" s="27">
        <f t="shared" si="112"/>
        <v>0</v>
      </c>
      <c r="BO181" s="33">
        <f t="shared" si="113"/>
        <v>0</v>
      </c>
      <c r="BP181" s="27">
        <f t="shared" si="114"/>
        <v>0</v>
      </c>
      <c r="BQ181" s="33">
        <f t="shared" si="115"/>
        <v>0</v>
      </c>
      <c r="BR181" s="28">
        <f t="shared" si="116"/>
        <v>0</v>
      </c>
      <c r="BT181" s="10">
        <f t="shared" si="117"/>
        <v>51</v>
      </c>
      <c r="BU181" s="32">
        <f t="shared" si="118"/>
        <v>0.92000000000000171</v>
      </c>
      <c r="BV181" s="27">
        <f t="shared" si="119"/>
        <v>4.6000000000000086E-3</v>
      </c>
      <c r="BW181" s="36">
        <f t="shared" si="120"/>
        <v>0.92000000000000171</v>
      </c>
      <c r="BX181" s="27">
        <f t="shared" si="121"/>
        <v>4.6000000000000086E-3</v>
      </c>
      <c r="BY181" s="36">
        <f t="shared" si="122"/>
        <v>1</v>
      </c>
      <c r="BZ181" s="27">
        <f t="shared" si="123"/>
        <v>5.0000000000000001E-3</v>
      </c>
      <c r="CA181" s="36">
        <f t="shared" si="124"/>
        <v>0.95000000000000284</v>
      </c>
      <c r="CB181" s="28">
        <f t="shared" si="125"/>
        <v>4.7500000000000146E-3</v>
      </c>
    </row>
    <row r="182" spans="1:80">
      <c r="A182" s="1" t="s">
        <v>155</v>
      </c>
      <c r="B182" s="26">
        <v>200</v>
      </c>
      <c r="C182" s="26">
        <v>222</v>
      </c>
      <c r="D182" s="26">
        <v>3843</v>
      </c>
      <c r="E182" s="20">
        <f>VLOOKUP($A182,JorgeILS!$A$1:$D$525,2,FALSE)</f>
        <v>51</v>
      </c>
      <c r="F182" s="20">
        <f>VLOOKUP($A182,JorgeILS!$A$1:$D$525,3,FALSE)</f>
        <v>1.6E-2</v>
      </c>
      <c r="G182" s="20">
        <f>VLOOKUP($A182,JorgeCPP!$A$1:$D$525,2,FALSE)</f>
        <v>53</v>
      </c>
      <c r="H182" s="20">
        <f>VLOOKUP($A182,JorgeCPP!$A$1:$D$525,3,FALSE)</f>
        <v>3.0000000000000001E-3</v>
      </c>
      <c r="I182" s="4">
        <f>VLOOKUP($A182,BEP!$A$1:$D$525,2,FALSE)</f>
        <v>53</v>
      </c>
      <c r="J182" s="23">
        <f>VLOOKUP($A182,BEP!$A$1:$D$525,3,FALSE)</f>
        <v>1E-3</v>
      </c>
      <c r="K182" s="4">
        <f>VLOOKUP($A182,CEP!$A$1:$D$525,2,FALSE)</f>
        <v>53</v>
      </c>
      <c r="L182" s="23">
        <f>VLOOKUP($A182,CEP!$A$1:$D$525,3,FALSE)</f>
        <v>1E-3</v>
      </c>
      <c r="M182" s="4">
        <f>VLOOKUP($A182,EEP!$A$1:$D$525,2,FALSE)</f>
        <v>52</v>
      </c>
      <c r="N182" s="23">
        <f>VLOOKUP($A182,EEP!$A$1:$D$525,3,FALSE)</f>
        <v>0</v>
      </c>
      <c r="O182" s="24">
        <f>VLOOKUP($A182,CEEP!$A$1:$D$525,2,FALSE)</f>
        <v>52</v>
      </c>
      <c r="P182" s="22">
        <f>VLOOKUP($A182,CEEP!$A$1:$D$525,3,FALSE)</f>
        <v>1E-3</v>
      </c>
      <c r="Q182" s="4">
        <f>VLOOKUP($A182,RBEP!$A$1:$F$525,2,FALSE)</f>
        <v>52</v>
      </c>
      <c r="R182" s="4">
        <f>VLOOKUP($A182,RBEP!$A$1:$F$525,3,FALSE)</f>
        <v>53</v>
      </c>
      <c r="S182" s="4">
        <f>VLOOKUP($A182,RBEP!$A$1:$F$525,4,FALSE)</f>
        <v>52.49</v>
      </c>
      <c r="T182" s="4">
        <f>VLOOKUP($A182,RBEP!$A$1:$F$525,5,FALSE)</f>
        <v>8.0000000000000004E-4</v>
      </c>
      <c r="U182" s="4">
        <f>VLOOKUP($A182,RCEP!$A$1:$F$525,2,FALSE)</f>
        <v>52</v>
      </c>
      <c r="V182" s="4">
        <f>VLOOKUP($A182,RCEP!$A$1:$F$525,3,FALSE)</f>
        <v>53</v>
      </c>
      <c r="W182" s="4">
        <f>VLOOKUP($A182,RCEP!$A$1:$F$525,4,FALSE)</f>
        <v>52.47</v>
      </c>
      <c r="X182" s="4">
        <f>VLOOKUP($A182,RCEP!$A$1:$F$525,5,FALSE)</f>
        <v>9.7000000000000005E-4</v>
      </c>
      <c r="Y182" s="4">
        <f>VLOOKUP($A182,REEP!$A$1:$F$525,2,FALSE)</f>
        <v>52</v>
      </c>
      <c r="Z182" s="4">
        <f>VLOOKUP($A182,REEP!$A$1:$F$525,3,FALSE)</f>
        <v>53</v>
      </c>
      <c r="AA182" s="4">
        <f>VLOOKUP($A182,REEP!$A$1:$F$525,4,FALSE)</f>
        <v>52.38</v>
      </c>
      <c r="AB182" s="4">
        <f>VLOOKUP($A182,REEP!$A$1:$F$525,5,FALSE)</f>
        <v>7.5000000000000002E-4</v>
      </c>
      <c r="AC182" s="11">
        <f>VLOOKUP($A182,RCEEP!$A$1:$F$525,2,FALSE)</f>
        <v>52</v>
      </c>
      <c r="AD182" s="11">
        <f>VLOOKUP($A182,RCEEP!$A$1:$F$525,3,FALSE)</f>
        <v>53</v>
      </c>
      <c r="AE182" s="11">
        <f>VLOOKUP($A182,RCEEP!$A$1:$F$525,4,FALSE)</f>
        <v>52.34</v>
      </c>
      <c r="AF182" s="11">
        <f>VLOOKUP($A182,RCEEP!$A$1:$F$525,5,FALSE)</f>
        <v>7.7999999999999999E-4</v>
      </c>
      <c r="AH182" s="11">
        <f t="shared" si="84"/>
        <v>52</v>
      </c>
      <c r="AI182" s="11">
        <f t="shared" si="85"/>
        <v>0</v>
      </c>
      <c r="AJ182" s="11">
        <f t="shared" si="86"/>
        <v>0</v>
      </c>
      <c r="AK182" s="11">
        <f t="shared" si="87"/>
        <v>0</v>
      </c>
      <c r="AL182" s="11">
        <f t="shared" si="88"/>
        <v>1</v>
      </c>
      <c r="AM182" s="11">
        <f t="shared" si="89"/>
        <v>1</v>
      </c>
      <c r="AN182" s="11">
        <f t="shared" si="90"/>
        <v>1</v>
      </c>
      <c r="AO182" s="11">
        <f t="shared" si="91"/>
        <v>1</v>
      </c>
      <c r="AP182" s="11">
        <f t="shared" si="92"/>
        <v>1</v>
      </c>
      <c r="AQ182" s="4">
        <f t="shared" si="93"/>
        <v>1</v>
      </c>
      <c r="AS182" s="1">
        <f t="shared" si="94"/>
        <v>51</v>
      </c>
      <c r="AT182" s="1">
        <f t="shared" si="95"/>
        <v>1</v>
      </c>
      <c r="AU182" s="1">
        <f t="shared" si="96"/>
        <v>0</v>
      </c>
      <c r="AV182" s="1">
        <f t="shared" si="97"/>
        <v>0</v>
      </c>
      <c r="AW182" s="1">
        <f t="shared" si="98"/>
        <v>0</v>
      </c>
      <c r="AX182" s="8">
        <f t="shared" si="99"/>
        <v>0</v>
      </c>
      <c r="AZ182" s="8">
        <f t="shared" si="100"/>
        <v>51</v>
      </c>
      <c r="BA182" s="8">
        <f t="shared" si="101"/>
        <v>1</v>
      </c>
      <c r="BB182" s="8">
        <f t="shared" si="102"/>
        <v>0</v>
      </c>
      <c r="BC182" s="8">
        <f t="shared" si="103"/>
        <v>0</v>
      </c>
      <c r="BD182" s="8">
        <f t="shared" si="104"/>
        <v>0</v>
      </c>
      <c r="BE182" s="8">
        <f t="shared" si="105"/>
        <v>0</v>
      </c>
      <c r="BG182" s="19">
        <f t="shared" si="106"/>
        <v>0</v>
      </c>
      <c r="BH182" s="19">
        <f t="shared" si="107"/>
        <v>0</v>
      </c>
      <c r="BJ182" s="10">
        <f t="shared" si="108"/>
        <v>51</v>
      </c>
      <c r="BK182" s="35">
        <f t="shared" si="109"/>
        <v>1</v>
      </c>
      <c r="BL182" s="27">
        <f t="shared" si="110"/>
        <v>5.0000000000000001E-3</v>
      </c>
      <c r="BM182" s="33">
        <f t="shared" si="111"/>
        <v>1</v>
      </c>
      <c r="BN182" s="27">
        <f t="shared" si="112"/>
        <v>5.0000000000000001E-3</v>
      </c>
      <c r="BO182" s="33">
        <f t="shared" si="113"/>
        <v>1</v>
      </c>
      <c r="BP182" s="27">
        <f t="shared" si="114"/>
        <v>5.0000000000000001E-3</v>
      </c>
      <c r="BQ182" s="33">
        <f t="shared" si="115"/>
        <v>1</v>
      </c>
      <c r="BR182" s="28">
        <f t="shared" si="116"/>
        <v>5.0000000000000001E-3</v>
      </c>
      <c r="BT182" s="10">
        <f t="shared" si="117"/>
        <v>51</v>
      </c>
      <c r="BU182" s="32">
        <f t="shared" si="118"/>
        <v>1.490000000000002</v>
      </c>
      <c r="BV182" s="27">
        <f t="shared" si="119"/>
        <v>7.4500000000000096E-3</v>
      </c>
      <c r="BW182" s="36">
        <f t="shared" si="120"/>
        <v>1.4699999999999989</v>
      </c>
      <c r="BX182" s="27">
        <f t="shared" si="121"/>
        <v>7.3499999999999946E-3</v>
      </c>
      <c r="BY182" s="36">
        <f t="shared" si="122"/>
        <v>1.3800000000000026</v>
      </c>
      <c r="BZ182" s="27">
        <f t="shared" si="123"/>
        <v>6.9000000000000129E-3</v>
      </c>
      <c r="CA182" s="36">
        <f t="shared" si="124"/>
        <v>1.3400000000000034</v>
      </c>
      <c r="CB182" s="28">
        <f t="shared" si="125"/>
        <v>6.7000000000000167E-3</v>
      </c>
    </row>
    <row r="183" spans="1:80">
      <c r="A183" s="1" t="s">
        <v>156</v>
      </c>
      <c r="B183" s="26">
        <v>200</v>
      </c>
      <c r="C183" s="26">
        <v>244</v>
      </c>
      <c r="D183" s="26">
        <v>3851</v>
      </c>
      <c r="E183" s="20">
        <f>VLOOKUP($A183,JorgeILS!$A$1:$D$525,2,FALSE)</f>
        <v>41</v>
      </c>
      <c r="F183" s="20">
        <f>VLOOKUP($A183,JorgeILS!$A$1:$D$525,3,FALSE)</f>
        <v>8.1000000000000003E-2</v>
      </c>
      <c r="G183" s="20">
        <f>VLOOKUP($A183,JorgeCPP!$A$1:$D$525,2,FALSE)</f>
        <v>47</v>
      </c>
      <c r="H183" s="20">
        <f>VLOOKUP($A183,JorgeCPP!$A$1:$D$525,3,FALSE)</f>
        <v>5.0000000000000001E-3</v>
      </c>
      <c r="I183" s="4">
        <f>VLOOKUP($A183,BEP!$A$1:$D$525,2,FALSE)</f>
        <v>41</v>
      </c>
      <c r="J183" s="23">
        <f>VLOOKUP($A183,BEP!$A$1:$D$525,3,FALSE)</f>
        <v>1E-3</v>
      </c>
      <c r="K183" s="4">
        <f>VLOOKUP($A183,CEP!$A$1:$D$525,2,FALSE)</f>
        <v>41</v>
      </c>
      <c r="L183" s="23">
        <f>VLOOKUP($A183,CEP!$A$1:$D$525,3,FALSE)</f>
        <v>0</v>
      </c>
      <c r="M183" s="4">
        <f>VLOOKUP($A183,EEP!$A$1:$D$525,2,FALSE)</f>
        <v>41</v>
      </c>
      <c r="N183" s="23">
        <f>VLOOKUP($A183,EEP!$A$1:$D$525,3,FALSE)</f>
        <v>1E-3</v>
      </c>
      <c r="O183" s="24">
        <f>VLOOKUP($A183,CEEP!$A$1:$D$525,2,FALSE)</f>
        <v>41</v>
      </c>
      <c r="P183" s="22">
        <f>VLOOKUP($A183,CEEP!$A$1:$D$525,3,FALSE)</f>
        <v>1E-3</v>
      </c>
      <c r="Q183" s="4">
        <f>VLOOKUP($A183,RBEP!$A$1:$F$525,2,FALSE)</f>
        <v>40</v>
      </c>
      <c r="R183" s="4">
        <f>VLOOKUP($A183,RBEP!$A$1:$F$525,3,FALSE)</f>
        <v>44</v>
      </c>
      <c r="S183" s="4">
        <f>VLOOKUP($A183,RBEP!$A$1:$F$525,4,FALSE)</f>
        <v>41.91</v>
      </c>
      <c r="T183" s="4">
        <f>VLOOKUP($A183,RBEP!$A$1:$F$525,5,FALSE)</f>
        <v>1.39E-3</v>
      </c>
      <c r="U183" s="4">
        <f>VLOOKUP($A183,RCEP!$A$1:$F$525,2,FALSE)</f>
        <v>40</v>
      </c>
      <c r="V183" s="4">
        <f>VLOOKUP($A183,RCEP!$A$1:$F$525,3,FALSE)</f>
        <v>44</v>
      </c>
      <c r="W183" s="4">
        <f>VLOOKUP($A183,RCEP!$A$1:$F$525,4,FALSE)</f>
        <v>42.02</v>
      </c>
      <c r="X183" s="4">
        <f>VLOOKUP($A183,RCEP!$A$1:$F$525,5,FALSE)</f>
        <v>1.6100000000000001E-3</v>
      </c>
      <c r="Y183" s="4">
        <f>VLOOKUP($A183,REEP!$A$1:$F$525,2,FALSE)</f>
        <v>40</v>
      </c>
      <c r="Z183" s="4">
        <f>VLOOKUP($A183,REEP!$A$1:$F$525,3,FALSE)</f>
        <v>44</v>
      </c>
      <c r="AA183" s="4">
        <f>VLOOKUP($A183,REEP!$A$1:$F$525,4,FALSE)</f>
        <v>42.17</v>
      </c>
      <c r="AB183" s="4">
        <f>VLOOKUP($A183,REEP!$A$1:$F$525,5,FALSE)</f>
        <v>1.3699999999999999E-3</v>
      </c>
      <c r="AC183" s="11">
        <f>VLOOKUP($A183,RCEEP!$A$1:$F$525,2,FALSE)</f>
        <v>40</v>
      </c>
      <c r="AD183" s="11">
        <f>VLOOKUP($A183,RCEEP!$A$1:$F$525,3,FALSE)</f>
        <v>44</v>
      </c>
      <c r="AE183" s="11">
        <f>VLOOKUP($A183,RCEEP!$A$1:$F$525,4,FALSE)</f>
        <v>42.07</v>
      </c>
      <c r="AF183" s="11">
        <f>VLOOKUP($A183,RCEEP!$A$1:$F$525,5,FALSE)</f>
        <v>1.42E-3</v>
      </c>
      <c r="AH183" s="11">
        <f t="shared" si="84"/>
        <v>40</v>
      </c>
      <c r="AI183" s="11">
        <f t="shared" si="85"/>
        <v>0</v>
      </c>
      <c r="AJ183" s="11">
        <f t="shared" si="86"/>
        <v>0</v>
      </c>
      <c r="AK183" s="11">
        <f t="shared" si="87"/>
        <v>0</v>
      </c>
      <c r="AL183" s="11">
        <f t="shared" si="88"/>
        <v>0</v>
      </c>
      <c r="AM183" s="11">
        <f t="shared" si="89"/>
        <v>0</v>
      </c>
      <c r="AN183" s="11">
        <f t="shared" si="90"/>
        <v>1</v>
      </c>
      <c r="AO183" s="11">
        <f t="shared" si="91"/>
        <v>1</v>
      </c>
      <c r="AP183" s="11">
        <f t="shared" si="92"/>
        <v>1</v>
      </c>
      <c r="AQ183" s="4">
        <f t="shared" si="93"/>
        <v>1</v>
      </c>
      <c r="AS183" s="1">
        <f t="shared" si="94"/>
        <v>41</v>
      </c>
      <c r="AT183" s="1">
        <f t="shared" si="95"/>
        <v>1</v>
      </c>
      <c r="AU183" s="1">
        <f t="shared" si="96"/>
        <v>1</v>
      </c>
      <c r="AV183" s="1">
        <f t="shared" si="97"/>
        <v>1</v>
      </c>
      <c r="AW183" s="1">
        <f t="shared" si="98"/>
        <v>1</v>
      </c>
      <c r="AX183" s="8">
        <f t="shared" si="99"/>
        <v>1</v>
      </c>
      <c r="AZ183" s="8">
        <f t="shared" si="100"/>
        <v>40</v>
      </c>
      <c r="BA183" s="8">
        <f t="shared" si="101"/>
        <v>0</v>
      </c>
      <c r="BB183" s="8">
        <f t="shared" si="102"/>
        <v>1</v>
      </c>
      <c r="BC183" s="8">
        <f t="shared" si="103"/>
        <v>1</v>
      </c>
      <c r="BD183" s="8">
        <f t="shared" si="104"/>
        <v>1</v>
      </c>
      <c r="BE183" s="8">
        <f t="shared" si="105"/>
        <v>1</v>
      </c>
      <c r="BG183" s="19">
        <f t="shared" si="106"/>
        <v>1</v>
      </c>
      <c r="BH183" s="19">
        <f t="shared" si="107"/>
        <v>1</v>
      </c>
      <c r="BJ183" s="10">
        <f t="shared" si="108"/>
        <v>41</v>
      </c>
      <c r="BK183" s="35">
        <f t="shared" si="109"/>
        <v>-1</v>
      </c>
      <c r="BL183" s="27">
        <f t="shared" si="110"/>
        <v>-5.0000000000000001E-3</v>
      </c>
      <c r="BM183" s="33">
        <f t="shared" si="111"/>
        <v>-1</v>
      </c>
      <c r="BN183" s="27">
        <f t="shared" si="112"/>
        <v>-5.0000000000000001E-3</v>
      </c>
      <c r="BO183" s="33">
        <f t="shared" si="113"/>
        <v>-1</v>
      </c>
      <c r="BP183" s="27">
        <f t="shared" si="114"/>
        <v>-5.0000000000000001E-3</v>
      </c>
      <c r="BQ183" s="33">
        <f t="shared" si="115"/>
        <v>-1</v>
      </c>
      <c r="BR183" s="28">
        <f t="shared" si="116"/>
        <v>-5.0000000000000001E-3</v>
      </c>
      <c r="BT183" s="10">
        <f t="shared" si="117"/>
        <v>41</v>
      </c>
      <c r="BU183" s="32">
        <f t="shared" si="118"/>
        <v>0.90999999999999659</v>
      </c>
      <c r="BV183" s="27">
        <f t="shared" si="119"/>
        <v>4.5499999999999829E-3</v>
      </c>
      <c r="BW183" s="36">
        <f t="shared" si="120"/>
        <v>1.0200000000000031</v>
      </c>
      <c r="BX183" s="27">
        <f t="shared" si="121"/>
        <v>5.100000000000016E-3</v>
      </c>
      <c r="BY183" s="36">
        <f t="shared" si="122"/>
        <v>1.1700000000000017</v>
      </c>
      <c r="BZ183" s="27">
        <f t="shared" si="123"/>
        <v>5.8500000000000088E-3</v>
      </c>
      <c r="CA183" s="36">
        <f t="shared" si="124"/>
        <v>1.0700000000000003</v>
      </c>
      <c r="CB183" s="28">
        <f t="shared" si="125"/>
        <v>5.3500000000000015E-3</v>
      </c>
    </row>
    <row r="184" spans="1:80">
      <c r="A184" s="1" t="s">
        <v>157</v>
      </c>
      <c r="B184" s="26">
        <v>200</v>
      </c>
      <c r="C184" s="26">
        <v>244</v>
      </c>
      <c r="D184" s="26">
        <v>3859</v>
      </c>
      <c r="E184" s="20">
        <f>VLOOKUP($A184,JorgeILS!$A$1:$D$525,2,FALSE)</f>
        <v>43</v>
      </c>
      <c r="F184" s="20">
        <f>VLOOKUP($A184,JorgeILS!$A$1:$D$525,3,FALSE)</f>
        <v>4.9000000000000002E-2</v>
      </c>
      <c r="G184" s="20">
        <f>VLOOKUP($A184,JorgeCPP!$A$1:$D$525,2,FALSE)</f>
        <v>45</v>
      </c>
      <c r="H184" s="20">
        <f>VLOOKUP($A184,JorgeCPP!$A$1:$D$525,3,FALSE)</f>
        <v>4.0000000000000001E-3</v>
      </c>
      <c r="I184" s="4">
        <f>VLOOKUP($A184,BEP!$A$1:$D$525,2,FALSE)</f>
        <v>44</v>
      </c>
      <c r="J184" s="23">
        <f>VLOOKUP($A184,BEP!$A$1:$D$525,3,FALSE)</f>
        <v>1E-3</v>
      </c>
      <c r="K184" s="4">
        <f>VLOOKUP($A184,CEP!$A$1:$D$525,2,FALSE)</f>
        <v>44</v>
      </c>
      <c r="L184" s="23">
        <f>VLOOKUP($A184,CEP!$A$1:$D$525,3,FALSE)</f>
        <v>1E-3</v>
      </c>
      <c r="M184" s="4">
        <f>VLOOKUP($A184,EEP!$A$1:$D$525,2,FALSE)</f>
        <v>44</v>
      </c>
      <c r="N184" s="23">
        <f>VLOOKUP($A184,EEP!$A$1:$D$525,3,FALSE)</f>
        <v>1E-3</v>
      </c>
      <c r="O184" s="24">
        <f>VLOOKUP($A184,CEEP!$A$1:$D$525,2,FALSE)</f>
        <v>44</v>
      </c>
      <c r="P184" s="22">
        <f>VLOOKUP($A184,CEEP!$A$1:$D$525,3,FALSE)</f>
        <v>1E-3</v>
      </c>
      <c r="Q184" s="4">
        <f>VLOOKUP($A184,RBEP!$A$1:$F$525,2,FALSE)</f>
        <v>43</v>
      </c>
      <c r="R184" s="4">
        <f>VLOOKUP($A184,RBEP!$A$1:$F$525,3,FALSE)</f>
        <v>47</v>
      </c>
      <c r="S184" s="4">
        <f>VLOOKUP($A184,RBEP!$A$1:$F$525,4,FALSE)</f>
        <v>44.57</v>
      </c>
      <c r="T184" s="4">
        <f>VLOOKUP($A184,RBEP!$A$1:$F$525,5,FALSE)</f>
        <v>1.3799999999999999E-3</v>
      </c>
      <c r="U184" s="4">
        <f>VLOOKUP($A184,RCEP!$A$1:$F$525,2,FALSE)</f>
        <v>43</v>
      </c>
      <c r="V184" s="4">
        <f>VLOOKUP($A184,RCEP!$A$1:$F$525,3,FALSE)</f>
        <v>46</v>
      </c>
      <c r="W184" s="4">
        <f>VLOOKUP($A184,RCEP!$A$1:$F$525,4,FALSE)</f>
        <v>44.47</v>
      </c>
      <c r="X184" s="4">
        <f>VLOOKUP($A184,RCEP!$A$1:$F$525,5,FALSE)</f>
        <v>1.4E-3</v>
      </c>
      <c r="Y184" s="4">
        <f>VLOOKUP($A184,REEP!$A$1:$F$525,2,FALSE)</f>
        <v>43</v>
      </c>
      <c r="Z184" s="4">
        <f>VLOOKUP($A184,REEP!$A$1:$F$525,3,FALSE)</f>
        <v>47</v>
      </c>
      <c r="AA184" s="4">
        <f>VLOOKUP($A184,REEP!$A$1:$F$525,4,FALSE)</f>
        <v>44.69</v>
      </c>
      <c r="AB184" s="4">
        <f>VLOOKUP($A184,REEP!$A$1:$F$525,5,FALSE)</f>
        <v>1.2700000000000001E-3</v>
      </c>
      <c r="AC184" s="11">
        <f>VLOOKUP($A184,RCEEP!$A$1:$F$525,2,FALSE)</f>
        <v>43</v>
      </c>
      <c r="AD184" s="11">
        <f>VLOOKUP($A184,RCEEP!$A$1:$F$525,3,FALSE)</f>
        <v>47</v>
      </c>
      <c r="AE184" s="11">
        <f>VLOOKUP($A184,RCEEP!$A$1:$F$525,4,FALSE)</f>
        <v>44.81</v>
      </c>
      <c r="AF184" s="11">
        <f>VLOOKUP($A184,RCEEP!$A$1:$F$525,5,FALSE)</f>
        <v>1.31E-3</v>
      </c>
      <c r="AH184" s="11">
        <f t="shared" si="84"/>
        <v>43</v>
      </c>
      <c r="AI184" s="11">
        <f t="shared" si="85"/>
        <v>0</v>
      </c>
      <c r="AJ184" s="11">
        <f t="shared" si="86"/>
        <v>0</v>
      </c>
      <c r="AK184" s="11">
        <f t="shared" si="87"/>
        <v>0</v>
      </c>
      <c r="AL184" s="11">
        <f t="shared" si="88"/>
        <v>0</v>
      </c>
      <c r="AM184" s="11">
        <f t="shared" si="89"/>
        <v>0</v>
      </c>
      <c r="AN184" s="11">
        <f t="shared" si="90"/>
        <v>1</v>
      </c>
      <c r="AO184" s="11">
        <f t="shared" si="91"/>
        <v>1</v>
      </c>
      <c r="AP184" s="11">
        <f t="shared" si="92"/>
        <v>1</v>
      </c>
      <c r="AQ184" s="4">
        <f t="shared" si="93"/>
        <v>1</v>
      </c>
      <c r="AS184" s="1">
        <f t="shared" si="94"/>
        <v>43</v>
      </c>
      <c r="AT184" s="1">
        <f t="shared" si="95"/>
        <v>1</v>
      </c>
      <c r="AU184" s="1">
        <f t="shared" si="96"/>
        <v>1</v>
      </c>
      <c r="AV184" s="1">
        <f t="shared" si="97"/>
        <v>1</v>
      </c>
      <c r="AW184" s="1">
        <f t="shared" si="98"/>
        <v>1</v>
      </c>
      <c r="AX184" s="8">
        <f t="shared" si="99"/>
        <v>1</v>
      </c>
      <c r="AZ184" s="8">
        <f t="shared" si="100"/>
        <v>43</v>
      </c>
      <c r="BA184" s="8">
        <f t="shared" si="101"/>
        <v>1</v>
      </c>
      <c r="BB184" s="8">
        <f t="shared" si="102"/>
        <v>1</v>
      </c>
      <c r="BC184" s="8">
        <f t="shared" si="103"/>
        <v>1</v>
      </c>
      <c r="BD184" s="8">
        <f t="shared" si="104"/>
        <v>1</v>
      </c>
      <c r="BE184" s="8">
        <f t="shared" si="105"/>
        <v>1</v>
      </c>
      <c r="BG184" s="19">
        <f t="shared" si="106"/>
        <v>0</v>
      </c>
      <c r="BH184" s="19">
        <f t="shared" si="107"/>
        <v>1</v>
      </c>
      <c r="BJ184" s="10">
        <f t="shared" si="108"/>
        <v>43</v>
      </c>
      <c r="BK184" s="35">
        <f t="shared" si="109"/>
        <v>0</v>
      </c>
      <c r="BL184" s="27">
        <f t="shared" si="110"/>
        <v>0</v>
      </c>
      <c r="BM184" s="33">
        <f t="shared" si="111"/>
        <v>0</v>
      </c>
      <c r="BN184" s="27">
        <f t="shared" si="112"/>
        <v>0</v>
      </c>
      <c r="BO184" s="33">
        <f t="shared" si="113"/>
        <v>0</v>
      </c>
      <c r="BP184" s="27">
        <f t="shared" si="114"/>
        <v>0</v>
      </c>
      <c r="BQ184" s="33">
        <f t="shared" si="115"/>
        <v>0</v>
      </c>
      <c r="BR184" s="28">
        <f t="shared" si="116"/>
        <v>0</v>
      </c>
      <c r="BT184" s="10">
        <f t="shared" si="117"/>
        <v>43</v>
      </c>
      <c r="BU184" s="32">
        <f t="shared" si="118"/>
        <v>1.5700000000000003</v>
      </c>
      <c r="BV184" s="27">
        <f t="shared" si="119"/>
        <v>7.8500000000000011E-3</v>
      </c>
      <c r="BW184" s="36">
        <f t="shared" si="120"/>
        <v>1.4699999999999989</v>
      </c>
      <c r="BX184" s="27">
        <f t="shared" si="121"/>
        <v>7.3499999999999946E-3</v>
      </c>
      <c r="BY184" s="36">
        <f t="shared" si="122"/>
        <v>1.6899999999999977</v>
      </c>
      <c r="BZ184" s="27">
        <f t="shared" si="123"/>
        <v>8.4499999999999888E-3</v>
      </c>
      <c r="CA184" s="36">
        <f t="shared" si="124"/>
        <v>1.8100000000000023</v>
      </c>
      <c r="CB184" s="28">
        <f t="shared" si="125"/>
        <v>9.0500000000000112E-3</v>
      </c>
    </row>
    <row r="185" spans="1:80">
      <c r="A185" s="1" t="s">
        <v>158</v>
      </c>
      <c r="B185" s="26">
        <v>200</v>
      </c>
      <c r="C185" s="26">
        <v>244</v>
      </c>
      <c r="D185" s="26">
        <v>3867</v>
      </c>
      <c r="E185" s="20">
        <f>VLOOKUP($A185,JorgeILS!$A$1:$D$525,2,FALSE)</f>
        <v>39</v>
      </c>
      <c r="F185" s="20">
        <f>VLOOKUP($A185,JorgeILS!$A$1:$D$525,3,FALSE)</f>
        <v>3.2000000000000001E-2</v>
      </c>
      <c r="G185" s="20">
        <f>VLOOKUP($A185,JorgeCPP!$A$1:$D$525,2,FALSE)</f>
        <v>41</v>
      </c>
      <c r="H185" s="20">
        <f>VLOOKUP($A185,JorgeCPP!$A$1:$D$525,3,FALSE)</f>
        <v>5.0000000000000001E-3</v>
      </c>
      <c r="I185" s="4">
        <f>VLOOKUP($A185,BEP!$A$1:$D$525,2,FALSE)</f>
        <v>42</v>
      </c>
      <c r="J185" s="23">
        <f>VLOOKUP($A185,BEP!$A$1:$D$525,3,FALSE)</f>
        <v>1E-3</v>
      </c>
      <c r="K185" s="4">
        <f>VLOOKUP($A185,CEP!$A$1:$D$525,2,FALSE)</f>
        <v>42</v>
      </c>
      <c r="L185" s="23">
        <f>VLOOKUP($A185,CEP!$A$1:$D$525,3,FALSE)</f>
        <v>0</v>
      </c>
      <c r="M185" s="4">
        <f>VLOOKUP($A185,EEP!$A$1:$D$525,2,FALSE)</f>
        <v>40</v>
      </c>
      <c r="N185" s="23">
        <f>VLOOKUP($A185,EEP!$A$1:$D$525,3,FALSE)</f>
        <v>2E-3</v>
      </c>
      <c r="O185" s="24">
        <f>VLOOKUP($A185,CEEP!$A$1:$D$525,2,FALSE)</f>
        <v>40</v>
      </c>
      <c r="P185" s="22">
        <f>VLOOKUP($A185,CEEP!$A$1:$D$525,3,FALSE)</f>
        <v>1E-3</v>
      </c>
      <c r="Q185" s="4">
        <f>VLOOKUP($A185,RBEP!$A$1:$F$525,2,FALSE)</f>
        <v>40</v>
      </c>
      <c r="R185" s="4">
        <f>VLOOKUP($A185,RBEP!$A$1:$F$525,3,FALSE)</f>
        <v>44</v>
      </c>
      <c r="S185" s="4">
        <f>VLOOKUP($A185,RBEP!$A$1:$F$525,4,FALSE)</f>
        <v>41.43</v>
      </c>
      <c r="T185" s="4">
        <f>VLOOKUP($A185,RBEP!$A$1:$F$525,5,FALSE)</f>
        <v>1.33E-3</v>
      </c>
      <c r="U185" s="4">
        <f>VLOOKUP($A185,RCEP!$A$1:$F$525,2,FALSE)</f>
        <v>39</v>
      </c>
      <c r="V185" s="4">
        <f>VLOOKUP($A185,RCEP!$A$1:$F$525,3,FALSE)</f>
        <v>45</v>
      </c>
      <c r="W185" s="4">
        <f>VLOOKUP($A185,RCEP!$A$1:$F$525,4,FALSE)</f>
        <v>41.77</v>
      </c>
      <c r="X185" s="4">
        <f>VLOOKUP($A185,RCEP!$A$1:$F$525,5,FALSE)</f>
        <v>1.5900000000000001E-3</v>
      </c>
      <c r="Y185" s="4">
        <f>VLOOKUP($A185,REEP!$A$1:$F$525,2,FALSE)</f>
        <v>40</v>
      </c>
      <c r="Z185" s="4">
        <f>VLOOKUP($A185,REEP!$A$1:$F$525,3,FALSE)</f>
        <v>45</v>
      </c>
      <c r="AA185" s="4">
        <f>VLOOKUP($A185,REEP!$A$1:$F$525,4,FALSE)</f>
        <v>42.04</v>
      </c>
      <c r="AB185" s="4">
        <f>VLOOKUP($A185,REEP!$A$1:$F$525,5,FALSE)</f>
        <v>1.47E-3</v>
      </c>
      <c r="AC185" s="11">
        <f>VLOOKUP($A185,RCEEP!$A$1:$F$525,2,FALSE)</f>
        <v>39</v>
      </c>
      <c r="AD185" s="11">
        <f>VLOOKUP($A185,RCEEP!$A$1:$F$525,3,FALSE)</f>
        <v>44</v>
      </c>
      <c r="AE185" s="11">
        <f>VLOOKUP($A185,RCEEP!$A$1:$F$525,4,FALSE)</f>
        <v>41.87</v>
      </c>
      <c r="AF185" s="11">
        <f>VLOOKUP($A185,RCEEP!$A$1:$F$525,5,FALSE)</f>
        <v>1.4599999999999999E-3</v>
      </c>
      <c r="AH185" s="11">
        <f t="shared" si="84"/>
        <v>39</v>
      </c>
      <c r="AI185" s="11">
        <f t="shared" si="85"/>
        <v>0</v>
      </c>
      <c r="AJ185" s="11">
        <f t="shared" si="86"/>
        <v>0</v>
      </c>
      <c r="AK185" s="11">
        <f t="shared" si="87"/>
        <v>0</v>
      </c>
      <c r="AL185" s="11">
        <f t="shared" si="88"/>
        <v>0</v>
      </c>
      <c r="AM185" s="11">
        <f t="shared" si="89"/>
        <v>0</v>
      </c>
      <c r="AN185" s="11">
        <f t="shared" si="90"/>
        <v>0</v>
      </c>
      <c r="AO185" s="11">
        <f t="shared" si="91"/>
        <v>1</v>
      </c>
      <c r="AP185" s="11">
        <f t="shared" si="92"/>
        <v>0</v>
      </c>
      <c r="AQ185" s="4">
        <f t="shared" si="93"/>
        <v>1</v>
      </c>
      <c r="AS185" s="1">
        <f t="shared" si="94"/>
        <v>39</v>
      </c>
      <c r="AT185" s="1">
        <f t="shared" si="95"/>
        <v>1</v>
      </c>
      <c r="AU185" s="1">
        <f t="shared" si="96"/>
        <v>0</v>
      </c>
      <c r="AV185" s="1">
        <f t="shared" si="97"/>
        <v>1</v>
      </c>
      <c r="AW185" s="1">
        <f t="shared" si="98"/>
        <v>0</v>
      </c>
      <c r="AX185" s="8">
        <f t="shared" si="99"/>
        <v>1</v>
      </c>
      <c r="AZ185" s="8">
        <f t="shared" si="100"/>
        <v>39</v>
      </c>
      <c r="BA185" s="8">
        <f t="shared" si="101"/>
        <v>1</v>
      </c>
      <c r="BB185" s="8">
        <f t="shared" si="102"/>
        <v>0</v>
      </c>
      <c r="BC185" s="8">
        <f t="shared" si="103"/>
        <v>1</v>
      </c>
      <c r="BD185" s="8">
        <f t="shared" si="104"/>
        <v>0</v>
      </c>
      <c r="BE185" s="8">
        <f t="shared" si="105"/>
        <v>1</v>
      </c>
      <c r="BG185" s="19">
        <f t="shared" si="106"/>
        <v>0</v>
      </c>
      <c r="BH185" s="19">
        <f t="shared" si="107"/>
        <v>1</v>
      </c>
      <c r="BJ185" s="10">
        <f t="shared" si="108"/>
        <v>39</v>
      </c>
      <c r="BK185" s="35">
        <f t="shared" si="109"/>
        <v>1</v>
      </c>
      <c r="BL185" s="27">
        <f t="shared" si="110"/>
        <v>5.0000000000000001E-3</v>
      </c>
      <c r="BM185" s="33">
        <f t="shared" si="111"/>
        <v>0</v>
      </c>
      <c r="BN185" s="27">
        <f t="shared" si="112"/>
        <v>0</v>
      </c>
      <c r="BO185" s="33">
        <f t="shared" si="113"/>
        <v>1</v>
      </c>
      <c r="BP185" s="27">
        <f t="shared" si="114"/>
        <v>5.0000000000000001E-3</v>
      </c>
      <c r="BQ185" s="33">
        <f t="shared" si="115"/>
        <v>0</v>
      </c>
      <c r="BR185" s="28">
        <f t="shared" si="116"/>
        <v>0</v>
      </c>
      <c r="BT185" s="10">
        <f t="shared" si="117"/>
        <v>39</v>
      </c>
      <c r="BU185" s="32">
        <f t="shared" si="118"/>
        <v>2.4299999999999997</v>
      </c>
      <c r="BV185" s="27">
        <f t="shared" si="119"/>
        <v>1.2149999999999999E-2</v>
      </c>
      <c r="BW185" s="36">
        <f t="shared" si="120"/>
        <v>2.7700000000000031</v>
      </c>
      <c r="BX185" s="27">
        <f t="shared" si="121"/>
        <v>1.3850000000000015E-2</v>
      </c>
      <c r="BY185" s="36">
        <f t="shared" si="122"/>
        <v>3.0399999999999991</v>
      </c>
      <c r="BZ185" s="27">
        <f t="shared" si="123"/>
        <v>1.5199999999999997E-2</v>
      </c>
      <c r="CA185" s="36">
        <f t="shared" si="124"/>
        <v>2.8699999999999974</v>
      </c>
      <c r="CB185" s="28">
        <f t="shared" si="125"/>
        <v>1.4349999999999988E-2</v>
      </c>
    </row>
    <row r="186" spans="1:80">
      <c r="A186" s="1" t="s">
        <v>159</v>
      </c>
      <c r="B186" s="26">
        <v>200</v>
      </c>
      <c r="C186" s="26">
        <v>244</v>
      </c>
      <c r="D186" s="26">
        <v>3875</v>
      </c>
      <c r="E186" s="20">
        <f>VLOOKUP($A186,JorgeILS!$A$1:$D$525,2,FALSE)</f>
        <v>38</v>
      </c>
      <c r="F186" s="20">
        <f>VLOOKUP($A186,JorgeILS!$A$1:$D$525,3,FALSE)</f>
        <v>0.05</v>
      </c>
      <c r="G186" s="20">
        <f>VLOOKUP($A186,JorgeCPP!$A$1:$D$525,2,FALSE)</f>
        <v>41</v>
      </c>
      <c r="H186" s="20">
        <f>VLOOKUP($A186,JorgeCPP!$A$1:$D$525,3,FALSE)</f>
        <v>5.0000000000000001E-3</v>
      </c>
      <c r="I186" s="4">
        <f>VLOOKUP($A186,BEP!$A$1:$D$525,2,FALSE)</f>
        <v>41</v>
      </c>
      <c r="J186" s="23">
        <f>VLOOKUP($A186,BEP!$A$1:$D$525,3,FALSE)</f>
        <v>0</v>
      </c>
      <c r="K186" s="4">
        <f>VLOOKUP($A186,CEP!$A$1:$D$525,2,FALSE)</f>
        <v>41</v>
      </c>
      <c r="L186" s="23">
        <f>VLOOKUP($A186,CEP!$A$1:$D$525,3,FALSE)</f>
        <v>1E-3</v>
      </c>
      <c r="M186" s="4">
        <f>VLOOKUP($A186,EEP!$A$1:$D$525,2,FALSE)</f>
        <v>40</v>
      </c>
      <c r="N186" s="23">
        <f>VLOOKUP($A186,EEP!$A$1:$D$525,3,FALSE)</f>
        <v>1E-3</v>
      </c>
      <c r="O186" s="24">
        <f>VLOOKUP($A186,CEEP!$A$1:$D$525,2,FALSE)</f>
        <v>40</v>
      </c>
      <c r="P186" s="22">
        <f>VLOOKUP($A186,CEEP!$A$1:$D$525,3,FALSE)</f>
        <v>2E-3</v>
      </c>
      <c r="Q186" s="4">
        <f>VLOOKUP($A186,RBEP!$A$1:$F$525,2,FALSE)</f>
        <v>39</v>
      </c>
      <c r="R186" s="4">
        <f>VLOOKUP($A186,RBEP!$A$1:$F$525,3,FALSE)</f>
        <v>45</v>
      </c>
      <c r="S186" s="4">
        <f>VLOOKUP($A186,RBEP!$A$1:$F$525,4,FALSE)</f>
        <v>41.64</v>
      </c>
      <c r="T186" s="4">
        <f>VLOOKUP($A186,RBEP!$A$1:$F$525,5,FALSE)</f>
        <v>1.4300000000000001E-3</v>
      </c>
      <c r="U186" s="4">
        <f>VLOOKUP($A186,RCEP!$A$1:$F$525,2,FALSE)</f>
        <v>39</v>
      </c>
      <c r="V186" s="4">
        <f>VLOOKUP($A186,RCEP!$A$1:$F$525,3,FALSE)</f>
        <v>44</v>
      </c>
      <c r="W186" s="4">
        <f>VLOOKUP($A186,RCEP!$A$1:$F$525,4,FALSE)</f>
        <v>41.64</v>
      </c>
      <c r="X186" s="4">
        <f>VLOOKUP($A186,RCEP!$A$1:$F$525,5,FALSE)</f>
        <v>1.73E-3</v>
      </c>
      <c r="Y186" s="4">
        <f>VLOOKUP($A186,REEP!$A$1:$F$525,2,FALSE)</f>
        <v>39</v>
      </c>
      <c r="Z186" s="4">
        <f>VLOOKUP($A186,REEP!$A$1:$F$525,3,FALSE)</f>
        <v>45</v>
      </c>
      <c r="AA186" s="4">
        <f>VLOOKUP($A186,REEP!$A$1:$F$525,4,FALSE)</f>
        <v>42.06</v>
      </c>
      <c r="AB186" s="4">
        <f>VLOOKUP($A186,REEP!$A$1:$F$525,5,FALSE)</f>
        <v>1.3799999999999999E-3</v>
      </c>
      <c r="AC186" s="11">
        <f>VLOOKUP($A186,RCEEP!$A$1:$F$525,2,FALSE)</f>
        <v>40</v>
      </c>
      <c r="AD186" s="11">
        <f>VLOOKUP($A186,RCEEP!$A$1:$F$525,3,FALSE)</f>
        <v>45</v>
      </c>
      <c r="AE186" s="11">
        <f>VLOOKUP($A186,RCEEP!$A$1:$F$525,4,FALSE)</f>
        <v>42.25</v>
      </c>
      <c r="AF186" s="11">
        <f>VLOOKUP($A186,RCEEP!$A$1:$F$525,5,FALSE)</f>
        <v>1.5399999999999999E-3</v>
      </c>
      <c r="AH186" s="11">
        <f t="shared" si="84"/>
        <v>39</v>
      </c>
      <c r="AI186" s="11">
        <f t="shared" si="85"/>
        <v>0</v>
      </c>
      <c r="AJ186" s="11">
        <f t="shared" si="86"/>
        <v>0</v>
      </c>
      <c r="AK186" s="11">
        <f t="shared" si="87"/>
        <v>0</v>
      </c>
      <c r="AL186" s="11">
        <f t="shared" si="88"/>
        <v>0</v>
      </c>
      <c r="AM186" s="11">
        <f t="shared" si="89"/>
        <v>0</v>
      </c>
      <c r="AN186" s="11">
        <f t="shared" si="90"/>
        <v>1</v>
      </c>
      <c r="AO186" s="11">
        <f t="shared" si="91"/>
        <v>1</v>
      </c>
      <c r="AP186" s="11">
        <f t="shared" si="92"/>
        <v>1</v>
      </c>
      <c r="AQ186" s="4">
        <f t="shared" si="93"/>
        <v>0</v>
      </c>
      <c r="AS186" s="1">
        <f t="shared" si="94"/>
        <v>38</v>
      </c>
      <c r="AT186" s="1">
        <f t="shared" si="95"/>
        <v>1</v>
      </c>
      <c r="AU186" s="1">
        <f t="shared" si="96"/>
        <v>0</v>
      </c>
      <c r="AV186" s="1">
        <f t="shared" si="97"/>
        <v>0</v>
      </c>
      <c r="AW186" s="1">
        <f t="shared" si="98"/>
        <v>0</v>
      </c>
      <c r="AX186" s="8">
        <f t="shared" si="99"/>
        <v>0</v>
      </c>
      <c r="AZ186" s="8">
        <f t="shared" si="100"/>
        <v>38</v>
      </c>
      <c r="BA186" s="8">
        <f t="shared" si="101"/>
        <v>1</v>
      </c>
      <c r="BB186" s="8">
        <f t="shared" si="102"/>
        <v>0</v>
      </c>
      <c r="BC186" s="8">
        <f t="shared" si="103"/>
        <v>0</v>
      </c>
      <c r="BD186" s="8">
        <f t="shared" si="104"/>
        <v>0</v>
      </c>
      <c r="BE186" s="8">
        <f t="shared" si="105"/>
        <v>0</v>
      </c>
      <c r="BG186" s="19">
        <f t="shared" si="106"/>
        <v>0</v>
      </c>
      <c r="BH186" s="19">
        <f t="shared" si="107"/>
        <v>0</v>
      </c>
      <c r="BJ186" s="10">
        <f t="shared" si="108"/>
        <v>38</v>
      </c>
      <c r="BK186" s="35">
        <f t="shared" si="109"/>
        <v>1</v>
      </c>
      <c r="BL186" s="27">
        <f t="shared" si="110"/>
        <v>5.0000000000000001E-3</v>
      </c>
      <c r="BM186" s="33">
        <f t="shared" si="111"/>
        <v>1</v>
      </c>
      <c r="BN186" s="27">
        <f t="shared" si="112"/>
        <v>5.0000000000000001E-3</v>
      </c>
      <c r="BO186" s="33">
        <f t="shared" si="113"/>
        <v>1</v>
      </c>
      <c r="BP186" s="27">
        <f t="shared" si="114"/>
        <v>5.0000000000000001E-3</v>
      </c>
      <c r="BQ186" s="33">
        <f t="shared" si="115"/>
        <v>2</v>
      </c>
      <c r="BR186" s="28">
        <f t="shared" si="116"/>
        <v>0.01</v>
      </c>
      <c r="BT186" s="10">
        <f t="shared" si="117"/>
        <v>38</v>
      </c>
      <c r="BU186" s="32">
        <f t="shared" si="118"/>
        <v>3.6400000000000006</v>
      </c>
      <c r="BV186" s="27">
        <f t="shared" si="119"/>
        <v>1.8200000000000004E-2</v>
      </c>
      <c r="BW186" s="36">
        <f t="shared" si="120"/>
        <v>3.6400000000000006</v>
      </c>
      <c r="BX186" s="27">
        <f t="shared" si="121"/>
        <v>1.8200000000000004E-2</v>
      </c>
      <c r="BY186" s="36">
        <f t="shared" si="122"/>
        <v>4.0600000000000023</v>
      </c>
      <c r="BZ186" s="27">
        <f t="shared" si="123"/>
        <v>2.0300000000000012E-2</v>
      </c>
      <c r="CA186" s="36">
        <f t="shared" si="124"/>
        <v>4.25</v>
      </c>
      <c r="CB186" s="28">
        <f t="shared" si="125"/>
        <v>2.1250000000000002E-2</v>
      </c>
    </row>
    <row r="187" spans="1:80">
      <c r="A187" s="1" t="s">
        <v>160</v>
      </c>
      <c r="B187" s="26">
        <v>200</v>
      </c>
      <c r="C187" s="26">
        <v>244</v>
      </c>
      <c r="D187" s="26">
        <v>3883</v>
      </c>
      <c r="E187" s="20">
        <f>VLOOKUP($A187,JorgeILS!$A$1:$D$525,2,FALSE)</f>
        <v>40</v>
      </c>
      <c r="F187" s="20">
        <f>VLOOKUP($A187,JorgeILS!$A$1:$D$525,3,FALSE)</f>
        <v>0.10299999999999999</v>
      </c>
      <c r="G187" s="20">
        <f>VLOOKUP($A187,JorgeCPP!$A$1:$D$525,2,FALSE)</f>
        <v>42</v>
      </c>
      <c r="H187" s="20">
        <f>VLOOKUP($A187,JorgeCPP!$A$1:$D$525,3,FALSE)</f>
        <v>5.0000000000000001E-3</v>
      </c>
      <c r="I187" s="4">
        <f>VLOOKUP($A187,BEP!$A$1:$D$525,2,FALSE)</f>
        <v>40</v>
      </c>
      <c r="J187" s="23">
        <f>VLOOKUP($A187,BEP!$A$1:$D$525,3,FALSE)</f>
        <v>1E-3</v>
      </c>
      <c r="K187" s="4">
        <f>VLOOKUP($A187,CEP!$A$1:$D$525,2,FALSE)</f>
        <v>40</v>
      </c>
      <c r="L187" s="23">
        <f>VLOOKUP($A187,CEP!$A$1:$D$525,3,FALSE)</f>
        <v>1E-3</v>
      </c>
      <c r="M187" s="4">
        <f>VLOOKUP($A187,EEP!$A$1:$D$525,2,FALSE)</f>
        <v>40</v>
      </c>
      <c r="N187" s="23">
        <f>VLOOKUP($A187,EEP!$A$1:$D$525,3,FALSE)</f>
        <v>1E-3</v>
      </c>
      <c r="O187" s="24">
        <f>VLOOKUP($A187,CEEP!$A$1:$D$525,2,FALSE)</f>
        <v>40</v>
      </c>
      <c r="P187" s="22">
        <f>VLOOKUP($A187,CEEP!$A$1:$D$525,3,FALSE)</f>
        <v>1E-3</v>
      </c>
      <c r="Q187" s="4">
        <f>VLOOKUP($A187,RBEP!$A$1:$F$525,2,FALSE)</f>
        <v>40</v>
      </c>
      <c r="R187" s="4">
        <f>VLOOKUP($A187,RBEP!$A$1:$F$525,3,FALSE)</f>
        <v>44</v>
      </c>
      <c r="S187" s="4">
        <f>VLOOKUP($A187,RBEP!$A$1:$F$525,4,FALSE)</f>
        <v>41.51</v>
      </c>
      <c r="T187" s="4">
        <f>VLOOKUP($A187,RBEP!$A$1:$F$525,5,FALSE)</f>
        <v>1.82E-3</v>
      </c>
      <c r="U187" s="4">
        <f>VLOOKUP($A187,RCEP!$A$1:$F$525,2,FALSE)</f>
        <v>39</v>
      </c>
      <c r="V187" s="4">
        <f>VLOOKUP($A187,RCEP!$A$1:$F$525,3,FALSE)</f>
        <v>45</v>
      </c>
      <c r="W187" s="4">
        <f>VLOOKUP($A187,RCEP!$A$1:$F$525,4,FALSE)</f>
        <v>41.46</v>
      </c>
      <c r="X187" s="4">
        <f>VLOOKUP($A187,RCEP!$A$1:$F$525,5,FALSE)</f>
        <v>2.1199999999999999E-3</v>
      </c>
      <c r="Y187" s="4">
        <f>VLOOKUP($A187,REEP!$A$1:$F$525,2,FALSE)</f>
        <v>40</v>
      </c>
      <c r="Z187" s="4">
        <f>VLOOKUP($A187,REEP!$A$1:$F$525,3,FALSE)</f>
        <v>45</v>
      </c>
      <c r="AA187" s="4">
        <f>VLOOKUP($A187,REEP!$A$1:$F$525,4,FALSE)</f>
        <v>41.93</v>
      </c>
      <c r="AB187" s="4">
        <f>VLOOKUP($A187,REEP!$A$1:$F$525,5,FALSE)</f>
        <v>1.9300000000000001E-3</v>
      </c>
      <c r="AC187" s="11">
        <f>VLOOKUP($A187,RCEEP!$A$1:$F$525,2,FALSE)</f>
        <v>40</v>
      </c>
      <c r="AD187" s="11">
        <f>VLOOKUP($A187,RCEEP!$A$1:$F$525,3,FALSE)</f>
        <v>44</v>
      </c>
      <c r="AE187" s="11">
        <f>VLOOKUP($A187,RCEEP!$A$1:$F$525,4,FALSE)</f>
        <v>41.8</v>
      </c>
      <c r="AF187" s="11">
        <f>VLOOKUP($A187,RCEEP!$A$1:$F$525,5,FALSE)</f>
        <v>1.99E-3</v>
      </c>
      <c r="AH187" s="11">
        <f t="shared" si="84"/>
        <v>39</v>
      </c>
      <c r="AI187" s="11">
        <f t="shared" si="85"/>
        <v>0</v>
      </c>
      <c r="AJ187" s="11">
        <f t="shared" si="86"/>
        <v>0</v>
      </c>
      <c r="AK187" s="11">
        <f t="shared" si="87"/>
        <v>0</v>
      </c>
      <c r="AL187" s="11">
        <f t="shared" si="88"/>
        <v>0</v>
      </c>
      <c r="AM187" s="11">
        <f t="shared" si="89"/>
        <v>0</v>
      </c>
      <c r="AN187" s="11">
        <f t="shared" si="90"/>
        <v>0</v>
      </c>
      <c r="AO187" s="11">
        <f t="shared" si="91"/>
        <v>1</v>
      </c>
      <c r="AP187" s="11">
        <f t="shared" si="92"/>
        <v>0</v>
      </c>
      <c r="AQ187" s="4">
        <f t="shared" si="93"/>
        <v>0</v>
      </c>
      <c r="AS187" s="1">
        <f t="shared" si="94"/>
        <v>40</v>
      </c>
      <c r="AT187" s="1">
        <f t="shared" si="95"/>
        <v>1</v>
      </c>
      <c r="AU187" s="1">
        <f t="shared" si="96"/>
        <v>1</v>
      </c>
      <c r="AV187" s="1">
        <f t="shared" si="97"/>
        <v>1</v>
      </c>
      <c r="AW187" s="1">
        <f t="shared" si="98"/>
        <v>1</v>
      </c>
      <c r="AX187" s="8">
        <f t="shared" si="99"/>
        <v>1</v>
      </c>
      <c r="AZ187" s="8">
        <f t="shared" si="100"/>
        <v>39</v>
      </c>
      <c r="BA187" s="8">
        <f t="shared" si="101"/>
        <v>0</v>
      </c>
      <c r="BB187" s="8">
        <f t="shared" si="102"/>
        <v>0</v>
      </c>
      <c r="BC187" s="8">
        <f t="shared" si="103"/>
        <v>1</v>
      </c>
      <c r="BD187" s="8">
        <f t="shared" si="104"/>
        <v>0</v>
      </c>
      <c r="BE187" s="8">
        <f t="shared" si="105"/>
        <v>0</v>
      </c>
      <c r="BG187" s="19">
        <f t="shared" si="106"/>
        <v>1</v>
      </c>
      <c r="BH187" s="19">
        <f t="shared" si="107"/>
        <v>1</v>
      </c>
      <c r="BJ187" s="10">
        <f t="shared" si="108"/>
        <v>40</v>
      </c>
      <c r="BK187" s="35">
        <f t="shared" si="109"/>
        <v>0</v>
      </c>
      <c r="BL187" s="27">
        <f t="shared" si="110"/>
        <v>0</v>
      </c>
      <c r="BM187" s="33">
        <f t="shared" si="111"/>
        <v>-1</v>
      </c>
      <c r="BN187" s="27">
        <f t="shared" si="112"/>
        <v>-5.0000000000000001E-3</v>
      </c>
      <c r="BO187" s="33">
        <f t="shared" si="113"/>
        <v>0</v>
      </c>
      <c r="BP187" s="27">
        <f t="shared" si="114"/>
        <v>0</v>
      </c>
      <c r="BQ187" s="33">
        <f t="shared" si="115"/>
        <v>0</v>
      </c>
      <c r="BR187" s="28">
        <f t="shared" si="116"/>
        <v>0</v>
      </c>
      <c r="BT187" s="10">
        <f t="shared" si="117"/>
        <v>40</v>
      </c>
      <c r="BU187" s="32">
        <f t="shared" si="118"/>
        <v>1.509999999999998</v>
      </c>
      <c r="BV187" s="27">
        <f t="shared" si="119"/>
        <v>7.5499999999999899E-3</v>
      </c>
      <c r="BW187" s="36">
        <f t="shared" si="120"/>
        <v>1.4600000000000009</v>
      </c>
      <c r="BX187" s="27">
        <f t="shared" si="121"/>
        <v>7.3000000000000044E-3</v>
      </c>
      <c r="BY187" s="36">
        <f t="shared" si="122"/>
        <v>1.9299999999999997</v>
      </c>
      <c r="BZ187" s="27">
        <f t="shared" si="123"/>
        <v>9.6499999999999989E-3</v>
      </c>
      <c r="CA187" s="36">
        <f t="shared" si="124"/>
        <v>1.7999999999999972</v>
      </c>
      <c r="CB187" s="28">
        <f t="shared" si="125"/>
        <v>8.9999999999999854E-3</v>
      </c>
    </row>
    <row r="188" spans="1:80">
      <c r="A188" s="1" t="s">
        <v>161</v>
      </c>
      <c r="B188" s="26">
        <v>200</v>
      </c>
      <c r="C188" s="26">
        <v>267</v>
      </c>
      <c r="D188" s="26">
        <v>3891</v>
      </c>
      <c r="E188" s="20">
        <f>VLOOKUP($A188,JorgeILS!$A$1:$D$525,2,FALSE)</f>
        <v>31</v>
      </c>
      <c r="F188" s="20">
        <f>VLOOKUP($A188,JorgeILS!$A$1:$D$525,3,FALSE)</f>
        <v>0.19400000000000001</v>
      </c>
      <c r="G188" s="20">
        <f>VLOOKUP($A188,JorgeCPP!$A$1:$D$525,2,FALSE)</f>
        <v>39</v>
      </c>
      <c r="H188" s="20">
        <f>VLOOKUP($A188,JorgeCPP!$A$1:$D$525,3,FALSE)</f>
        <v>7.0000000000000001E-3</v>
      </c>
      <c r="I188" s="4">
        <f>VLOOKUP($A188,BEP!$A$1:$D$525,2,FALSE)</f>
        <v>34</v>
      </c>
      <c r="J188" s="23">
        <f>VLOOKUP($A188,BEP!$A$1:$D$525,3,FALSE)</f>
        <v>1E-3</v>
      </c>
      <c r="K188" s="4">
        <f>VLOOKUP($A188,CEP!$A$1:$D$525,2,FALSE)</f>
        <v>34</v>
      </c>
      <c r="L188" s="23">
        <f>VLOOKUP($A188,CEP!$A$1:$D$525,3,FALSE)</f>
        <v>1E-3</v>
      </c>
      <c r="M188" s="4">
        <f>VLOOKUP($A188,EEP!$A$1:$D$525,2,FALSE)</f>
        <v>35</v>
      </c>
      <c r="N188" s="23">
        <f>VLOOKUP($A188,EEP!$A$1:$D$525,3,FALSE)</f>
        <v>2E-3</v>
      </c>
      <c r="O188" s="24">
        <f>VLOOKUP($A188,CEEP!$A$1:$D$525,2,FALSE)</f>
        <v>35</v>
      </c>
      <c r="P188" s="22">
        <f>VLOOKUP($A188,CEEP!$A$1:$D$525,3,FALSE)</f>
        <v>3.0000000000000001E-3</v>
      </c>
      <c r="Q188" s="4">
        <f>VLOOKUP($A188,RBEP!$A$1:$F$525,2,FALSE)</f>
        <v>33</v>
      </c>
      <c r="R188" s="4">
        <f>VLOOKUP($A188,RBEP!$A$1:$F$525,3,FALSE)</f>
        <v>39</v>
      </c>
      <c r="S188" s="4">
        <f>VLOOKUP($A188,RBEP!$A$1:$F$525,4,FALSE)</f>
        <v>36.020000000000003</v>
      </c>
      <c r="T188" s="4">
        <f>VLOOKUP($A188,RBEP!$A$1:$F$525,5,FALSE)</f>
        <v>2.1199999999999999E-3</v>
      </c>
      <c r="U188" s="4">
        <f>VLOOKUP($A188,RCEP!$A$1:$F$525,2,FALSE)</f>
        <v>34</v>
      </c>
      <c r="V188" s="4">
        <f>VLOOKUP($A188,RCEP!$A$1:$F$525,3,FALSE)</f>
        <v>38</v>
      </c>
      <c r="W188" s="4">
        <f>VLOOKUP($A188,RCEP!$A$1:$F$525,4,FALSE)</f>
        <v>36.08</v>
      </c>
      <c r="X188" s="4">
        <f>VLOOKUP($A188,RCEP!$A$1:$F$525,5,FALSE)</f>
        <v>2.63E-3</v>
      </c>
      <c r="Y188" s="4">
        <f>VLOOKUP($A188,REEP!$A$1:$F$525,2,FALSE)</f>
        <v>33</v>
      </c>
      <c r="Z188" s="4">
        <f>VLOOKUP($A188,REEP!$A$1:$F$525,3,FALSE)</f>
        <v>40</v>
      </c>
      <c r="AA188" s="4">
        <f>VLOOKUP($A188,REEP!$A$1:$F$525,4,FALSE)</f>
        <v>36.479999999999997</v>
      </c>
      <c r="AB188" s="4">
        <f>VLOOKUP($A188,REEP!$A$1:$F$525,5,FALSE)</f>
        <v>2.1800000000000001E-3</v>
      </c>
      <c r="AC188" s="11">
        <f>VLOOKUP($A188,RCEEP!$A$1:$F$525,2,FALSE)</f>
        <v>34</v>
      </c>
      <c r="AD188" s="11">
        <f>VLOOKUP($A188,RCEEP!$A$1:$F$525,3,FALSE)</f>
        <v>40</v>
      </c>
      <c r="AE188" s="11">
        <f>VLOOKUP($A188,RCEEP!$A$1:$F$525,4,FALSE)</f>
        <v>36.49</v>
      </c>
      <c r="AF188" s="11">
        <f>VLOOKUP($A188,RCEEP!$A$1:$F$525,5,FALSE)</f>
        <v>2.4599999999999999E-3</v>
      </c>
      <c r="AH188" s="11">
        <f t="shared" si="84"/>
        <v>33</v>
      </c>
      <c r="AI188" s="11">
        <f t="shared" si="85"/>
        <v>0</v>
      </c>
      <c r="AJ188" s="11">
        <f t="shared" si="86"/>
        <v>0</v>
      </c>
      <c r="AK188" s="11">
        <f t="shared" si="87"/>
        <v>0</v>
      </c>
      <c r="AL188" s="11">
        <f t="shared" si="88"/>
        <v>0</v>
      </c>
      <c r="AM188" s="11">
        <f t="shared" si="89"/>
        <v>0</v>
      </c>
      <c r="AN188" s="11">
        <f t="shared" si="90"/>
        <v>1</v>
      </c>
      <c r="AO188" s="11">
        <f t="shared" si="91"/>
        <v>0</v>
      </c>
      <c r="AP188" s="11">
        <f t="shared" si="92"/>
        <v>1</v>
      </c>
      <c r="AQ188" s="4">
        <f t="shared" si="93"/>
        <v>0</v>
      </c>
      <c r="AS188" s="1">
        <f t="shared" si="94"/>
        <v>31</v>
      </c>
      <c r="AT188" s="1">
        <f t="shared" si="95"/>
        <v>1</v>
      </c>
      <c r="AU188" s="1">
        <f t="shared" si="96"/>
        <v>0</v>
      </c>
      <c r="AV188" s="1">
        <f t="shared" si="97"/>
        <v>0</v>
      </c>
      <c r="AW188" s="1">
        <f t="shared" si="98"/>
        <v>0</v>
      </c>
      <c r="AX188" s="8">
        <f t="shared" si="99"/>
        <v>0</v>
      </c>
      <c r="AZ188" s="8">
        <f t="shared" si="100"/>
        <v>31</v>
      </c>
      <c r="BA188" s="8">
        <f t="shared" si="101"/>
        <v>1</v>
      </c>
      <c r="BB188" s="8">
        <f t="shared" si="102"/>
        <v>0</v>
      </c>
      <c r="BC188" s="8">
        <f t="shared" si="103"/>
        <v>0</v>
      </c>
      <c r="BD188" s="8">
        <f t="shared" si="104"/>
        <v>0</v>
      </c>
      <c r="BE188" s="8">
        <f t="shared" si="105"/>
        <v>0</v>
      </c>
      <c r="BG188" s="19">
        <f t="shared" si="106"/>
        <v>0</v>
      </c>
      <c r="BH188" s="19">
        <f t="shared" si="107"/>
        <v>0</v>
      </c>
      <c r="BJ188" s="10">
        <f t="shared" si="108"/>
        <v>31</v>
      </c>
      <c r="BK188" s="35">
        <f t="shared" si="109"/>
        <v>2</v>
      </c>
      <c r="BL188" s="27">
        <f t="shared" si="110"/>
        <v>0.01</v>
      </c>
      <c r="BM188" s="33">
        <f t="shared" si="111"/>
        <v>3</v>
      </c>
      <c r="BN188" s="27">
        <f t="shared" si="112"/>
        <v>1.4999999999999999E-2</v>
      </c>
      <c r="BO188" s="33">
        <f t="shared" si="113"/>
        <v>2</v>
      </c>
      <c r="BP188" s="27">
        <f t="shared" si="114"/>
        <v>0.01</v>
      </c>
      <c r="BQ188" s="33">
        <f t="shared" si="115"/>
        <v>3</v>
      </c>
      <c r="BR188" s="28">
        <f t="shared" si="116"/>
        <v>1.4999999999999999E-2</v>
      </c>
      <c r="BT188" s="10">
        <f t="shared" si="117"/>
        <v>31</v>
      </c>
      <c r="BU188" s="32">
        <f t="shared" si="118"/>
        <v>5.0200000000000031</v>
      </c>
      <c r="BV188" s="27">
        <f t="shared" si="119"/>
        <v>2.5100000000000015E-2</v>
      </c>
      <c r="BW188" s="36">
        <f t="shared" si="120"/>
        <v>5.0799999999999983</v>
      </c>
      <c r="BX188" s="27">
        <f t="shared" si="121"/>
        <v>2.5399999999999992E-2</v>
      </c>
      <c r="BY188" s="36">
        <f t="shared" si="122"/>
        <v>5.4799999999999969</v>
      </c>
      <c r="BZ188" s="27">
        <f t="shared" si="123"/>
        <v>2.7399999999999983E-2</v>
      </c>
      <c r="CA188" s="36">
        <f t="shared" si="124"/>
        <v>5.490000000000002</v>
      </c>
      <c r="CB188" s="28">
        <f t="shared" si="125"/>
        <v>2.7450000000000009E-2</v>
      </c>
    </row>
    <row r="189" spans="1:80">
      <c r="A189" s="1" t="s">
        <v>162</v>
      </c>
      <c r="B189" s="26">
        <v>200</v>
      </c>
      <c r="C189" s="26">
        <v>267</v>
      </c>
      <c r="D189" s="26">
        <v>3899</v>
      </c>
      <c r="E189" s="20">
        <f>VLOOKUP($A189,JorgeILS!$A$1:$D$525,2,FALSE)</f>
        <v>31</v>
      </c>
      <c r="F189" s="20">
        <f>VLOOKUP($A189,JorgeILS!$A$1:$D$525,3,FALSE)</f>
        <v>0.105</v>
      </c>
      <c r="G189" s="20">
        <f>VLOOKUP($A189,JorgeCPP!$A$1:$D$525,2,FALSE)</f>
        <v>36</v>
      </c>
      <c r="H189" s="20">
        <f>VLOOKUP($A189,JorgeCPP!$A$1:$D$525,3,FALSE)</f>
        <v>7.0000000000000001E-3</v>
      </c>
      <c r="I189" s="4">
        <f>VLOOKUP($A189,BEP!$A$1:$D$525,2,FALSE)</f>
        <v>34</v>
      </c>
      <c r="J189" s="23">
        <f>VLOOKUP($A189,BEP!$A$1:$D$525,3,FALSE)</f>
        <v>1E-3</v>
      </c>
      <c r="K189" s="4">
        <f>VLOOKUP($A189,CEP!$A$1:$D$525,2,FALSE)</f>
        <v>34</v>
      </c>
      <c r="L189" s="23">
        <f>VLOOKUP($A189,CEP!$A$1:$D$525,3,FALSE)</f>
        <v>1E-3</v>
      </c>
      <c r="M189" s="4">
        <f>VLOOKUP($A189,EEP!$A$1:$D$525,2,FALSE)</f>
        <v>31</v>
      </c>
      <c r="N189" s="23">
        <f>VLOOKUP($A189,EEP!$A$1:$D$525,3,FALSE)</f>
        <v>1E-3</v>
      </c>
      <c r="O189" s="24">
        <f>VLOOKUP($A189,CEEP!$A$1:$D$525,2,FALSE)</f>
        <v>31</v>
      </c>
      <c r="P189" s="22">
        <f>VLOOKUP($A189,CEEP!$A$1:$D$525,3,FALSE)</f>
        <v>2E-3</v>
      </c>
      <c r="Q189" s="4">
        <f>VLOOKUP($A189,RBEP!$A$1:$F$525,2,FALSE)</f>
        <v>32</v>
      </c>
      <c r="R189" s="4">
        <f>VLOOKUP($A189,RBEP!$A$1:$F$525,3,FALSE)</f>
        <v>39</v>
      </c>
      <c r="S189" s="4">
        <f>VLOOKUP($A189,RBEP!$A$1:$F$525,4,FALSE)</f>
        <v>34.57</v>
      </c>
      <c r="T189" s="4">
        <f>VLOOKUP($A189,RBEP!$A$1:$F$525,5,FALSE)</f>
        <v>1.99E-3</v>
      </c>
      <c r="U189" s="4">
        <f>VLOOKUP($A189,RCEP!$A$1:$F$525,2,FALSE)</f>
        <v>32</v>
      </c>
      <c r="V189" s="4">
        <f>VLOOKUP($A189,RCEP!$A$1:$F$525,3,FALSE)</f>
        <v>38</v>
      </c>
      <c r="W189" s="4">
        <f>VLOOKUP($A189,RCEP!$A$1:$F$525,4,FALSE)</f>
        <v>34.950000000000003</v>
      </c>
      <c r="X189" s="4">
        <f>VLOOKUP($A189,RCEP!$A$1:$F$525,5,FALSE)</f>
        <v>2.3400000000000001E-3</v>
      </c>
      <c r="Y189" s="4">
        <f>VLOOKUP($A189,REEP!$A$1:$F$525,2,FALSE)</f>
        <v>32</v>
      </c>
      <c r="Z189" s="4">
        <f>VLOOKUP($A189,REEP!$A$1:$F$525,3,FALSE)</f>
        <v>38</v>
      </c>
      <c r="AA189" s="4">
        <f>VLOOKUP($A189,REEP!$A$1:$F$525,4,FALSE)</f>
        <v>35.270000000000003</v>
      </c>
      <c r="AB189" s="4">
        <f>VLOOKUP($A189,REEP!$A$1:$F$525,5,FALSE)</f>
        <v>2.0699999999999998E-3</v>
      </c>
      <c r="AC189" s="11">
        <f>VLOOKUP($A189,RCEEP!$A$1:$F$525,2,FALSE)</f>
        <v>32</v>
      </c>
      <c r="AD189" s="11">
        <f>VLOOKUP($A189,RCEEP!$A$1:$F$525,3,FALSE)</f>
        <v>38</v>
      </c>
      <c r="AE189" s="11">
        <f>VLOOKUP($A189,RCEEP!$A$1:$F$525,4,FALSE)</f>
        <v>35.29</v>
      </c>
      <c r="AF189" s="11">
        <f>VLOOKUP($A189,RCEEP!$A$1:$F$525,5,FALSE)</f>
        <v>2.2799999999999999E-3</v>
      </c>
      <c r="AH189" s="11">
        <f t="shared" si="84"/>
        <v>31</v>
      </c>
      <c r="AI189" s="11">
        <f t="shared" si="85"/>
        <v>0</v>
      </c>
      <c r="AJ189" s="11">
        <f t="shared" si="86"/>
        <v>0</v>
      </c>
      <c r="AK189" s="11">
        <f t="shared" si="87"/>
        <v>0</v>
      </c>
      <c r="AL189" s="11">
        <f t="shared" si="88"/>
        <v>1</v>
      </c>
      <c r="AM189" s="11">
        <f t="shared" si="89"/>
        <v>1</v>
      </c>
      <c r="AN189" s="11">
        <f t="shared" si="90"/>
        <v>0</v>
      </c>
      <c r="AO189" s="11">
        <f t="shared" si="91"/>
        <v>0</v>
      </c>
      <c r="AP189" s="11">
        <f t="shared" si="92"/>
        <v>0</v>
      </c>
      <c r="AQ189" s="4">
        <f t="shared" si="93"/>
        <v>0</v>
      </c>
      <c r="AS189" s="1">
        <f t="shared" si="94"/>
        <v>31</v>
      </c>
      <c r="AT189" s="1">
        <f t="shared" si="95"/>
        <v>1</v>
      </c>
      <c r="AU189" s="1">
        <f t="shared" si="96"/>
        <v>0</v>
      </c>
      <c r="AV189" s="1">
        <f t="shared" si="97"/>
        <v>0</v>
      </c>
      <c r="AW189" s="1">
        <f t="shared" si="98"/>
        <v>0</v>
      </c>
      <c r="AX189" s="8">
        <f t="shared" si="99"/>
        <v>0</v>
      </c>
      <c r="AZ189" s="8">
        <f t="shared" si="100"/>
        <v>31</v>
      </c>
      <c r="BA189" s="8">
        <f t="shared" si="101"/>
        <v>1</v>
      </c>
      <c r="BB189" s="8">
        <f t="shared" si="102"/>
        <v>0</v>
      </c>
      <c r="BC189" s="8">
        <f t="shared" si="103"/>
        <v>0</v>
      </c>
      <c r="BD189" s="8">
        <f t="shared" si="104"/>
        <v>0</v>
      </c>
      <c r="BE189" s="8">
        <f t="shared" si="105"/>
        <v>0</v>
      </c>
      <c r="BG189" s="19">
        <f t="shared" si="106"/>
        <v>0</v>
      </c>
      <c r="BH189" s="19">
        <f t="shared" si="107"/>
        <v>0</v>
      </c>
      <c r="BJ189" s="10">
        <f t="shared" si="108"/>
        <v>31</v>
      </c>
      <c r="BK189" s="35">
        <f t="shared" si="109"/>
        <v>1</v>
      </c>
      <c r="BL189" s="27">
        <f t="shared" si="110"/>
        <v>5.0000000000000001E-3</v>
      </c>
      <c r="BM189" s="33">
        <f t="shared" si="111"/>
        <v>1</v>
      </c>
      <c r="BN189" s="27">
        <f t="shared" si="112"/>
        <v>5.0000000000000001E-3</v>
      </c>
      <c r="BO189" s="33">
        <f t="shared" si="113"/>
        <v>1</v>
      </c>
      <c r="BP189" s="27">
        <f t="shared" si="114"/>
        <v>5.0000000000000001E-3</v>
      </c>
      <c r="BQ189" s="33">
        <f t="shared" si="115"/>
        <v>1</v>
      </c>
      <c r="BR189" s="28">
        <f t="shared" si="116"/>
        <v>5.0000000000000001E-3</v>
      </c>
      <c r="BT189" s="10">
        <f t="shared" si="117"/>
        <v>31</v>
      </c>
      <c r="BU189" s="32">
        <f t="shared" si="118"/>
        <v>3.5700000000000003</v>
      </c>
      <c r="BV189" s="27">
        <f t="shared" si="119"/>
        <v>1.7850000000000001E-2</v>
      </c>
      <c r="BW189" s="36">
        <f t="shared" si="120"/>
        <v>3.9500000000000028</v>
      </c>
      <c r="BX189" s="27">
        <f t="shared" si="121"/>
        <v>1.9750000000000014E-2</v>
      </c>
      <c r="BY189" s="36">
        <f t="shared" si="122"/>
        <v>4.2700000000000031</v>
      </c>
      <c r="BZ189" s="27">
        <f t="shared" si="123"/>
        <v>2.1350000000000015E-2</v>
      </c>
      <c r="CA189" s="36">
        <f t="shared" si="124"/>
        <v>4.2899999999999991</v>
      </c>
      <c r="CB189" s="28">
        <f t="shared" si="125"/>
        <v>2.1449999999999997E-2</v>
      </c>
    </row>
    <row r="190" spans="1:80">
      <c r="A190" s="1" t="s">
        <v>163</v>
      </c>
      <c r="B190" s="26">
        <v>200</v>
      </c>
      <c r="C190" s="26">
        <v>267</v>
      </c>
      <c r="D190" s="26">
        <v>3907</v>
      </c>
      <c r="E190" s="20">
        <f>VLOOKUP($A190,JorgeILS!$A$1:$D$525,2,FALSE)</f>
        <v>31</v>
      </c>
      <c r="F190" s="20">
        <f>VLOOKUP($A190,JorgeILS!$A$1:$D$525,3,FALSE)</f>
        <v>6.8000000000000005E-2</v>
      </c>
      <c r="G190" s="20">
        <f>VLOOKUP($A190,JorgeCPP!$A$1:$D$525,2,FALSE)</f>
        <v>36</v>
      </c>
      <c r="H190" s="20">
        <f>VLOOKUP($A190,JorgeCPP!$A$1:$D$525,3,FALSE)</f>
        <v>7.0000000000000001E-3</v>
      </c>
      <c r="I190" s="4">
        <f>VLOOKUP($A190,BEP!$A$1:$D$525,2,FALSE)</f>
        <v>31</v>
      </c>
      <c r="J190" s="23">
        <f>VLOOKUP($A190,BEP!$A$1:$D$525,3,FALSE)</f>
        <v>1E-3</v>
      </c>
      <c r="K190" s="4">
        <f>VLOOKUP($A190,CEP!$A$1:$D$525,2,FALSE)</f>
        <v>31</v>
      </c>
      <c r="L190" s="23">
        <f>VLOOKUP($A190,CEP!$A$1:$D$525,3,FALSE)</f>
        <v>0</v>
      </c>
      <c r="M190" s="4">
        <f>VLOOKUP($A190,EEP!$A$1:$D$525,2,FALSE)</f>
        <v>31</v>
      </c>
      <c r="N190" s="23">
        <f>VLOOKUP($A190,EEP!$A$1:$D$525,3,FALSE)</f>
        <v>1E-3</v>
      </c>
      <c r="O190" s="24">
        <f>VLOOKUP($A190,CEEP!$A$1:$D$525,2,FALSE)</f>
        <v>31</v>
      </c>
      <c r="P190" s="22">
        <f>VLOOKUP($A190,CEEP!$A$1:$D$525,3,FALSE)</f>
        <v>1E-3</v>
      </c>
      <c r="Q190" s="4">
        <f>VLOOKUP($A190,RBEP!$A$1:$F$525,2,FALSE)</f>
        <v>32</v>
      </c>
      <c r="R190" s="4">
        <f>VLOOKUP($A190,RBEP!$A$1:$F$525,3,FALSE)</f>
        <v>37</v>
      </c>
      <c r="S190" s="4">
        <f>VLOOKUP($A190,RBEP!$A$1:$F$525,4,FALSE)</f>
        <v>34.14</v>
      </c>
      <c r="T190" s="4">
        <f>VLOOKUP($A190,RBEP!$A$1:$F$525,5,FALSE)</f>
        <v>1.82E-3</v>
      </c>
      <c r="U190" s="4">
        <f>VLOOKUP($A190,RCEP!$A$1:$F$525,2,FALSE)</f>
        <v>32</v>
      </c>
      <c r="V190" s="4">
        <f>VLOOKUP($A190,RCEP!$A$1:$F$525,3,FALSE)</f>
        <v>37</v>
      </c>
      <c r="W190" s="4">
        <f>VLOOKUP($A190,RCEP!$A$1:$F$525,4,FALSE)</f>
        <v>34.44</v>
      </c>
      <c r="X190" s="4">
        <f>VLOOKUP($A190,RCEP!$A$1:$F$525,5,FALSE)</f>
        <v>2.1199999999999999E-3</v>
      </c>
      <c r="Y190" s="4">
        <f>VLOOKUP($A190,REEP!$A$1:$F$525,2,FALSE)</f>
        <v>31</v>
      </c>
      <c r="Z190" s="4">
        <f>VLOOKUP($A190,REEP!$A$1:$F$525,3,FALSE)</f>
        <v>38</v>
      </c>
      <c r="AA190" s="4">
        <f>VLOOKUP($A190,REEP!$A$1:$F$525,4,FALSE)</f>
        <v>34.94</v>
      </c>
      <c r="AB190" s="4">
        <f>VLOOKUP($A190,REEP!$A$1:$F$525,5,FALSE)</f>
        <v>1.8600000000000001E-3</v>
      </c>
      <c r="AC190" s="11">
        <f>VLOOKUP($A190,RCEEP!$A$1:$F$525,2,FALSE)</f>
        <v>32</v>
      </c>
      <c r="AD190" s="11">
        <f>VLOOKUP($A190,RCEEP!$A$1:$F$525,3,FALSE)</f>
        <v>38</v>
      </c>
      <c r="AE190" s="11">
        <f>VLOOKUP($A190,RCEEP!$A$1:$F$525,4,FALSE)</f>
        <v>34.86</v>
      </c>
      <c r="AF190" s="11">
        <f>VLOOKUP($A190,RCEEP!$A$1:$F$525,5,FALSE)</f>
        <v>2.0999999999999999E-3</v>
      </c>
      <c r="AH190" s="11">
        <f t="shared" si="84"/>
        <v>31</v>
      </c>
      <c r="AI190" s="11">
        <f t="shared" si="85"/>
        <v>0</v>
      </c>
      <c r="AJ190" s="11">
        <f t="shared" si="86"/>
        <v>1</v>
      </c>
      <c r="AK190" s="11">
        <f t="shared" si="87"/>
        <v>1</v>
      </c>
      <c r="AL190" s="11">
        <f t="shared" si="88"/>
        <v>1</v>
      </c>
      <c r="AM190" s="11">
        <f t="shared" si="89"/>
        <v>1</v>
      </c>
      <c r="AN190" s="11">
        <f t="shared" si="90"/>
        <v>0</v>
      </c>
      <c r="AO190" s="11">
        <f t="shared" si="91"/>
        <v>0</v>
      </c>
      <c r="AP190" s="11">
        <f t="shared" si="92"/>
        <v>1</v>
      </c>
      <c r="AQ190" s="4">
        <f t="shared" si="93"/>
        <v>0</v>
      </c>
      <c r="AS190" s="1">
        <f t="shared" si="94"/>
        <v>31</v>
      </c>
      <c r="AT190" s="1">
        <f t="shared" si="95"/>
        <v>1</v>
      </c>
      <c r="AU190" s="1">
        <f t="shared" si="96"/>
        <v>0</v>
      </c>
      <c r="AV190" s="1">
        <f t="shared" si="97"/>
        <v>0</v>
      </c>
      <c r="AW190" s="1">
        <f t="shared" si="98"/>
        <v>1</v>
      </c>
      <c r="AX190" s="8">
        <f t="shared" si="99"/>
        <v>0</v>
      </c>
      <c r="AZ190" s="8">
        <f t="shared" si="100"/>
        <v>31</v>
      </c>
      <c r="BA190" s="8">
        <f t="shared" si="101"/>
        <v>1</v>
      </c>
      <c r="BB190" s="8">
        <f t="shared" si="102"/>
        <v>0</v>
      </c>
      <c r="BC190" s="8">
        <f t="shared" si="103"/>
        <v>0</v>
      </c>
      <c r="BD190" s="8">
        <f t="shared" si="104"/>
        <v>1</v>
      </c>
      <c r="BE190" s="8">
        <f t="shared" si="105"/>
        <v>0</v>
      </c>
      <c r="BG190" s="19">
        <f t="shared" si="106"/>
        <v>0</v>
      </c>
      <c r="BH190" s="19">
        <f t="shared" si="107"/>
        <v>1</v>
      </c>
      <c r="BJ190" s="10">
        <f t="shared" si="108"/>
        <v>31</v>
      </c>
      <c r="BK190" s="35">
        <f t="shared" si="109"/>
        <v>1</v>
      </c>
      <c r="BL190" s="27">
        <f t="shared" si="110"/>
        <v>5.0000000000000001E-3</v>
      </c>
      <c r="BM190" s="33">
        <f t="shared" si="111"/>
        <v>1</v>
      </c>
      <c r="BN190" s="27">
        <f t="shared" si="112"/>
        <v>5.0000000000000001E-3</v>
      </c>
      <c r="BO190" s="33">
        <f t="shared" si="113"/>
        <v>0</v>
      </c>
      <c r="BP190" s="27">
        <f t="shared" si="114"/>
        <v>0</v>
      </c>
      <c r="BQ190" s="33">
        <f t="shared" si="115"/>
        <v>1</v>
      </c>
      <c r="BR190" s="28">
        <f t="shared" si="116"/>
        <v>5.0000000000000001E-3</v>
      </c>
      <c r="BT190" s="10">
        <f t="shared" si="117"/>
        <v>31</v>
      </c>
      <c r="BU190" s="32">
        <f t="shared" si="118"/>
        <v>3.1400000000000006</v>
      </c>
      <c r="BV190" s="27">
        <f t="shared" si="119"/>
        <v>1.5700000000000002E-2</v>
      </c>
      <c r="BW190" s="36">
        <f t="shared" si="120"/>
        <v>3.4399999999999977</v>
      </c>
      <c r="BX190" s="27">
        <f t="shared" si="121"/>
        <v>1.719999999999999E-2</v>
      </c>
      <c r="BY190" s="36">
        <f t="shared" si="122"/>
        <v>3.9399999999999977</v>
      </c>
      <c r="BZ190" s="27">
        <f t="shared" si="123"/>
        <v>1.9699999999999988E-2</v>
      </c>
      <c r="CA190" s="36">
        <f t="shared" si="124"/>
        <v>3.8599999999999994</v>
      </c>
      <c r="CB190" s="28">
        <f t="shared" si="125"/>
        <v>1.9299999999999998E-2</v>
      </c>
    </row>
    <row r="191" spans="1:80">
      <c r="A191" s="1" t="s">
        <v>164</v>
      </c>
      <c r="B191" s="26">
        <v>200</v>
      </c>
      <c r="C191" s="26">
        <v>267</v>
      </c>
      <c r="D191" s="26">
        <v>3915</v>
      </c>
      <c r="E191" s="20">
        <f>VLOOKUP($A191,JorgeILS!$A$1:$D$525,2,FALSE)</f>
        <v>31</v>
      </c>
      <c r="F191" s="20">
        <f>VLOOKUP($A191,JorgeILS!$A$1:$D$525,3,FALSE)</f>
        <v>5.5E-2</v>
      </c>
      <c r="G191" s="20">
        <f>VLOOKUP($A191,JorgeCPP!$A$1:$D$525,2,FALSE)</f>
        <v>33</v>
      </c>
      <c r="H191" s="20">
        <f>VLOOKUP($A191,JorgeCPP!$A$1:$D$525,3,FALSE)</f>
        <v>7.0000000000000001E-3</v>
      </c>
      <c r="I191" s="4">
        <f>VLOOKUP($A191,BEP!$A$1:$D$525,2,FALSE)</f>
        <v>33</v>
      </c>
      <c r="J191" s="23">
        <f>VLOOKUP($A191,BEP!$A$1:$D$525,3,FALSE)</f>
        <v>1E-3</v>
      </c>
      <c r="K191" s="4">
        <f>VLOOKUP($A191,CEP!$A$1:$D$525,2,FALSE)</f>
        <v>33</v>
      </c>
      <c r="L191" s="23">
        <f>VLOOKUP($A191,CEP!$A$1:$D$525,3,FALSE)</f>
        <v>1E-3</v>
      </c>
      <c r="M191" s="4">
        <f>VLOOKUP($A191,EEP!$A$1:$D$525,2,FALSE)</f>
        <v>33</v>
      </c>
      <c r="N191" s="23">
        <f>VLOOKUP($A191,EEP!$A$1:$D$525,3,FALSE)</f>
        <v>1E-3</v>
      </c>
      <c r="O191" s="24">
        <f>VLOOKUP($A191,CEEP!$A$1:$D$525,2,FALSE)</f>
        <v>33</v>
      </c>
      <c r="P191" s="22">
        <f>VLOOKUP($A191,CEEP!$A$1:$D$525,3,FALSE)</f>
        <v>1E-3</v>
      </c>
      <c r="Q191" s="4">
        <f>VLOOKUP($A191,RBEP!$A$1:$F$525,2,FALSE)</f>
        <v>33</v>
      </c>
      <c r="R191" s="4">
        <f>VLOOKUP($A191,RBEP!$A$1:$F$525,3,FALSE)</f>
        <v>39</v>
      </c>
      <c r="S191" s="4">
        <f>VLOOKUP($A191,RBEP!$A$1:$F$525,4,FALSE)</f>
        <v>35.659999999999997</v>
      </c>
      <c r="T191" s="4">
        <f>VLOOKUP($A191,RBEP!$A$1:$F$525,5,FALSE)</f>
        <v>2.0200000000000001E-3</v>
      </c>
      <c r="U191" s="4">
        <f>VLOOKUP($A191,RCEP!$A$1:$F$525,2,FALSE)</f>
        <v>33</v>
      </c>
      <c r="V191" s="4">
        <f>VLOOKUP($A191,RCEP!$A$1:$F$525,3,FALSE)</f>
        <v>40</v>
      </c>
      <c r="W191" s="4">
        <f>VLOOKUP($A191,RCEP!$A$1:$F$525,4,FALSE)</f>
        <v>35.6</v>
      </c>
      <c r="X191" s="4">
        <f>VLOOKUP($A191,RCEP!$A$1:$F$525,5,FALSE)</f>
        <v>2.3600000000000001E-3</v>
      </c>
      <c r="Y191" s="4">
        <f>VLOOKUP($A191,REEP!$A$1:$F$525,2,FALSE)</f>
        <v>34</v>
      </c>
      <c r="Z191" s="4">
        <f>VLOOKUP($A191,REEP!$A$1:$F$525,3,FALSE)</f>
        <v>39</v>
      </c>
      <c r="AA191" s="4">
        <f>VLOOKUP($A191,REEP!$A$1:$F$525,4,FALSE)</f>
        <v>36.04</v>
      </c>
      <c r="AB191" s="4">
        <f>VLOOKUP($A191,REEP!$A$1:$F$525,5,FALSE)</f>
        <v>2.0899999999999998E-3</v>
      </c>
      <c r="AC191" s="11">
        <f>VLOOKUP($A191,RCEEP!$A$1:$F$525,2,FALSE)</f>
        <v>33</v>
      </c>
      <c r="AD191" s="11">
        <f>VLOOKUP($A191,RCEEP!$A$1:$F$525,3,FALSE)</f>
        <v>39</v>
      </c>
      <c r="AE191" s="11">
        <f>VLOOKUP($A191,RCEEP!$A$1:$F$525,4,FALSE)</f>
        <v>36.19</v>
      </c>
      <c r="AF191" s="11">
        <f>VLOOKUP($A191,RCEEP!$A$1:$F$525,5,FALSE)</f>
        <v>2.3500000000000001E-3</v>
      </c>
      <c r="AH191" s="11">
        <f t="shared" si="84"/>
        <v>33</v>
      </c>
      <c r="AI191" s="11">
        <f t="shared" si="85"/>
        <v>1</v>
      </c>
      <c r="AJ191" s="11">
        <f t="shared" si="86"/>
        <v>1</v>
      </c>
      <c r="AK191" s="11">
        <f t="shared" si="87"/>
        <v>1</v>
      </c>
      <c r="AL191" s="11">
        <f t="shared" si="88"/>
        <v>1</v>
      </c>
      <c r="AM191" s="11">
        <f t="shared" si="89"/>
        <v>1</v>
      </c>
      <c r="AN191" s="11">
        <f t="shared" si="90"/>
        <v>1</v>
      </c>
      <c r="AO191" s="11">
        <f t="shared" si="91"/>
        <v>1</v>
      </c>
      <c r="AP191" s="11">
        <f t="shared" si="92"/>
        <v>0</v>
      </c>
      <c r="AQ191" s="4">
        <f t="shared" si="93"/>
        <v>1</v>
      </c>
      <c r="AS191" s="1">
        <f t="shared" si="94"/>
        <v>31</v>
      </c>
      <c r="AT191" s="1">
        <f t="shared" si="95"/>
        <v>1</v>
      </c>
      <c r="AU191" s="1">
        <f t="shared" si="96"/>
        <v>0</v>
      </c>
      <c r="AV191" s="1">
        <f t="shared" si="97"/>
        <v>0</v>
      </c>
      <c r="AW191" s="1">
        <f t="shared" si="98"/>
        <v>0</v>
      </c>
      <c r="AX191" s="8">
        <f t="shared" si="99"/>
        <v>0</v>
      </c>
      <c r="AZ191" s="8">
        <f t="shared" si="100"/>
        <v>31</v>
      </c>
      <c r="BA191" s="8">
        <f t="shared" si="101"/>
        <v>1</v>
      </c>
      <c r="BB191" s="8">
        <f t="shared" si="102"/>
        <v>0</v>
      </c>
      <c r="BC191" s="8">
        <f t="shared" si="103"/>
        <v>0</v>
      </c>
      <c r="BD191" s="8">
        <f t="shared" si="104"/>
        <v>0</v>
      </c>
      <c r="BE191" s="8">
        <f t="shared" si="105"/>
        <v>0</v>
      </c>
      <c r="BG191" s="19">
        <f t="shared" si="106"/>
        <v>0</v>
      </c>
      <c r="BH191" s="19">
        <f t="shared" si="107"/>
        <v>0</v>
      </c>
      <c r="BJ191" s="10">
        <f t="shared" si="108"/>
        <v>31</v>
      </c>
      <c r="BK191" s="35">
        <f t="shared" si="109"/>
        <v>2</v>
      </c>
      <c r="BL191" s="27">
        <f t="shared" si="110"/>
        <v>0.01</v>
      </c>
      <c r="BM191" s="33">
        <f t="shared" si="111"/>
        <v>2</v>
      </c>
      <c r="BN191" s="27">
        <f t="shared" si="112"/>
        <v>0.01</v>
      </c>
      <c r="BO191" s="33">
        <f t="shared" si="113"/>
        <v>3</v>
      </c>
      <c r="BP191" s="27">
        <f t="shared" si="114"/>
        <v>1.4999999999999999E-2</v>
      </c>
      <c r="BQ191" s="33">
        <f t="shared" si="115"/>
        <v>2</v>
      </c>
      <c r="BR191" s="28">
        <f t="shared" si="116"/>
        <v>0.01</v>
      </c>
      <c r="BT191" s="10">
        <f t="shared" si="117"/>
        <v>31</v>
      </c>
      <c r="BU191" s="32">
        <f t="shared" si="118"/>
        <v>4.6599999999999966</v>
      </c>
      <c r="BV191" s="27">
        <f t="shared" si="119"/>
        <v>2.3299999999999984E-2</v>
      </c>
      <c r="BW191" s="36">
        <f t="shared" si="120"/>
        <v>4.6000000000000014</v>
      </c>
      <c r="BX191" s="27">
        <f t="shared" si="121"/>
        <v>2.3000000000000007E-2</v>
      </c>
      <c r="BY191" s="36">
        <f t="shared" si="122"/>
        <v>5.0399999999999991</v>
      </c>
      <c r="BZ191" s="27">
        <f t="shared" si="123"/>
        <v>2.5199999999999997E-2</v>
      </c>
      <c r="CA191" s="36">
        <f t="shared" si="124"/>
        <v>5.1899999999999977</v>
      </c>
      <c r="CB191" s="28">
        <f t="shared" si="125"/>
        <v>2.5949999999999987E-2</v>
      </c>
    </row>
    <row r="192" spans="1:80">
      <c r="A192" s="1" t="s">
        <v>165</v>
      </c>
      <c r="B192" s="26">
        <v>200</v>
      </c>
      <c r="C192" s="26">
        <v>267</v>
      </c>
      <c r="D192" s="26">
        <v>3923</v>
      </c>
      <c r="E192" s="20">
        <f>VLOOKUP($A192,JorgeILS!$A$1:$D$525,2,FALSE)</f>
        <v>31</v>
      </c>
      <c r="F192" s="20">
        <f>VLOOKUP($A192,JorgeILS!$A$1:$D$525,3,FALSE)</f>
        <v>0.09</v>
      </c>
      <c r="G192" s="20">
        <f>VLOOKUP($A192,JorgeCPP!$A$1:$D$525,2,FALSE)</f>
        <v>32</v>
      </c>
      <c r="H192" s="20">
        <f>VLOOKUP($A192,JorgeCPP!$A$1:$D$525,3,FALSE)</f>
        <v>7.0000000000000001E-3</v>
      </c>
      <c r="I192" s="4">
        <f>VLOOKUP($A192,BEP!$A$1:$D$525,2,FALSE)</f>
        <v>33</v>
      </c>
      <c r="J192" s="23">
        <f>VLOOKUP($A192,BEP!$A$1:$D$525,3,FALSE)</f>
        <v>0</v>
      </c>
      <c r="K192" s="4">
        <f>VLOOKUP($A192,CEP!$A$1:$D$525,2,FALSE)</f>
        <v>33</v>
      </c>
      <c r="L192" s="23">
        <f>VLOOKUP($A192,CEP!$A$1:$D$525,3,FALSE)</f>
        <v>1E-3</v>
      </c>
      <c r="M192" s="4">
        <f>VLOOKUP($A192,EEP!$A$1:$D$525,2,FALSE)</f>
        <v>32</v>
      </c>
      <c r="N192" s="23">
        <f>VLOOKUP($A192,EEP!$A$1:$D$525,3,FALSE)</f>
        <v>2E-3</v>
      </c>
      <c r="O192" s="24">
        <f>VLOOKUP($A192,CEEP!$A$1:$D$525,2,FALSE)</f>
        <v>32</v>
      </c>
      <c r="P192" s="22">
        <f>VLOOKUP($A192,CEEP!$A$1:$D$525,3,FALSE)</f>
        <v>1E-3</v>
      </c>
      <c r="Q192" s="4">
        <f>VLOOKUP($A192,RBEP!$A$1:$F$525,2,FALSE)</f>
        <v>32</v>
      </c>
      <c r="R192" s="4">
        <f>VLOOKUP($A192,RBEP!$A$1:$F$525,3,FALSE)</f>
        <v>38</v>
      </c>
      <c r="S192" s="4">
        <f>VLOOKUP($A192,RBEP!$A$1:$F$525,4,FALSE)</f>
        <v>35.01</v>
      </c>
      <c r="T192" s="4">
        <f>VLOOKUP($A192,RBEP!$A$1:$F$525,5,FALSE)</f>
        <v>1.8500000000000001E-3</v>
      </c>
      <c r="U192" s="4">
        <f>VLOOKUP($A192,RCEP!$A$1:$F$525,2,FALSE)</f>
        <v>32</v>
      </c>
      <c r="V192" s="4">
        <f>VLOOKUP($A192,RCEP!$A$1:$F$525,3,FALSE)</f>
        <v>38</v>
      </c>
      <c r="W192" s="4">
        <f>VLOOKUP($A192,RCEP!$A$1:$F$525,4,FALSE)</f>
        <v>34.950000000000003</v>
      </c>
      <c r="X192" s="4">
        <f>VLOOKUP($A192,RCEP!$A$1:$F$525,5,FALSE)</f>
        <v>2.1199999999999999E-3</v>
      </c>
      <c r="Y192" s="4">
        <f>VLOOKUP($A192,REEP!$A$1:$F$525,2,FALSE)</f>
        <v>33</v>
      </c>
      <c r="Z192" s="4">
        <f>VLOOKUP($A192,REEP!$A$1:$F$525,3,FALSE)</f>
        <v>38</v>
      </c>
      <c r="AA192" s="4">
        <f>VLOOKUP($A192,REEP!$A$1:$F$525,4,FALSE)</f>
        <v>35.86</v>
      </c>
      <c r="AB192" s="4">
        <f>VLOOKUP($A192,REEP!$A$1:$F$525,5,FALSE)</f>
        <v>1.98E-3</v>
      </c>
      <c r="AC192" s="11">
        <f>VLOOKUP($A192,RCEEP!$A$1:$F$525,2,FALSE)</f>
        <v>32</v>
      </c>
      <c r="AD192" s="11">
        <f>VLOOKUP($A192,RCEEP!$A$1:$F$525,3,FALSE)</f>
        <v>38</v>
      </c>
      <c r="AE192" s="11">
        <f>VLOOKUP($A192,RCEEP!$A$1:$F$525,4,FALSE)</f>
        <v>35.909999999999997</v>
      </c>
      <c r="AF192" s="11">
        <f>VLOOKUP($A192,RCEEP!$A$1:$F$525,5,FALSE)</f>
        <v>2.14E-3</v>
      </c>
      <c r="AH192" s="11">
        <f t="shared" si="84"/>
        <v>32</v>
      </c>
      <c r="AI192" s="11">
        <f t="shared" si="85"/>
        <v>1</v>
      </c>
      <c r="AJ192" s="11">
        <f t="shared" si="86"/>
        <v>0</v>
      </c>
      <c r="AK192" s="11">
        <f t="shared" si="87"/>
        <v>0</v>
      </c>
      <c r="AL192" s="11">
        <f t="shared" si="88"/>
        <v>1</v>
      </c>
      <c r="AM192" s="11">
        <f t="shared" si="89"/>
        <v>1</v>
      </c>
      <c r="AN192" s="11">
        <f t="shared" si="90"/>
        <v>1</v>
      </c>
      <c r="AO192" s="11">
        <f t="shared" si="91"/>
        <v>1</v>
      </c>
      <c r="AP192" s="11">
        <f t="shared" si="92"/>
        <v>0</v>
      </c>
      <c r="AQ192" s="4">
        <f t="shared" si="93"/>
        <v>1</v>
      </c>
      <c r="AS192" s="1">
        <f t="shared" si="94"/>
        <v>31</v>
      </c>
      <c r="AT192" s="1">
        <f t="shared" si="95"/>
        <v>1</v>
      </c>
      <c r="AU192" s="1">
        <f t="shared" si="96"/>
        <v>0</v>
      </c>
      <c r="AV192" s="1">
        <f t="shared" si="97"/>
        <v>0</v>
      </c>
      <c r="AW192" s="1">
        <f t="shared" si="98"/>
        <v>0</v>
      </c>
      <c r="AX192" s="8">
        <f t="shared" si="99"/>
        <v>0</v>
      </c>
      <c r="AZ192" s="8">
        <f t="shared" si="100"/>
        <v>31</v>
      </c>
      <c r="BA192" s="8">
        <f t="shared" si="101"/>
        <v>1</v>
      </c>
      <c r="BB192" s="8">
        <f t="shared" si="102"/>
        <v>0</v>
      </c>
      <c r="BC192" s="8">
        <f t="shared" si="103"/>
        <v>0</v>
      </c>
      <c r="BD192" s="8">
        <f t="shared" si="104"/>
        <v>0</v>
      </c>
      <c r="BE192" s="8">
        <f t="shared" si="105"/>
        <v>0</v>
      </c>
      <c r="BG192" s="19">
        <f t="shared" si="106"/>
        <v>0</v>
      </c>
      <c r="BH192" s="19">
        <f t="shared" si="107"/>
        <v>0</v>
      </c>
      <c r="BJ192" s="10">
        <f t="shared" si="108"/>
        <v>31</v>
      </c>
      <c r="BK192" s="35">
        <f t="shared" si="109"/>
        <v>1</v>
      </c>
      <c r="BL192" s="27">
        <f t="shared" si="110"/>
        <v>5.0000000000000001E-3</v>
      </c>
      <c r="BM192" s="33">
        <f t="shared" si="111"/>
        <v>1</v>
      </c>
      <c r="BN192" s="27">
        <f t="shared" si="112"/>
        <v>5.0000000000000001E-3</v>
      </c>
      <c r="BO192" s="33">
        <f t="shared" si="113"/>
        <v>2</v>
      </c>
      <c r="BP192" s="27">
        <f t="shared" si="114"/>
        <v>0.01</v>
      </c>
      <c r="BQ192" s="33">
        <f t="shared" si="115"/>
        <v>1</v>
      </c>
      <c r="BR192" s="28">
        <f t="shared" si="116"/>
        <v>5.0000000000000001E-3</v>
      </c>
      <c r="BT192" s="10">
        <f t="shared" si="117"/>
        <v>31</v>
      </c>
      <c r="BU192" s="32">
        <f t="shared" si="118"/>
        <v>4.009999999999998</v>
      </c>
      <c r="BV192" s="27">
        <f t="shared" si="119"/>
        <v>2.0049999999999991E-2</v>
      </c>
      <c r="BW192" s="36">
        <f t="shared" si="120"/>
        <v>3.9500000000000028</v>
      </c>
      <c r="BX192" s="27">
        <f t="shared" si="121"/>
        <v>1.9750000000000014E-2</v>
      </c>
      <c r="BY192" s="36">
        <f t="shared" si="122"/>
        <v>4.8599999999999994</v>
      </c>
      <c r="BZ192" s="27">
        <f t="shared" si="123"/>
        <v>2.4299999999999999E-2</v>
      </c>
      <c r="CA192" s="36">
        <f t="shared" si="124"/>
        <v>4.9099999999999966</v>
      </c>
      <c r="CB192" s="28">
        <f t="shared" si="125"/>
        <v>2.4549999999999982E-2</v>
      </c>
    </row>
    <row r="193" spans="1:80">
      <c r="A193" s="1" t="s">
        <v>166</v>
      </c>
      <c r="B193" s="26">
        <v>200</v>
      </c>
      <c r="C193" s="26">
        <v>289</v>
      </c>
      <c r="D193" s="26">
        <v>3931</v>
      </c>
      <c r="E193" s="20">
        <f>VLOOKUP($A193,JorgeILS!$A$1:$D$525,2,FALSE)</f>
        <v>23</v>
      </c>
      <c r="F193" s="20">
        <f>VLOOKUP($A193,JorgeILS!$A$1:$D$525,3,FALSE)</f>
        <v>0.11600000000000001</v>
      </c>
      <c r="G193" s="20">
        <f>VLOOKUP($A193,JorgeCPP!$A$1:$D$525,2,FALSE)</f>
        <v>25</v>
      </c>
      <c r="H193" s="20">
        <f>VLOOKUP($A193,JorgeCPP!$A$1:$D$525,3,FALSE)</f>
        <v>8.9999999999999993E-3</v>
      </c>
      <c r="I193" s="4">
        <f>VLOOKUP($A193,BEP!$A$1:$D$525,2,FALSE)</f>
        <v>29</v>
      </c>
      <c r="J193" s="23">
        <f>VLOOKUP($A193,BEP!$A$1:$D$525,3,FALSE)</f>
        <v>1E-3</v>
      </c>
      <c r="K193" s="4">
        <f>VLOOKUP($A193,CEP!$A$1:$D$525,2,FALSE)</f>
        <v>28</v>
      </c>
      <c r="L193" s="23">
        <f>VLOOKUP($A193,CEP!$A$1:$D$525,3,FALSE)</f>
        <v>2E-3</v>
      </c>
      <c r="M193" s="4">
        <f>VLOOKUP($A193,EEP!$A$1:$D$525,2,FALSE)</f>
        <v>24</v>
      </c>
      <c r="N193" s="23">
        <f>VLOOKUP($A193,EEP!$A$1:$D$525,3,FALSE)</f>
        <v>1E-3</v>
      </c>
      <c r="O193" s="24">
        <f>VLOOKUP($A193,CEEP!$A$1:$D$525,2,FALSE)</f>
        <v>24</v>
      </c>
      <c r="P193" s="22">
        <f>VLOOKUP($A193,CEEP!$A$1:$D$525,3,FALSE)</f>
        <v>2E-3</v>
      </c>
      <c r="Q193" s="4">
        <f>VLOOKUP($A193,RBEP!$A$1:$F$525,2,FALSE)</f>
        <v>26</v>
      </c>
      <c r="R193" s="4">
        <f>VLOOKUP($A193,RBEP!$A$1:$F$525,3,FALSE)</f>
        <v>32</v>
      </c>
      <c r="S193" s="4">
        <f>VLOOKUP($A193,RBEP!$A$1:$F$525,4,FALSE)</f>
        <v>28.85</v>
      </c>
      <c r="T193" s="4">
        <f>VLOOKUP($A193,RBEP!$A$1:$F$525,5,FALSE)</f>
        <v>2.4099999999999998E-3</v>
      </c>
      <c r="U193" s="4">
        <f>VLOOKUP($A193,RCEP!$A$1:$F$525,2,FALSE)</f>
        <v>25</v>
      </c>
      <c r="V193" s="4">
        <f>VLOOKUP($A193,RCEP!$A$1:$F$525,3,FALSE)</f>
        <v>32</v>
      </c>
      <c r="W193" s="4">
        <f>VLOOKUP($A193,RCEP!$A$1:$F$525,4,FALSE)</f>
        <v>28.92</v>
      </c>
      <c r="X193" s="4">
        <f>VLOOKUP($A193,RCEP!$A$1:$F$525,5,FALSE)</f>
        <v>2.96E-3</v>
      </c>
      <c r="Y193" s="4">
        <f>VLOOKUP($A193,REEP!$A$1:$F$525,2,FALSE)</f>
        <v>26</v>
      </c>
      <c r="Z193" s="4">
        <f>VLOOKUP($A193,REEP!$A$1:$F$525,3,FALSE)</f>
        <v>33</v>
      </c>
      <c r="AA193" s="4">
        <f>VLOOKUP($A193,REEP!$A$1:$F$525,4,FALSE)</f>
        <v>29.58</v>
      </c>
      <c r="AB193" s="4">
        <f>VLOOKUP($A193,REEP!$A$1:$F$525,5,FALSE)</f>
        <v>3.0799999999999998E-3</v>
      </c>
      <c r="AC193" s="11">
        <f>VLOOKUP($A193,RCEEP!$A$1:$F$525,2,FALSE)</f>
        <v>26</v>
      </c>
      <c r="AD193" s="11">
        <f>VLOOKUP($A193,RCEEP!$A$1:$F$525,3,FALSE)</f>
        <v>33</v>
      </c>
      <c r="AE193" s="11">
        <f>VLOOKUP($A193,RCEEP!$A$1:$F$525,4,FALSE)</f>
        <v>29.76</v>
      </c>
      <c r="AF193" s="11">
        <f>VLOOKUP($A193,RCEEP!$A$1:$F$525,5,FALSE)</f>
        <v>3.2599999999999999E-3</v>
      </c>
      <c r="AH193" s="11">
        <f t="shared" si="84"/>
        <v>24</v>
      </c>
      <c r="AI193" s="11">
        <f t="shared" si="85"/>
        <v>0</v>
      </c>
      <c r="AJ193" s="11">
        <f t="shared" si="86"/>
        <v>0</v>
      </c>
      <c r="AK193" s="11">
        <f t="shared" si="87"/>
        <v>0</v>
      </c>
      <c r="AL193" s="11">
        <f t="shared" si="88"/>
        <v>1</v>
      </c>
      <c r="AM193" s="11">
        <f t="shared" si="89"/>
        <v>1</v>
      </c>
      <c r="AN193" s="11">
        <f t="shared" si="90"/>
        <v>0</v>
      </c>
      <c r="AO193" s="11">
        <f t="shared" si="91"/>
        <v>0</v>
      </c>
      <c r="AP193" s="11">
        <f t="shared" si="92"/>
        <v>0</v>
      </c>
      <c r="AQ193" s="4">
        <f t="shared" si="93"/>
        <v>0</v>
      </c>
      <c r="AS193" s="1">
        <f t="shared" si="94"/>
        <v>23</v>
      </c>
      <c r="AT193" s="1">
        <f t="shared" si="95"/>
        <v>1</v>
      </c>
      <c r="AU193" s="1">
        <f t="shared" si="96"/>
        <v>0</v>
      </c>
      <c r="AV193" s="1">
        <f t="shared" si="97"/>
        <v>0</v>
      </c>
      <c r="AW193" s="1">
        <f t="shared" si="98"/>
        <v>0</v>
      </c>
      <c r="AX193" s="8">
        <f t="shared" si="99"/>
        <v>0</v>
      </c>
      <c r="AZ193" s="8">
        <f t="shared" si="100"/>
        <v>23</v>
      </c>
      <c r="BA193" s="8">
        <f t="shared" si="101"/>
        <v>1</v>
      </c>
      <c r="BB193" s="8">
        <f t="shared" si="102"/>
        <v>0</v>
      </c>
      <c r="BC193" s="8">
        <f t="shared" si="103"/>
        <v>0</v>
      </c>
      <c r="BD193" s="8">
        <f t="shared" si="104"/>
        <v>0</v>
      </c>
      <c r="BE193" s="8">
        <f t="shared" si="105"/>
        <v>0</v>
      </c>
      <c r="BG193" s="19">
        <f t="shared" si="106"/>
        <v>0</v>
      </c>
      <c r="BH193" s="19">
        <f t="shared" si="107"/>
        <v>0</v>
      </c>
      <c r="BJ193" s="10">
        <f t="shared" si="108"/>
        <v>23</v>
      </c>
      <c r="BK193" s="35">
        <f t="shared" si="109"/>
        <v>3</v>
      </c>
      <c r="BL193" s="27">
        <f t="shared" si="110"/>
        <v>1.4999999999999999E-2</v>
      </c>
      <c r="BM193" s="33">
        <f t="shared" si="111"/>
        <v>2</v>
      </c>
      <c r="BN193" s="27">
        <f t="shared" si="112"/>
        <v>0.01</v>
      </c>
      <c r="BO193" s="33">
        <f t="shared" si="113"/>
        <v>3</v>
      </c>
      <c r="BP193" s="27">
        <f t="shared" si="114"/>
        <v>1.4999999999999999E-2</v>
      </c>
      <c r="BQ193" s="33">
        <f t="shared" si="115"/>
        <v>3</v>
      </c>
      <c r="BR193" s="28">
        <f t="shared" si="116"/>
        <v>1.4999999999999999E-2</v>
      </c>
      <c r="BT193" s="10">
        <f t="shared" si="117"/>
        <v>23</v>
      </c>
      <c r="BU193" s="32">
        <f t="shared" si="118"/>
        <v>5.8500000000000014</v>
      </c>
      <c r="BV193" s="27">
        <f t="shared" si="119"/>
        <v>2.9250000000000009E-2</v>
      </c>
      <c r="BW193" s="36">
        <f t="shared" si="120"/>
        <v>5.9200000000000017</v>
      </c>
      <c r="BX193" s="27">
        <f t="shared" si="121"/>
        <v>2.9600000000000008E-2</v>
      </c>
      <c r="BY193" s="36">
        <f t="shared" si="122"/>
        <v>6.5799999999999983</v>
      </c>
      <c r="BZ193" s="27">
        <f t="shared" si="123"/>
        <v>3.2899999999999992E-2</v>
      </c>
      <c r="CA193" s="36">
        <f t="shared" si="124"/>
        <v>6.7600000000000016</v>
      </c>
      <c r="CB193" s="28">
        <f t="shared" si="125"/>
        <v>3.3800000000000011E-2</v>
      </c>
    </row>
    <row r="194" spans="1:80">
      <c r="A194" s="1" t="s">
        <v>167</v>
      </c>
      <c r="B194" s="26">
        <v>200</v>
      </c>
      <c r="C194" s="26">
        <v>289</v>
      </c>
      <c r="D194" s="26">
        <v>3939</v>
      </c>
      <c r="E194" s="20">
        <f>VLOOKUP($A194,JorgeILS!$A$1:$D$525,2,FALSE)</f>
        <v>29</v>
      </c>
      <c r="F194" s="20">
        <f>VLOOKUP($A194,JorgeILS!$A$1:$D$525,3,FALSE)</f>
        <v>0.217</v>
      </c>
      <c r="G194" s="20">
        <f>VLOOKUP($A194,JorgeCPP!$A$1:$D$525,2,FALSE)</f>
        <v>32</v>
      </c>
      <c r="H194" s="20">
        <f>VLOOKUP($A194,JorgeCPP!$A$1:$D$525,3,FALSE)</f>
        <v>8.0000000000000002E-3</v>
      </c>
      <c r="I194" s="4">
        <f>VLOOKUP($A194,BEP!$A$1:$D$525,2,FALSE)</f>
        <v>30</v>
      </c>
      <c r="J194" s="23">
        <f>VLOOKUP($A194,BEP!$A$1:$D$525,3,FALSE)</f>
        <v>1E-3</v>
      </c>
      <c r="K194" s="4">
        <f>VLOOKUP($A194,CEP!$A$1:$D$525,2,FALSE)</f>
        <v>30</v>
      </c>
      <c r="L194" s="23">
        <f>VLOOKUP($A194,CEP!$A$1:$D$525,3,FALSE)</f>
        <v>2E-3</v>
      </c>
      <c r="M194" s="4">
        <f>VLOOKUP($A194,EEP!$A$1:$D$525,2,FALSE)</f>
        <v>30</v>
      </c>
      <c r="N194" s="23">
        <f>VLOOKUP($A194,EEP!$A$1:$D$525,3,FALSE)</f>
        <v>2E-3</v>
      </c>
      <c r="O194" s="24">
        <f>VLOOKUP($A194,CEEP!$A$1:$D$525,2,FALSE)</f>
        <v>30</v>
      </c>
      <c r="P194" s="22">
        <f>VLOOKUP($A194,CEEP!$A$1:$D$525,3,FALSE)</f>
        <v>2E-3</v>
      </c>
      <c r="Q194" s="4">
        <f>VLOOKUP($A194,RBEP!$A$1:$F$525,2,FALSE)</f>
        <v>29</v>
      </c>
      <c r="R194" s="4">
        <f>VLOOKUP($A194,RBEP!$A$1:$F$525,3,FALSE)</f>
        <v>35</v>
      </c>
      <c r="S194" s="4">
        <f>VLOOKUP($A194,RBEP!$A$1:$F$525,4,FALSE)</f>
        <v>31.82</v>
      </c>
      <c r="T194" s="4">
        <f>VLOOKUP($A194,RBEP!$A$1:$F$525,5,FALSE)</f>
        <v>2.5100000000000001E-3</v>
      </c>
      <c r="U194" s="4">
        <f>VLOOKUP($A194,RCEP!$A$1:$F$525,2,FALSE)</f>
        <v>29</v>
      </c>
      <c r="V194" s="4">
        <f>VLOOKUP($A194,RCEP!$A$1:$F$525,3,FALSE)</f>
        <v>35</v>
      </c>
      <c r="W194" s="4">
        <f>VLOOKUP($A194,RCEP!$A$1:$F$525,4,FALSE)</f>
        <v>31.52</v>
      </c>
      <c r="X194" s="4">
        <f>VLOOKUP($A194,RCEP!$A$1:$F$525,5,FALSE)</f>
        <v>2.9399999999999999E-3</v>
      </c>
      <c r="Y194" s="4">
        <f>VLOOKUP($A194,REEP!$A$1:$F$525,2,FALSE)</f>
        <v>28</v>
      </c>
      <c r="Z194" s="4">
        <f>VLOOKUP($A194,REEP!$A$1:$F$525,3,FALSE)</f>
        <v>35</v>
      </c>
      <c r="AA194" s="4">
        <f>VLOOKUP($A194,REEP!$A$1:$F$525,4,FALSE)</f>
        <v>32.46</v>
      </c>
      <c r="AB194" s="4">
        <f>VLOOKUP($A194,REEP!$A$1:$F$525,5,FALSE)</f>
        <v>2.7899999999999999E-3</v>
      </c>
      <c r="AC194" s="11">
        <f>VLOOKUP($A194,RCEEP!$A$1:$F$525,2,FALSE)</f>
        <v>30</v>
      </c>
      <c r="AD194" s="11">
        <f>VLOOKUP($A194,RCEEP!$A$1:$F$525,3,FALSE)</f>
        <v>35</v>
      </c>
      <c r="AE194" s="11">
        <f>VLOOKUP($A194,RCEEP!$A$1:$F$525,4,FALSE)</f>
        <v>32.58</v>
      </c>
      <c r="AF194" s="11">
        <f>VLOOKUP($A194,RCEEP!$A$1:$F$525,5,FALSE)</f>
        <v>3.1199999999999999E-3</v>
      </c>
      <c r="AH194" s="11">
        <f t="shared" si="84"/>
        <v>28</v>
      </c>
      <c r="AI194" s="11">
        <f t="shared" si="85"/>
        <v>0</v>
      </c>
      <c r="AJ194" s="11">
        <f t="shared" si="86"/>
        <v>0</v>
      </c>
      <c r="AK194" s="11">
        <f t="shared" si="87"/>
        <v>0</v>
      </c>
      <c r="AL194" s="11">
        <f t="shared" si="88"/>
        <v>0</v>
      </c>
      <c r="AM194" s="11">
        <f t="shared" si="89"/>
        <v>0</v>
      </c>
      <c r="AN194" s="11">
        <f t="shared" si="90"/>
        <v>0</v>
      </c>
      <c r="AO194" s="11">
        <f t="shared" si="91"/>
        <v>0</v>
      </c>
      <c r="AP194" s="11">
        <f t="shared" si="92"/>
        <v>1</v>
      </c>
      <c r="AQ194" s="4">
        <f t="shared" si="93"/>
        <v>0</v>
      </c>
      <c r="AS194" s="1">
        <f t="shared" si="94"/>
        <v>29</v>
      </c>
      <c r="AT194" s="1">
        <f t="shared" si="95"/>
        <v>1</v>
      </c>
      <c r="AU194" s="1">
        <f t="shared" si="96"/>
        <v>1</v>
      </c>
      <c r="AV194" s="1">
        <f t="shared" si="97"/>
        <v>1</v>
      </c>
      <c r="AW194" s="1">
        <f t="shared" si="98"/>
        <v>1</v>
      </c>
      <c r="AX194" s="8">
        <f t="shared" si="99"/>
        <v>0</v>
      </c>
      <c r="AZ194" s="8">
        <f t="shared" si="100"/>
        <v>28</v>
      </c>
      <c r="BA194" s="8">
        <f t="shared" si="101"/>
        <v>0</v>
      </c>
      <c r="BB194" s="8">
        <f t="shared" si="102"/>
        <v>0</v>
      </c>
      <c r="BC194" s="8">
        <f t="shared" si="103"/>
        <v>0</v>
      </c>
      <c r="BD194" s="8">
        <f t="shared" si="104"/>
        <v>1</v>
      </c>
      <c r="BE194" s="8">
        <f t="shared" si="105"/>
        <v>0</v>
      </c>
      <c r="BG194" s="19">
        <f t="shared" si="106"/>
        <v>1</v>
      </c>
      <c r="BH194" s="19">
        <f t="shared" si="107"/>
        <v>1</v>
      </c>
      <c r="BJ194" s="10">
        <f t="shared" si="108"/>
        <v>29</v>
      </c>
      <c r="BK194" s="35">
        <f t="shared" si="109"/>
        <v>0</v>
      </c>
      <c r="BL194" s="27">
        <f t="shared" si="110"/>
        <v>0</v>
      </c>
      <c r="BM194" s="33">
        <f t="shared" si="111"/>
        <v>0</v>
      </c>
      <c r="BN194" s="27">
        <f t="shared" si="112"/>
        <v>0</v>
      </c>
      <c r="BO194" s="33">
        <f t="shared" si="113"/>
        <v>-1</v>
      </c>
      <c r="BP194" s="27">
        <f t="shared" si="114"/>
        <v>-5.0000000000000001E-3</v>
      </c>
      <c r="BQ194" s="33">
        <f t="shared" si="115"/>
        <v>1</v>
      </c>
      <c r="BR194" s="28">
        <f t="shared" si="116"/>
        <v>5.0000000000000001E-3</v>
      </c>
      <c r="BT194" s="10">
        <f t="shared" si="117"/>
        <v>29</v>
      </c>
      <c r="BU194" s="32">
        <f t="shared" si="118"/>
        <v>2.8200000000000003</v>
      </c>
      <c r="BV194" s="27">
        <f t="shared" si="119"/>
        <v>1.4100000000000001E-2</v>
      </c>
      <c r="BW194" s="36">
        <f t="shared" si="120"/>
        <v>2.5199999999999996</v>
      </c>
      <c r="BX194" s="27">
        <f t="shared" si="121"/>
        <v>1.2599999999999998E-2</v>
      </c>
      <c r="BY194" s="36">
        <f t="shared" si="122"/>
        <v>3.4600000000000009</v>
      </c>
      <c r="BZ194" s="27">
        <f t="shared" si="123"/>
        <v>1.7300000000000003E-2</v>
      </c>
      <c r="CA194" s="36">
        <f t="shared" si="124"/>
        <v>3.5799999999999983</v>
      </c>
      <c r="CB194" s="28">
        <f t="shared" si="125"/>
        <v>1.7899999999999992E-2</v>
      </c>
    </row>
    <row r="195" spans="1:80">
      <c r="A195" s="1" t="s">
        <v>168</v>
      </c>
      <c r="B195" s="26">
        <v>200</v>
      </c>
      <c r="C195" s="26">
        <v>289</v>
      </c>
      <c r="D195" s="26">
        <v>3947</v>
      </c>
      <c r="E195" s="20">
        <f>VLOOKUP($A195,JorgeILS!$A$1:$D$525,2,FALSE)</f>
        <v>27</v>
      </c>
      <c r="F195" s="20">
        <f>VLOOKUP($A195,JorgeILS!$A$1:$D$525,3,FALSE)</f>
        <v>0.224</v>
      </c>
      <c r="G195" s="20">
        <f>VLOOKUP($A195,JorgeCPP!$A$1:$D$525,2,FALSE)</f>
        <v>34</v>
      </c>
      <c r="H195" s="20">
        <f>VLOOKUP($A195,JorgeCPP!$A$1:$D$525,3,FALSE)</f>
        <v>8.9999999999999993E-3</v>
      </c>
      <c r="I195" s="4">
        <f>VLOOKUP($A195,BEP!$A$1:$D$525,2,FALSE)</f>
        <v>28</v>
      </c>
      <c r="J195" s="23">
        <f>VLOOKUP($A195,BEP!$A$1:$D$525,3,FALSE)</f>
        <v>1E-3</v>
      </c>
      <c r="K195" s="4">
        <f>VLOOKUP($A195,CEP!$A$1:$D$525,2,FALSE)</f>
        <v>28</v>
      </c>
      <c r="L195" s="23">
        <f>VLOOKUP($A195,CEP!$A$1:$D$525,3,FALSE)</f>
        <v>1E-3</v>
      </c>
      <c r="M195" s="4">
        <f>VLOOKUP($A195,EEP!$A$1:$D$525,2,FALSE)</f>
        <v>30</v>
      </c>
      <c r="N195" s="23">
        <f>VLOOKUP($A195,EEP!$A$1:$D$525,3,FALSE)</f>
        <v>1E-3</v>
      </c>
      <c r="O195" s="24">
        <f>VLOOKUP($A195,CEEP!$A$1:$D$525,2,FALSE)</f>
        <v>30</v>
      </c>
      <c r="P195" s="22">
        <f>VLOOKUP($A195,CEEP!$A$1:$D$525,3,FALSE)</f>
        <v>2E-3</v>
      </c>
      <c r="Q195" s="4">
        <f>VLOOKUP($A195,RBEP!$A$1:$F$525,2,FALSE)</f>
        <v>30</v>
      </c>
      <c r="R195" s="4">
        <f>VLOOKUP($A195,RBEP!$A$1:$F$525,3,FALSE)</f>
        <v>36</v>
      </c>
      <c r="S195" s="4">
        <f>VLOOKUP($A195,RBEP!$A$1:$F$525,4,FALSE)</f>
        <v>32.340000000000003</v>
      </c>
      <c r="T195" s="4">
        <f>VLOOKUP($A195,RBEP!$A$1:$F$525,5,FALSE)</f>
        <v>2.14E-3</v>
      </c>
      <c r="U195" s="4">
        <f>VLOOKUP($A195,RCEP!$A$1:$F$525,2,FALSE)</f>
        <v>29</v>
      </c>
      <c r="V195" s="4">
        <f>VLOOKUP($A195,RCEP!$A$1:$F$525,3,FALSE)</f>
        <v>35</v>
      </c>
      <c r="W195" s="4">
        <f>VLOOKUP($A195,RCEP!$A$1:$F$525,4,FALSE)</f>
        <v>32.24</v>
      </c>
      <c r="X195" s="4">
        <f>VLOOKUP($A195,RCEP!$A$1:$F$525,5,FALSE)</f>
        <v>2.5000000000000001E-3</v>
      </c>
      <c r="Y195" s="4">
        <f>VLOOKUP($A195,REEP!$A$1:$F$525,2,FALSE)</f>
        <v>30</v>
      </c>
      <c r="Z195" s="4">
        <f>VLOOKUP($A195,REEP!$A$1:$F$525,3,FALSE)</f>
        <v>36</v>
      </c>
      <c r="AA195" s="4">
        <f>VLOOKUP($A195,REEP!$A$1:$F$525,4,FALSE)</f>
        <v>33.11</v>
      </c>
      <c r="AB195" s="4">
        <f>VLOOKUP($A195,REEP!$A$1:$F$525,5,FALSE)</f>
        <v>2.2799999999999999E-3</v>
      </c>
      <c r="AC195" s="11">
        <f>VLOOKUP($A195,RCEEP!$A$1:$F$525,2,FALSE)</f>
        <v>30</v>
      </c>
      <c r="AD195" s="11">
        <f>VLOOKUP($A195,RCEEP!$A$1:$F$525,3,FALSE)</f>
        <v>37</v>
      </c>
      <c r="AE195" s="11">
        <f>VLOOKUP($A195,RCEEP!$A$1:$F$525,4,FALSE)</f>
        <v>33.11</v>
      </c>
      <c r="AF195" s="11">
        <f>VLOOKUP($A195,RCEEP!$A$1:$F$525,5,FALSE)</f>
        <v>2.3700000000000001E-3</v>
      </c>
      <c r="AH195" s="11">
        <f t="shared" si="84"/>
        <v>28</v>
      </c>
      <c r="AI195" s="11">
        <f t="shared" si="85"/>
        <v>0</v>
      </c>
      <c r="AJ195" s="11">
        <f t="shared" si="86"/>
        <v>1</v>
      </c>
      <c r="AK195" s="11">
        <f t="shared" si="87"/>
        <v>1</v>
      </c>
      <c r="AL195" s="11">
        <f t="shared" si="88"/>
        <v>0</v>
      </c>
      <c r="AM195" s="11">
        <f t="shared" si="89"/>
        <v>0</v>
      </c>
      <c r="AN195" s="11">
        <f t="shared" si="90"/>
        <v>0</v>
      </c>
      <c r="AO195" s="11">
        <f t="shared" si="91"/>
        <v>0</v>
      </c>
      <c r="AP195" s="11">
        <f t="shared" si="92"/>
        <v>0</v>
      </c>
      <c r="AQ195" s="4">
        <f t="shared" si="93"/>
        <v>0</v>
      </c>
      <c r="AS195" s="1">
        <f t="shared" si="94"/>
        <v>27</v>
      </c>
      <c r="AT195" s="1">
        <f t="shared" si="95"/>
        <v>1</v>
      </c>
      <c r="AU195" s="1">
        <f t="shared" si="96"/>
        <v>0</v>
      </c>
      <c r="AV195" s="1">
        <f t="shared" si="97"/>
        <v>0</v>
      </c>
      <c r="AW195" s="1">
        <f t="shared" si="98"/>
        <v>0</v>
      </c>
      <c r="AX195" s="8">
        <f t="shared" si="99"/>
        <v>0</v>
      </c>
      <c r="AZ195" s="8">
        <f t="shared" si="100"/>
        <v>27</v>
      </c>
      <c r="BA195" s="8">
        <f t="shared" si="101"/>
        <v>1</v>
      </c>
      <c r="BB195" s="8">
        <f t="shared" si="102"/>
        <v>0</v>
      </c>
      <c r="BC195" s="8">
        <f t="shared" si="103"/>
        <v>0</v>
      </c>
      <c r="BD195" s="8">
        <f t="shared" si="104"/>
        <v>0</v>
      </c>
      <c r="BE195" s="8">
        <f t="shared" si="105"/>
        <v>0</v>
      </c>
      <c r="BG195" s="19">
        <f t="shared" si="106"/>
        <v>0</v>
      </c>
      <c r="BH195" s="19">
        <f t="shared" si="107"/>
        <v>0</v>
      </c>
      <c r="BJ195" s="10">
        <f t="shared" si="108"/>
        <v>27</v>
      </c>
      <c r="BK195" s="35">
        <f t="shared" si="109"/>
        <v>3</v>
      </c>
      <c r="BL195" s="27">
        <f t="shared" si="110"/>
        <v>1.4999999999999999E-2</v>
      </c>
      <c r="BM195" s="33">
        <f t="shared" si="111"/>
        <v>2</v>
      </c>
      <c r="BN195" s="27">
        <f t="shared" si="112"/>
        <v>0.01</v>
      </c>
      <c r="BO195" s="33">
        <f t="shared" si="113"/>
        <v>3</v>
      </c>
      <c r="BP195" s="27">
        <f t="shared" si="114"/>
        <v>1.4999999999999999E-2</v>
      </c>
      <c r="BQ195" s="33">
        <f t="shared" si="115"/>
        <v>3</v>
      </c>
      <c r="BR195" s="28">
        <f t="shared" si="116"/>
        <v>1.4999999999999999E-2</v>
      </c>
      <c r="BT195" s="10">
        <f t="shared" si="117"/>
        <v>27</v>
      </c>
      <c r="BU195" s="32">
        <f t="shared" si="118"/>
        <v>5.3400000000000034</v>
      </c>
      <c r="BV195" s="27">
        <f t="shared" si="119"/>
        <v>2.6700000000000015E-2</v>
      </c>
      <c r="BW195" s="36">
        <f t="shared" si="120"/>
        <v>5.240000000000002</v>
      </c>
      <c r="BX195" s="27">
        <f t="shared" si="121"/>
        <v>2.6200000000000011E-2</v>
      </c>
      <c r="BY195" s="36">
        <f t="shared" si="122"/>
        <v>6.1099999999999994</v>
      </c>
      <c r="BZ195" s="27">
        <f t="shared" si="123"/>
        <v>3.0549999999999997E-2</v>
      </c>
      <c r="CA195" s="36">
        <f t="shared" si="124"/>
        <v>6.1099999999999994</v>
      </c>
      <c r="CB195" s="28">
        <f t="shared" si="125"/>
        <v>3.0549999999999997E-2</v>
      </c>
    </row>
    <row r="196" spans="1:80">
      <c r="A196" s="1" t="s">
        <v>169</v>
      </c>
      <c r="B196" s="26">
        <v>200</v>
      </c>
      <c r="C196" s="26">
        <v>289</v>
      </c>
      <c r="D196" s="26">
        <v>3955</v>
      </c>
      <c r="E196" s="20">
        <f>VLOOKUP($A196,JorgeILS!$A$1:$D$525,2,FALSE)</f>
        <v>27</v>
      </c>
      <c r="F196" s="20">
        <f>VLOOKUP($A196,JorgeILS!$A$1:$D$525,3,FALSE)</f>
        <v>0.188</v>
      </c>
      <c r="G196" s="20">
        <f>VLOOKUP($A196,JorgeCPP!$A$1:$D$525,2,FALSE)</f>
        <v>32</v>
      </c>
      <c r="H196" s="20">
        <f>VLOOKUP($A196,JorgeCPP!$A$1:$D$525,3,FALSE)</f>
        <v>8.9999999999999993E-3</v>
      </c>
      <c r="I196" s="4">
        <f>VLOOKUP($A196,BEP!$A$1:$D$525,2,FALSE)</f>
        <v>30</v>
      </c>
      <c r="J196" s="23">
        <f>VLOOKUP($A196,BEP!$A$1:$D$525,3,FALSE)</f>
        <v>0</v>
      </c>
      <c r="K196" s="4">
        <f>VLOOKUP($A196,CEP!$A$1:$D$525,2,FALSE)</f>
        <v>30</v>
      </c>
      <c r="L196" s="23">
        <f>VLOOKUP($A196,CEP!$A$1:$D$525,3,FALSE)</f>
        <v>1E-3</v>
      </c>
      <c r="M196" s="4">
        <f>VLOOKUP($A196,EEP!$A$1:$D$525,2,FALSE)</f>
        <v>30</v>
      </c>
      <c r="N196" s="23">
        <f>VLOOKUP($A196,EEP!$A$1:$D$525,3,FALSE)</f>
        <v>2E-3</v>
      </c>
      <c r="O196" s="24">
        <f>VLOOKUP($A196,CEEP!$A$1:$D$525,2,FALSE)</f>
        <v>30</v>
      </c>
      <c r="P196" s="22">
        <f>VLOOKUP($A196,CEEP!$A$1:$D$525,3,FALSE)</f>
        <v>1E-3</v>
      </c>
      <c r="Q196" s="4">
        <f>VLOOKUP($A196,RBEP!$A$1:$F$525,2,FALSE)</f>
        <v>28</v>
      </c>
      <c r="R196" s="4">
        <f>VLOOKUP($A196,RBEP!$A$1:$F$525,3,FALSE)</f>
        <v>36</v>
      </c>
      <c r="S196" s="4">
        <f>VLOOKUP($A196,RBEP!$A$1:$F$525,4,FALSE)</f>
        <v>31.95</v>
      </c>
      <c r="T196" s="4">
        <f>VLOOKUP($A196,RBEP!$A$1:$F$525,5,FALSE)</f>
        <v>2.0300000000000001E-3</v>
      </c>
      <c r="U196" s="4">
        <f>VLOOKUP($A196,RCEP!$A$1:$F$525,2,FALSE)</f>
        <v>28</v>
      </c>
      <c r="V196" s="4">
        <f>VLOOKUP($A196,RCEP!$A$1:$F$525,3,FALSE)</f>
        <v>35</v>
      </c>
      <c r="W196" s="4">
        <f>VLOOKUP($A196,RCEP!$A$1:$F$525,4,FALSE)</f>
        <v>31.7</v>
      </c>
      <c r="X196" s="4">
        <f>VLOOKUP($A196,RCEP!$A$1:$F$525,5,FALSE)</f>
        <v>2.5699999999999998E-3</v>
      </c>
      <c r="Y196" s="4">
        <f>VLOOKUP($A196,REEP!$A$1:$F$525,2,FALSE)</f>
        <v>29</v>
      </c>
      <c r="Z196" s="4">
        <f>VLOOKUP($A196,REEP!$A$1:$F$525,3,FALSE)</f>
        <v>36</v>
      </c>
      <c r="AA196" s="4">
        <f>VLOOKUP($A196,REEP!$A$1:$F$525,4,FALSE)</f>
        <v>32.659999999999997</v>
      </c>
      <c r="AB196" s="4">
        <f>VLOOKUP($A196,REEP!$A$1:$F$525,5,FALSE)</f>
        <v>2.3700000000000001E-3</v>
      </c>
      <c r="AC196" s="11">
        <f>VLOOKUP($A196,RCEEP!$A$1:$F$525,2,FALSE)</f>
        <v>28</v>
      </c>
      <c r="AD196" s="11">
        <f>VLOOKUP($A196,RCEEP!$A$1:$F$525,3,FALSE)</f>
        <v>36</v>
      </c>
      <c r="AE196" s="11">
        <f>VLOOKUP($A196,RCEEP!$A$1:$F$525,4,FALSE)</f>
        <v>32.61</v>
      </c>
      <c r="AF196" s="11">
        <f>VLOOKUP($A196,RCEEP!$A$1:$F$525,5,FALSE)</f>
        <v>2.6099999999999999E-3</v>
      </c>
      <c r="AH196" s="11">
        <f t="shared" ref="AH196:AH259" si="126">MIN(G196,I196,K196,M196,O196,Q196,U196,Y196,AC196)</f>
        <v>28</v>
      </c>
      <c r="AI196" s="11">
        <f t="shared" ref="AI196:AI259" si="127">IF(G196&lt;=$AH196,1,0)</f>
        <v>0</v>
      </c>
      <c r="AJ196" s="11">
        <f t="shared" ref="AJ196:AJ259" si="128">IF(I196&lt;=$AH196,1,0)</f>
        <v>0</v>
      </c>
      <c r="AK196" s="11">
        <f t="shared" ref="AK196:AK259" si="129">IF(K196&lt;=$AH196,1,0)</f>
        <v>0</v>
      </c>
      <c r="AL196" s="11">
        <f t="shared" ref="AL196:AL259" si="130">IF(M196&lt;=$AH196,1,0)</f>
        <v>0</v>
      </c>
      <c r="AM196" s="11">
        <f t="shared" ref="AM196:AM259" si="131">IF(O196&lt;=$AH196,1,0)</f>
        <v>0</v>
      </c>
      <c r="AN196" s="11">
        <f t="shared" ref="AN196:AN259" si="132">IF(Q196&lt;=$AH196,1,0)</f>
        <v>1</v>
      </c>
      <c r="AO196" s="11">
        <f t="shared" ref="AO196:AO259" si="133">IF(U196&lt;=$AH196,1,0)</f>
        <v>1</v>
      </c>
      <c r="AP196" s="11">
        <f t="shared" ref="AP196:AP259" si="134">IF(Y196&lt;=$AH196,1,0)</f>
        <v>0</v>
      </c>
      <c r="AQ196" s="4">
        <f t="shared" ref="AQ196:AQ259" si="135">IF(AC196&lt;=$AH196,1,0)</f>
        <v>1</v>
      </c>
      <c r="AS196" s="1">
        <f t="shared" ref="AS196:AS259" si="136">E196</f>
        <v>27</v>
      </c>
      <c r="AT196" s="1">
        <f t="shared" ref="AT196:AT259" si="137">IF(E196&lt;=$AS196,1,0)</f>
        <v>1</v>
      </c>
      <c r="AU196" s="1">
        <f t="shared" ref="AU196:AU259" si="138">IF(Q196&lt;=$AS196,1,0)</f>
        <v>0</v>
      </c>
      <c r="AV196" s="1">
        <f t="shared" ref="AV196:AV259" si="139">IF(U196&lt;=$AS196,1,0)</f>
        <v>0</v>
      </c>
      <c r="AW196" s="1">
        <f t="shared" ref="AW196:AW259" si="140">IF(Y196&lt;=$AS196,1,0)</f>
        <v>0</v>
      </c>
      <c r="AX196" s="8">
        <f t="shared" ref="AX196:AX259" si="141">IF(AC196&lt;=$AS196,1,0)</f>
        <v>0</v>
      </c>
      <c r="AZ196" s="8">
        <f t="shared" ref="AZ196:AZ259" si="142">MIN(E196,Q196,U196,Y196,AC196)</f>
        <v>27</v>
      </c>
      <c r="BA196" s="8">
        <f t="shared" ref="BA196:BA259" si="143">IF(E196&lt;=$AZ196,1,0)</f>
        <v>1</v>
      </c>
      <c r="BB196" s="8">
        <f t="shared" ref="BB196:BB259" si="144">IF(Q196&lt;=$AZ196,1,0)</f>
        <v>0</v>
      </c>
      <c r="BC196" s="8">
        <f t="shared" ref="BC196:BC259" si="145">IF(U196&lt;=$AZ196,1,0)</f>
        <v>0</v>
      </c>
      <c r="BD196" s="8">
        <f t="shared" ref="BD196:BD259" si="146">IF(Y196&lt;=$AZ196,1,0)</f>
        <v>0</v>
      </c>
      <c r="BE196" s="8">
        <f t="shared" ref="BE196:BE259" si="147">IF(AC196&lt;=$AZ196,1,0)</f>
        <v>0</v>
      </c>
      <c r="BG196" s="19">
        <f t="shared" ref="BG196:BG259" si="148">IF(MIN(Q196,U196,Y196,AC196)&lt;AS196,1,0)</f>
        <v>0</v>
      </c>
      <c r="BH196" s="19">
        <f t="shared" ref="BH196:BH259" si="149">IF(MIN(Q196,U196,Y196,AC196)&lt;=AS196,1,0)</f>
        <v>0</v>
      </c>
      <c r="BJ196" s="10">
        <f t="shared" ref="BJ196:BJ259" si="150">E196</f>
        <v>27</v>
      </c>
      <c r="BK196" s="35">
        <f t="shared" ref="BK196:BK259" si="151">Q196-$BJ196</f>
        <v>1</v>
      </c>
      <c r="BL196" s="27">
        <f t="shared" ref="BL196:BL259" si="152">BK196/$B196</f>
        <v>5.0000000000000001E-3</v>
      </c>
      <c r="BM196" s="33">
        <f t="shared" ref="BM196:BM259" si="153">U196-$BJ196</f>
        <v>1</v>
      </c>
      <c r="BN196" s="27">
        <f t="shared" ref="BN196:BN259" si="154">BM196/$B196</f>
        <v>5.0000000000000001E-3</v>
      </c>
      <c r="BO196" s="33">
        <f t="shared" ref="BO196:BO259" si="155">Y196-$BJ196</f>
        <v>2</v>
      </c>
      <c r="BP196" s="27">
        <f t="shared" ref="BP196:BP259" si="156">BO196/$B196</f>
        <v>0.01</v>
      </c>
      <c r="BQ196" s="33">
        <f t="shared" ref="BQ196:BQ259" si="157">AC196-$BJ196</f>
        <v>1</v>
      </c>
      <c r="BR196" s="28">
        <f t="shared" ref="BR196:BR259" si="158">BQ196/$B196</f>
        <v>5.0000000000000001E-3</v>
      </c>
      <c r="BT196" s="10">
        <f t="shared" ref="BT196:BT259" si="159">E196</f>
        <v>27</v>
      </c>
      <c r="BU196" s="32">
        <f t="shared" ref="BU196:BU259" si="160">S196-$BT196</f>
        <v>4.9499999999999993</v>
      </c>
      <c r="BV196" s="27">
        <f t="shared" ref="BV196:BV259" si="161">BU196/$B196</f>
        <v>2.4749999999999998E-2</v>
      </c>
      <c r="BW196" s="36">
        <f t="shared" ref="BW196:BW259" si="162">W196-$BT196</f>
        <v>4.6999999999999993</v>
      </c>
      <c r="BX196" s="27">
        <f t="shared" ref="BX196:BX259" si="163">BW196/$B196</f>
        <v>2.3499999999999997E-2</v>
      </c>
      <c r="BY196" s="36">
        <f t="shared" ref="BY196:BY259" si="164">AA196-$BT196</f>
        <v>5.6599999999999966</v>
      </c>
      <c r="BZ196" s="27">
        <f t="shared" ref="BZ196:BZ259" si="165">BY196/$B196</f>
        <v>2.8299999999999981E-2</v>
      </c>
      <c r="CA196" s="36">
        <f t="shared" ref="CA196:CA259" si="166">(AE196-$BT196)</f>
        <v>5.6099999999999994</v>
      </c>
      <c r="CB196" s="28">
        <f t="shared" ref="CB196:CB259" si="167">CA196/$B196</f>
        <v>2.8049999999999999E-2</v>
      </c>
    </row>
    <row r="197" spans="1:80">
      <c r="A197" s="1" t="s">
        <v>170</v>
      </c>
      <c r="B197" s="26">
        <v>200</v>
      </c>
      <c r="C197" s="26">
        <v>289</v>
      </c>
      <c r="D197" s="26">
        <v>3963</v>
      </c>
      <c r="E197" s="20">
        <f>VLOOKUP($A197,JorgeILS!$A$1:$D$525,2,FALSE)</f>
        <v>27</v>
      </c>
      <c r="F197" s="20">
        <f>VLOOKUP($A197,JorgeILS!$A$1:$D$525,3,FALSE)</f>
        <v>0.185</v>
      </c>
      <c r="G197" s="20">
        <f>VLOOKUP($A197,JorgeCPP!$A$1:$D$525,2,FALSE)</f>
        <v>33</v>
      </c>
      <c r="H197" s="20">
        <f>VLOOKUP($A197,JorgeCPP!$A$1:$D$525,3,FALSE)</f>
        <v>8.0000000000000002E-3</v>
      </c>
      <c r="I197" s="4">
        <f>VLOOKUP($A197,BEP!$A$1:$D$525,2,FALSE)</f>
        <v>29</v>
      </c>
      <c r="J197" s="23">
        <f>VLOOKUP($A197,BEP!$A$1:$D$525,3,FALSE)</f>
        <v>1E-3</v>
      </c>
      <c r="K197" s="4">
        <f>VLOOKUP($A197,CEP!$A$1:$D$525,2,FALSE)</f>
        <v>29</v>
      </c>
      <c r="L197" s="23">
        <f>VLOOKUP($A197,CEP!$A$1:$D$525,3,FALSE)</f>
        <v>1E-3</v>
      </c>
      <c r="M197" s="4">
        <f>VLOOKUP($A197,EEP!$A$1:$D$525,2,FALSE)</f>
        <v>28</v>
      </c>
      <c r="N197" s="23">
        <f>VLOOKUP($A197,EEP!$A$1:$D$525,3,FALSE)</f>
        <v>2E-3</v>
      </c>
      <c r="O197" s="24">
        <f>VLOOKUP($A197,CEEP!$A$1:$D$525,2,FALSE)</f>
        <v>28</v>
      </c>
      <c r="P197" s="22">
        <f>VLOOKUP($A197,CEEP!$A$1:$D$525,3,FALSE)</f>
        <v>1E-3</v>
      </c>
      <c r="Q197" s="4">
        <f>VLOOKUP($A197,RBEP!$A$1:$F$525,2,FALSE)</f>
        <v>28</v>
      </c>
      <c r="R197" s="4">
        <f>VLOOKUP($A197,RBEP!$A$1:$F$525,3,FALSE)</f>
        <v>36</v>
      </c>
      <c r="S197" s="4">
        <f>VLOOKUP($A197,RBEP!$A$1:$F$525,4,FALSE)</f>
        <v>31.88</v>
      </c>
      <c r="T197" s="4">
        <f>VLOOKUP($A197,RBEP!$A$1:$F$525,5,FALSE)</f>
        <v>2.2699999999999999E-3</v>
      </c>
      <c r="U197" s="4">
        <f>VLOOKUP($A197,RCEP!$A$1:$F$525,2,FALSE)</f>
        <v>28</v>
      </c>
      <c r="V197" s="4">
        <f>VLOOKUP($A197,RCEP!$A$1:$F$525,3,FALSE)</f>
        <v>35</v>
      </c>
      <c r="W197" s="4">
        <f>VLOOKUP($A197,RCEP!$A$1:$F$525,4,FALSE)</f>
        <v>31.69</v>
      </c>
      <c r="X197" s="4">
        <f>VLOOKUP($A197,RCEP!$A$1:$F$525,5,FALSE)</f>
        <v>2.7200000000000002E-3</v>
      </c>
      <c r="Y197" s="4">
        <f>VLOOKUP($A197,REEP!$A$1:$F$525,2,FALSE)</f>
        <v>28</v>
      </c>
      <c r="Z197" s="4">
        <f>VLOOKUP($A197,REEP!$A$1:$F$525,3,FALSE)</f>
        <v>35</v>
      </c>
      <c r="AA197" s="4">
        <f>VLOOKUP($A197,REEP!$A$1:$F$525,4,FALSE)</f>
        <v>32.1</v>
      </c>
      <c r="AB197" s="4">
        <f>VLOOKUP($A197,REEP!$A$1:$F$525,5,FALSE)</f>
        <v>2.4099999999999998E-3</v>
      </c>
      <c r="AC197" s="11">
        <f>VLOOKUP($A197,RCEEP!$A$1:$F$525,2,FALSE)</f>
        <v>29</v>
      </c>
      <c r="AD197" s="11">
        <f>VLOOKUP($A197,RCEEP!$A$1:$F$525,3,FALSE)</f>
        <v>37</v>
      </c>
      <c r="AE197" s="11">
        <f>VLOOKUP($A197,RCEEP!$A$1:$F$525,4,FALSE)</f>
        <v>32.54</v>
      </c>
      <c r="AF197" s="11">
        <f>VLOOKUP($A197,RCEEP!$A$1:$F$525,5,FALSE)</f>
        <v>2.7100000000000002E-3</v>
      </c>
      <c r="AH197" s="11">
        <f t="shared" si="126"/>
        <v>28</v>
      </c>
      <c r="AI197" s="11">
        <f t="shared" si="127"/>
        <v>0</v>
      </c>
      <c r="AJ197" s="11">
        <f t="shared" si="128"/>
        <v>0</v>
      </c>
      <c r="AK197" s="11">
        <f t="shared" si="129"/>
        <v>0</v>
      </c>
      <c r="AL197" s="11">
        <f t="shared" si="130"/>
        <v>1</v>
      </c>
      <c r="AM197" s="11">
        <f t="shared" si="131"/>
        <v>1</v>
      </c>
      <c r="AN197" s="11">
        <f t="shared" si="132"/>
        <v>1</v>
      </c>
      <c r="AO197" s="11">
        <f t="shared" si="133"/>
        <v>1</v>
      </c>
      <c r="AP197" s="11">
        <f t="shared" si="134"/>
        <v>1</v>
      </c>
      <c r="AQ197" s="4">
        <f t="shared" si="135"/>
        <v>0</v>
      </c>
      <c r="AS197" s="1">
        <f t="shared" si="136"/>
        <v>27</v>
      </c>
      <c r="AT197" s="1">
        <f t="shared" si="137"/>
        <v>1</v>
      </c>
      <c r="AU197" s="1">
        <f t="shared" si="138"/>
        <v>0</v>
      </c>
      <c r="AV197" s="1">
        <f t="shared" si="139"/>
        <v>0</v>
      </c>
      <c r="AW197" s="1">
        <f t="shared" si="140"/>
        <v>0</v>
      </c>
      <c r="AX197" s="8">
        <f t="shared" si="141"/>
        <v>0</v>
      </c>
      <c r="AZ197" s="8">
        <f t="shared" si="142"/>
        <v>27</v>
      </c>
      <c r="BA197" s="8">
        <f t="shared" si="143"/>
        <v>1</v>
      </c>
      <c r="BB197" s="8">
        <f t="shared" si="144"/>
        <v>0</v>
      </c>
      <c r="BC197" s="8">
        <f t="shared" si="145"/>
        <v>0</v>
      </c>
      <c r="BD197" s="8">
        <f t="shared" si="146"/>
        <v>0</v>
      </c>
      <c r="BE197" s="8">
        <f t="shared" si="147"/>
        <v>0</v>
      </c>
      <c r="BG197" s="19">
        <f t="shared" si="148"/>
        <v>0</v>
      </c>
      <c r="BH197" s="19">
        <f t="shared" si="149"/>
        <v>0</v>
      </c>
      <c r="BJ197" s="10">
        <f t="shared" si="150"/>
        <v>27</v>
      </c>
      <c r="BK197" s="35">
        <f t="shared" si="151"/>
        <v>1</v>
      </c>
      <c r="BL197" s="27">
        <f t="shared" si="152"/>
        <v>5.0000000000000001E-3</v>
      </c>
      <c r="BM197" s="33">
        <f t="shared" si="153"/>
        <v>1</v>
      </c>
      <c r="BN197" s="27">
        <f t="shared" si="154"/>
        <v>5.0000000000000001E-3</v>
      </c>
      <c r="BO197" s="33">
        <f t="shared" si="155"/>
        <v>1</v>
      </c>
      <c r="BP197" s="27">
        <f t="shared" si="156"/>
        <v>5.0000000000000001E-3</v>
      </c>
      <c r="BQ197" s="33">
        <f t="shared" si="157"/>
        <v>2</v>
      </c>
      <c r="BR197" s="28">
        <f t="shared" si="158"/>
        <v>0.01</v>
      </c>
      <c r="BT197" s="10">
        <f t="shared" si="159"/>
        <v>27</v>
      </c>
      <c r="BU197" s="32">
        <f t="shared" si="160"/>
        <v>4.879999999999999</v>
      </c>
      <c r="BV197" s="27">
        <f t="shared" si="161"/>
        <v>2.4399999999999995E-2</v>
      </c>
      <c r="BW197" s="36">
        <f t="shared" si="162"/>
        <v>4.6900000000000013</v>
      </c>
      <c r="BX197" s="27">
        <f t="shared" si="163"/>
        <v>2.3450000000000006E-2</v>
      </c>
      <c r="BY197" s="36">
        <f t="shared" si="164"/>
        <v>5.1000000000000014</v>
      </c>
      <c r="BZ197" s="27">
        <f t="shared" si="165"/>
        <v>2.5500000000000009E-2</v>
      </c>
      <c r="CA197" s="36">
        <f t="shared" si="166"/>
        <v>5.5399999999999991</v>
      </c>
      <c r="CB197" s="28">
        <f t="shared" si="167"/>
        <v>2.7699999999999995E-2</v>
      </c>
    </row>
    <row r="198" spans="1:80">
      <c r="A198" s="1" t="s">
        <v>171</v>
      </c>
      <c r="B198" s="26">
        <v>200</v>
      </c>
      <c r="C198" s="26">
        <v>312</v>
      </c>
      <c r="D198" s="26">
        <v>3971</v>
      </c>
      <c r="E198" s="20">
        <f>VLOOKUP($A198,JorgeILS!$A$1:$D$525,2,FALSE)</f>
        <v>21</v>
      </c>
      <c r="F198" s="20">
        <f>VLOOKUP($A198,JorgeILS!$A$1:$D$525,3,FALSE)</f>
        <v>0.22</v>
      </c>
      <c r="G198" s="20">
        <f>VLOOKUP($A198,JorgeCPP!$A$1:$D$525,2,FALSE)</f>
        <v>26</v>
      </c>
      <c r="H198" s="20">
        <f>VLOOKUP($A198,JorgeCPP!$A$1:$D$525,3,FALSE)</f>
        <v>0.01</v>
      </c>
      <c r="I198" s="4">
        <f>VLOOKUP($A198,BEP!$A$1:$D$525,2,FALSE)</f>
        <v>25</v>
      </c>
      <c r="J198" s="23">
        <f>VLOOKUP($A198,BEP!$A$1:$D$525,3,FALSE)</f>
        <v>1E-3</v>
      </c>
      <c r="K198" s="4">
        <f>VLOOKUP($A198,CEP!$A$1:$D$525,2,FALSE)</f>
        <v>25</v>
      </c>
      <c r="L198" s="23">
        <f>VLOOKUP($A198,CEP!$A$1:$D$525,3,FALSE)</f>
        <v>1E-3</v>
      </c>
      <c r="M198" s="4">
        <f>VLOOKUP($A198,EEP!$A$1:$D$525,2,FALSE)</f>
        <v>25</v>
      </c>
      <c r="N198" s="23">
        <f>VLOOKUP($A198,EEP!$A$1:$D$525,3,FALSE)</f>
        <v>1E-3</v>
      </c>
      <c r="O198" s="24">
        <f>VLOOKUP($A198,CEEP!$A$1:$D$525,2,FALSE)</f>
        <v>25</v>
      </c>
      <c r="P198" s="22">
        <f>VLOOKUP($A198,CEEP!$A$1:$D$525,3,FALSE)</f>
        <v>2E-3</v>
      </c>
      <c r="Q198" s="4">
        <f>VLOOKUP($A198,RBEP!$A$1:$F$525,2,FALSE)</f>
        <v>24</v>
      </c>
      <c r="R198" s="4">
        <f>VLOOKUP($A198,RBEP!$A$1:$F$525,3,FALSE)</f>
        <v>31</v>
      </c>
      <c r="S198" s="4">
        <f>VLOOKUP($A198,RBEP!$A$1:$F$525,4,FALSE)</f>
        <v>27.8</v>
      </c>
      <c r="T198" s="4">
        <f>VLOOKUP($A198,RBEP!$A$1:$F$525,5,FALSE)</f>
        <v>2.9499999999999999E-3</v>
      </c>
      <c r="U198" s="4">
        <f>VLOOKUP($A198,RCEP!$A$1:$F$525,2,FALSE)</f>
        <v>24</v>
      </c>
      <c r="V198" s="4">
        <f>VLOOKUP($A198,RCEP!$A$1:$F$525,3,FALSE)</f>
        <v>33</v>
      </c>
      <c r="W198" s="4">
        <f>VLOOKUP($A198,RCEP!$A$1:$F$525,4,FALSE)</f>
        <v>27.98</v>
      </c>
      <c r="X198" s="4">
        <f>VLOOKUP($A198,RCEP!$A$1:$F$525,5,FALSE)</f>
        <v>3.5000000000000001E-3</v>
      </c>
      <c r="Y198" s="4">
        <f>VLOOKUP($A198,REEP!$A$1:$F$525,2,FALSE)</f>
        <v>25</v>
      </c>
      <c r="Z198" s="4">
        <f>VLOOKUP($A198,REEP!$A$1:$F$525,3,FALSE)</f>
        <v>34</v>
      </c>
      <c r="AA198" s="4">
        <f>VLOOKUP($A198,REEP!$A$1:$F$525,4,FALSE)</f>
        <v>29.13</v>
      </c>
      <c r="AB198" s="4">
        <f>VLOOKUP($A198,REEP!$A$1:$F$525,5,FALSE)</f>
        <v>3.4499999999999999E-3</v>
      </c>
      <c r="AC198" s="11">
        <f>VLOOKUP($A198,RCEEP!$A$1:$F$525,2,FALSE)</f>
        <v>25</v>
      </c>
      <c r="AD198" s="11">
        <f>VLOOKUP($A198,RCEEP!$A$1:$F$525,3,FALSE)</f>
        <v>33</v>
      </c>
      <c r="AE198" s="11">
        <f>VLOOKUP($A198,RCEEP!$A$1:$F$525,4,FALSE)</f>
        <v>28.81</v>
      </c>
      <c r="AF198" s="11">
        <f>VLOOKUP($A198,RCEEP!$A$1:$F$525,5,FALSE)</f>
        <v>3.6800000000000001E-3</v>
      </c>
      <c r="AH198" s="11">
        <f t="shared" si="126"/>
        <v>24</v>
      </c>
      <c r="AI198" s="11">
        <f t="shared" si="127"/>
        <v>0</v>
      </c>
      <c r="AJ198" s="11">
        <f t="shared" si="128"/>
        <v>0</v>
      </c>
      <c r="AK198" s="11">
        <f t="shared" si="129"/>
        <v>0</v>
      </c>
      <c r="AL198" s="11">
        <f t="shared" si="130"/>
        <v>0</v>
      </c>
      <c r="AM198" s="11">
        <f t="shared" si="131"/>
        <v>0</v>
      </c>
      <c r="AN198" s="11">
        <f t="shared" si="132"/>
        <v>1</v>
      </c>
      <c r="AO198" s="11">
        <f t="shared" si="133"/>
        <v>1</v>
      </c>
      <c r="AP198" s="11">
        <f t="shared" si="134"/>
        <v>0</v>
      </c>
      <c r="AQ198" s="4">
        <f t="shared" si="135"/>
        <v>0</v>
      </c>
      <c r="AS198" s="1">
        <f t="shared" si="136"/>
        <v>21</v>
      </c>
      <c r="AT198" s="1">
        <f t="shared" si="137"/>
        <v>1</v>
      </c>
      <c r="AU198" s="1">
        <f t="shared" si="138"/>
        <v>0</v>
      </c>
      <c r="AV198" s="1">
        <f t="shared" si="139"/>
        <v>0</v>
      </c>
      <c r="AW198" s="1">
        <f t="shared" si="140"/>
        <v>0</v>
      </c>
      <c r="AX198" s="8">
        <f t="shared" si="141"/>
        <v>0</v>
      </c>
      <c r="AZ198" s="8">
        <f t="shared" si="142"/>
        <v>21</v>
      </c>
      <c r="BA198" s="8">
        <f t="shared" si="143"/>
        <v>1</v>
      </c>
      <c r="BB198" s="8">
        <f t="shared" si="144"/>
        <v>0</v>
      </c>
      <c r="BC198" s="8">
        <f t="shared" si="145"/>
        <v>0</v>
      </c>
      <c r="BD198" s="8">
        <f t="shared" si="146"/>
        <v>0</v>
      </c>
      <c r="BE198" s="8">
        <f t="shared" si="147"/>
        <v>0</v>
      </c>
      <c r="BG198" s="19">
        <f t="shared" si="148"/>
        <v>0</v>
      </c>
      <c r="BH198" s="19">
        <f t="shared" si="149"/>
        <v>0</v>
      </c>
      <c r="BJ198" s="10">
        <f t="shared" si="150"/>
        <v>21</v>
      </c>
      <c r="BK198" s="35">
        <f t="shared" si="151"/>
        <v>3</v>
      </c>
      <c r="BL198" s="27">
        <f t="shared" si="152"/>
        <v>1.4999999999999999E-2</v>
      </c>
      <c r="BM198" s="33">
        <f t="shared" si="153"/>
        <v>3</v>
      </c>
      <c r="BN198" s="27">
        <f t="shared" si="154"/>
        <v>1.4999999999999999E-2</v>
      </c>
      <c r="BO198" s="33">
        <f t="shared" si="155"/>
        <v>4</v>
      </c>
      <c r="BP198" s="27">
        <f t="shared" si="156"/>
        <v>0.02</v>
      </c>
      <c r="BQ198" s="33">
        <f t="shared" si="157"/>
        <v>4</v>
      </c>
      <c r="BR198" s="28">
        <f t="shared" si="158"/>
        <v>0.02</v>
      </c>
      <c r="BT198" s="10">
        <f t="shared" si="159"/>
        <v>21</v>
      </c>
      <c r="BU198" s="32">
        <f t="shared" si="160"/>
        <v>6.8000000000000007</v>
      </c>
      <c r="BV198" s="27">
        <f t="shared" si="161"/>
        <v>3.4000000000000002E-2</v>
      </c>
      <c r="BW198" s="36">
        <f t="shared" si="162"/>
        <v>6.98</v>
      </c>
      <c r="BX198" s="27">
        <f t="shared" si="163"/>
        <v>3.49E-2</v>
      </c>
      <c r="BY198" s="36">
        <f t="shared" si="164"/>
        <v>8.129999999999999</v>
      </c>
      <c r="BZ198" s="27">
        <f t="shared" si="165"/>
        <v>4.0649999999999992E-2</v>
      </c>
      <c r="CA198" s="36">
        <f t="shared" si="166"/>
        <v>7.8099999999999987</v>
      </c>
      <c r="CB198" s="28">
        <f t="shared" si="167"/>
        <v>3.9049999999999994E-2</v>
      </c>
    </row>
    <row r="199" spans="1:80">
      <c r="A199" s="1" t="s">
        <v>172</v>
      </c>
      <c r="B199" s="26">
        <v>200</v>
      </c>
      <c r="C199" s="26">
        <v>312</v>
      </c>
      <c r="D199" s="26">
        <v>3979</v>
      </c>
      <c r="E199" s="20">
        <f>VLOOKUP($A199,JorgeILS!$A$1:$D$525,2,FALSE)</f>
        <v>16</v>
      </c>
      <c r="F199" s="20">
        <f>VLOOKUP($A199,JorgeILS!$A$1:$D$525,3,FALSE)</f>
        <v>0.14099999999999999</v>
      </c>
      <c r="G199" s="20">
        <f>VLOOKUP($A199,JorgeCPP!$A$1:$D$525,2,FALSE)</f>
        <v>23</v>
      </c>
      <c r="H199" s="20">
        <f>VLOOKUP($A199,JorgeCPP!$A$1:$D$525,3,FALSE)</f>
        <v>1.0999999999999999E-2</v>
      </c>
      <c r="I199" s="4">
        <f>VLOOKUP($A199,BEP!$A$1:$D$525,2,FALSE)</f>
        <v>23</v>
      </c>
      <c r="J199" s="23">
        <f>VLOOKUP($A199,BEP!$A$1:$D$525,3,FALSE)</f>
        <v>2E-3</v>
      </c>
      <c r="K199" s="4">
        <f>VLOOKUP($A199,CEP!$A$1:$D$525,2,FALSE)</f>
        <v>23</v>
      </c>
      <c r="L199" s="23">
        <f>VLOOKUP($A199,CEP!$A$1:$D$525,3,FALSE)</f>
        <v>1E-3</v>
      </c>
      <c r="M199" s="4">
        <f>VLOOKUP($A199,EEP!$A$1:$D$525,2,FALSE)</f>
        <v>22</v>
      </c>
      <c r="N199" s="23">
        <f>VLOOKUP($A199,EEP!$A$1:$D$525,3,FALSE)</f>
        <v>2E-3</v>
      </c>
      <c r="O199" s="24">
        <f>VLOOKUP($A199,CEEP!$A$1:$D$525,2,FALSE)</f>
        <v>22</v>
      </c>
      <c r="P199" s="22">
        <f>VLOOKUP($A199,CEEP!$A$1:$D$525,3,FALSE)</f>
        <v>2E-3</v>
      </c>
      <c r="Q199" s="4">
        <f>VLOOKUP($A199,RBEP!$A$1:$F$525,2,FALSE)</f>
        <v>22</v>
      </c>
      <c r="R199" s="4">
        <f>VLOOKUP($A199,RBEP!$A$1:$F$525,3,FALSE)</f>
        <v>30</v>
      </c>
      <c r="S199" s="4">
        <f>VLOOKUP($A199,RBEP!$A$1:$F$525,4,FALSE)</f>
        <v>26.42</v>
      </c>
      <c r="T199" s="4">
        <f>VLOOKUP($A199,RBEP!$A$1:$F$525,5,FALSE)</f>
        <v>2.99E-3</v>
      </c>
      <c r="U199" s="4">
        <f>VLOOKUP($A199,RCEP!$A$1:$F$525,2,FALSE)</f>
        <v>24</v>
      </c>
      <c r="V199" s="4">
        <f>VLOOKUP($A199,RCEP!$A$1:$F$525,3,FALSE)</f>
        <v>34</v>
      </c>
      <c r="W199" s="4">
        <f>VLOOKUP($A199,RCEP!$A$1:$F$525,4,FALSE)</f>
        <v>26.98</v>
      </c>
      <c r="X199" s="4">
        <f>VLOOKUP($A199,RCEP!$A$1:$F$525,5,FALSE)</f>
        <v>3.6700000000000001E-3</v>
      </c>
      <c r="Y199" s="4">
        <f>VLOOKUP($A199,REEP!$A$1:$F$525,2,FALSE)</f>
        <v>24</v>
      </c>
      <c r="Z199" s="4">
        <f>VLOOKUP($A199,REEP!$A$1:$F$525,3,FALSE)</f>
        <v>32</v>
      </c>
      <c r="AA199" s="4">
        <f>VLOOKUP($A199,REEP!$A$1:$F$525,4,FALSE)</f>
        <v>27.77</v>
      </c>
      <c r="AB199" s="4">
        <f>VLOOKUP($A199,REEP!$A$1:$F$525,5,FALSE)</f>
        <v>3.15E-3</v>
      </c>
      <c r="AC199" s="11">
        <f>VLOOKUP($A199,RCEEP!$A$1:$F$525,2,FALSE)</f>
        <v>24</v>
      </c>
      <c r="AD199" s="11">
        <f>VLOOKUP($A199,RCEEP!$A$1:$F$525,3,FALSE)</f>
        <v>32</v>
      </c>
      <c r="AE199" s="11">
        <f>VLOOKUP($A199,RCEEP!$A$1:$F$525,4,FALSE)</f>
        <v>28.1</v>
      </c>
      <c r="AF199" s="11">
        <f>VLOOKUP($A199,RCEEP!$A$1:$F$525,5,FALSE)</f>
        <v>3.32E-3</v>
      </c>
      <c r="AH199" s="11">
        <f t="shared" si="126"/>
        <v>22</v>
      </c>
      <c r="AI199" s="11">
        <f t="shared" si="127"/>
        <v>0</v>
      </c>
      <c r="AJ199" s="11">
        <f t="shared" si="128"/>
        <v>0</v>
      </c>
      <c r="AK199" s="11">
        <f t="shared" si="129"/>
        <v>0</v>
      </c>
      <c r="AL199" s="11">
        <f t="shared" si="130"/>
        <v>1</v>
      </c>
      <c r="AM199" s="11">
        <f t="shared" si="131"/>
        <v>1</v>
      </c>
      <c r="AN199" s="11">
        <f t="shared" si="132"/>
        <v>1</v>
      </c>
      <c r="AO199" s="11">
        <f t="shared" si="133"/>
        <v>0</v>
      </c>
      <c r="AP199" s="11">
        <f t="shared" si="134"/>
        <v>0</v>
      </c>
      <c r="AQ199" s="4">
        <f t="shared" si="135"/>
        <v>0</v>
      </c>
      <c r="AS199" s="1">
        <f t="shared" si="136"/>
        <v>16</v>
      </c>
      <c r="AT199" s="1">
        <f t="shared" si="137"/>
        <v>1</v>
      </c>
      <c r="AU199" s="1">
        <f t="shared" si="138"/>
        <v>0</v>
      </c>
      <c r="AV199" s="1">
        <f t="shared" si="139"/>
        <v>0</v>
      </c>
      <c r="AW199" s="1">
        <f t="shared" si="140"/>
        <v>0</v>
      </c>
      <c r="AX199" s="8">
        <f t="shared" si="141"/>
        <v>0</v>
      </c>
      <c r="AZ199" s="8">
        <f t="shared" si="142"/>
        <v>16</v>
      </c>
      <c r="BA199" s="8">
        <f t="shared" si="143"/>
        <v>1</v>
      </c>
      <c r="BB199" s="8">
        <f t="shared" si="144"/>
        <v>0</v>
      </c>
      <c r="BC199" s="8">
        <f t="shared" si="145"/>
        <v>0</v>
      </c>
      <c r="BD199" s="8">
        <f t="shared" si="146"/>
        <v>0</v>
      </c>
      <c r="BE199" s="8">
        <f t="shared" si="147"/>
        <v>0</v>
      </c>
      <c r="BG199" s="19">
        <f t="shared" si="148"/>
        <v>0</v>
      </c>
      <c r="BH199" s="19">
        <f t="shared" si="149"/>
        <v>0</v>
      </c>
      <c r="BJ199" s="10">
        <f t="shared" si="150"/>
        <v>16</v>
      </c>
      <c r="BK199" s="35">
        <f t="shared" si="151"/>
        <v>6</v>
      </c>
      <c r="BL199" s="27">
        <f t="shared" si="152"/>
        <v>0.03</v>
      </c>
      <c r="BM199" s="33">
        <f t="shared" si="153"/>
        <v>8</v>
      </c>
      <c r="BN199" s="27">
        <f t="shared" si="154"/>
        <v>0.04</v>
      </c>
      <c r="BO199" s="33">
        <f t="shared" si="155"/>
        <v>8</v>
      </c>
      <c r="BP199" s="27">
        <f t="shared" si="156"/>
        <v>0.04</v>
      </c>
      <c r="BQ199" s="33">
        <f t="shared" si="157"/>
        <v>8</v>
      </c>
      <c r="BR199" s="28">
        <f t="shared" si="158"/>
        <v>0.04</v>
      </c>
      <c r="BT199" s="10">
        <f t="shared" si="159"/>
        <v>16</v>
      </c>
      <c r="BU199" s="32">
        <f t="shared" si="160"/>
        <v>10.420000000000002</v>
      </c>
      <c r="BV199" s="27">
        <f t="shared" si="161"/>
        <v>5.2100000000000007E-2</v>
      </c>
      <c r="BW199" s="36">
        <f t="shared" si="162"/>
        <v>10.98</v>
      </c>
      <c r="BX199" s="27">
        <f t="shared" si="163"/>
        <v>5.4900000000000004E-2</v>
      </c>
      <c r="BY199" s="36">
        <f t="shared" si="164"/>
        <v>11.77</v>
      </c>
      <c r="BZ199" s="27">
        <f t="shared" si="165"/>
        <v>5.885E-2</v>
      </c>
      <c r="CA199" s="36">
        <f t="shared" si="166"/>
        <v>12.100000000000001</v>
      </c>
      <c r="CB199" s="28">
        <f t="shared" si="167"/>
        <v>6.0500000000000005E-2</v>
      </c>
    </row>
    <row r="200" spans="1:80">
      <c r="A200" s="1" t="s">
        <v>173</v>
      </c>
      <c r="B200" s="26">
        <v>200</v>
      </c>
      <c r="C200" s="26">
        <v>312</v>
      </c>
      <c r="D200" s="26">
        <v>3987</v>
      </c>
      <c r="E200" s="20">
        <f>VLOOKUP($A200,JorgeILS!$A$1:$D$525,2,FALSE)</f>
        <v>22</v>
      </c>
      <c r="F200" s="20">
        <f>VLOOKUP($A200,JorgeILS!$A$1:$D$525,3,FALSE)</f>
        <v>0.19</v>
      </c>
      <c r="G200" s="20">
        <f>VLOOKUP($A200,JorgeCPP!$A$1:$D$525,2,FALSE)</f>
        <v>26</v>
      </c>
      <c r="H200" s="20">
        <f>VLOOKUP($A200,JorgeCPP!$A$1:$D$525,3,FALSE)</f>
        <v>0.01</v>
      </c>
      <c r="I200" s="4">
        <f>VLOOKUP($A200,BEP!$A$1:$D$525,2,FALSE)</f>
        <v>25</v>
      </c>
      <c r="J200" s="23">
        <f>VLOOKUP($A200,BEP!$A$1:$D$525,3,FALSE)</f>
        <v>1E-3</v>
      </c>
      <c r="K200" s="4">
        <f>VLOOKUP($A200,CEP!$A$1:$D$525,2,FALSE)</f>
        <v>25</v>
      </c>
      <c r="L200" s="23">
        <f>VLOOKUP($A200,CEP!$A$1:$D$525,3,FALSE)</f>
        <v>1E-3</v>
      </c>
      <c r="M200" s="4">
        <f>VLOOKUP($A200,EEP!$A$1:$D$525,2,FALSE)</f>
        <v>23</v>
      </c>
      <c r="N200" s="23">
        <f>VLOOKUP($A200,EEP!$A$1:$D$525,3,FALSE)</f>
        <v>2E-3</v>
      </c>
      <c r="O200" s="24">
        <f>VLOOKUP($A200,CEEP!$A$1:$D$525,2,FALSE)</f>
        <v>23</v>
      </c>
      <c r="P200" s="22">
        <f>VLOOKUP($A200,CEEP!$A$1:$D$525,3,FALSE)</f>
        <v>1E-3</v>
      </c>
      <c r="Q200" s="4">
        <f>VLOOKUP($A200,RBEP!$A$1:$F$525,2,FALSE)</f>
        <v>24</v>
      </c>
      <c r="R200" s="4">
        <f>VLOOKUP($A200,RBEP!$A$1:$F$525,3,FALSE)</f>
        <v>32</v>
      </c>
      <c r="S200" s="4">
        <f>VLOOKUP($A200,RBEP!$A$1:$F$525,4,FALSE)</f>
        <v>27.86</v>
      </c>
      <c r="T200" s="4">
        <f>VLOOKUP($A200,RBEP!$A$1:$F$525,5,FALSE)</f>
        <v>2.7599999999999999E-3</v>
      </c>
      <c r="U200" s="4">
        <f>VLOOKUP($A200,RCEP!$A$1:$F$525,2,FALSE)</f>
        <v>25</v>
      </c>
      <c r="V200" s="4">
        <f>VLOOKUP($A200,RCEP!$A$1:$F$525,3,FALSE)</f>
        <v>34</v>
      </c>
      <c r="W200" s="4">
        <f>VLOOKUP($A200,RCEP!$A$1:$F$525,4,FALSE)</f>
        <v>28.29</v>
      </c>
      <c r="X200" s="4">
        <f>VLOOKUP($A200,RCEP!$A$1:$F$525,5,FALSE)</f>
        <v>3.1800000000000001E-3</v>
      </c>
      <c r="Y200" s="4">
        <f>VLOOKUP($A200,REEP!$A$1:$F$525,2,FALSE)</f>
        <v>25</v>
      </c>
      <c r="Z200" s="4">
        <f>VLOOKUP($A200,REEP!$A$1:$F$525,3,FALSE)</f>
        <v>32</v>
      </c>
      <c r="AA200" s="4">
        <f>VLOOKUP($A200,REEP!$A$1:$F$525,4,FALSE)</f>
        <v>28.53</v>
      </c>
      <c r="AB200" s="4">
        <f>VLOOKUP($A200,REEP!$A$1:$F$525,5,FALSE)</f>
        <v>3.0699999999999998E-3</v>
      </c>
      <c r="AC200" s="11">
        <f>VLOOKUP($A200,RCEEP!$A$1:$F$525,2,FALSE)</f>
        <v>26</v>
      </c>
      <c r="AD200" s="11">
        <f>VLOOKUP($A200,RCEEP!$A$1:$F$525,3,FALSE)</f>
        <v>32</v>
      </c>
      <c r="AE200" s="11">
        <f>VLOOKUP($A200,RCEEP!$A$1:$F$525,4,FALSE)</f>
        <v>28.62</v>
      </c>
      <c r="AF200" s="11">
        <f>VLOOKUP($A200,RCEEP!$A$1:$F$525,5,FALSE)</f>
        <v>3.2399999999999998E-3</v>
      </c>
      <c r="AH200" s="11">
        <f t="shared" si="126"/>
        <v>23</v>
      </c>
      <c r="AI200" s="11">
        <f t="shared" si="127"/>
        <v>0</v>
      </c>
      <c r="AJ200" s="11">
        <f t="shared" si="128"/>
        <v>0</v>
      </c>
      <c r="AK200" s="11">
        <f t="shared" si="129"/>
        <v>0</v>
      </c>
      <c r="AL200" s="11">
        <f t="shared" si="130"/>
        <v>1</v>
      </c>
      <c r="AM200" s="11">
        <f t="shared" si="131"/>
        <v>1</v>
      </c>
      <c r="AN200" s="11">
        <f t="shared" si="132"/>
        <v>0</v>
      </c>
      <c r="AO200" s="11">
        <f t="shared" si="133"/>
        <v>0</v>
      </c>
      <c r="AP200" s="11">
        <f t="shared" si="134"/>
        <v>0</v>
      </c>
      <c r="AQ200" s="4">
        <f t="shared" si="135"/>
        <v>0</v>
      </c>
      <c r="AS200" s="1">
        <f t="shared" si="136"/>
        <v>22</v>
      </c>
      <c r="AT200" s="1">
        <f t="shared" si="137"/>
        <v>1</v>
      </c>
      <c r="AU200" s="1">
        <f t="shared" si="138"/>
        <v>0</v>
      </c>
      <c r="AV200" s="1">
        <f t="shared" si="139"/>
        <v>0</v>
      </c>
      <c r="AW200" s="1">
        <f t="shared" si="140"/>
        <v>0</v>
      </c>
      <c r="AX200" s="8">
        <f t="shared" si="141"/>
        <v>0</v>
      </c>
      <c r="AZ200" s="8">
        <f t="shared" si="142"/>
        <v>22</v>
      </c>
      <c r="BA200" s="8">
        <f t="shared" si="143"/>
        <v>1</v>
      </c>
      <c r="BB200" s="8">
        <f t="shared" si="144"/>
        <v>0</v>
      </c>
      <c r="BC200" s="8">
        <f t="shared" si="145"/>
        <v>0</v>
      </c>
      <c r="BD200" s="8">
        <f t="shared" si="146"/>
        <v>0</v>
      </c>
      <c r="BE200" s="8">
        <f t="shared" si="147"/>
        <v>0</v>
      </c>
      <c r="BG200" s="19">
        <f t="shared" si="148"/>
        <v>0</v>
      </c>
      <c r="BH200" s="19">
        <f t="shared" si="149"/>
        <v>0</v>
      </c>
      <c r="BJ200" s="10">
        <f t="shared" si="150"/>
        <v>22</v>
      </c>
      <c r="BK200" s="35">
        <f t="shared" si="151"/>
        <v>2</v>
      </c>
      <c r="BL200" s="27">
        <f t="shared" si="152"/>
        <v>0.01</v>
      </c>
      <c r="BM200" s="33">
        <f t="shared" si="153"/>
        <v>3</v>
      </c>
      <c r="BN200" s="27">
        <f t="shared" si="154"/>
        <v>1.4999999999999999E-2</v>
      </c>
      <c r="BO200" s="33">
        <f t="shared" si="155"/>
        <v>3</v>
      </c>
      <c r="BP200" s="27">
        <f t="shared" si="156"/>
        <v>1.4999999999999999E-2</v>
      </c>
      <c r="BQ200" s="33">
        <f t="shared" si="157"/>
        <v>4</v>
      </c>
      <c r="BR200" s="28">
        <f t="shared" si="158"/>
        <v>0.02</v>
      </c>
      <c r="BT200" s="10">
        <f t="shared" si="159"/>
        <v>22</v>
      </c>
      <c r="BU200" s="32">
        <f t="shared" si="160"/>
        <v>5.8599999999999994</v>
      </c>
      <c r="BV200" s="27">
        <f t="shared" si="161"/>
        <v>2.9299999999999996E-2</v>
      </c>
      <c r="BW200" s="36">
        <f t="shared" si="162"/>
        <v>6.2899999999999991</v>
      </c>
      <c r="BX200" s="27">
        <f t="shared" si="163"/>
        <v>3.1449999999999999E-2</v>
      </c>
      <c r="BY200" s="36">
        <f t="shared" si="164"/>
        <v>6.5300000000000011</v>
      </c>
      <c r="BZ200" s="27">
        <f t="shared" si="165"/>
        <v>3.2650000000000005E-2</v>
      </c>
      <c r="CA200" s="36">
        <f t="shared" si="166"/>
        <v>6.620000000000001</v>
      </c>
      <c r="CB200" s="28">
        <f t="shared" si="167"/>
        <v>3.3100000000000004E-2</v>
      </c>
    </row>
    <row r="201" spans="1:80">
      <c r="A201" s="1" t="s">
        <v>174</v>
      </c>
      <c r="B201" s="26">
        <v>200</v>
      </c>
      <c r="C201" s="26">
        <v>312</v>
      </c>
      <c r="D201" s="26">
        <v>3995</v>
      </c>
      <c r="E201" s="20">
        <f>VLOOKUP($A201,JorgeILS!$A$1:$D$525,2,FALSE)</f>
        <v>20</v>
      </c>
      <c r="F201" s="20">
        <f>VLOOKUP($A201,JorgeILS!$A$1:$D$525,3,FALSE)</f>
        <v>0.22</v>
      </c>
      <c r="G201" s="20">
        <f>VLOOKUP($A201,JorgeCPP!$A$1:$D$525,2,FALSE)</f>
        <v>25</v>
      </c>
      <c r="H201" s="20">
        <f>VLOOKUP($A201,JorgeCPP!$A$1:$D$525,3,FALSE)</f>
        <v>1.0999999999999999E-2</v>
      </c>
      <c r="I201" s="4">
        <f>VLOOKUP($A201,BEP!$A$1:$D$525,2,FALSE)</f>
        <v>24</v>
      </c>
      <c r="J201" s="23">
        <f>VLOOKUP($A201,BEP!$A$1:$D$525,3,FALSE)</f>
        <v>1E-3</v>
      </c>
      <c r="K201" s="4">
        <f>VLOOKUP($A201,CEP!$A$1:$D$525,2,FALSE)</f>
        <v>24</v>
      </c>
      <c r="L201" s="23">
        <f>VLOOKUP($A201,CEP!$A$1:$D$525,3,FALSE)</f>
        <v>2E-3</v>
      </c>
      <c r="M201" s="4">
        <f>VLOOKUP($A201,EEP!$A$1:$D$525,2,FALSE)</f>
        <v>20</v>
      </c>
      <c r="N201" s="23">
        <f>VLOOKUP($A201,EEP!$A$1:$D$525,3,FALSE)</f>
        <v>2E-3</v>
      </c>
      <c r="O201" s="24">
        <f>VLOOKUP($A201,CEEP!$A$1:$D$525,2,FALSE)</f>
        <v>20</v>
      </c>
      <c r="P201" s="22">
        <f>VLOOKUP($A201,CEEP!$A$1:$D$525,3,FALSE)</f>
        <v>2E-3</v>
      </c>
      <c r="Q201" s="4">
        <f>VLOOKUP($A201,RBEP!$A$1:$F$525,2,FALSE)</f>
        <v>23</v>
      </c>
      <c r="R201" s="4">
        <f>VLOOKUP($A201,RBEP!$A$1:$F$525,3,FALSE)</f>
        <v>31</v>
      </c>
      <c r="S201" s="4">
        <f>VLOOKUP($A201,RBEP!$A$1:$F$525,4,FALSE)</f>
        <v>26.79</v>
      </c>
      <c r="T201" s="4">
        <f>VLOOKUP($A201,RBEP!$A$1:$F$525,5,FALSE)</f>
        <v>3.2399999999999998E-3</v>
      </c>
      <c r="U201" s="4">
        <f>VLOOKUP($A201,RCEP!$A$1:$F$525,2,FALSE)</f>
        <v>24</v>
      </c>
      <c r="V201" s="4">
        <f>VLOOKUP($A201,RCEP!$A$1:$F$525,3,FALSE)</f>
        <v>32</v>
      </c>
      <c r="W201" s="4">
        <f>VLOOKUP($A201,RCEP!$A$1:$F$525,4,FALSE)</f>
        <v>26.51</v>
      </c>
      <c r="X201" s="4">
        <f>VLOOKUP($A201,RCEP!$A$1:$F$525,5,FALSE)</f>
        <v>3.79E-3</v>
      </c>
      <c r="Y201" s="4">
        <f>VLOOKUP($A201,REEP!$A$1:$F$525,2,FALSE)</f>
        <v>23</v>
      </c>
      <c r="Z201" s="4">
        <f>VLOOKUP($A201,REEP!$A$1:$F$525,3,FALSE)</f>
        <v>33</v>
      </c>
      <c r="AA201" s="4">
        <f>VLOOKUP($A201,REEP!$A$1:$F$525,4,FALSE)</f>
        <v>27.65</v>
      </c>
      <c r="AB201" s="4">
        <f>VLOOKUP($A201,REEP!$A$1:$F$525,5,FALSE)</f>
        <v>3.6099999999999999E-3</v>
      </c>
      <c r="AC201" s="11">
        <f>VLOOKUP($A201,RCEEP!$A$1:$F$525,2,FALSE)</f>
        <v>25</v>
      </c>
      <c r="AD201" s="11">
        <f>VLOOKUP($A201,RCEEP!$A$1:$F$525,3,FALSE)</f>
        <v>31</v>
      </c>
      <c r="AE201" s="11">
        <f>VLOOKUP($A201,RCEEP!$A$1:$F$525,4,FALSE)</f>
        <v>27.84</v>
      </c>
      <c r="AF201" s="11">
        <f>VLOOKUP($A201,RCEEP!$A$1:$F$525,5,FALSE)</f>
        <v>3.9399999999999999E-3</v>
      </c>
      <c r="AH201" s="11">
        <f t="shared" si="126"/>
        <v>20</v>
      </c>
      <c r="AI201" s="11">
        <f t="shared" si="127"/>
        <v>0</v>
      </c>
      <c r="AJ201" s="11">
        <f t="shared" si="128"/>
        <v>0</v>
      </c>
      <c r="AK201" s="11">
        <f t="shared" si="129"/>
        <v>0</v>
      </c>
      <c r="AL201" s="11">
        <f t="shared" si="130"/>
        <v>1</v>
      </c>
      <c r="AM201" s="11">
        <f t="shared" si="131"/>
        <v>1</v>
      </c>
      <c r="AN201" s="11">
        <f t="shared" si="132"/>
        <v>0</v>
      </c>
      <c r="AO201" s="11">
        <f t="shared" si="133"/>
        <v>0</v>
      </c>
      <c r="AP201" s="11">
        <f t="shared" si="134"/>
        <v>0</v>
      </c>
      <c r="AQ201" s="4">
        <f t="shared" si="135"/>
        <v>0</v>
      </c>
      <c r="AS201" s="1">
        <f t="shared" si="136"/>
        <v>20</v>
      </c>
      <c r="AT201" s="1">
        <f t="shared" si="137"/>
        <v>1</v>
      </c>
      <c r="AU201" s="1">
        <f t="shared" si="138"/>
        <v>0</v>
      </c>
      <c r="AV201" s="1">
        <f t="shared" si="139"/>
        <v>0</v>
      </c>
      <c r="AW201" s="1">
        <f t="shared" si="140"/>
        <v>0</v>
      </c>
      <c r="AX201" s="8">
        <f t="shared" si="141"/>
        <v>0</v>
      </c>
      <c r="AZ201" s="8">
        <f t="shared" si="142"/>
        <v>20</v>
      </c>
      <c r="BA201" s="8">
        <f t="shared" si="143"/>
        <v>1</v>
      </c>
      <c r="BB201" s="8">
        <f t="shared" si="144"/>
        <v>0</v>
      </c>
      <c r="BC201" s="8">
        <f t="shared" si="145"/>
        <v>0</v>
      </c>
      <c r="BD201" s="8">
        <f t="shared" si="146"/>
        <v>0</v>
      </c>
      <c r="BE201" s="8">
        <f t="shared" si="147"/>
        <v>0</v>
      </c>
      <c r="BG201" s="19">
        <f t="shared" si="148"/>
        <v>0</v>
      </c>
      <c r="BH201" s="19">
        <f t="shared" si="149"/>
        <v>0</v>
      </c>
      <c r="BJ201" s="10">
        <f t="shared" si="150"/>
        <v>20</v>
      </c>
      <c r="BK201" s="35">
        <f t="shared" si="151"/>
        <v>3</v>
      </c>
      <c r="BL201" s="27">
        <f t="shared" si="152"/>
        <v>1.4999999999999999E-2</v>
      </c>
      <c r="BM201" s="33">
        <f t="shared" si="153"/>
        <v>4</v>
      </c>
      <c r="BN201" s="27">
        <f t="shared" si="154"/>
        <v>0.02</v>
      </c>
      <c r="BO201" s="33">
        <f t="shared" si="155"/>
        <v>3</v>
      </c>
      <c r="BP201" s="27">
        <f t="shared" si="156"/>
        <v>1.4999999999999999E-2</v>
      </c>
      <c r="BQ201" s="33">
        <f t="shared" si="157"/>
        <v>5</v>
      </c>
      <c r="BR201" s="28">
        <f t="shared" si="158"/>
        <v>2.5000000000000001E-2</v>
      </c>
      <c r="BT201" s="10">
        <f t="shared" si="159"/>
        <v>20</v>
      </c>
      <c r="BU201" s="32">
        <f t="shared" si="160"/>
        <v>6.7899999999999991</v>
      </c>
      <c r="BV201" s="27">
        <f t="shared" si="161"/>
        <v>3.3949999999999994E-2</v>
      </c>
      <c r="BW201" s="36">
        <f t="shared" si="162"/>
        <v>6.5100000000000016</v>
      </c>
      <c r="BX201" s="27">
        <f t="shared" si="163"/>
        <v>3.2550000000000009E-2</v>
      </c>
      <c r="BY201" s="36">
        <f t="shared" si="164"/>
        <v>7.6499999999999986</v>
      </c>
      <c r="BZ201" s="27">
        <f t="shared" si="165"/>
        <v>3.8249999999999992E-2</v>
      </c>
      <c r="CA201" s="36">
        <f t="shared" si="166"/>
        <v>7.84</v>
      </c>
      <c r="CB201" s="28">
        <f t="shared" si="167"/>
        <v>3.9199999999999999E-2</v>
      </c>
    </row>
    <row r="202" spans="1:80">
      <c r="A202" s="1" t="s">
        <v>175</v>
      </c>
      <c r="B202" s="26">
        <v>200</v>
      </c>
      <c r="C202" s="26">
        <v>312</v>
      </c>
      <c r="D202" s="26">
        <v>4003</v>
      </c>
      <c r="E202" s="20">
        <f>VLOOKUP($A202,JorgeILS!$A$1:$D$525,2,FALSE)</f>
        <v>22</v>
      </c>
      <c r="F202" s="20">
        <f>VLOOKUP($A202,JorgeILS!$A$1:$D$525,3,FALSE)</f>
        <v>0.29599999999999999</v>
      </c>
      <c r="G202" s="20">
        <f>VLOOKUP($A202,JorgeCPP!$A$1:$D$525,2,FALSE)</f>
        <v>28</v>
      </c>
      <c r="H202" s="20">
        <f>VLOOKUP($A202,JorgeCPP!$A$1:$D$525,3,FALSE)</f>
        <v>0.01</v>
      </c>
      <c r="I202" s="4">
        <f>VLOOKUP($A202,BEP!$A$1:$D$525,2,FALSE)</f>
        <v>24</v>
      </c>
      <c r="J202" s="23">
        <f>VLOOKUP($A202,BEP!$A$1:$D$525,3,FALSE)</f>
        <v>1E-3</v>
      </c>
      <c r="K202" s="4">
        <f>VLOOKUP($A202,CEP!$A$1:$D$525,2,FALSE)</f>
        <v>24</v>
      </c>
      <c r="L202" s="23">
        <f>VLOOKUP($A202,CEP!$A$1:$D$525,3,FALSE)</f>
        <v>1E-3</v>
      </c>
      <c r="M202" s="4">
        <f>VLOOKUP($A202,EEP!$A$1:$D$525,2,FALSE)</f>
        <v>23</v>
      </c>
      <c r="N202" s="23">
        <f>VLOOKUP($A202,EEP!$A$1:$D$525,3,FALSE)</f>
        <v>2E-3</v>
      </c>
      <c r="O202" s="24">
        <f>VLOOKUP($A202,CEEP!$A$1:$D$525,2,FALSE)</f>
        <v>23</v>
      </c>
      <c r="P202" s="22">
        <f>VLOOKUP($A202,CEEP!$A$1:$D$525,3,FALSE)</f>
        <v>2E-3</v>
      </c>
      <c r="Q202" s="4">
        <f>VLOOKUP($A202,RBEP!$A$1:$F$525,2,FALSE)</f>
        <v>25</v>
      </c>
      <c r="R202" s="4">
        <f>VLOOKUP($A202,RBEP!$A$1:$F$525,3,FALSE)</f>
        <v>32</v>
      </c>
      <c r="S202" s="4">
        <f>VLOOKUP($A202,RBEP!$A$1:$F$525,4,FALSE)</f>
        <v>28.93</v>
      </c>
      <c r="T202" s="4">
        <f>VLOOKUP($A202,RBEP!$A$1:$F$525,5,FALSE)</f>
        <v>3.0200000000000001E-3</v>
      </c>
      <c r="U202" s="4">
        <f>VLOOKUP($A202,RCEP!$A$1:$F$525,2,FALSE)</f>
        <v>25</v>
      </c>
      <c r="V202" s="4">
        <f>VLOOKUP($A202,RCEP!$A$1:$F$525,3,FALSE)</f>
        <v>33</v>
      </c>
      <c r="W202" s="4">
        <f>VLOOKUP($A202,RCEP!$A$1:$F$525,4,FALSE)</f>
        <v>28.94</v>
      </c>
      <c r="X202" s="4">
        <f>VLOOKUP($A202,RCEP!$A$1:$F$525,5,FALSE)</f>
        <v>3.64E-3</v>
      </c>
      <c r="Y202" s="4">
        <f>VLOOKUP($A202,REEP!$A$1:$F$525,2,FALSE)</f>
        <v>25</v>
      </c>
      <c r="Z202" s="4">
        <f>VLOOKUP($A202,REEP!$A$1:$F$525,3,FALSE)</f>
        <v>35</v>
      </c>
      <c r="AA202" s="4">
        <f>VLOOKUP($A202,REEP!$A$1:$F$525,4,FALSE)</f>
        <v>30.1</v>
      </c>
      <c r="AB202" s="4">
        <f>VLOOKUP($A202,REEP!$A$1:$F$525,5,FALSE)</f>
        <v>3.4499999999999999E-3</v>
      </c>
      <c r="AC202" s="11">
        <f>VLOOKUP($A202,RCEEP!$A$1:$F$525,2,FALSE)</f>
        <v>26</v>
      </c>
      <c r="AD202" s="11">
        <f>VLOOKUP($A202,RCEEP!$A$1:$F$525,3,FALSE)</f>
        <v>34</v>
      </c>
      <c r="AE202" s="11">
        <f>VLOOKUP($A202,RCEEP!$A$1:$F$525,4,FALSE)</f>
        <v>30.28</v>
      </c>
      <c r="AF202" s="11">
        <f>VLOOKUP($A202,RCEEP!$A$1:$F$525,5,FALSE)</f>
        <v>3.7299999999999998E-3</v>
      </c>
      <c r="AH202" s="11">
        <f t="shared" si="126"/>
        <v>23</v>
      </c>
      <c r="AI202" s="11">
        <f t="shared" si="127"/>
        <v>0</v>
      </c>
      <c r="AJ202" s="11">
        <f t="shared" si="128"/>
        <v>0</v>
      </c>
      <c r="AK202" s="11">
        <f t="shared" si="129"/>
        <v>0</v>
      </c>
      <c r="AL202" s="11">
        <f t="shared" si="130"/>
        <v>1</v>
      </c>
      <c r="AM202" s="11">
        <f t="shared" si="131"/>
        <v>1</v>
      </c>
      <c r="AN202" s="11">
        <f t="shared" si="132"/>
        <v>0</v>
      </c>
      <c r="AO202" s="11">
        <f t="shared" si="133"/>
        <v>0</v>
      </c>
      <c r="AP202" s="11">
        <f t="shared" si="134"/>
        <v>0</v>
      </c>
      <c r="AQ202" s="4">
        <f t="shared" si="135"/>
        <v>0</v>
      </c>
      <c r="AS202" s="1">
        <f t="shared" si="136"/>
        <v>22</v>
      </c>
      <c r="AT202" s="1">
        <f t="shared" si="137"/>
        <v>1</v>
      </c>
      <c r="AU202" s="1">
        <f t="shared" si="138"/>
        <v>0</v>
      </c>
      <c r="AV202" s="1">
        <f t="shared" si="139"/>
        <v>0</v>
      </c>
      <c r="AW202" s="1">
        <f t="shared" si="140"/>
        <v>0</v>
      </c>
      <c r="AX202" s="8">
        <f t="shared" si="141"/>
        <v>0</v>
      </c>
      <c r="AZ202" s="8">
        <f t="shared" si="142"/>
        <v>22</v>
      </c>
      <c r="BA202" s="8">
        <f t="shared" si="143"/>
        <v>1</v>
      </c>
      <c r="BB202" s="8">
        <f t="shared" si="144"/>
        <v>0</v>
      </c>
      <c r="BC202" s="8">
        <f t="shared" si="145"/>
        <v>0</v>
      </c>
      <c r="BD202" s="8">
        <f t="shared" si="146"/>
        <v>0</v>
      </c>
      <c r="BE202" s="8">
        <f t="shared" si="147"/>
        <v>0</v>
      </c>
      <c r="BG202" s="19">
        <f t="shared" si="148"/>
        <v>0</v>
      </c>
      <c r="BH202" s="19">
        <f t="shared" si="149"/>
        <v>0</v>
      </c>
      <c r="BJ202" s="10">
        <f t="shared" si="150"/>
        <v>22</v>
      </c>
      <c r="BK202" s="35">
        <f t="shared" si="151"/>
        <v>3</v>
      </c>
      <c r="BL202" s="27">
        <f t="shared" si="152"/>
        <v>1.4999999999999999E-2</v>
      </c>
      <c r="BM202" s="33">
        <f t="shared" si="153"/>
        <v>3</v>
      </c>
      <c r="BN202" s="27">
        <f t="shared" si="154"/>
        <v>1.4999999999999999E-2</v>
      </c>
      <c r="BO202" s="33">
        <f t="shared" si="155"/>
        <v>3</v>
      </c>
      <c r="BP202" s="27">
        <f t="shared" si="156"/>
        <v>1.4999999999999999E-2</v>
      </c>
      <c r="BQ202" s="33">
        <f t="shared" si="157"/>
        <v>4</v>
      </c>
      <c r="BR202" s="28">
        <f t="shared" si="158"/>
        <v>0.02</v>
      </c>
      <c r="BT202" s="10">
        <f t="shared" si="159"/>
        <v>22</v>
      </c>
      <c r="BU202" s="32">
        <f t="shared" si="160"/>
        <v>6.93</v>
      </c>
      <c r="BV202" s="27">
        <f t="shared" si="161"/>
        <v>3.465E-2</v>
      </c>
      <c r="BW202" s="36">
        <f t="shared" si="162"/>
        <v>6.9400000000000013</v>
      </c>
      <c r="BX202" s="27">
        <f t="shared" si="163"/>
        <v>3.4700000000000009E-2</v>
      </c>
      <c r="BY202" s="36">
        <f t="shared" si="164"/>
        <v>8.1000000000000014</v>
      </c>
      <c r="BZ202" s="27">
        <f t="shared" si="165"/>
        <v>4.0500000000000008E-2</v>
      </c>
      <c r="CA202" s="36">
        <f t="shared" si="166"/>
        <v>8.2800000000000011</v>
      </c>
      <c r="CB202" s="28">
        <f t="shared" si="167"/>
        <v>4.1400000000000006E-2</v>
      </c>
    </row>
    <row r="203" spans="1:80">
      <c r="A203" s="1" t="s">
        <v>201</v>
      </c>
      <c r="B203" s="26">
        <v>250</v>
      </c>
      <c r="C203" s="26">
        <v>273</v>
      </c>
      <c r="D203" s="26">
        <v>4011</v>
      </c>
      <c r="E203" s="20">
        <f>VLOOKUP($A203,JorgeILS!$A$1:$D$525,2,FALSE)</f>
        <v>67</v>
      </c>
      <c r="F203" s="20">
        <f>VLOOKUP($A203,JorgeILS!$A$1:$D$525,3,FALSE)</f>
        <v>2.5000000000000001E-2</v>
      </c>
      <c r="G203" s="20">
        <f>VLOOKUP($A203,JorgeCPP!$A$1:$D$525,2,FALSE)</f>
        <v>68</v>
      </c>
      <c r="H203" s="20">
        <f>VLOOKUP($A203,JorgeCPP!$A$1:$D$525,3,FALSE)</f>
        <v>4.0000000000000001E-3</v>
      </c>
      <c r="I203" s="4">
        <f>VLOOKUP($A203,BEP!$A$1:$D$525,2,FALSE)</f>
        <v>68</v>
      </c>
      <c r="J203" s="23">
        <f>VLOOKUP($A203,BEP!$A$1:$D$525,3,FALSE)</f>
        <v>1E-3</v>
      </c>
      <c r="K203" s="4">
        <f>VLOOKUP($A203,CEP!$A$1:$D$525,2,FALSE)</f>
        <v>68</v>
      </c>
      <c r="L203" s="23">
        <f>VLOOKUP($A203,CEP!$A$1:$D$525,3,FALSE)</f>
        <v>1E-3</v>
      </c>
      <c r="M203" s="4">
        <f>VLOOKUP($A203,EEP!$A$1:$D$525,2,FALSE)</f>
        <v>68</v>
      </c>
      <c r="N203" s="23">
        <f>VLOOKUP($A203,EEP!$A$1:$D$525,3,FALSE)</f>
        <v>1E-3</v>
      </c>
      <c r="O203" s="24">
        <f>VLOOKUP($A203,CEEP!$A$1:$D$525,2,FALSE)</f>
        <v>68</v>
      </c>
      <c r="P203" s="22">
        <f>VLOOKUP($A203,CEEP!$A$1:$D$525,3,FALSE)</f>
        <v>1E-3</v>
      </c>
      <c r="Q203" s="4">
        <f>VLOOKUP($A203,RBEP!$A$1:$F$525,2,FALSE)</f>
        <v>67</v>
      </c>
      <c r="R203" s="4">
        <f>VLOOKUP($A203,RBEP!$A$1:$F$525,3,FALSE)</f>
        <v>70</v>
      </c>
      <c r="S203" s="4">
        <f>VLOOKUP($A203,RBEP!$A$1:$F$525,4,FALSE)</f>
        <v>68.510000000000005</v>
      </c>
      <c r="T203" s="4">
        <f>VLOOKUP($A203,RBEP!$A$1:$F$525,5,FALSE)</f>
        <v>1.01E-3</v>
      </c>
      <c r="U203" s="4">
        <f>VLOOKUP($A203,RCEP!$A$1:$F$525,2,FALSE)</f>
        <v>67</v>
      </c>
      <c r="V203" s="4">
        <f>VLOOKUP($A203,RCEP!$A$1:$F$525,3,FALSE)</f>
        <v>71</v>
      </c>
      <c r="W203" s="4">
        <f>VLOOKUP($A203,RCEP!$A$1:$F$525,4,FALSE)</f>
        <v>68.66</v>
      </c>
      <c r="X203" s="4">
        <f>VLOOKUP($A203,RCEP!$A$1:$F$525,5,FALSE)</f>
        <v>1.2199999999999999E-3</v>
      </c>
      <c r="Y203" s="4">
        <f>VLOOKUP($A203,REEP!$A$1:$F$525,2,FALSE)</f>
        <v>67</v>
      </c>
      <c r="Z203" s="4">
        <f>VLOOKUP($A203,REEP!$A$1:$F$525,3,FALSE)</f>
        <v>70</v>
      </c>
      <c r="AA203" s="4">
        <f>VLOOKUP($A203,REEP!$A$1:$F$525,4,FALSE)</f>
        <v>68.58</v>
      </c>
      <c r="AB203" s="4">
        <f>VLOOKUP($A203,REEP!$A$1:$F$525,5,FALSE)</f>
        <v>9.3999999999999997E-4</v>
      </c>
      <c r="AC203" s="11">
        <f>VLOOKUP($A203,RCEEP!$A$1:$F$525,2,FALSE)</f>
        <v>67</v>
      </c>
      <c r="AD203" s="11">
        <f>VLOOKUP($A203,RCEEP!$A$1:$F$525,3,FALSE)</f>
        <v>71</v>
      </c>
      <c r="AE203" s="11">
        <f>VLOOKUP($A203,RCEEP!$A$1:$F$525,4,FALSE)</f>
        <v>68.61</v>
      </c>
      <c r="AF203" s="11">
        <f>VLOOKUP($A203,RCEEP!$A$1:$F$525,5,FALSE)</f>
        <v>1.08E-3</v>
      </c>
      <c r="AH203" s="11">
        <f t="shared" si="126"/>
        <v>67</v>
      </c>
      <c r="AI203" s="11">
        <f t="shared" si="127"/>
        <v>0</v>
      </c>
      <c r="AJ203" s="11">
        <f t="shared" si="128"/>
        <v>0</v>
      </c>
      <c r="AK203" s="11">
        <f t="shared" si="129"/>
        <v>0</v>
      </c>
      <c r="AL203" s="11">
        <f t="shared" si="130"/>
        <v>0</v>
      </c>
      <c r="AM203" s="11">
        <f t="shared" si="131"/>
        <v>0</v>
      </c>
      <c r="AN203" s="11">
        <f t="shared" si="132"/>
        <v>1</v>
      </c>
      <c r="AO203" s="11">
        <f t="shared" si="133"/>
        <v>1</v>
      </c>
      <c r="AP203" s="11">
        <f t="shared" si="134"/>
        <v>1</v>
      </c>
      <c r="AQ203" s="4">
        <f t="shared" si="135"/>
        <v>1</v>
      </c>
      <c r="AS203" s="1">
        <f t="shared" si="136"/>
        <v>67</v>
      </c>
      <c r="AT203" s="1">
        <f t="shared" si="137"/>
        <v>1</v>
      </c>
      <c r="AU203" s="1">
        <f t="shared" si="138"/>
        <v>1</v>
      </c>
      <c r="AV203" s="1">
        <f t="shared" si="139"/>
        <v>1</v>
      </c>
      <c r="AW203" s="1">
        <f t="shared" si="140"/>
        <v>1</v>
      </c>
      <c r="AX203" s="8">
        <f t="shared" si="141"/>
        <v>1</v>
      </c>
      <c r="AZ203" s="8">
        <f t="shared" si="142"/>
        <v>67</v>
      </c>
      <c r="BA203" s="8">
        <f t="shared" si="143"/>
        <v>1</v>
      </c>
      <c r="BB203" s="8">
        <f t="shared" si="144"/>
        <v>1</v>
      </c>
      <c r="BC203" s="8">
        <f t="shared" si="145"/>
        <v>1</v>
      </c>
      <c r="BD203" s="8">
        <f t="shared" si="146"/>
        <v>1</v>
      </c>
      <c r="BE203" s="8">
        <f t="shared" si="147"/>
        <v>1</v>
      </c>
      <c r="BG203" s="19">
        <f t="shared" si="148"/>
        <v>0</v>
      </c>
      <c r="BH203" s="19">
        <f t="shared" si="149"/>
        <v>1</v>
      </c>
      <c r="BJ203" s="10">
        <f t="shared" si="150"/>
        <v>67</v>
      </c>
      <c r="BK203" s="35">
        <f t="shared" si="151"/>
        <v>0</v>
      </c>
      <c r="BL203" s="27">
        <f t="shared" si="152"/>
        <v>0</v>
      </c>
      <c r="BM203" s="33">
        <f t="shared" si="153"/>
        <v>0</v>
      </c>
      <c r="BN203" s="27">
        <f t="shared" si="154"/>
        <v>0</v>
      </c>
      <c r="BO203" s="33">
        <f t="shared" si="155"/>
        <v>0</v>
      </c>
      <c r="BP203" s="27">
        <f t="shared" si="156"/>
        <v>0</v>
      </c>
      <c r="BQ203" s="33">
        <f t="shared" si="157"/>
        <v>0</v>
      </c>
      <c r="BR203" s="28">
        <f t="shared" si="158"/>
        <v>0</v>
      </c>
      <c r="BT203" s="10">
        <f t="shared" si="159"/>
        <v>67</v>
      </c>
      <c r="BU203" s="32">
        <f t="shared" si="160"/>
        <v>1.5100000000000051</v>
      </c>
      <c r="BV203" s="27">
        <f t="shared" si="161"/>
        <v>6.0400000000000202E-3</v>
      </c>
      <c r="BW203" s="36">
        <f t="shared" si="162"/>
        <v>1.6599999999999966</v>
      </c>
      <c r="BX203" s="27">
        <f t="shared" si="163"/>
        <v>6.6399999999999862E-3</v>
      </c>
      <c r="BY203" s="36">
        <f t="shared" si="164"/>
        <v>1.5799999999999983</v>
      </c>
      <c r="BZ203" s="27">
        <f t="shared" si="165"/>
        <v>6.3199999999999932E-3</v>
      </c>
      <c r="CA203" s="36">
        <f t="shared" si="166"/>
        <v>1.6099999999999994</v>
      </c>
      <c r="CB203" s="28">
        <f t="shared" si="167"/>
        <v>6.4399999999999978E-3</v>
      </c>
    </row>
    <row r="204" spans="1:80">
      <c r="A204" s="1" t="s">
        <v>202</v>
      </c>
      <c r="B204" s="26">
        <v>250</v>
      </c>
      <c r="C204" s="26">
        <v>273</v>
      </c>
      <c r="D204" s="26">
        <v>4019</v>
      </c>
      <c r="E204" s="20">
        <f>VLOOKUP($A204,JorgeILS!$A$1:$D$525,2,FALSE)</f>
        <v>65</v>
      </c>
      <c r="F204" s="20">
        <f>VLOOKUP($A204,JorgeILS!$A$1:$D$525,3,FALSE)</f>
        <v>1.7000000000000001E-2</v>
      </c>
      <c r="G204" s="20">
        <f>VLOOKUP($A204,JorgeCPP!$A$1:$D$525,2,FALSE)</f>
        <v>66</v>
      </c>
      <c r="H204" s="20">
        <f>VLOOKUP($A204,JorgeCPP!$A$1:$D$525,3,FALSE)</f>
        <v>4.0000000000000001E-3</v>
      </c>
      <c r="I204" s="4">
        <f>VLOOKUP($A204,BEP!$A$1:$D$525,2,FALSE)</f>
        <v>67</v>
      </c>
      <c r="J204" s="23">
        <f>VLOOKUP($A204,BEP!$A$1:$D$525,3,FALSE)</f>
        <v>2E-3</v>
      </c>
      <c r="K204" s="4">
        <f>VLOOKUP($A204,CEP!$A$1:$D$525,2,FALSE)</f>
        <v>67</v>
      </c>
      <c r="L204" s="23">
        <f>VLOOKUP($A204,CEP!$A$1:$D$525,3,FALSE)</f>
        <v>1E-3</v>
      </c>
      <c r="M204" s="4">
        <f>VLOOKUP($A204,EEP!$A$1:$D$525,2,FALSE)</f>
        <v>66</v>
      </c>
      <c r="N204" s="23">
        <f>VLOOKUP($A204,EEP!$A$1:$D$525,3,FALSE)</f>
        <v>2E-3</v>
      </c>
      <c r="O204" s="24">
        <f>VLOOKUP($A204,CEEP!$A$1:$D$525,2,FALSE)</f>
        <v>66</v>
      </c>
      <c r="P204" s="22">
        <f>VLOOKUP($A204,CEEP!$A$1:$D$525,3,FALSE)</f>
        <v>1E-3</v>
      </c>
      <c r="Q204" s="4">
        <f>VLOOKUP($A204,RBEP!$A$1:$F$525,2,FALSE)</f>
        <v>66</v>
      </c>
      <c r="R204" s="4">
        <f>VLOOKUP($A204,RBEP!$A$1:$F$525,3,FALSE)</f>
        <v>69</v>
      </c>
      <c r="S204" s="4">
        <f>VLOOKUP($A204,RBEP!$A$1:$F$525,4,FALSE)</f>
        <v>67.12</v>
      </c>
      <c r="T204" s="4">
        <f>VLOOKUP($A204,RBEP!$A$1:$F$525,5,FALSE)</f>
        <v>9.8999999999999999E-4</v>
      </c>
      <c r="U204" s="4">
        <f>VLOOKUP($A204,RCEP!$A$1:$F$525,2,FALSE)</f>
        <v>65</v>
      </c>
      <c r="V204" s="4">
        <f>VLOOKUP($A204,RCEP!$A$1:$F$525,3,FALSE)</f>
        <v>69</v>
      </c>
      <c r="W204" s="4">
        <f>VLOOKUP($A204,RCEP!$A$1:$F$525,4,FALSE)</f>
        <v>67.31</v>
      </c>
      <c r="X204" s="4">
        <f>VLOOKUP($A204,RCEP!$A$1:$F$525,5,FALSE)</f>
        <v>1.17E-3</v>
      </c>
      <c r="Y204" s="4">
        <f>VLOOKUP($A204,REEP!$A$1:$F$525,2,FALSE)</f>
        <v>65</v>
      </c>
      <c r="Z204" s="4">
        <f>VLOOKUP($A204,REEP!$A$1:$F$525,3,FALSE)</f>
        <v>69</v>
      </c>
      <c r="AA204" s="4">
        <f>VLOOKUP($A204,REEP!$A$1:$F$525,4,FALSE)</f>
        <v>67.260000000000005</v>
      </c>
      <c r="AB204" s="4">
        <f>VLOOKUP($A204,REEP!$A$1:$F$525,5,FALSE)</f>
        <v>9.7999999999999997E-4</v>
      </c>
      <c r="AC204" s="11">
        <f>VLOOKUP($A204,RCEEP!$A$1:$F$525,2,FALSE)</f>
        <v>66</v>
      </c>
      <c r="AD204" s="11">
        <f>VLOOKUP($A204,RCEEP!$A$1:$F$525,3,FALSE)</f>
        <v>69</v>
      </c>
      <c r="AE204" s="11">
        <f>VLOOKUP($A204,RCEEP!$A$1:$F$525,4,FALSE)</f>
        <v>67.13</v>
      </c>
      <c r="AF204" s="11">
        <f>VLOOKUP($A204,RCEEP!$A$1:$F$525,5,FALSE)</f>
        <v>1E-3</v>
      </c>
      <c r="AH204" s="11">
        <f t="shared" si="126"/>
        <v>65</v>
      </c>
      <c r="AI204" s="11">
        <f t="shared" si="127"/>
        <v>0</v>
      </c>
      <c r="AJ204" s="11">
        <f t="shared" si="128"/>
        <v>0</v>
      </c>
      <c r="AK204" s="11">
        <f t="shared" si="129"/>
        <v>0</v>
      </c>
      <c r="AL204" s="11">
        <f t="shared" si="130"/>
        <v>0</v>
      </c>
      <c r="AM204" s="11">
        <f t="shared" si="131"/>
        <v>0</v>
      </c>
      <c r="AN204" s="11">
        <f t="shared" si="132"/>
        <v>0</v>
      </c>
      <c r="AO204" s="11">
        <f t="shared" si="133"/>
        <v>1</v>
      </c>
      <c r="AP204" s="11">
        <f t="shared" si="134"/>
        <v>1</v>
      </c>
      <c r="AQ204" s="4">
        <f t="shared" si="135"/>
        <v>0</v>
      </c>
      <c r="AS204" s="1">
        <f t="shared" si="136"/>
        <v>65</v>
      </c>
      <c r="AT204" s="1">
        <f t="shared" si="137"/>
        <v>1</v>
      </c>
      <c r="AU204" s="1">
        <f t="shared" si="138"/>
        <v>0</v>
      </c>
      <c r="AV204" s="1">
        <f t="shared" si="139"/>
        <v>1</v>
      </c>
      <c r="AW204" s="1">
        <f t="shared" si="140"/>
        <v>1</v>
      </c>
      <c r="AX204" s="8">
        <f t="shared" si="141"/>
        <v>0</v>
      </c>
      <c r="AZ204" s="8">
        <f t="shared" si="142"/>
        <v>65</v>
      </c>
      <c r="BA204" s="8">
        <f t="shared" si="143"/>
        <v>1</v>
      </c>
      <c r="BB204" s="8">
        <f t="shared" si="144"/>
        <v>0</v>
      </c>
      <c r="BC204" s="8">
        <f t="shared" si="145"/>
        <v>1</v>
      </c>
      <c r="BD204" s="8">
        <f t="shared" si="146"/>
        <v>1</v>
      </c>
      <c r="BE204" s="8">
        <f t="shared" si="147"/>
        <v>0</v>
      </c>
      <c r="BG204" s="19">
        <f t="shared" si="148"/>
        <v>0</v>
      </c>
      <c r="BH204" s="19">
        <f t="shared" si="149"/>
        <v>1</v>
      </c>
      <c r="BJ204" s="10">
        <f t="shared" si="150"/>
        <v>65</v>
      </c>
      <c r="BK204" s="35">
        <f t="shared" si="151"/>
        <v>1</v>
      </c>
      <c r="BL204" s="27">
        <f t="shared" si="152"/>
        <v>4.0000000000000001E-3</v>
      </c>
      <c r="BM204" s="33">
        <f t="shared" si="153"/>
        <v>0</v>
      </c>
      <c r="BN204" s="27">
        <f t="shared" si="154"/>
        <v>0</v>
      </c>
      <c r="BO204" s="33">
        <f t="shared" si="155"/>
        <v>0</v>
      </c>
      <c r="BP204" s="27">
        <f t="shared" si="156"/>
        <v>0</v>
      </c>
      <c r="BQ204" s="33">
        <f t="shared" si="157"/>
        <v>1</v>
      </c>
      <c r="BR204" s="28">
        <f t="shared" si="158"/>
        <v>4.0000000000000001E-3</v>
      </c>
      <c r="BT204" s="10">
        <f t="shared" si="159"/>
        <v>65</v>
      </c>
      <c r="BU204" s="32">
        <f t="shared" si="160"/>
        <v>2.1200000000000045</v>
      </c>
      <c r="BV204" s="27">
        <f t="shared" si="161"/>
        <v>8.4800000000000188E-3</v>
      </c>
      <c r="BW204" s="36">
        <f t="shared" si="162"/>
        <v>2.3100000000000023</v>
      </c>
      <c r="BX204" s="27">
        <f t="shared" si="163"/>
        <v>9.2400000000000086E-3</v>
      </c>
      <c r="BY204" s="36">
        <f t="shared" si="164"/>
        <v>2.2600000000000051</v>
      </c>
      <c r="BZ204" s="27">
        <f t="shared" si="165"/>
        <v>9.0400000000000202E-3</v>
      </c>
      <c r="CA204" s="36">
        <f t="shared" si="166"/>
        <v>2.1299999999999955</v>
      </c>
      <c r="CB204" s="28">
        <f t="shared" si="167"/>
        <v>8.5199999999999824E-3</v>
      </c>
    </row>
    <row r="205" spans="1:80">
      <c r="A205" s="1" t="s">
        <v>203</v>
      </c>
      <c r="B205" s="26">
        <v>250</v>
      </c>
      <c r="C205" s="26">
        <v>273</v>
      </c>
      <c r="D205" s="26">
        <v>4027</v>
      </c>
      <c r="E205" s="20">
        <f>VLOOKUP($A205,JorgeILS!$A$1:$D$525,2,FALSE)</f>
        <v>67</v>
      </c>
      <c r="F205" s="20">
        <f>VLOOKUP($A205,JorgeILS!$A$1:$D$525,3,FALSE)</f>
        <v>3.5999999999999997E-2</v>
      </c>
      <c r="G205" s="20">
        <f>VLOOKUP($A205,JorgeCPP!$A$1:$D$525,2,FALSE)</f>
        <v>70</v>
      </c>
      <c r="H205" s="20">
        <f>VLOOKUP($A205,JorgeCPP!$A$1:$D$525,3,FALSE)</f>
        <v>4.0000000000000001E-3</v>
      </c>
      <c r="I205" s="4">
        <f>VLOOKUP($A205,BEP!$A$1:$D$525,2,FALSE)</f>
        <v>67</v>
      </c>
      <c r="J205" s="23">
        <f>VLOOKUP($A205,BEP!$A$1:$D$525,3,FALSE)</f>
        <v>1E-3</v>
      </c>
      <c r="K205" s="4">
        <f>VLOOKUP($A205,CEP!$A$1:$D$525,2,FALSE)</f>
        <v>67</v>
      </c>
      <c r="L205" s="23">
        <f>VLOOKUP($A205,CEP!$A$1:$D$525,3,FALSE)</f>
        <v>1E-3</v>
      </c>
      <c r="M205" s="4">
        <f>VLOOKUP($A205,EEP!$A$1:$D$525,2,FALSE)</f>
        <v>67</v>
      </c>
      <c r="N205" s="23">
        <f>VLOOKUP($A205,EEP!$A$1:$D$525,3,FALSE)</f>
        <v>0</v>
      </c>
      <c r="O205" s="24">
        <f>VLOOKUP($A205,CEEP!$A$1:$D$525,2,FALSE)</f>
        <v>67</v>
      </c>
      <c r="P205" s="22">
        <f>VLOOKUP($A205,CEEP!$A$1:$D$525,3,FALSE)</f>
        <v>1E-3</v>
      </c>
      <c r="Q205" s="4">
        <f>VLOOKUP($A205,RBEP!$A$1:$F$525,2,FALSE)</f>
        <v>66</v>
      </c>
      <c r="R205" s="4">
        <f>VLOOKUP($A205,RBEP!$A$1:$F$525,3,FALSE)</f>
        <v>67</v>
      </c>
      <c r="S205" s="4">
        <f>VLOOKUP($A205,RBEP!$A$1:$F$525,4,FALSE)</f>
        <v>66.91</v>
      </c>
      <c r="T205" s="4">
        <f>VLOOKUP($A205,RBEP!$A$1:$F$525,5,FALSE)</f>
        <v>8.7000000000000001E-4</v>
      </c>
      <c r="U205" s="4">
        <f>VLOOKUP($A205,RCEP!$A$1:$F$525,2,FALSE)</f>
        <v>66</v>
      </c>
      <c r="V205" s="4">
        <f>VLOOKUP($A205,RCEP!$A$1:$F$525,3,FALSE)</f>
        <v>67</v>
      </c>
      <c r="W205" s="4">
        <f>VLOOKUP($A205,RCEP!$A$1:$F$525,4,FALSE)</f>
        <v>66.89</v>
      </c>
      <c r="X205" s="4">
        <f>VLOOKUP($A205,RCEP!$A$1:$F$525,5,FALSE)</f>
        <v>1.0399999999999999E-3</v>
      </c>
      <c r="Y205" s="4">
        <f>VLOOKUP($A205,REEP!$A$1:$F$525,2,FALSE)</f>
        <v>66</v>
      </c>
      <c r="Z205" s="4">
        <f>VLOOKUP($A205,REEP!$A$1:$F$525,3,FALSE)</f>
        <v>67</v>
      </c>
      <c r="AA205" s="4">
        <f>VLOOKUP($A205,REEP!$A$1:$F$525,4,FALSE)</f>
        <v>66.94</v>
      </c>
      <c r="AB205" s="4">
        <f>VLOOKUP($A205,REEP!$A$1:$F$525,5,FALSE)</f>
        <v>8.4999999999999995E-4</v>
      </c>
      <c r="AC205" s="11">
        <f>VLOOKUP($A205,RCEEP!$A$1:$F$525,2,FALSE)</f>
        <v>66</v>
      </c>
      <c r="AD205" s="11">
        <f>VLOOKUP($A205,RCEEP!$A$1:$F$525,3,FALSE)</f>
        <v>67</v>
      </c>
      <c r="AE205" s="11">
        <f>VLOOKUP($A205,RCEEP!$A$1:$F$525,4,FALSE)</f>
        <v>66.86</v>
      </c>
      <c r="AF205" s="11">
        <f>VLOOKUP($A205,RCEEP!$A$1:$F$525,5,FALSE)</f>
        <v>8.5999999999999998E-4</v>
      </c>
      <c r="AH205" s="11">
        <f t="shared" si="126"/>
        <v>66</v>
      </c>
      <c r="AI205" s="11">
        <f t="shared" si="127"/>
        <v>0</v>
      </c>
      <c r="AJ205" s="11">
        <f t="shared" si="128"/>
        <v>0</v>
      </c>
      <c r="AK205" s="11">
        <f t="shared" si="129"/>
        <v>0</v>
      </c>
      <c r="AL205" s="11">
        <f t="shared" si="130"/>
        <v>0</v>
      </c>
      <c r="AM205" s="11">
        <f t="shared" si="131"/>
        <v>0</v>
      </c>
      <c r="AN205" s="11">
        <f t="shared" si="132"/>
        <v>1</v>
      </c>
      <c r="AO205" s="11">
        <f t="shared" si="133"/>
        <v>1</v>
      </c>
      <c r="AP205" s="11">
        <f t="shared" si="134"/>
        <v>1</v>
      </c>
      <c r="AQ205" s="4">
        <f t="shared" si="135"/>
        <v>1</v>
      </c>
      <c r="AS205" s="1">
        <f t="shared" si="136"/>
        <v>67</v>
      </c>
      <c r="AT205" s="1">
        <f t="shared" si="137"/>
        <v>1</v>
      </c>
      <c r="AU205" s="1">
        <f t="shared" si="138"/>
        <v>1</v>
      </c>
      <c r="AV205" s="1">
        <f t="shared" si="139"/>
        <v>1</v>
      </c>
      <c r="AW205" s="1">
        <f t="shared" si="140"/>
        <v>1</v>
      </c>
      <c r="AX205" s="8">
        <f t="shared" si="141"/>
        <v>1</v>
      </c>
      <c r="AZ205" s="8">
        <f t="shared" si="142"/>
        <v>66</v>
      </c>
      <c r="BA205" s="8">
        <f t="shared" si="143"/>
        <v>0</v>
      </c>
      <c r="BB205" s="8">
        <f t="shared" si="144"/>
        <v>1</v>
      </c>
      <c r="BC205" s="8">
        <f t="shared" si="145"/>
        <v>1</v>
      </c>
      <c r="BD205" s="8">
        <f t="shared" si="146"/>
        <v>1</v>
      </c>
      <c r="BE205" s="8">
        <f t="shared" si="147"/>
        <v>1</v>
      </c>
      <c r="BG205" s="19">
        <f t="shared" si="148"/>
        <v>1</v>
      </c>
      <c r="BH205" s="19">
        <f t="shared" si="149"/>
        <v>1</v>
      </c>
      <c r="BJ205" s="10">
        <f t="shared" si="150"/>
        <v>67</v>
      </c>
      <c r="BK205" s="35">
        <f t="shared" si="151"/>
        <v>-1</v>
      </c>
      <c r="BL205" s="27">
        <f t="shared" si="152"/>
        <v>-4.0000000000000001E-3</v>
      </c>
      <c r="BM205" s="33">
        <f t="shared" si="153"/>
        <v>-1</v>
      </c>
      <c r="BN205" s="27">
        <f t="shared" si="154"/>
        <v>-4.0000000000000001E-3</v>
      </c>
      <c r="BO205" s="33">
        <f t="shared" si="155"/>
        <v>-1</v>
      </c>
      <c r="BP205" s="27">
        <f t="shared" si="156"/>
        <v>-4.0000000000000001E-3</v>
      </c>
      <c r="BQ205" s="33">
        <f t="shared" si="157"/>
        <v>-1</v>
      </c>
      <c r="BR205" s="28">
        <f t="shared" si="158"/>
        <v>-4.0000000000000001E-3</v>
      </c>
      <c r="BT205" s="10">
        <f t="shared" si="159"/>
        <v>67</v>
      </c>
      <c r="BU205" s="32">
        <f t="shared" si="160"/>
        <v>-9.0000000000003411E-2</v>
      </c>
      <c r="BV205" s="27">
        <f t="shared" si="161"/>
        <v>-3.6000000000001363E-4</v>
      </c>
      <c r="BW205" s="36">
        <f t="shared" si="162"/>
        <v>-0.10999999999999943</v>
      </c>
      <c r="BX205" s="27">
        <f t="shared" si="163"/>
        <v>-4.3999999999999774E-4</v>
      </c>
      <c r="BY205" s="36">
        <f t="shared" si="164"/>
        <v>-6.0000000000002274E-2</v>
      </c>
      <c r="BZ205" s="27">
        <f t="shared" si="165"/>
        <v>-2.4000000000000909E-4</v>
      </c>
      <c r="CA205" s="36">
        <f t="shared" si="166"/>
        <v>-0.14000000000000057</v>
      </c>
      <c r="CB205" s="28">
        <f t="shared" si="167"/>
        <v>-5.6000000000000223E-4</v>
      </c>
    </row>
    <row r="206" spans="1:80">
      <c r="A206" s="1" t="s">
        <v>204</v>
      </c>
      <c r="B206" s="26">
        <v>250</v>
      </c>
      <c r="C206" s="26">
        <v>273</v>
      </c>
      <c r="D206" s="26">
        <v>4035</v>
      </c>
      <c r="E206" s="20">
        <f>VLOOKUP($A206,JorgeILS!$A$1:$D$525,2,FALSE)</f>
        <v>66</v>
      </c>
      <c r="F206" s="20">
        <f>VLOOKUP($A206,JorgeILS!$A$1:$D$525,3,FALSE)</f>
        <v>5.5E-2</v>
      </c>
      <c r="G206" s="20">
        <f>VLOOKUP($A206,JorgeCPP!$A$1:$D$525,2,FALSE)</f>
        <v>70</v>
      </c>
      <c r="H206" s="20">
        <f>VLOOKUP($A206,JorgeCPP!$A$1:$D$525,3,FALSE)</f>
        <v>4.0000000000000001E-3</v>
      </c>
      <c r="I206" s="4">
        <f>VLOOKUP($A206,BEP!$A$1:$D$525,2,FALSE)</f>
        <v>68</v>
      </c>
      <c r="J206" s="23">
        <f>VLOOKUP($A206,BEP!$A$1:$D$525,3,FALSE)</f>
        <v>0</v>
      </c>
      <c r="K206" s="4">
        <f>VLOOKUP($A206,CEP!$A$1:$D$525,2,FALSE)</f>
        <v>68</v>
      </c>
      <c r="L206" s="23">
        <f>VLOOKUP($A206,CEP!$A$1:$D$525,3,FALSE)</f>
        <v>1E-3</v>
      </c>
      <c r="M206" s="4">
        <f>VLOOKUP($A206,EEP!$A$1:$D$525,2,FALSE)</f>
        <v>68</v>
      </c>
      <c r="N206" s="23">
        <f>VLOOKUP($A206,EEP!$A$1:$D$525,3,FALSE)</f>
        <v>1E-3</v>
      </c>
      <c r="O206" s="24">
        <f>VLOOKUP($A206,CEEP!$A$1:$D$525,2,FALSE)</f>
        <v>68</v>
      </c>
      <c r="P206" s="22">
        <f>VLOOKUP($A206,CEEP!$A$1:$D$525,3,FALSE)</f>
        <v>1E-3</v>
      </c>
      <c r="Q206" s="4">
        <f>VLOOKUP($A206,RBEP!$A$1:$F$525,2,FALSE)</f>
        <v>68</v>
      </c>
      <c r="R206" s="4">
        <f>VLOOKUP($A206,RBEP!$A$1:$F$525,3,FALSE)</f>
        <v>69</v>
      </c>
      <c r="S206" s="4">
        <f>VLOOKUP($A206,RBEP!$A$1:$F$525,4,FALSE)</f>
        <v>68.13</v>
      </c>
      <c r="T206" s="4">
        <f>VLOOKUP($A206,RBEP!$A$1:$F$525,5,FALSE)</f>
        <v>1.1199999999999999E-3</v>
      </c>
      <c r="U206" s="4">
        <f>VLOOKUP($A206,RCEP!$A$1:$F$525,2,FALSE)</f>
        <v>68</v>
      </c>
      <c r="V206" s="4">
        <f>VLOOKUP($A206,RCEP!$A$1:$F$525,3,FALSE)</f>
        <v>69</v>
      </c>
      <c r="W206" s="4">
        <f>VLOOKUP($A206,RCEP!$A$1:$F$525,4,FALSE)</f>
        <v>68.180000000000007</v>
      </c>
      <c r="X206" s="4">
        <f>VLOOKUP($A206,RCEP!$A$1:$F$525,5,FALSE)</f>
        <v>1.33E-3</v>
      </c>
      <c r="Y206" s="4">
        <f>VLOOKUP($A206,REEP!$A$1:$F$525,2,FALSE)</f>
        <v>68</v>
      </c>
      <c r="Z206" s="4">
        <f>VLOOKUP($A206,REEP!$A$1:$F$525,3,FALSE)</f>
        <v>69</v>
      </c>
      <c r="AA206" s="4">
        <f>VLOOKUP($A206,REEP!$A$1:$F$525,4,FALSE)</f>
        <v>68.31</v>
      </c>
      <c r="AB206" s="4">
        <f>VLOOKUP($A206,REEP!$A$1:$F$525,5,FALSE)</f>
        <v>1.08E-3</v>
      </c>
      <c r="AC206" s="11">
        <f>VLOOKUP($A206,RCEEP!$A$1:$F$525,2,FALSE)</f>
        <v>68</v>
      </c>
      <c r="AD206" s="11">
        <f>VLOOKUP($A206,RCEEP!$A$1:$F$525,3,FALSE)</f>
        <v>69</v>
      </c>
      <c r="AE206" s="11">
        <f>VLOOKUP($A206,RCEEP!$A$1:$F$525,4,FALSE)</f>
        <v>68.28</v>
      </c>
      <c r="AF206" s="11">
        <f>VLOOKUP($A206,RCEEP!$A$1:$F$525,5,FALSE)</f>
        <v>1.1999999999999999E-3</v>
      </c>
      <c r="AH206" s="11">
        <f t="shared" si="126"/>
        <v>68</v>
      </c>
      <c r="AI206" s="11">
        <f t="shared" si="127"/>
        <v>0</v>
      </c>
      <c r="AJ206" s="11">
        <f t="shared" si="128"/>
        <v>1</v>
      </c>
      <c r="AK206" s="11">
        <f t="shared" si="129"/>
        <v>1</v>
      </c>
      <c r="AL206" s="11">
        <f t="shared" si="130"/>
        <v>1</v>
      </c>
      <c r="AM206" s="11">
        <f t="shared" si="131"/>
        <v>1</v>
      </c>
      <c r="AN206" s="11">
        <f t="shared" si="132"/>
        <v>1</v>
      </c>
      <c r="AO206" s="11">
        <f t="shared" si="133"/>
        <v>1</v>
      </c>
      <c r="AP206" s="11">
        <f t="shared" si="134"/>
        <v>1</v>
      </c>
      <c r="AQ206" s="4">
        <f t="shared" si="135"/>
        <v>1</v>
      </c>
      <c r="AS206" s="1">
        <f t="shared" si="136"/>
        <v>66</v>
      </c>
      <c r="AT206" s="1">
        <f t="shared" si="137"/>
        <v>1</v>
      </c>
      <c r="AU206" s="1">
        <f t="shared" si="138"/>
        <v>0</v>
      </c>
      <c r="AV206" s="1">
        <f t="shared" si="139"/>
        <v>0</v>
      </c>
      <c r="AW206" s="1">
        <f t="shared" si="140"/>
        <v>0</v>
      </c>
      <c r="AX206" s="8">
        <f t="shared" si="141"/>
        <v>0</v>
      </c>
      <c r="AZ206" s="8">
        <f t="shared" si="142"/>
        <v>66</v>
      </c>
      <c r="BA206" s="8">
        <f t="shared" si="143"/>
        <v>1</v>
      </c>
      <c r="BB206" s="8">
        <f t="shared" si="144"/>
        <v>0</v>
      </c>
      <c r="BC206" s="8">
        <f t="shared" si="145"/>
        <v>0</v>
      </c>
      <c r="BD206" s="8">
        <f t="shared" si="146"/>
        <v>0</v>
      </c>
      <c r="BE206" s="8">
        <f t="shared" si="147"/>
        <v>0</v>
      </c>
      <c r="BG206" s="19">
        <f t="shared" si="148"/>
        <v>0</v>
      </c>
      <c r="BH206" s="19">
        <f t="shared" si="149"/>
        <v>0</v>
      </c>
      <c r="BJ206" s="10">
        <f t="shared" si="150"/>
        <v>66</v>
      </c>
      <c r="BK206" s="35">
        <f t="shared" si="151"/>
        <v>2</v>
      </c>
      <c r="BL206" s="27">
        <f t="shared" si="152"/>
        <v>8.0000000000000002E-3</v>
      </c>
      <c r="BM206" s="33">
        <f t="shared" si="153"/>
        <v>2</v>
      </c>
      <c r="BN206" s="27">
        <f t="shared" si="154"/>
        <v>8.0000000000000002E-3</v>
      </c>
      <c r="BO206" s="33">
        <f t="shared" si="155"/>
        <v>2</v>
      </c>
      <c r="BP206" s="27">
        <f t="shared" si="156"/>
        <v>8.0000000000000002E-3</v>
      </c>
      <c r="BQ206" s="33">
        <f t="shared" si="157"/>
        <v>2</v>
      </c>
      <c r="BR206" s="28">
        <f t="shared" si="158"/>
        <v>8.0000000000000002E-3</v>
      </c>
      <c r="BT206" s="10">
        <f t="shared" si="159"/>
        <v>66</v>
      </c>
      <c r="BU206" s="32">
        <f t="shared" si="160"/>
        <v>2.1299999999999955</v>
      </c>
      <c r="BV206" s="27">
        <f t="shared" si="161"/>
        <v>8.5199999999999824E-3</v>
      </c>
      <c r="BW206" s="36">
        <f t="shared" si="162"/>
        <v>2.1800000000000068</v>
      </c>
      <c r="BX206" s="27">
        <f t="shared" si="163"/>
        <v>8.7200000000000281E-3</v>
      </c>
      <c r="BY206" s="36">
        <f t="shared" si="164"/>
        <v>2.3100000000000023</v>
      </c>
      <c r="BZ206" s="27">
        <f t="shared" si="165"/>
        <v>9.2400000000000086E-3</v>
      </c>
      <c r="CA206" s="36">
        <f t="shared" si="166"/>
        <v>2.2800000000000011</v>
      </c>
      <c r="CB206" s="28">
        <f t="shared" si="167"/>
        <v>9.1200000000000048E-3</v>
      </c>
    </row>
    <row r="207" spans="1:80">
      <c r="A207" s="1" t="s">
        <v>205</v>
      </c>
      <c r="B207" s="26">
        <v>250</v>
      </c>
      <c r="C207" s="26">
        <v>273</v>
      </c>
      <c r="D207" s="26">
        <v>4043</v>
      </c>
      <c r="E207" s="20">
        <f>VLOOKUP($A207,JorgeILS!$A$1:$D$525,2,FALSE)</f>
        <v>66</v>
      </c>
      <c r="F207" s="20">
        <f>VLOOKUP($A207,JorgeILS!$A$1:$D$525,3,FALSE)</f>
        <v>3.2000000000000001E-2</v>
      </c>
      <c r="G207" s="20">
        <f>VLOOKUP($A207,JorgeCPP!$A$1:$D$525,2,FALSE)</f>
        <v>68</v>
      </c>
      <c r="H207" s="20">
        <f>VLOOKUP($A207,JorgeCPP!$A$1:$D$525,3,FALSE)</f>
        <v>4.0000000000000001E-3</v>
      </c>
      <c r="I207" s="4">
        <f>VLOOKUP($A207,BEP!$A$1:$D$525,2,FALSE)</f>
        <v>68</v>
      </c>
      <c r="J207" s="23">
        <f>VLOOKUP($A207,BEP!$A$1:$D$525,3,FALSE)</f>
        <v>1E-3</v>
      </c>
      <c r="K207" s="4">
        <f>VLOOKUP($A207,CEP!$A$1:$D$525,2,FALSE)</f>
        <v>68</v>
      </c>
      <c r="L207" s="23">
        <f>VLOOKUP($A207,CEP!$A$1:$D$525,3,FALSE)</f>
        <v>1E-3</v>
      </c>
      <c r="M207" s="4">
        <f>VLOOKUP($A207,EEP!$A$1:$D$525,2,FALSE)</f>
        <v>67</v>
      </c>
      <c r="N207" s="23">
        <f>VLOOKUP($A207,EEP!$A$1:$D$525,3,FALSE)</f>
        <v>1E-3</v>
      </c>
      <c r="O207" s="24">
        <f>VLOOKUP($A207,CEEP!$A$1:$D$525,2,FALSE)</f>
        <v>67</v>
      </c>
      <c r="P207" s="22">
        <f>VLOOKUP($A207,CEEP!$A$1:$D$525,3,FALSE)</f>
        <v>1E-3</v>
      </c>
      <c r="Q207" s="4">
        <f>VLOOKUP($A207,RBEP!$A$1:$F$525,2,FALSE)</f>
        <v>67</v>
      </c>
      <c r="R207" s="4">
        <f>VLOOKUP($A207,RBEP!$A$1:$F$525,3,FALSE)</f>
        <v>68</v>
      </c>
      <c r="S207" s="4">
        <f>VLOOKUP($A207,RBEP!$A$1:$F$525,4,FALSE)</f>
        <v>67.72</v>
      </c>
      <c r="T207" s="4">
        <f>VLOOKUP($A207,RBEP!$A$1:$F$525,5,FALSE)</f>
        <v>1.06E-3</v>
      </c>
      <c r="U207" s="4">
        <f>VLOOKUP($A207,RCEP!$A$1:$F$525,2,FALSE)</f>
        <v>67</v>
      </c>
      <c r="V207" s="4">
        <f>VLOOKUP($A207,RCEP!$A$1:$F$525,3,FALSE)</f>
        <v>68</v>
      </c>
      <c r="W207" s="4">
        <f>VLOOKUP($A207,RCEP!$A$1:$F$525,4,FALSE)</f>
        <v>67.64</v>
      </c>
      <c r="X207" s="4">
        <f>VLOOKUP($A207,RCEP!$A$1:$F$525,5,FALSE)</f>
        <v>1.2800000000000001E-3</v>
      </c>
      <c r="Y207" s="4">
        <f>VLOOKUP($A207,REEP!$A$1:$F$525,2,FALSE)</f>
        <v>67</v>
      </c>
      <c r="Z207" s="4">
        <f>VLOOKUP($A207,REEP!$A$1:$F$525,3,FALSE)</f>
        <v>68</v>
      </c>
      <c r="AA207" s="4">
        <f>VLOOKUP($A207,REEP!$A$1:$F$525,4,FALSE)</f>
        <v>67.349999999999994</v>
      </c>
      <c r="AB207" s="4">
        <f>VLOOKUP($A207,REEP!$A$1:$F$525,5,FALSE)</f>
        <v>1.24E-3</v>
      </c>
      <c r="AC207" s="11">
        <f>VLOOKUP($A207,RCEEP!$A$1:$F$525,2,FALSE)</f>
        <v>67</v>
      </c>
      <c r="AD207" s="11">
        <f>VLOOKUP($A207,RCEEP!$A$1:$F$525,3,FALSE)</f>
        <v>68</v>
      </c>
      <c r="AE207" s="11">
        <f>VLOOKUP($A207,RCEEP!$A$1:$F$525,4,FALSE)</f>
        <v>67.319999999999993</v>
      </c>
      <c r="AF207" s="11">
        <f>VLOOKUP($A207,RCEEP!$A$1:$F$525,5,FALSE)</f>
        <v>1.0200000000000001E-3</v>
      </c>
      <c r="AH207" s="11">
        <f t="shared" si="126"/>
        <v>67</v>
      </c>
      <c r="AI207" s="11">
        <f t="shared" si="127"/>
        <v>0</v>
      </c>
      <c r="AJ207" s="11">
        <f t="shared" si="128"/>
        <v>0</v>
      </c>
      <c r="AK207" s="11">
        <f t="shared" si="129"/>
        <v>0</v>
      </c>
      <c r="AL207" s="11">
        <f t="shared" si="130"/>
        <v>1</v>
      </c>
      <c r="AM207" s="11">
        <f t="shared" si="131"/>
        <v>1</v>
      </c>
      <c r="AN207" s="11">
        <f t="shared" si="132"/>
        <v>1</v>
      </c>
      <c r="AO207" s="11">
        <f t="shared" si="133"/>
        <v>1</v>
      </c>
      <c r="AP207" s="11">
        <f t="shared" si="134"/>
        <v>1</v>
      </c>
      <c r="AQ207" s="4">
        <f t="shared" si="135"/>
        <v>1</v>
      </c>
      <c r="AS207" s="1">
        <f t="shared" si="136"/>
        <v>66</v>
      </c>
      <c r="AT207" s="1">
        <f t="shared" si="137"/>
        <v>1</v>
      </c>
      <c r="AU207" s="1">
        <f t="shared" si="138"/>
        <v>0</v>
      </c>
      <c r="AV207" s="1">
        <f t="shared" si="139"/>
        <v>0</v>
      </c>
      <c r="AW207" s="1">
        <f t="shared" si="140"/>
        <v>0</v>
      </c>
      <c r="AX207" s="8">
        <f t="shared" si="141"/>
        <v>0</v>
      </c>
      <c r="AZ207" s="8">
        <f t="shared" si="142"/>
        <v>66</v>
      </c>
      <c r="BA207" s="8">
        <f t="shared" si="143"/>
        <v>1</v>
      </c>
      <c r="BB207" s="8">
        <f t="shared" si="144"/>
        <v>0</v>
      </c>
      <c r="BC207" s="8">
        <f t="shared" si="145"/>
        <v>0</v>
      </c>
      <c r="BD207" s="8">
        <f t="shared" si="146"/>
        <v>0</v>
      </c>
      <c r="BE207" s="8">
        <f t="shared" si="147"/>
        <v>0</v>
      </c>
      <c r="BG207" s="19">
        <f t="shared" si="148"/>
        <v>0</v>
      </c>
      <c r="BH207" s="19">
        <f t="shared" si="149"/>
        <v>0</v>
      </c>
      <c r="BJ207" s="10">
        <f t="shared" si="150"/>
        <v>66</v>
      </c>
      <c r="BK207" s="35">
        <f t="shared" si="151"/>
        <v>1</v>
      </c>
      <c r="BL207" s="27">
        <f t="shared" si="152"/>
        <v>4.0000000000000001E-3</v>
      </c>
      <c r="BM207" s="33">
        <f t="shared" si="153"/>
        <v>1</v>
      </c>
      <c r="BN207" s="27">
        <f t="shared" si="154"/>
        <v>4.0000000000000001E-3</v>
      </c>
      <c r="BO207" s="33">
        <f t="shared" si="155"/>
        <v>1</v>
      </c>
      <c r="BP207" s="27">
        <f t="shared" si="156"/>
        <v>4.0000000000000001E-3</v>
      </c>
      <c r="BQ207" s="33">
        <f t="shared" si="157"/>
        <v>1</v>
      </c>
      <c r="BR207" s="28">
        <f t="shared" si="158"/>
        <v>4.0000000000000001E-3</v>
      </c>
      <c r="BT207" s="10">
        <f t="shared" si="159"/>
        <v>66</v>
      </c>
      <c r="BU207" s="32">
        <f t="shared" si="160"/>
        <v>1.7199999999999989</v>
      </c>
      <c r="BV207" s="27">
        <f t="shared" si="161"/>
        <v>6.8799999999999955E-3</v>
      </c>
      <c r="BW207" s="36">
        <f t="shared" si="162"/>
        <v>1.6400000000000006</v>
      </c>
      <c r="BX207" s="27">
        <f t="shared" si="163"/>
        <v>6.5600000000000025E-3</v>
      </c>
      <c r="BY207" s="36">
        <f t="shared" si="164"/>
        <v>1.3499999999999943</v>
      </c>
      <c r="BZ207" s="27">
        <f t="shared" si="165"/>
        <v>5.3999999999999769E-3</v>
      </c>
      <c r="CA207" s="36">
        <f t="shared" si="166"/>
        <v>1.3199999999999932</v>
      </c>
      <c r="CB207" s="28">
        <f t="shared" si="167"/>
        <v>5.2799999999999731E-3</v>
      </c>
    </row>
    <row r="208" spans="1:80">
      <c r="A208" s="1" t="s">
        <v>206</v>
      </c>
      <c r="B208" s="26">
        <v>250</v>
      </c>
      <c r="C208" s="26">
        <v>297</v>
      </c>
      <c r="D208" s="26">
        <v>4051</v>
      </c>
      <c r="E208" s="20">
        <f>VLOOKUP($A208,JorgeILS!$A$1:$D$525,2,FALSE)</f>
        <v>52</v>
      </c>
      <c r="F208" s="20">
        <f>VLOOKUP($A208,JorgeILS!$A$1:$D$525,3,FALSE)</f>
        <v>0.14699999999999999</v>
      </c>
      <c r="G208" s="20">
        <f>VLOOKUP($A208,JorgeCPP!$A$1:$D$525,2,FALSE)</f>
        <v>56</v>
      </c>
      <c r="H208" s="20">
        <f>VLOOKUP($A208,JorgeCPP!$A$1:$D$525,3,FALSE)</f>
        <v>6.0000000000000001E-3</v>
      </c>
      <c r="I208" s="4">
        <f>VLOOKUP($A208,BEP!$A$1:$D$525,2,FALSE)</f>
        <v>54</v>
      </c>
      <c r="J208" s="23">
        <f>VLOOKUP($A208,BEP!$A$1:$D$525,3,FALSE)</f>
        <v>2E-3</v>
      </c>
      <c r="K208" s="4">
        <f>VLOOKUP($A208,CEP!$A$1:$D$525,2,FALSE)</f>
        <v>54</v>
      </c>
      <c r="L208" s="23">
        <f>VLOOKUP($A208,CEP!$A$1:$D$525,3,FALSE)</f>
        <v>1E-3</v>
      </c>
      <c r="M208" s="4">
        <f>VLOOKUP($A208,EEP!$A$1:$D$525,2,FALSE)</f>
        <v>53</v>
      </c>
      <c r="N208" s="23">
        <f>VLOOKUP($A208,EEP!$A$1:$D$525,3,FALSE)</f>
        <v>2E-3</v>
      </c>
      <c r="O208" s="24">
        <f>VLOOKUP($A208,CEEP!$A$1:$D$525,2,FALSE)</f>
        <v>53</v>
      </c>
      <c r="P208" s="22">
        <f>VLOOKUP($A208,CEEP!$A$1:$D$525,3,FALSE)</f>
        <v>1E-3</v>
      </c>
      <c r="Q208" s="4">
        <f>VLOOKUP($A208,RBEP!$A$1:$F$525,2,FALSE)</f>
        <v>53</v>
      </c>
      <c r="R208" s="4">
        <f>VLOOKUP($A208,RBEP!$A$1:$F$525,3,FALSE)</f>
        <v>57</v>
      </c>
      <c r="S208" s="4">
        <f>VLOOKUP($A208,RBEP!$A$1:$F$525,4,FALSE)</f>
        <v>54.36</v>
      </c>
      <c r="T208" s="4">
        <f>VLOOKUP($A208,RBEP!$A$1:$F$525,5,FALSE)</f>
        <v>2.0100000000000001E-3</v>
      </c>
      <c r="U208" s="4">
        <f>VLOOKUP($A208,RCEP!$A$1:$F$525,2,FALSE)</f>
        <v>52</v>
      </c>
      <c r="V208" s="4">
        <f>VLOOKUP($A208,RCEP!$A$1:$F$525,3,FALSE)</f>
        <v>57</v>
      </c>
      <c r="W208" s="4">
        <f>VLOOKUP($A208,RCEP!$A$1:$F$525,4,FALSE)</f>
        <v>54.39</v>
      </c>
      <c r="X208" s="4">
        <f>VLOOKUP($A208,RCEP!$A$1:$F$525,5,FALSE)</f>
        <v>2.3600000000000001E-3</v>
      </c>
      <c r="Y208" s="4">
        <f>VLOOKUP($A208,REEP!$A$1:$F$525,2,FALSE)</f>
        <v>53</v>
      </c>
      <c r="Z208" s="4">
        <f>VLOOKUP($A208,REEP!$A$1:$F$525,3,FALSE)</f>
        <v>56</v>
      </c>
      <c r="AA208" s="4">
        <f>VLOOKUP($A208,REEP!$A$1:$F$525,4,FALSE)</f>
        <v>54.5</v>
      </c>
      <c r="AB208" s="4">
        <f>VLOOKUP($A208,REEP!$A$1:$F$525,5,FALSE)</f>
        <v>2.15E-3</v>
      </c>
      <c r="AC208" s="11">
        <f>VLOOKUP($A208,RCEEP!$A$1:$F$525,2,FALSE)</f>
        <v>52</v>
      </c>
      <c r="AD208" s="11">
        <f>VLOOKUP($A208,RCEEP!$A$1:$F$525,3,FALSE)</f>
        <v>57</v>
      </c>
      <c r="AE208" s="11">
        <f>VLOOKUP($A208,RCEEP!$A$1:$F$525,4,FALSE)</f>
        <v>54.59</v>
      </c>
      <c r="AF208" s="11">
        <f>VLOOKUP($A208,RCEEP!$A$1:$F$525,5,FALSE)</f>
        <v>2.16E-3</v>
      </c>
      <c r="AH208" s="11">
        <f t="shared" si="126"/>
        <v>52</v>
      </c>
      <c r="AI208" s="11">
        <f t="shared" si="127"/>
        <v>0</v>
      </c>
      <c r="AJ208" s="11">
        <f t="shared" si="128"/>
        <v>0</v>
      </c>
      <c r="AK208" s="11">
        <f t="shared" si="129"/>
        <v>0</v>
      </c>
      <c r="AL208" s="11">
        <f t="shared" si="130"/>
        <v>0</v>
      </c>
      <c r="AM208" s="11">
        <f t="shared" si="131"/>
        <v>0</v>
      </c>
      <c r="AN208" s="11">
        <f t="shared" si="132"/>
        <v>0</v>
      </c>
      <c r="AO208" s="11">
        <f t="shared" si="133"/>
        <v>1</v>
      </c>
      <c r="AP208" s="11">
        <f t="shared" si="134"/>
        <v>0</v>
      </c>
      <c r="AQ208" s="4">
        <f t="shared" si="135"/>
        <v>1</v>
      </c>
      <c r="AS208" s="1">
        <f t="shared" si="136"/>
        <v>52</v>
      </c>
      <c r="AT208" s="1">
        <f t="shared" si="137"/>
        <v>1</v>
      </c>
      <c r="AU208" s="1">
        <f t="shared" si="138"/>
        <v>0</v>
      </c>
      <c r="AV208" s="1">
        <f t="shared" si="139"/>
        <v>1</v>
      </c>
      <c r="AW208" s="1">
        <f t="shared" si="140"/>
        <v>0</v>
      </c>
      <c r="AX208" s="8">
        <f t="shared" si="141"/>
        <v>1</v>
      </c>
      <c r="AZ208" s="8">
        <f t="shared" si="142"/>
        <v>52</v>
      </c>
      <c r="BA208" s="8">
        <f t="shared" si="143"/>
        <v>1</v>
      </c>
      <c r="BB208" s="8">
        <f t="shared" si="144"/>
        <v>0</v>
      </c>
      <c r="BC208" s="8">
        <f t="shared" si="145"/>
        <v>1</v>
      </c>
      <c r="BD208" s="8">
        <f t="shared" si="146"/>
        <v>0</v>
      </c>
      <c r="BE208" s="8">
        <f t="shared" si="147"/>
        <v>1</v>
      </c>
      <c r="BG208" s="19">
        <f t="shared" si="148"/>
        <v>0</v>
      </c>
      <c r="BH208" s="19">
        <f t="shared" si="149"/>
        <v>1</v>
      </c>
      <c r="BJ208" s="10">
        <f t="shared" si="150"/>
        <v>52</v>
      </c>
      <c r="BK208" s="35">
        <f t="shared" si="151"/>
        <v>1</v>
      </c>
      <c r="BL208" s="27">
        <f t="shared" si="152"/>
        <v>4.0000000000000001E-3</v>
      </c>
      <c r="BM208" s="33">
        <f t="shared" si="153"/>
        <v>0</v>
      </c>
      <c r="BN208" s="27">
        <f t="shared" si="154"/>
        <v>0</v>
      </c>
      <c r="BO208" s="33">
        <f t="shared" si="155"/>
        <v>1</v>
      </c>
      <c r="BP208" s="27">
        <f t="shared" si="156"/>
        <v>4.0000000000000001E-3</v>
      </c>
      <c r="BQ208" s="33">
        <f t="shared" si="157"/>
        <v>0</v>
      </c>
      <c r="BR208" s="28">
        <f t="shared" si="158"/>
        <v>0</v>
      </c>
      <c r="BT208" s="10">
        <f t="shared" si="159"/>
        <v>52</v>
      </c>
      <c r="BU208" s="32">
        <f t="shared" si="160"/>
        <v>2.3599999999999994</v>
      </c>
      <c r="BV208" s="27">
        <f t="shared" si="161"/>
        <v>9.439999999999997E-3</v>
      </c>
      <c r="BW208" s="36">
        <f t="shared" si="162"/>
        <v>2.3900000000000006</v>
      </c>
      <c r="BX208" s="27">
        <f t="shared" si="163"/>
        <v>9.5600000000000025E-3</v>
      </c>
      <c r="BY208" s="36">
        <f t="shared" si="164"/>
        <v>2.5</v>
      </c>
      <c r="BZ208" s="27">
        <f t="shared" si="165"/>
        <v>0.01</v>
      </c>
      <c r="CA208" s="36">
        <f t="shared" si="166"/>
        <v>2.5900000000000034</v>
      </c>
      <c r="CB208" s="28">
        <f t="shared" si="167"/>
        <v>1.0360000000000013E-2</v>
      </c>
    </row>
    <row r="209" spans="1:80">
      <c r="A209" s="1" t="s">
        <v>207</v>
      </c>
      <c r="B209" s="26">
        <v>250</v>
      </c>
      <c r="C209" s="26">
        <v>297</v>
      </c>
      <c r="D209" s="26">
        <v>4059</v>
      </c>
      <c r="E209" s="20">
        <f>VLOOKUP($A209,JorgeILS!$A$1:$D$525,2,FALSE)</f>
        <v>57</v>
      </c>
      <c r="F209" s="20">
        <f>VLOOKUP($A209,JorgeILS!$A$1:$D$525,3,FALSE)</f>
        <v>0.115</v>
      </c>
      <c r="G209" s="20">
        <f>VLOOKUP($A209,JorgeCPP!$A$1:$D$525,2,FALSE)</f>
        <v>60</v>
      </c>
      <c r="H209" s="20">
        <f>VLOOKUP($A209,JorgeCPP!$A$1:$D$525,3,FALSE)</f>
        <v>7.0000000000000001E-3</v>
      </c>
      <c r="I209" s="4">
        <f>VLOOKUP($A209,BEP!$A$1:$D$525,2,FALSE)</f>
        <v>60</v>
      </c>
      <c r="J209" s="23">
        <f>VLOOKUP($A209,BEP!$A$1:$D$525,3,FALSE)</f>
        <v>2E-3</v>
      </c>
      <c r="K209" s="4">
        <f>VLOOKUP($A209,CEP!$A$1:$D$525,2,FALSE)</f>
        <v>60</v>
      </c>
      <c r="L209" s="23">
        <f>VLOOKUP($A209,CEP!$A$1:$D$525,3,FALSE)</f>
        <v>1E-3</v>
      </c>
      <c r="M209" s="4">
        <f>VLOOKUP($A209,EEP!$A$1:$D$525,2,FALSE)</f>
        <v>59</v>
      </c>
      <c r="N209" s="23">
        <f>VLOOKUP($A209,EEP!$A$1:$D$525,3,FALSE)</f>
        <v>1E-3</v>
      </c>
      <c r="O209" s="24">
        <f>VLOOKUP($A209,CEEP!$A$1:$D$525,2,FALSE)</f>
        <v>59</v>
      </c>
      <c r="P209" s="22">
        <f>VLOOKUP($A209,CEEP!$A$1:$D$525,3,FALSE)</f>
        <v>2E-3</v>
      </c>
      <c r="Q209" s="4">
        <f>VLOOKUP($A209,RBEP!$A$1:$F$525,2,FALSE)</f>
        <v>58</v>
      </c>
      <c r="R209" s="4">
        <f>VLOOKUP($A209,RBEP!$A$1:$F$525,3,FALSE)</f>
        <v>63</v>
      </c>
      <c r="S209" s="4">
        <f>VLOOKUP($A209,RBEP!$A$1:$F$525,4,FALSE)</f>
        <v>59.94</v>
      </c>
      <c r="T209" s="4">
        <f>VLOOKUP($A209,RBEP!$A$1:$F$525,5,FALSE)</f>
        <v>1.9400000000000001E-3</v>
      </c>
      <c r="U209" s="4">
        <f>VLOOKUP($A209,RCEP!$A$1:$F$525,2,FALSE)</f>
        <v>58</v>
      </c>
      <c r="V209" s="4">
        <f>VLOOKUP($A209,RCEP!$A$1:$F$525,3,FALSE)</f>
        <v>62</v>
      </c>
      <c r="W209" s="4">
        <f>VLOOKUP($A209,RCEP!$A$1:$F$525,4,FALSE)</f>
        <v>60.02</v>
      </c>
      <c r="X209" s="4">
        <f>VLOOKUP($A209,RCEP!$A$1:$F$525,5,FALSE)</f>
        <v>2.48E-3</v>
      </c>
      <c r="Y209" s="4">
        <f>VLOOKUP($A209,REEP!$A$1:$F$525,2,FALSE)</f>
        <v>58</v>
      </c>
      <c r="Z209" s="4">
        <f>VLOOKUP($A209,REEP!$A$1:$F$525,3,FALSE)</f>
        <v>62</v>
      </c>
      <c r="AA209" s="4">
        <f>VLOOKUP($A209,REEP!$A$1:$F$525,4,FALSE)</f>
        <v>60.03</v>
      </c>
      <c r="AB209" s="4">
        <f>VLOOKUP($A209,REEP!$A$1:$F$525,5,FALSE)</f>
        <v>2.2200000000000002E-3</v>
      </c>
      <c r="AC209" s="11">
        <f>VLOOKUP($A209,RCEEP!$A$1:$F$525,2,FALSE)</f>
        <v>58</v>
      </c>
      <c r="AD209" s="11">
        <f>VLOOKUP($A209,RCEEP!$A$1:$F$525,3,FALSE)</f>
        <v>62</v>
      </c>
      <c r="AE209" s="11">
        <f>VLOOKUP($A209,RCEEP!$A$1:$F$525,4,FALSE)</f>
        <v>59.99</v>
      </c>
      <c r="AF209" s="11">
        <f>VLOOKUP($A209,RCEEP!$A$1:$F$525,5,FALSE)</f>
        <v>2.0899999999999998E-3</v>
      </c>
      <c r="AH209" s="11">
        <f t="shared" si="126"/>
        <v>58</v>
      </c>
      <c r="AI209" s="11">
        <f t="shared" si="127"/>
        <v>0</v>
      </c>
      <c r="AJ209" s="11">
        <f t="shared" si="128"/>
        <v>0</v>
      </c>
      <c r="AK209" s="11">
        <f t="shared" si="129"/>
        <v>0</v>
      </c>
      <c r="AL209" s="11">
        <f t="shared" si="130"/>
        <v>0</v>
      </c>
      <c r="AM209" s="11">
        <f t="shared" si="131"/>
        <v>0</v>
      </c>
      <c r="AN209" s="11">
        <f t="shared" si="132"/>
        <v>1</v>
      </c>
      <c r="AO209" s="11">
        <f t="shared" si="133"/>
        <v>1</v>
      </c>
      <c r="AP209" s="11">
        <f t="shared" si="134"/>
        <v>1</v>
      </c>
      <c r="AQ209" s="4">
        <f t="shared" si="135"/>
        <v>1</v>
      </c>
      <c r="AS209" s="1">
        <f t="shared" si="136"/>
        <v>57</v>
      </c>
      <c r="AT209" s="1">
        <f t="shared" si="137"/>
        <v>1</v>
      </c>
      <c r="AU209" s="1">
        <f t="shared" si="138"/>
        <v>0</v>
      </c>
      <c r="AV209" s="1">
        <f t="shared" si="139"/>
        <v>0</v>
      </c>
      <c r="AW209" s="1">
        <f t="shared" si="140"/>
        <v>0</v>
      </c>
      <c r="AX209" s="8">
        <f t="shared" si="141"/>
        <v>0</v>
      </c>
      <c r="AZ209" s="8">
        <f t="shared" si="142"/>
        <v>57</v>
      </c>
      <c r="BA209" s="8">
        <f t="shared" si="143"/>
        <v>1</v>
      </c>
      <c r="BB209" s="8">
        <f t="shared" si="144"/>
        <v>0</v>
      </c>
      <c r="BC209" s="8">
        <f t="shared" si="145"/>
        <v>0</v>
      </c>
      <c r="BD209" s="8">
        <f t="shared" si="146"/>
        <v>0</v>
      </c>
      <c r="BE209" s="8">
        <f t="shared" si="147"/>
        <v>0</v>
      </c>
      <c r="BG209" s="19">
        <f t="shared" si="148"/>
        <v>0</v>
      </c>
      <c r="BH209" s="19">
        <f t="shared" si="149"/>
        <v>0</v>
      </c>
      <c r="BJ209" s="10">
        <f t="shared" si="150"/>
        <v>57</v>
      </c>
      <c r="BK209" s="35">
        <f t="shared" si="151"/>
        <v>1</v>
      </c>
      <c r="BL209" s="27">
        <f t="shared" si="152"/>
        <v>4.0000000000000001E-3</v>
      </c>
      <c r="BM209" s="33">
        <f t="shared" si="153"/>
        <v>1</v>
      </c>
      <c r="BN209" s="27">
        <f t="shared" si="154"/>
        <v>4.0000000000000001E-3</v>
      </c>
      <c r="BO209" s="33">
        <f t="shared" si="155"/>
        <v>1</v>
      </c>
      <c r="BP209" s="27">
        <f t="shared" si="156"/>
        <v>4.0000000000000001E-3</v>
      </c>
      <c r="BQ209" s="33">
        <f t="shared" si="157"/>
        <v>1</v>
      </c>
      <c r="BR209" s="28">
        <f t="shared" si="158"/>
        <v>4.0000000000000001E-3</v>
      </c>
      <c r="BT209" s="10">
        <f t="shared" si="159"/>
        <v>57</v>
      </c>
      <c r="BU209" s="32">
        <f t="shared" si="160"/>
        <v>2.9399999999999977</v>
      </c>
      <c r="BV209" s="27">
        <f t="shared" si="161"/>
        <v>1.1759999999999991E-2</v>
      </c>
      <c r="BW209" s="36">
        <f t="shared" si="162"/>
        <v>3.0200000000000031</v>
      </c>
      <c r="BX209" s="27">
        <f t="shared" si="163"/>
        <v>1.2080000000000013E-2</v>
      </c>
      <c r="BY209" s="36">
        <f t="shared" si="164"/>
        <v>3.0300000000000011</v>
      </c>
      <c r="BZ209" s="27">
        <f t="shared" si="165"/>
        <v>1.2120000000000004E-2</v>
      </c>
      <c r="CA209" s="36">
        <f t="shared" si="166"/>
        <v>2.990000000000002</v>
      </c>
      <c r="CB209" s="28">
        <f t="shared" si="167"/>
        <v>1.1960000000000009E-2</v>
      </c>
    </row>
    <row r="210" spans="1:80">
      <c r="A210" s="1" t="s">
        <v>208</v>
      </c>
      <c r="B210" s="26">
        <v>250</v>
      </c>
      <c r="C210" s="26">
        <v>297</v>
      </c>
      <c r="D210" s="26">
        <v>4067</v>
      </c>
      <c r="E210" s="20">
        <f>VLOOKUP($A210,JorgeILS!$A$1:$D$525,2,FALSE)</f>
        <v>51</v>
      </c>
      <c r="F210" s="20">
        <f>VLOOKUP($A210,JorgeILS!$A$1:$D$525,3,FALSE)</f>
        <v>0.13600000000000001</v>
      </c>
      <c r="G210" s="20">
        <f>VLOOKUP($A210,JorgeCPP!$A$1:$D$525,2,FALSE)</f>
        <v>56</v>
      </c>
      <c r="H210" s="20">
        <f>VLOOKUP($A210,JorgeCPP!$A$1:$D$525,3,FALSE)</f>
        <v>6.0000000000000001E-3</v>
      </c>
      <c r="I210" s="4">
        <f>VLOOKUP($A210,BEP!$A$1:$D$525,2,FALSE)</f>
        <v>54</v>
      </c>
      <c r="J210" s="23">
        <f>VLOOKUP($A210,BEP!$A$1:$D$525,3,FALSE)</f>
        <v>1E-3</v>
      </c>
      <c r="K210" s="4">
        <f>VLOOKUP($A210,CEP!$A$1:$D$525,2,FALSE)</f>
        <v>54</v>
      </c>
      <c r="L210" s="23">
        <f>VLOOKUP($A210,CEP!$A$1:$D$525,3,FALSE)</f>
        <v>1E-3</v>
      </c>
      <c r="M210" s="4">
        <f>VLOOKUP($A210,EEP!$A$1:$D$525,2,FALSE)</f>
        <v>53</v>
      </c>
      <c r="N210" s="23">
        <f>VLOOKUP($A210,EEP!$A$1:$D$525,3,FALSE)</f>
        <v>2E-3</v>
      </c>
      <c r="O210" s="24">
        <f>VLOOKUP($A210,CEEP!$A$1:$D$525,2,FALSE)</f>
        <v>53</v>
      </c>
      <c r="P210" s="22">
        <f>VLOOKUP($A210,CEEP!$A$1:$D$525,3,FALSE)</f>
        <v>1E-3</v>
      </c>
      <c r="Q210" s="4">
        <f>VLOOKUP($A210,RBEP!$A$1:$F$525,2,FALSE)</f>
        <v>52</v>
      </c>
      <c r="R210" s="4">
        <f>VLOOKUP($A210,RBEP!$A$1:$F$525,3,FALSE)</f>
        <v>56</v>
      </c>
      <c r="S210" s="4">
        <f>VLOOKUP($A210,RBEP!$A$1:$F$525,4,FALSE)</f>
        <v>53.64</v>
      </c>
      <c r="T210" s="4">
        <f>VLOOKUP($A210,RBEP!$A$1:$F$525,5,FALSE)</f>
        <v>2.0100000000000001E-3</v>
      </c>
      <c r="U210" s="4">
        <f>VLOOKUP($A210,RCEP!$A$1:$F$525,2,FALSE)</f>
        <v>52</v>
      </c>
      <c r="V210" s="4">
        <f>VLOOKUP($A210,RCEP!$A$1:$F$525,3,FALSE)</f>
        <v>57</v>
      </c>
      <c r="W210" s="4">
        <f>VLOOKUP($A210,RCEP!$A$1:$F$525,4,FALSE)</f>
        <v>53.7</v>
      </c>
      <c r="X210" s="4">
        <f>VLOOKUP($A210,RCEP!$A$1:$F$525,5,FALSE)</f>
        <v>2.2000000000000001E-3</v>
      </c>
      <c r="Y210" s="4">
        <f>VLOOKUP($A210,REEP!$A$1:$F$525,2,FALSE)</f>
        <v>52</v>
      </c>
      <c r="Z210" s="4">
        <f>VLOOKUP($A210,REEP!$A$1:$F$525,3,FALSE)</f>
        <v>56</v>
      </c>
      <c r="AA210" s="4">
        <f>VLOOKUP($A210,REEP!$A$1:$F$525,4,FALSE)</f>
        <v>54</v>
      </c>
      <c r="AB210" s="4">
        <f>VLOOKUP($A210,REEP!$A$1:$F$525,5,FALSE)</f>
        <v>2.0300000000000001E-3</v>
      </c>
      <c r="AC210" s="11">
        <f>VLOOKUP($A210,RCEEP!$A$1:$F$525,2,FALSE)</f>
        <v>52</v>
      </c>
      <c r="AD210" s="11">
        <f>VLOOKUP($A210,RCEEP!$A$1:$F$525,3,FALSE)</f>
        <v>56</v>
      </c>
      <c r="AE210" s="11">
        <f>VLOOKUP($A210,RCEEP!$A$1:$F$525,4,FALSE)</f>
        <v>54.01</v>
      </c>
      <c r="AF210" s="11">
        <f>VLOOKUP($A210,RCEEP!$A$1:$F$525,5,FALSE)</f>
        <v>2.1800000000000001E-3</v>
      </c>
      <c r="AH210" s="11">
        <f t="shared" si="126"/>
        <v>52</v>
      </c>
      <c r="AI210" s="11">
        <f t="shared" si="127"/>
        <v>0</v>
      </c>
      <c r="AJ210" s="11">
        <f t="shared" si="128"/>
        <v>0</v>
      </c>
      <c r="AK210" s="11">
        <f t="shared" si="129"/>
        <v>0</v>
      </c>
      <c r="AL210" s="11">
        <f t="shared" si="130"/>
        <v>0</v>
      </c>
      <c r="AM210" s="11">
        <f t="shared" si="131"/>
        <v>0</v>
      </c>
      <c r="AN210" s="11">
        <f t="shared" si="132"/>
        <v>1</v>
      </c>
      <c r="AO210" s="11">
        <f t="shared" si="133"/>
        <v>1</v>
      </c>
      <c r="AP210" s="11">
        <f t="shared" si="134"/>
        <v>1</v>
      </c>
      <c r="AQ210" s="4">
        <f t="shared" si="135"/>
        <v>1</v>
      </c>
      <c r="AS210" s="1">
        <f t="shared" si="136"/>
        <v>51</v>
      </c>
      <c r="AT210" s="1">
        <f t="shared" si="137"/>
        <v>1</v>
      </c>
      <c r="AU210" s="1">
        <f t="shared" si="138"/>
        <v>0</v>
      </c>
      <c r="AV210" s="1">
        <f t="shared" si="139"/>
        <v>0</v>
      </c>
      <c r="AW210" s="1">
        <f t="shared" si="140"/>
        <v>0</v>
      </c>
      <c r="AX210" s="8">
        <f t="shared" si="141"/>
        <v>0</v>
      </c>
      <c r="AZ210" s="8">
        <f t="shared" si="142"/>
        <v>51</v>
      </c>
      <c r="BA210" s="8">
        <f t="shared" si="143"/>
        <v>1</v>
      </c>
      <c r="BB210" s="8">
        <f t="shared" si="144"/>
        <v>0</v>
      </c>
      <c r="BC210" s="8">
        <f t="shared" si="145"/>
        <v>0</v>
      </c>
      <c r="BD210" s="8">
        <f t="shared" si="146"/>
        <v>0</v>
      </c>
      <c r="BE210" s="8">
        <f t="shared" si="147"/>
        <v>0</v>
      </c>
      <c r="BG210" s="19">
        <f t="shared" si="148"/>
        <v>0</v>
      </c>
      <c r="BH210" s="19">
        <f t="shared" si="149"/>
        <v>0</v>
      </c>
      <c r="BJ210" s="10">
        <f t="shared" si="150"/>
        <v>51</v>
      </c>
      <c r="BK210" s="35">
        <f t="shared" si="151"/>
        <v>1</v>
      </c>
      <c r="BL210" s="27">
        <f t="shared" si="152"/>
        <v>4.0000000000000001E-3</v>
      </c>
      <c r="BM210" s="33">
        <f t="shared" si="153"/>
        <v>1</v>
      </c>
      <c r="BN210" s="27">
        <f t="shared" si="154"/>
        <v>4.0000000000000001E-3</v>
      </c>
      <c r="BO210" s="33">
        <f t="shared" si="155"/>
        <v>1</v>
      </c>
      <c r="BP210" s="27">
        <f t="shared" si="156"/>
        <v>4.0000000000000001E-3</v>
      </c>
      <c r="BQ210" s="33">
        <f t="shared" si="157"/>
        <v>1</v>
      </c>
      <c r="BR210" s="28">
        <f t="shared" si="158"/>
        <v>4.0000000000000001E-3</v>
      </c>
      <c r="BT210" s="10">
        <f t="shared" si="159"/>
        <v>51</v>
      </c>
      <c r="BU210" s="32">
        <f t="shared" si="160"/>
        <v>2.6400000000000006</v>
      </c>
      <c r="BV210" s="27">
        <f t="shared" si="161"/>
        <v>1.0560000000000002E-2</v>
      </c>
      <c r="BW210" s="36">
        <f t="shared" si="162"/>
        <v>2.7000000000000028</v>
      </c>
      <c r="BX210" s="27">
        <f t="shared" si="163"/>
        <v>1.0800000000000011E-2</v>
      </c>
      <c r="BY210" s="36">
        <f t="shared" si="164"/>
        <v>3</v>
      </c>
      <c r="BZ210" s="27">
        <f t="shared" si="165"/>
        <v>1.2E-2</v>
      </c>
      <c r="CA210" s="36">
        <f t="shared" si="166"/>
        <v>3.009999999999998</v>
      </c>
      <c r="CB210" s="28">
        <f t="shared" si="167"/>
        <v>1.2039999999999992E-2</v>
      </c>
    </row>
    <row r="211" spans="1:80">
      <c r="A211" s="1" t="s">
        <v>209</v>
      </c>
      <c r="B211" s="26">
        <v>250</v>
      </c>
      <c r="C211" s="26">
        <v>297</v>
      </c>
      <c r="D211" s="26">
        <v>4075</v>
      </c>
      <c r="E211" s="20">
        <f>VLOOKUP($A211,JorgeILS!$A$1:$D$525,2,FALSE)</f>
        <v>57</v>
      </c>
      <c r="F211" s="20">
        <f>VLOOKUP($A211,JorgeILS!$A$1:$D$525,3,FALSE)</f>
        <v>0.114</v>
      </c>
      <c r="G211" s="20">
        <f>VLOOKUP($A211,JorgeCPP!$A$1:$D$525,2,FALSE)</f>
        <v>61</v>
      </c>
      <c r="H211" s="20">
        <f>VLOOKUP($A211,JorgeCPP!$A$1:$D$525,3,FALSE)</f>
        <v>7.0000000000000001E-3</v>
      </c>
      <c r="I211" s="4">
        <f>VLOOKUP($A211,BEP!$A$1:$D$525,2,FALSE)</f>
        <v>58</v>
      </c>
      <c r="J211" s="23">
        <f>VLOOKUP($A211,BEP!$A$1:$D$525,3,FALSE)</f>
        <v>1E-3</v>
      </c>
      <c r="K211" s="4">
        <f>VLOOKUP($A211,CEP!$A$1:$D$525,2,FALSE)</f>
        <v>58</v>
      </c>
      <c r="L211" s="23">
        <f>VLOOKUP($A211,CEP!$A$1:$D$525,3,FALSE)</f>
        <v>1E-3</v>
      </c>
      <c r="M211" s="4">
        <f>VLOOKUP($A211,EEP!$A$1:$D$525,2,FALSE)</f>
        <v>57</v>
      </c>
      <c r="N211" s="23">
        <f>VLOOKUP($A211,EEP!$A$1:$D$525,3,FALSE)</f>
        <v>2E-3</v>
      </c>
      <c r="O211" s="24">
        <f>VLOOKUP($A211,CEEP!$A$1:$D$525,2,FALSE)</f>
        <v>57</v>
      </c>
      <c r="P211" s="22">
        <f>VLOOKUP($A211,CEEP!$A$1:$D$525,3,FALSE)</f>
        <v>1E-3</v>
      </c>
      <c r="Q211" s="4">
        <f>VLOOKUP($A211,RBEP!$A$1:$F$525,2,FALSE)</f>
        <v>56</v>
      </c>
      <c r="R211" s="4">
        <f>VLOOKUP($A211,RBEP!$A$1:$F$525,3,FALSE)</f>
        <v>60</v>
      </c>
      <c r="S211" s="4">
        <f>VLOOKUP($A211,RBEP!$A$1:$F$525,4,FALSE)</f>
        <v>57.73</v>
      </c>
      <c r="T211" s="4">
        <f>VLOOKUP($A211,RBEP!$A$1:$F$525,5,FALSE)</f>
        <v>1.74E-3</v>
      </c>
      <c r="U211" s="4">
        <f>VLOOKUP($A211,RCEP!$A$1:$F$525,2,FALSE)</f>
        <v>56</v>
      </c>
      <c r="V211" s="4">
        <f>VLOOKUP($A211,RCEP!$A$1:$F$525,3,FALSE)</f>
        <v>60</v>
      </c>
      <c r="W211" s="4">
        <f>VLOOKUP($A211,RCEP!$A$1:$F$525,4,FALSE)</f>
        <v>57.93</v>
      </c>
      <c r="X211" s="4">
        <f>VLOOKUP($A211,RCEP!$A$1:$F$525,5,FALSE)</f>
        <v>2.4599999999999999E-3</v>
      </c>
      <c r="Y211" s="4">
        <f>VLOOKUP($A211,REEP!$A$1:$F$525,2,FALSE)</f>
        <v>56</v>
      </c>
      <c r="Z211" s="4">
        <f>VLOOKUP($A211,REEP!$A$1:$F$525,3,FALSE)</f>
        <v>60</v>
      </c>
      <c r="AA211" s="4">
        <f>VLOOKUP($A211,REEP!$A$1:$F$525,4,FALSE)</f>
        <v>57.87</v>
      </c>
      <c r="AB211" s="4">
        <f>VLOOKUP($A211,REEP!$A$1:$F$525,5,FALSE)</f>
        <v>1.7799999999999999E-3</v>
      </c>
      <c r="AC211" s="11">
        <f>VLOOKUP($A211,RCEEP!$A$1:$F$525,2,FALSE)</f>
        <v>57</v>
      </c>
      <c r="AD211" s="11">
        <f>VLOOKUP($A211,RCEEP!$A$1:$F$525,3,FALSE)</f>
        <v>60</v>
      </c>
      <c r="AE211" s="11">
        <f>VLOOKUP($A211,RCEEP!$A$1:$F$525,4,FALSE)</f>
        <v>58.08</v>
      </c>
      <c r="AF211" s="11">
        <f>VLOOKUP($A211,RCEEP!$A$1:$F$525,5,FALSE)</f>
        <v>1.9599999999999999E-3</v>
      </c>
      <c r="AH211" s="11">
        <f t="shared" si="126"/>
        <v>56</v>
      </c>
      <c r="AI211" s="11">
        <f t="shared" si="127"/>
        <v>0</v>
      </c>
      <c r="AJ211" s="11">
        <f t="shared" si="128"/>
        <v>0</v>
      </c>
      <c r="AK211" s="11">
        <f t="shared" si="129"/>
        <v>0</v>
      </c>
      <c r="AL211" s="11">
        <f t="shared" si="130"/>
        <v>0</v>
      </c>
      <c r="AM211" s="11">
        <f t="shared" si="131"/>
        <v>0</v>
      </c>
      <c r="AN211" s="11">
        <f t="shared" si="132"/>
        <v>1</v>
      </c>
      <c r="AO211" s="11">
        <f t="shared" si="133"/>
        <v>1</v>
      </c>
      <c r="AP211" s="11">
        <f t="shared" si="134"/>
        <v>1</v>
      </c>
      <c r="AQ211" s="4">
        <f t="shared" si="135"/>
        <v>0</v>
      </c>
      <c r="AS211" s="1">
        <f t="shared" si="136"/>
        <v>57</v>
      </c>
      <c r="AT211" s="1">
        <f t="shared" si="137"/>
        <v>1</v>
      </c>
      <c r="AU211" s="1">
        <f t="shared" si="138"/>
        <v>1</v>
      </c>
      <c r="AV211" s="1">
        <f t="shared" si="139"/>
        <v>1</v>
      </c>
      <c r="AW211" s="1">
        <f t="shared" si="140"/>
        <v>1</v>
      </c>
      <c r="AX211" s="8">
        <f t="shared" si="141"/>
        <v>1</v>
      </c>
      <c r="AZ211" s="8">
        <f t="shared" si="142"/>
        <v>56</v>
      </c>
      <c r="BA211" s="8">
        <f t="shared" si="143"/>
        <v>0</v>
      </c>
      <c r="BB211" s="8">
        <f t="shared" si="144"/>
        <v>1</v>
      </c>
      <c r="BC211" s="8">
        <f t="shared" si="145"/>
        <v>1</v>
      </c>
      <c r="BD211" s="8">
        <f t="shared" si="146"/>
        <v>1</v>
      </c>
      <c r="BE211" s="8">
        <f t="shared" si="147"/>
        <v>0</v>
      </c>
      <c r="BG211" s="19">
        <f t="shared" si="148"/>
        <v>1</v>
      </c>
      <c r="BH211" s="19">
        <f t="shared" si="149"/>
        <v>1</v>
      </c>
      <c r="BJ211" s="10">
        <f t="shared" si="150"/>
        <v>57</v>
      </c>
      <c r="BK211" s="35">
        <f t="shared" si="151"/>
        <v>-1</v>
      </c>
      <c r="BL211" s="27">
        <f t="shared" si="152"/>
        <v>-4.0000000000000001E-3</v>
      </c>
      <c r="BM211" s="33">
        <f t="shared" si="153"/>
        <v>-1</v>
      </c>
      <c r="BN211" s="27">
        <f t="shared" si="154"/>
        <v>-4.0000000000000001E-3</v>
      </c>
      <c r="BO211" s="33">
        <f t="shared" si="155"/>
        <v>-1</v>
      </c>
      <c r="BP211" s="27">
        <f t="shared" si="156"/>
        <v>-4.0000000000000001E-3</v>
      </c>
      <c r="BQ211" s="33">
        <f t="shared" si="157"/>
        <v>0</v>
      </c>
      <c r="BR211" s="28">
        <f t="shared" si="158"/>
        <v>0</v>
      </c>
      <c r="BT211" s="10">
        <f t="shared" si="159"/>
        <v>57</v>
      </c>
      <c r="BU211" s="32">
        <f t="shared" si="160"/>
        <v>0.72999999999999687</v>
      </c>
      <c r="BV211" s="27">
        <f t="shared" si="161"/>
        <v>2.9199999999999877E-3</v>
      </c>
      <c r="BW211" s="36">
        <f t="shared" si="162"/>
        <v>0.92999999999999972</v>
      </c>
      <c r="BX211" s="27">
        <f t="shared" si="163"/>
        <v>3.7199999999999989E-3</v>
      </c>
      <c r="BY211" s="36">
        <f t="shared" si="164"/>
        <v>0.86999999999999744</v>
      </c>
      <c r="BZ211" s="27">
        <f t="shared" si="165"/>
        <v>3.4799999999999896E-3</v>
      </c>
      <c r="CA211" s="36">
        <f t="shared" si="166"/>
        <v>1.0799999999999983</v>
      </c>
      <c r="CB211" s="28">
        <f t="shared" si="167"/>
        <v>4.3199999999999931E-3</v>
      </c>
    </row>
    <row r="212" spans="1:80">
      <c r="A212" s="1" t="s">
        <v>210</v>
      </c>
      <c r="B212" s="26">
        <v>250</v>
      </c>
      <c r="C212" s="26">
        <v>297</v>
      </c>
      <c r="D212" s="26">
        <v>4083</v>
      </c>
      <c r="E212" s="20">
        <f>VLOOKUP($A212,JorgeILS!$A$1:$D$525,2,FALSE)</f>
        <v>53</v>
      </c>
      <c r="F212" s="20">
        <f>VLOOKUP($A212,JorgeILS!$A$1:$D$525,3,FALSE)</f>
        <v>0.122</v>
      </c>
      <c r="G212" s="20">
        <f>VLOOKUP($A212,JorgeCPP!$A$1:$D$525,2,FALSE)</f>
        <v>58</v>
      </c>
      <c r="H212" s="20">
        <f>VLOOKUP($A212,JorgeCPP!$A$1:$D$525,3,FALSE)</f>
        <v>7.0000000000000001E-3</v>
      </c>
      <c r="I212" s="4">
        <f>VLOOKUP($A212,BEP!$A$1:$D$525,2,FALSE)</f>
        <v>56</v>
      </c>
      <c r="J212" s="23">
        <f>VLOOKUP($A212,BEP!$A$1:$D$525,3,FALSE)</f>
        <v>1E-3</v>
      </c>
      <c r="K212" s="4">
        <f>VLOOKUP($A212,CEP!$A$1:$D$525,2,FALSE)</f>
        <v>56</v>
      </c>
      <c r="L212" s="23">
        <f>VLOOKUP($A212,CEP!$A$1:$D$525,3,FALSE)</f>
        <v>1E-3</v>
      </c>
      <c r="M212" s="4">
        <f>VLOOKUP($A212,EEP!$A$1:$D$525,2,FALSE)</f>
        <v>56</v>
      </c>
      <c r="N212" s="23">
        <f>VLOOKUP($A212,EEP!$A$1:$D$525,3,FALSE)</f>
        <v>1E-3</v>
      </c>
      <c r="O212" s="24">
        <f>VLOOKUP($A212,CEEP!$A$1:$D$525,2,FALSE)</f>
        <v>56</v>
      </c>
      <c r="P212" s="22">
        <f>VLOOKUP($A212,CEEP!$A$1:$D$525,3,FALSE)</f>
        <v>2E-3</v>
      </c>
      <c r="Q212" s="4">
        <f>VLOOKUP($A212,RBEP!$A$1:$F$525,2,FALSE)</f>
        <v>55</v>
      </c>
      <c r="R212" s="4">
        <f>VLOOKUP($A212,RBEP!$A$1:$F$525,3,FALSE)</f>
        <v>59</v>
      </c>
      <c r="S212" s="4">
        <f>VLOOKUP($A212,RBEP!$A$1:$F$525,4,FALSE)</f>
        <v>56.74</v>
      </c>
      <c r="T212" s="4">
        <f>VLOOKUP($A212,RBEP!$A$1:$F$525,5,FALSE)</f>
        <v>1.82E-3</v>
      </c>
      <c r="U212" s="4">
        <f>VLOOKUP($A212,RCEP!$A$1:$F$525,2,FALSE)</f>
        <v>54</v>
      </c>
      <c r="V212" s="4">
        <f>VLOOKUP($A212,RCEP!$A$1:$F$525,3,FALSE)</f>
        <v>59</v>
      </c>
      <c r="W212" s="4">
        <f>VLOOKUP($A212,RCEP!$A$1:$F$525,4,FALSE)</f>
        <v>56.99</v>
      </c>
      <c r="X212" s="4">
        <f>VLOOKUP($A212,RCEP!$A$1:$F$525,5,FALSE)</f>
        <v>2.2100000000000002E-3</v>
      </c>
      <c r="Y212" s="4">
        <f>VLOOKUP($A212,REEP!$A$1:$F$525,2,FALSE)</f>
        <v>54</v>
      </c>
      <c r="Z212" s="4">
        <f>VLOOKUP($A212,REEP!$A$1:$F$525,3,FALSE)</f>
        <v>59</v>
      </c>
      <c r="AA212" s="4">
        <f>VLOOKUP($A212,REEP!$A$1:$F$525,4,FALSE)</f>
        <v>56.72</v>
      </c>
      <c r="AB212" s="4">
        <f>VLOOKUP($A212,REEP!$A$1:$F$525,5,FALSE)</f>
        <v>1.8E-3</v>
      </c>
      <c r="AC212" s="11">
        <f>VLOOKUP($A212,RCEEP!$A$1:$F$525,2,FALSE)</f>
        <v>55</v>
      </c>
      <c r="AD212" s="11">
        <f>VLOOKUP($A212,RCEEP!$A$1:$F$525,3,FALSE)</f>
        <v>59</v>
      </c>
      <c r="AE212" s="11">
        <f>VLOOKUP($A212,RCEEP!$A$1:$F$525,4,FALSE)</f>
        <v>56.88</v>
      </c>
      <c r="AF212" s="11">
        <f>VLOOKUP($A212,RCEEP!$A$1:$F$525,5,FALSE)</f>
        <v>1.99E-3</v>
      </c>
      <c r="AH212" s="11">
        <f t="shared" si="126"/>
        <v>54</v>
      </c>
      <c r="AI212" s="11">
        <f t="shared" si="127"/>
        <v>0</v>
      </c>
      <c r="AJ212" s="11">
        <f t="shared" si="128"/>
        <v>0</v>
      </c>
      <c r="AK212" s="11">
        <f t="shared" si="129"/>
        <v>0</v>
      </c>
      <c r="AL212" s="11">
        <f t="shared" si="130"/>
        <v>0</v>
      </c>
      <c r="AM212" s="11">
        <f t="shared" si="131"/>
        <v>0</v>
      </c>
      <c r="AN212" s="11">
        <f t="shared" si="132"/>
        <v>0</v>
      </c>
      <c r="AO212" s="11">
        <f t="shared" si="133"/>
        <v>1</v>
      </c>
      <c r="AP212" s="11">
        <f t="shared" si="134"/>
        <v>1</v>
      </c>
      <c r="AQ212" s="4">
        <f t="shared" si="135"/>
        <v>0</v>
      </c>
      <c r="AS212" s="1">
        <f t="shared" si="136"/>
        <v>53</v>
      </c>
      <c r="AT212" s="1">
        <f t="shared" si="137"/>
        <v>1</v>
      </c>
      <c r="AU212" s="1">
        <f t="shared" si="138"/>
        <v>0</v>
      </c>
      <c r="AV212" s="1">
        <f t="shared" si="139"/>
        <v>0</v>
      </c>
      <c r="AW212" s="1">
        <f t="shared" si="140"/>
        <v>0</v>
      </c>
      <c r="AX212" s="8">
        <f t="shared" si="141"/>
        <v>0</v>
      </c>
      <c r="AZ212" s="8">
        <f t="shared" si="142"/>
        <v>53</v>
      </c>
      <c r="BA212" s="8">
        <f t="shared" si="143"/>
        <v>1</v>
      </c>
      <c r="BB212" s="8">
        <f t="shared" si="144"/>
        <v>0</v>
      </c>
      <c r="BC212" s="8">
        <f t="shared" si="145"/>
        <v>0</v>
      </c>
      <c r="BD212" s="8">
        <f t="shared" si="146"/>
        <v>0</v>
      </c>
      <c r="BE212" s="8">
        <f t="shared" si="147"/>
        <v>0</v>
      </c>
      <c r="BG212" s="19">
        <f t="shared" si="148"/>
        <v>0</v>
      </c>
      <c r="BH212" s="19">
        <f t="shared" si="149"/>
        <v>0</v>
      </c>
      <c r="BJ212" s="10">
        <f t="shared" si="150"/>
        <v>53</v>
      </c>
      <c r="BK212" s="35">
        <f t="shared" si="151"/>
        <v>2</v>
      </c>
      <c r="BL212" s="27">
        <f t="shared" si="152"/>
        <v>8.0000000000000002E-3</v>
      </c>
      <c r="BM212" s="33">
        <f t="shared" si="153"/>
        <v>1</v>
      </c>
      <c r="BN212" s="27">
        <f t="shared" si="154"/>
        <v>4.0000000000000001E-3</v>
      </c>
      <c r="BO212" s="33">
        <f t="shared" si="155"/>
        <v>1</v>
      </c>
      <c r="BP212" s="27">
        <f t="shared" si="156"/>
        <v>4.0000000000000001E-3</v>
      </c>
      <c r="BQ212" s="33">
        <f t="shared" si="157"/>
        <v>2</v>
      </c>
      <c r="BR212" s="28">
        <f t="shared" si="158"/>
        <v>8.0000000000000002E-3</v>
      </c>
      <c r="BT212" s="10">
        <f t="shared" si="159"/>
        <v>53</v>
      </c>
      <c r="BU212" s="32">
        <f t="shared" si="160"/>
        <v>3.740000000000002</v>
      </c>
      <c r="BV212" s="27">
        <f t="shared" si="161"/>
        <v>1.4960000000000008E-2</v>
      </c>
      <c r="BW212" s="36">
        <f t="shared" si="162"/>
        <v>3.990000000000002</v>
      </c>
      <c r="BX212" s="27">
        <f t="shared" si="163"/>
        <v>1.5960000000000009E-2</v>
      </c>
      <c r="BY212" s="36">
        <f t="shared" si="164"/>
        <v>3.7199999999999989</v>
      </c>
      <c r="BZ212" s="27">
        <f t="shared" si="165"/>
        <v>1.4879999999999996E-2</v>
      </c>
      <c r="CA212" s="36">
        <f t="shared" si="166"/>
        <v>3.8800000000000026</v>
      </c>
      <c r="CB212" s="28">
        <f t="shared" si="167"/>
        <v>1.5520000000000009E-2</v>
      </c>
    </row>
    <row r="213" spans="1:80">
      <c r="A213" s="1" t="s">
        <v>211</v>
      </c>
      <c r="B213" s="26">
        <v>250</v>
      </c>
      <c r="C213" s="26">
        <v>321</v>
      </c>
      <c r="D213" s="26">
        <v>4091</v>
      </c>
      <c r="E213" s="20">
        <f>VLOOKUP($A213,JorgeILS!$A$1:$D$525,2,FALSE)</f>
        <v>47</v>
      </c>
      <c r="F213" s="20">
        <f>VLOOKUP($A213,JorgeILS!$A$1:$D$525,3,FALSE)</f>
        <v>0.24399999999999999</v>
      </c>
      <c r="G213" s="20">
        <f>VLOOKUP($A213,JorgeCPP!$A$1:$D$525,2,FALSE)</f>
        <v>53</v>
      </c>
      <c r="H213" s="20">
        <f>VLOOKUP($A213,JorgeCPP!$A$1:$D$525,3,FALSE)</f>
        <v>8.9999999999999993E-3</v>
      </c>
      <c r="I213" s="4">
        <f>VLOOKUP($A213,BEP!$A$1:$D$525,2,FALSE)</f>
        <v>48</v>
      </c>
      <c r="J213" s="23">
        <f>VLOOKUP($A213,BEP!$A$1:$D$525,3,FALSE)</f>
        <v>1E-3</v>
      </c>
      <c r="K213" s="4">
        <f>VLOOKUP($A213,CEP!$A$1:$D$525,2,FALSE)</f>
        <v>48</v>
      </c>
      <c r="L213" s="23">
        <f>VLOOKUP($A213,CEP!$A$1:$D$525,3,FALSE)</f>
        <v>2E-3</v>
      </c>
      <c r="M213" s="4">
        <f>VLOOKUP($A213,EEP!$A$1:$D$525,2,FALSE)</f>
        <v>47</v>
      </c>
      <c r="N213" s="23">
        <f>VLOOKUP($A213,EEP!$A$1:$D$525,3,FALSE)</f>
        <v>2E-3</v>
      </c>
      <c r="O213" s="24">
        <f>VLOOKUP($A213,CEEP!$A$1:$D$525,2,FALSE)</f>
        <v>47</v>
      </c>
      <c r="P213" s="22">
        <f>VLOOKUP($A213,CEEP!$A$1:$D$525,3,FALSE)</f>
        <v>2E-3</v>
      </c>
      <c r="Q213" s="4">
        <f>VLOOKUP($A213,RBEP!$A$1:$F$525,2,FALSE)</f>
        <v>47</v>
      </c>
      <c r="R213" s="4">
        <f>VLOOKUP($A213,RBEP!$A$1:$F$525,3,FALSE)</f>
        <v>51</v>
      </c>
      <c r="S213" s="4">
        <f>VLOOKUP($A213,RBEP!$A$1:$F$525,4,FALSE)</f>
        <v>49.13</v>
      </c>
      <c r="T213" s="4">
        <f>VLOOKUP($A213,RBEP!$A$1:$F$525,5,FALSE)</f>
        <v>2.2899999999999999E-3</v>
      </c>
      <c r="U213" s="4">
        <f>VLOOKUP($A213,RCEP!$A$1:$F$525,2,FALSE)</f>
        <v>46</v>
      </c>
      <c r="V213" s="4">
        <f>VLOOKUP($A213,RCEP!$A$1:$F$525,3,FALSE)</f>
        <v>53</v>
      </c>
      <c r="W213" s="4">
        <f>VLOOKUP($A213,RCEP!$A$1:$F$525,4,FALSE)</f>
        <v>49.25</v>
      </c>
      <c r="X213" s="4">
        <f>VLOOKUP($A213,RCEP!$A$1:$F$525,5,FALSE)</f>
        <v>2.66E-3</v>
      </c>
      <c r="Y213" s="4">
        <f>VLOOKUP($A213,REEP!$A$1:$F$525,2,FALSE)</f>
        <v>47</v>
      </c>
      <c r="Z213" s="4">
        <f>VLOOKUP($A213,REEP!$A$1:$F$525,3,FALSE)</f>
        <v>53</v>
      </c>
      <c r="AA213" s="4">
        <f>VLOOKUP($A213,REEP!$A$1:$F$525,4,FALSE)</f>
        <v>49.74</v>
      </c>
      <c r="AB213" s="4">
        <f>VLOOKUP($A213,REEP!$A$1:$F$525,5,FALSE)</f>
        <v>2.5699999999999998E-3</v>
      </c>
      <c r="AC213" s="11">
        <f>VLOOKUP($A213,RCEEP!$A$1:$F$525,2,FALSE)</f>
        <v>46</v>
      </c>
      <c r="AD213" s="11">
        <f>VLOOKUP($A213,RCEEP!$A$1:$F$525,3,FALSE)</f>
        <v>52</v>
      </c>
      <c r="AE213" s="11">
        <f>VLOOKUP($A213,RCEEP!$A$1:$F$525,4,FALSE)</f>
        <v>49.33</v>
      </c>
      <c r="AF213" s="11">
        <f>VLOOKUP($A213,RCEEP!$A$1:$F$525,5,FALSE)</f>
        <v>2.8400000000000001E-3</v>
      </c>
      <c r="AH213" s="11">
        <f t="shared" si="126"/>
        <v>46</v>
      </c>
      <c r="AI213" s="11">
        <f t="shared" si="127"/>
        <v>0</v>
      </c>
      <c r="AJ213" s="11">
        <f t="shared" si="128"/>
        <v>0</v>
      </c>
      <c r="AK213" s="11">
        <f t="shared" si="129"/>
        <v>0</v>
      </c>
      <c r="AL213" s="11">
        <f t="shared" si="130"/>
        <v>0</v>
      </c>
      <c r="AM213" s="11">
        <f t="shared" si="131"/>
        <v>0</v>
      </c>
      <c r="AN213" s="11">
        <f t="shared" si="132"/>
        <v>0</v>
      </c>
      <c r="AO213" s="11">
        <f t="shared" si="133"/>
        <v>1</v>
      </c>
      <c r="AP213" s="11">
        <f t="shared" si="134"/>
        <v>0</v>
      </c>
      <c r="AQ213" s="4">
        <f t="shared" si="135"/>
        <v>1</v>
      </c>
      <c r="AS213" s="1">
        <f t="shared" si="136"/>
        <v>47</v>
      </c>
      <c r="AT213" s="1">
        <f t="shared" si="137"/>
        <v>1</v>
      </c>
      <c r="AU213" s="1">
        <f t="shared" si="138"/>
        <v>1</v>
      </c>
      <c r="AV213" s="1">
        <f t="shared" si="139"/>
        <v>1</v>
      </c>
      <c r="AW213" s="1">
        <f t="shared" si="140"/>
        <v>1</v>
      </c>
      <c r="AX213" s="8">
        <f t="shared" si="141"/>
        <v>1</v>
      </c>
      <c r="AZ213" s="8">
        <f t="shared" si="142"/>
        <v>46</v>
      </c>
      <c r="BA213" s="8">
        <f t="shared" si="143"/>
        <v>0</v>
      </c>
      <c r="BB213" s="8">
        <f t="shared" si="144"/>
        <v>0</v>
      </c>
      <c r="BC213" s="8">
        <f t="shared" si="145"/>
        <v>1</v>
      </c>
      <c r="BD213" s="8">
        <f t="shared" si="146"/>
        <v>0</v>
      </c>
      <c r="BE213" s="8">
        <f t="shared" si="147"/>
        <v>1</v>
      </c>
      <c r="BG213" s="19">
        <f t="shared" si="148"/>
        <v>1</v>
      </c>
      <c r="BH213" s="19">
        <f t="shared" si="149"/>
        <v>1</v>
      </c>
      <c r="BJ213" s="10">
        <f t="shared" si="150"/>
        <v>47</v>
      </c>
      <c r="BK213" s="35">
        <f t="shared" si="151"/>
        <v>0</v>
      </c>
      <c r="BL213" s="27">
        <f t="shared" si="152"/>
        <v>0</v>
      </c>
      <c r="BM213" s="33">
        <f t="shared" si="153"/>
        <v>-1</v>
      </c>
      <c r="BN213" s="27">
        <f t="shared" si="154"/>
        <v>-4.0000000000000001E-3</v>
      </c>
      <c r="BO213" s="33">
        <f t="shared" si="155"/>
        <v>0</v>
      </c>
      <c r="BP213" s="27">
        <f t="shared" si="156"/>
        <v>0</v>
      </c>
      <c r="BQ213" s="33">
        <f t="shared" si="157"/>
        <v>-1</v>
      </c>
      <c r="BR213" s="28">
        <f t="shared" si="158"/>
        <v>-4.0000000000000001E-3</v>
      </c>
      <c r="BT213" s="10">
        <f t="shared" si="159"/>
        <v>47</v>
      </c>
      <c r="BU213" s="32">
        <f t="shared" si="160"/>
        <v>2.1300000000000026</v>
      </c>
      <c r="BV213" s="27">
        <f t="shared" si="161"/>
        <v>8.5200000000000102E-3</v>
      </c>
      <c r="BW213" s="36">
        <f t="shared" si="162"/>
        <v>2.25</v>
      </c>
      <c r="BX213" s="27">
        <f t="shared" si="163"/>
        <v>8.9999999999999993E-3</v>
      </c>
      <c r="BY213" s="36">
        <f t="shared" si="164"/>
        <v>2.740000000000002</v>
      </c>
      <c r="BZ213" s="27">
        <f t="shared" si="165"/>
        <v>1.0960000000000008E-2</v>
      </c>
      <c r="CA213" s="36">
        <f t="shared" si="166"/>
        <v>2.3299999999999983</v>
      </c>
      <c r="CB213" s="28">
        <f t="shared" si="167"/>
        <v>9.3199999999999932E-3</v>
      </c>
    </row>
    <row r="214" spans="1:80">
      <c r="A214" s="1" t="s">
        <v>212</v>
      </c>
      <c r="B214" s="26">
        <v>250</v>
      </c>
      <c r="C214" s="26">
        <v>321</v>
      </c>
      <c r="D214" s="26">
        <v>4099</v>
      </c>
      <c r="E214" s="20">
        <f>VLOOKUP($A214,JorgeILS!$A$1:$D$525,2,FALSE)</f>
        <v>43</v>
      </c>
      <c r="F214" s="20">
        <f>VLOOKUP($A214,JorgeILS!$A$1:$D$525,3,FALSE)</f>
        <v>0.17399999999999999</v>
      </c>
      <c r="G214" s="20">
        <f>VLOOKUP($A214,JorgeCPP!$A$1:$D$525,2,FALSE)</f>
        <v>52</v>
      </c>
      <c r="H214" s="20">
        <f>VLOOKUP($A214,JorgeCPP!$A$1:$D$525,3,FALSE)</f>
        <v>0.01</v>
      </c>
      <c r="I214" s="4">
        <f>VLOOKUP($A214,BEP!$A$1:$D$525,2,FALSE)</f>
        <v>45</v>
      </c>
      <c r="J214" s="23">
        <f>VLOOKUP($A214,BEP!$A$1:$D$525,3,FALSE)</f>
        <v>1E-3</v>
      </c>
      <c r="K214" s="4">
        <f>VLOOKUP($A214,CEP!$A$1:$D$525,2,FALSE)</f>
        <v>45</v>
      </c>
      <c r="L214" s="23">
        <f>VLOOKUP($A214,CEP!$A$1:$D$525,3,FALSE)</f>
        <v>1E-3</v>
      </c>
      <c r="M214" s="4">
        <f>VLOOKUP($A214,EEP!$A$1:$D$525,2,FALSE)</f>
        <v>45</v>
      </c>
      <c r="N214" s="23">
        <f>VLOOKUP($A214,EEP!$A$1:$D$525,3,FALSE)</f>
        <v>2E-3</v>
      </c>
      <c r="O214" s="24">
        <f>VLOOKUP($A214,CEEP!$A$1:$D$525,2,FALSE)</f>
        <v>45</v>
      </c>
      <c r="P214" s="22">
        <f>VLOOKUP($A214,CEEP!$A$1:$D$525,3,FALSE)</f>
        <v>2E-3</v>
      </c>
      <c r="Q214" s="4">
        <f>VLOOKUP($A214,RBEP!$A$1:$F$525,2,FALSE)</f>
        <v>45</v>
      </c>
      <c r="R214" s="4">
        <f>VLOOKUP($A214,RBEP!$A$1:$F$525,3,FALSE)</f>
        <v>51</v>
      </c>
      <c r="S214" s="4">
        <f>VLOOKUP($A214,RBEP!$A$1:$F$525,4,FALSE)</f>
        <v>48.6</v>
      </c>
      <c r="T214" s="4">
        <f>VLOOKUP($A214,RBEP!$A$1:$F$525,5,FALSE)</f>
        <v>2.1900000000000001E-3</v>
      </c>
      <c r="U214" s="4">
        <f>VLOOKUP($A214,RCEP!$A$1:$F$525,2,FALSE)</f>
        <v>46</v>
      </c>
      <c r="V214" s="4">
        <f>VLOOKUP($A214,RCEP!$A$1:$F$525,3,FALSE)</f>
        <v>52</v>
      </c>
      <c r="W214" s="4">
        <f>VLOOKUP($A214,RCEP!$A$1:$F$525,4,FALSE)</f>
        <v>48.7</v>
      </c>
      <c r="X214" s="4">
        <f>VLOOKUP($A214,RCEP!$A$1:$F$525,5,FALSE)</f>
        <v>2.7299999999999998E-3</v>
      </c>
      <c r="Y214" s="4">
        <f>VLOOKUP($A214,REEP!$A$1:$F$525,2,FALSE)</f>
        <v>46</v>
      </c>
      <c r="Z214" s="4">
        <f>VLOOKUP($A214,REEP!$A$1:$F$525,3,FALSE)</f>
        <v>53</v>
      </c>
      <c r="AA214" s="4">
        <f>VLOOKUP($A214,REEP!$A$1:$F$525,4,FALSE)</f>
        <v>49.27</v>
      </c>
      <c r="AB214" s="4">
        <f>VLOOKUP($A214,REEP!$A$1:$F$525,5,FALSE)</f>
        <v>2.5100000000000001E-3</v>
      </c>
      <c r="AC214" s="11">
        <f>VLOOKUP($A214,RCEEP!$A$1:$F$525,2,FALSE)</f>
        <v>46</v>
      </c>
      <c r="AD214" s="11">
        <f>VLOOKUP($A214,RCEEP!$A$1:$F$525,3,FALSE)</f>
        <v>52</v>
      </c>
      <c r="AE214" s="11">
        <f>VLOOKUP($A214,RCEEP!$A$1:$F$525,4,FALSE)</f>
        <v>49.12</v>
      </c>
      <c r="AF214" s="11">
        <f>VLOOKUP($A214,RCEEP!$A$1:$F$525,5,FALSE)</f>
        <v>2.7899999999999999E-3</v>
      </c>
      <c r="AH214" s="11">
        <f t="shared" si="126"/>
        <v>45</v>
      </c>
      <c r="AI214" s="11">
        <f t="shared" si="127"/>
        <v>0</v>
      </c>
      <c r="AJ214" s="11">
        <f t="shared" si="128"/>
        <v>1</v>
      </c>
      <c r="AK214" s="11">
        <f t="shared" si="129"/>
        <v>1</v>
      </c>
      <c r="AL214" s="11">
        <f t="shared" si="130"/>
        <v>1</v>
      </c>
      <c r="AM214" s="11">
        <f t="shared" si="131"/>
        <v>1</v>
      </c>
      <c r="AN214" s="11">
        <f t="shared" si="132"/>
        <v>1</v>
      </c>
      <c r="AO214" s="11">
        <f t="shared" si="133"/>
        <v>0</v>
      </c>
      <c r="AP214" s="11">
        <f t="shared" si="134"/>
        <v>0</v>
      </c>
      <c r="AQ214" s="4">
        <f t="shared" si="135"/>
        <v>0</v>
      </c>
      <c r="AS214" s="1">
        <f t="shared" si="136"/>
        <v>43</v>
      </c>
      <c r="AT214" s="1">
        <f t="shared" si="137"/>
        <v>1</v>
      </c>
      <c r="AU214" s="1">
        <f t="shared" si="138"/>
        <v>0</v>
      </c>
      <c r="AV214" s="1">
        <f t="shared" si="139"/>
        <v>0</v>
      </c>
      <c r="AW214" s="1">
        <f t="shared" si="140"/>
        <v>0</v>
      </c>
      <c r="AX214" s="8">
        <f t="shared" si="141"/>
        <v>0</v>
      </c>
      <c r="AZ214" s="8">
        <f t="shared" si="142"/>
        <v>43</v>
      </c>
      <c r="BA214" s="8">
        <f t="shared" si="143"/>
        <v>1</v>
      </c>
      <c r="BB214" s="8">
        <f t="shared" si="144"/>
        <v>0</v>
      </c>
      <c r="BC214" s="8">
        <f t="shared" si="145"/>
        <v>0</v>
      </c>
      <c r="BD214" s="8">
        <f t="shared" si="146"/>
        <v>0</v>
      </c>
      <c r="BE214" s="8">
        <f t="shared" si="147"/>
        <v>0</v>
      </c>
      <c r="BG214" s="19">
        <f t="shared" si="148"/>
        <v>0</v>
      </c>
      <c r="BH214" s="19">
        <f t="shared" si="149"/>
        <v>0</v>
      </c>
      <c r="BJ214" s="10">
        <f t="shared" si="150"/>
        <v>43</v>
      </c>
      <c r="BK214" s="35">
        <f t="shared" si="151"/>
        <v>2</v>
      </c>
      <c r="BL214" s="27">
        <f t="shared" si="152"/>
        <v>8.0000000000000002E-3</v>
      </c>
      <c r="BM214" s="33">
        <f t="shared" si="153"/>
        <v>3</v>
      </c>
      <c r="BN214" s="27">
        <f t="shared" si="154"/>
        <v>1.2E-2</v>
      </c>
      <c r="BO214" s="33">
        <f t="shared" si="155"/>
        <v>3</v>
      </c>
      <c r="BP214" s="27">
        <f t="shared" si="156"/>
        <v>1.2E-2</v>
      </c>
      <c r="BQ214" s="33">
        <f t="shared" si="157"/>
        <v>3</v>
      </c>
      <c r="BR214" s="28">
        <f t="shared" si="158"/>
        <v>1.2E-2</v>
      </c>
      <c r="BT214" s="10">
        <f t="shared" si="159"/>
        <v>43</v>
      </c>
      <c r="BU214" s="32">
        <f t="shared" si="160"/>
        <v>5.6000000000000014</v>
      </c>
      <c r="BV214" s="27">
        <f t="shared" si="161"/>
        <v>2.2400000000000007E-2</v>
      </c>
      <c r="BW214" s="36">
        <f t="shared" si="162"/>
        <v>5.7000000000000028</v>
      </c>
      <c r="BX214" s="27">
        <f t="shared" si="163"/>
        <v>2.2800000000000011E-2</v>
      </c>
      <c r="BY214" s="36">
        <f t="shared" si="164"/>
        <v>6.2700000000000031</v>
      </c>
      <c r="BZ214" s="27">
        <f t="shared" si="165"/>
        <v>2.5080000000000012E-2</v>
      </c>
      <c r="CA214" s="36">
        <f t="shared" si="166"/>
        <v>6.1199999999999974</v>
      </c>
      <c r="CB214" s="28">
        <f t="shared" si="167"/>
        <v>2.4479999999999991E-2</v>
      </c>
    </row>
    <row r="215" spans="1:80">
      <c r="A215" s="1" t="s">
        <v>213</v>
      </c>
      <c r="B215" s="26">
        <v>250</v>
      </c>
      <c r="C215" s="26">
        <v>321</v>
      </c>
      <c r="D215" s="26">
        <v>4107</v>
      </c>
      <c r="E215" s="20">
        <f>VLOOKUP($A215,JorgeILS!$A$1:$D$525,2,FALSE)</f>
        <v>44</v>
      </c>
      <c r="F215" s="20">
        <f>VLOOKUP($A215,JorgeILS!$A$1:$D$525,3,FALSE)</f>
        <v>0.223</v>
      </c>
      <c r="G215" s="20">
        <f>VLOOKUP($A215,JorgeCPP!$A$1:$D$525,2,FALSE)</f>
        <v>49</v>
      </c>
      <c r="H215" s="20">
        <f>VLOOKUP($A215,JorgeCPP!$A$1:$D$525,3,FALSE)</f>
        <v>8.9999999999999993E-3</v>
      </c>
      <c r="I215" s="4">
        <f>VLOOKUP($A215,BEP!$A$1:$D$525,2,FALSE)</f>
        <v>47</v>
      </c>
      <c r="J215" s="23">
        <f>VLOOKUP($A215,BEP!$A$1:$D$525,3,FALSE)</f>
        <v>1E-3</v>
      </c>
      <c r="K215" s="4">
        <f>VLOOKUP($A215,CEP!$A$1:$D$525,2,FALSE)</f>
        <v>47</v>
      </c>
      <c r="L215" s="23">
        <f>VLOOKUP($A215,CEP!$A$1:$D$525,3,FALSE)</f>
        <v>1E-3</v>
      </c>
      <c r="M215" s="4">
        <f>VLOOKUP($A215,EEP!$A$1:$D$525,2,FALSE)</f>
        <v>46</v>
      </c>
      <c r="N215" s="23">
        <f>VLOOKUP($A215,EEP!$A$1:$D$525,3,FALSE)</f>
        <v>2E-3</v>
      </c>
      <c r="O215" s="24">
        <f>VLOOKUP($A215,CEEP!$A$1:$D$525,2,FALSE)</f>
        <v>46</v>
      </c>
      <c r="P215" s="22">
        <f>VLOOKUP($A215,CEEP!$A$1:$D$525,3,FALSE)</f>
        <v>1E-3</v>
      </c>
      <c r="Q215" s="4">
        <f>VLOOKUP($A215,RBEP!$A$1:$F$525,2,FALSE)</f>
        <v>45</v>
      </c>
      <c r="R215" s="4">
        <f>VLOOKUP($A215,RBEP!$A$1:$F$525,3,FALSE)</f>
        <v>51</v>
      </c>
      <c r="S215" s="4">
        <f>VLOOKUP($A215,RBEP!$A$1:$F$525,4,FALSE)</f>
        <v>47.67</v>
      </c>
      <c r="T215" s="4">
        <f>VLOOKUP($A215,RBEP!$A$1:$F$525,5,FALSE)</f>
        <v>2.7100000000000002E-3</v>
      </c>
      <c r="U215" s="4">
        <f>VLOOKUP($A215,RCEP!$A$1:$F$525,2,FALSE)</f>
        <v>45</v>
      </c>
      <c r="V215" s="4">
        <f>VLOOKUP($A215,RCEP!$A$1:$F$525,3,FALSE)</f>
        <v>49</v>
      </c>
      <c r="W215" s="4">
        <f>VLOOKUP($A215,RCEP!$A$1:$F$525,4,FALSE)</f>
        <v>47.43</v>
      </c>
      <c r="X215" s="4">
        <f>VLOOKUP($A215,RCEP!$A$1:$F$525,5,FALSE)</f>
        <v>3.1099999999999999E-3</v>
      </c>
      <c r="Y215" s="4">
        <f>VLOOKUP($A215,REEP!$A$1:$F$525,2,FALSE)</f>
        <v>46</v>
      </c>
      <c r="Z215" s="4">
        <f>VLOOKUP($A215,REEP!$A$1:$F$525,3,FALSE)</f>
        <v>51</v>
      </c>
      <c r="AA215" s="4">
        <f>VLOOKUP($A215,REEP!$A$1:$F$525,4,FALSE)</f>
        <v>48.05</v>
      </c>
      <c r="AB215" s="4">
        <f>VLOOKUP($A215,REEP!$A$1:$F$525,5,FALSE)</f>
        <v>3.0400000000000002E-3</v>
      </c>
      <c r="AC215" s="11">
        <f>VLOOKUP($A215,RCEEP!$A$1:$F$525,2,FALSE)</f>
        <v>46</v>
      </c>
      <c r="AD215" s="11">
        <f>VLOOKUP($A215,RCEEP!$A$1:$F$525,3,FALSE)</f>
        <v>52</v>
      </c>
      <c r="AE215" s="11">
        <f>VLOOKUP($A215,RCEEP!$A$1:$F$525,4,FALSE)</f>
        <v>48.14</v>
      </c>
      <c r="AF215" s="11">
        <f>VLOOKUP($A215,RCEEP!$A$1:$F$525,5,FALSE)</f>
        <v>3.29E-3</v>
      </c>
      <c r="AH215" s="11">
        <f t="shared" si="126"/>
        <v>45</v>
      </c>
      <c r="AI215" s="11">
        <f t="shared" si="127"/>
        <v>0</v>
      </c>
      <c r="AJ215" s="11">
        <f t="shared" si="128"/>
        <v>0</v>
      </c>
      <c r="AK215" s="11">
        <f t="shared" si="129"/>
        <v>0</v>
      </c>
      <c r="AL215" s="11">
        <f t="shared" si="130"/>
        <v>0</v>
      </c>
      <c r="AM215" s="11">
        <f t="shared" si="131"/>
        <v>0</v>
      </c>
      <c r="AN215" s="11">
        <f t="shared" si="132"/>
        <v>1</v>
      </c>
      <c r="AO215" s="11">
        <f t="shared" si="133"/>
        <v>1</v>
      </c>
      <c r="AP215" s="11">
        <f t="shared" si="134"/>
        <v>0</v>
      </c>
      <c r="AQ215" s="4">
        <f t="shared" si="135"/>
        <v>0</v>
      </c>
      <c r="AS215" s="1">
        <f t="shared" si="136"/>
        <v>44</v>
      </c>
      <c r="AT215" s="1">
        <f t="shared" si="137"/>
        <v>1</v>
      </c>
      <c r="AU215" s="1">
        <f t="shared" si="138"/>
        <v>0</v>
      </c>
      <c r="AV215" s="1">
        <f t="shared" si="139"/>
        <v>0</v>
      </c>
      <c r="AW215" s="1">
        <f t="shared" si="140"/>
        <v>0</v>
      </c>
      <c r="AX215" s="8">
        <f t="shared" si="141"/>
        <v>0</v>
      </c>
      <c r="AZ215" s="8">
        <f t="shared" si="142"/>
        <v>44</v>
      </c>
      <c r="BA215" s="8">
        <f t="shared" si="143"/>
        <v>1</v>
      </c>
      <c r="BB215" s="8">
        <f t="shared" si="144"/>
        <v>0</v>
      </c>
      <c r="BC215" s="8">
        <f t="shared" si="145"/>
        <v>0</v>
      </c>
      <c r="BD215" s="8">
        <f t="shared" si="146"/>
        <v>0</v>
      </c>
      <c r="BE215" s="8">
        <f t="shared" si="147"/>
        <v>0</v>
      </c>
      <c r="BG215" s="19">
        <f t="shared" si="148"/>
        <v>0</v>
      </c>
      <c r="BH215" s="19">
        <f t="shared" si="149"/>
        <v>0</v>
      </c>
      <c r="BJ215" s="10">
        <f t="shared" si="150"/>
        <v>44</v>
      </c>
      <c r="BK215" s="35">
        <f t="shared" si="151"/>
        <v>1</v>
      </c>
      <c r="BL215" s="27">
        <f t="shared" si="152"/>
        <v>4.0000000000000001E-3</v>
      </c>
      <c r="BM215" s="33">
        <f t="shared" si="153"/>
        <v>1</v>
      </c>
      <c r="BN215" s="27">
        <f t="shared" si="154"/>
        <v>4.0000000000000001E-3</v>
      </c>
      <c r="BO215" s="33">
        <f t="shared" si="155"/>
        <v>2</v>
      </c>
      <c r="BP215" s="27">
        <f t="shared" si="156"/>
        <v>8.0000000000000002E-3</v>
      </c>
      <c r="BQ215" s="33">
        <f t="shared" si="157"/>
        <v>2</v>
      </c>
      <c r="BR215" s="28">
        <f t="shared" si="158"/>
        <v>8.0000000000000002E-3</v>
      </c>
      <c r="BT215" s="10">
        <f t="shared" si="159"/>
        <v>44</v>
      </c>
      <c r="BU215" s="32">
        <f t="shared" si="160"/>
        <v>3.6700000000000017</v>
      </c>
      <c r="BV215" s="27">
        <f t="shared" si="161"/>
        <v>1.4680000000000007E-2</v>
      </c>
      <c r="BW215" s="36">
        <f t="shared" si="162"/>
        <v>3.4299999999999997</v>
      </c>
      <c r="BX215" s="27">
        <f t="shared" si="163"/>
        <v>1.372E-2</v>
      </c>
      <c r="BY215" s="36">
        <f t="shared" si="164"/>
        <v>4.0499999999999972</v>
      </c>
      <c r="BZ215" s="27">
        <f t="shared" si="165"/>
        <v>1.6199999999999989E-2</v>
      </c>
      <c r="CA215" s="36">
        <f t="shared" si="166"/>
        <v>4.1400000000000006</v>
      </c>
      <c r="CB215" s="28">
        <f t="shared" si="167"/>
        <v>1.6560000000000002E-2</v>
      </c>
    </row>
    <row r="216" spans="1:80">
      <c r="A216" s="1" t="s">
        <v>214</v>
      </c>
      <c r="B216" s="26">
        <v>250</v>
      </c>
      <c r="C216" s="26">
        <v>321</v>
      </c>
      <c r="D216" s="26">
        <v>4115</v>
      </c>
      <c r="E216" s="20">
        <f>VLOOKUP($A216,JorgeILS!$A$1:$D$525,2,FALSE)</f>
        <v>44</v>
      </c>
      <c r="F216" s="20">
        <f>VLOOKUP($A216,JorgeILS!$A$1:$D$525,3,FALSE)</f>
        <v>0.159</v>
      </c>
      <c r="G216" s="20">
        <f>VLOOKUP($A216,JorgeCPP!$A$1:$D$525,2,FALSE)</f>
        <v>51</v>
      </c>
      <c r="H216" s="20">
        <f>VLOOKUP($A216,JorgeCPP!$A$1:$D$525,3,FALSE)</f>
        <v>8.9999999999999993E-3</v>
      </c>
      <c r="I216" s="4">
        <f>VLOOKUP($A216,BEP!$A$1:$D$525,2,FALSE)</f>
        <v>46</v>
      </c>
      <c r="J216" s="23">
        <f>VLOOKUP($A216,BEP!$A$1:$D$525,3,FALSE)</f>
        <v>2E-3</v>
      </c>
      <c r="K216" s="4">
        <f>VLOOKUP($A216,CEP!$A$1:$D$525,2,FALSE)</f>
        <v>46</v>
      </c>
      <c r="L216" s="23">
        <f>VLOOKUP($A216,CEP!$A$1:$D$525,3,FALSE)</f>
        <v>1E-3</v>
      </c>
      <c r="M216" s="4">
        <f>VLOOKUP($A216,EEP!$A$1:$D$525,2,FALSE)</f>
        <v>46</v>
      </c>
      <c r="N216" s="23">
        <f>VLOOKUP($A216,EEP!$A$1:$D$525,3,FALSE)</f>
        <v>2E-3</v>
      </c>
      <c r="O216" s="24">
        <f>VLOOKUP($A216,CEEP!$A$1:$D$525,2,FALSE)</f>
        <v>46</v>
      </c>
      <c r="P216" s="22">
        <f>VLOOKUP($A216,CEEP!$A$1:$D$525,3,FALSE)</f>
        <v>1E-3</v>
      </c>
      <c r="Q216" s="4">
        <f>VLOOKUP($A216,RBEP!$A$1:$F$525,2,FALSE)</f>
        <v>46</v>
      </c>
      <c r="R216" s="4">
        <f>VLOOKUP($A216,RBEP!$A$1:$F$525,3,FALSE)</f>
        <v>52</v>
      </c>
      <c r="S216" s="4">
        <f>VLOOKUP($A216,RBEP!$A$1:$F$525,4,FALSE)</f>
        <v>48.07</v>
      </c>
      <c r="T216" s="4">
        <f>VLOOKUP($A216,RBEP!$A$1:$F$525,5,FALSE)</f>
        <v>2.16E-3</v>
      </c>
      <c r="U216" s="4">
        <f>VLOOKUP($A216,RCEP!$A$1:$F$525,2,FALSE)</f>
        <v>46</v>
      </c>
      <c r="V216" s="4">
        <f>VLOOKUP($A216,RCEP!$A$1:$F$525,3,FALSE)</f>
        <v>51</v>
      </c>
      <c r="W216" s="4">
        <f>VLOOKUP($A216,RCEP!$A$1:$F$525,4,FALSE)</f>
        <v>48.27</v>
      </c>
      <c r="X216" s="4">
        <f>VLOOKUP($A216,RCEP!$A$1:$F$525,5,FALSE)</f>
        <v>2.7000000000000001E-3</v>
      </c>
      <c r="Y216" s="4">
        <f>VLOOKUP($A216,REEP!$A$1:$F$525,2,FALSE)</f>
        <v>46</v>
      </c>
      <c r="Z216" s="4">
        <f>VLOOKUP($A216,REEP!$A$1:$F$525,3,FALSE)</f>
        <v>53</v>
      </c>
      <c r="AA216" s="4">
        <f>VLOOKUP($A216,REEP!$A$1:$F$525,4,FALSE)</f>
        <v>48.78</v>
      </c>
      <c r="AB216" s="4">
        <f>VLOOKUP($A216,REEP!$A$1:$F$525,5,FALSE)</f>
        <v>2.49E-3</v>
      </c>
      <c r="AC216" s="11">
        <f>VLOOKUP($A216,RCEEP!$A$1:$F$525,2,FALSE)</f>
        <v>45</v>
      </c>
      <c r="AD216" s="11">
        <f>VLOOKUP($A216,RCEEP!$A$1:$F$525,3,FALSE)</f>
        <v>52</v>
      </c>
      <c r="AE216" s="11">
        <f>VLOOKUP($A216,RCEEP!$A$1:$F$525,4,FALSE)</f>
        <v>48.61</v>
      </c>
      <c r="AF216" s="11">
        <f>VLOOKUP($A216,RCEEP!$A$1:$F$525,5,FALSE)</f>
        <v>2.5899999999999999E-3</v>
      </c>
      <c r="AH216" s="11">
        <f t="shared" si="126"/>
        <v>45</v>
      </c>
      <c r="AI216" s="11">
        <f t="shared" si="127"/>
        <v>0</v>
      </c>
      <c r="AJ216" s="11">
        <f t="shared" si="128"/>
        <v>0</v>
      </c>
      <c r="AK216" s="11">
        <f t="shared" si="129"/>
        <v>0</v>
      </c>
      <c r="AL216" s="11">
        <f t="shared" si="130"/>
        <v>0</v>
      </c>
      <c r="AM216" s="11">
        <f t="shared" si="131"/>
        <v>0</v>
      </c>
      <c r="AN216" s="11">
        <f t="shared" si="132"/>
        <v>0</v>
      </c>
      <c r="AO216" s="11">
        <f t="shared" si="133"/>
        <v>0</v>
      </c>
      <c r="AP216" s="11">
        <f t="shared" si="134"/>
        <v>0</v>
      </c>
      <c r="AQ216" s="4">
        <f t="shared" si="135"/>
        <v>1</v>
      </c>
      <c r="AS216" s="1">
        <f t="shared" si="136"/>
        <v>44</v>
      </c>
      <c r="AT216" s="1">
        <f t="shared" si="137"/>
        <v>1</v>
      </c>
      <c r="AU216" s="1">
        <f t="shared" si="138"/>
        <v>0</v>
      </c>
      <c r="AV216" s="1">
        <f t="shared" si="139"/>
        <v>0</v>
      </c>
      <c r="AW216" s="1">
        <f t="shared" si="140"/>
        <v>0</v>
      </c>
      <c r="AX216" s="8">
        <f t="shared" si="141"/>
        <v>0</v>
      </c>
      <c r="AZ216" s="8">
        <f t="shared" si="142"/>
        <v>44</v>
      </c>
      <c r="BA216" s="8">
        <f t="shared" si="143"/>
        <v>1</v>
      </c>
      <c r="BB216" s="8">
        <f t="shared" si="144"/>
        <v>0</v>
      </c>
      <c r="BC216" s="8">
        <f t="shared" si="145"/>
        <v>0</v>
      </c>
      <c r="BD216" s="8">
        <f t="shared" si="146"/>
        <v>0</v>
      </c>
      <c r="BE216" s="8">
        <f t="shared" si="147"/>
        <v>0</v>
      </c>
      <c r="BG216" s="19">
        <f t="shared" si="148"/>
        <v>0</v>
      </c>
      <c r="BH216" s="19">
        <f t="shared" si="149"/>
        <v>0</v>
      </c>
      <c r="BJ216" s="10">
        <f t="shared" si="150"/>
        <v>44</v>
      </c>
      <c r="BK216" s="35">
        <f t="shared" si="151"/>
        <v>2</v>
      </c>
      <c r="BL216" s="27">
        <f t="shared" si="152"/>
        <v>8.0000000000000002E-3</v>
      </c>
      <c r="BM216" s="33">
        <f t="shared" si="153"/>
        <v>2</v>
      </c>
      <c r="BN216" s="27">
        <f t="shared" si="154"/>
        <v>8.0000000000000002E-3</v>
      </c>
      <c r="BO216" s="33">
        <f t="shared" si="155"/>
        <v>2</v>
      </c>
      <c r="BP216" s="27">
        <f t="shared" si="156"/>
        <v>8.0000000000000002E-3</v>
      </c>
      <c r="BQ216" s="33">
        <f t="shared" si="157"/>
        <v>1</v>
      </c>
      <c r="BR216" s="28">
        <f t="shared" si="158"/>
        <v>4.0000000000000001E-3</v>
      </c>
      <c r="BT216" s="10">
        <f t="shared" si="159"/>
        <v>44</v>
      </c>
      <c r="BU216" s="32">
        <f t="shared" si="160"/>
        <v>4.07</v>
      </c>
      <c r="BV216" s="27">
        <f t="shared" si="161"/>
        <v>1.6280000000000003E-2</v>
      </c>
      <c r="BW216" s="36">
        <f t="shared" si="162"/>
        <v>4.2700000000000031</v>
      </c>
      <c r="BX216" s="27">
        <f t="shared" si="163"/>
        <v>1.7080000000000012E-2</v>
      </c>
      <c r="BY216" s="36">
        <f t="shared" si="164"/>
        <v>4.7800000000000011</v>
      </c>
      <c r="BZ216" s="27">
        <f t="shared" si="165"/>
        <v>1.9120000000000005E-2</v>
      </c>
      <c r="CA216" s="36">
        <f t="shared" si="166"/>
        <v>4.6099999999999994</v>
      </c>
      <c r="CB216" s="28">
        <f t="shared" si="167"/>
        <v>1.8439999999999998E-2</v>
      </c>
    </row>
    <row r="217" spans="1:80">
      <c r="A217" s="1" t="s">
        <v>215</v>
      </c>
      <c r="B217" s="26">
        <v>250</v>
      </c>
      <c r="C217" s="26">
        <v>321</v>
      </c>
      <c r="D217" s="26">
        <v>4123</v>
      </c>
      <c r="E217" s="20">
        <f>VLOOKUP($A217,JorgeILS!$A$1:$D$525,2,FALSE)</f>
        <v>45</v>
      </c>
      <c r="F217" s="20">
        <f>VLOOKUP($A217,JorgeILS!$A$1:$D$525,3,FALSE)</f>
        <v>0.11700000000000001</v>
      </c>
      <c r="G217" s="20">
        <f>VLOOKUP($A217,JorgeCPP!$A$1:$D$525,2,FALSE)</f>
        <v>49</v>
      </c>
      <c r="H217" s="20">
        <f>VLOOKUP($A217,JorgeCPP!$A$1:$D$525,3,FALSE)</f>
        <v>8.0000000000000002E-3</v>
      </c>
      <c r="I217" s="4">
        <f>VLOOKUP($A217,BEP!$A$1:$D$525,2,FALSE)</f>
        <v>47</v>
      </c>
      <c r="J217" s="23">
        <f>VLOOKUP($A217,BEP!$A$1:$D$525,3,FALSE)</f>
        <v>1E-3</v>
      </c>
      <c r="K217" s="4">
        <f>VLOOKUP($A217,CEP!$A$1:$D$525,2,FALSE)</f>
        <v>47</v>
      </c>
      <c r="L217" s="23">
        <f>VLOOKUP($A217,CEP!$A$1:$D$525,3,FALSE)</f>
        <v>1E-3</v>
      </c>
      <c r="M217" s="4">
        <f>VLOOKUP($A217,EEP!$A$1:$D$525,2,FALSE)</f>
        <v>48</v>
      </c>
      <c r="N217" s="23">
        <f>VLOOKUP($A217,EEP!$A$1:$D$525,3,FALSE)</f>
        <v>1E-3</v>
      </c>
      <c r="O217" s="24">
        <f>VLOOKUP($A217,CEEP!$A$1:$D$525,2,FALSE)</f>
        <v>48</v>
      </c>
      <c r="P217" s="22">
        <f>VLOOKUP($A217,CEEP!$A$1:$D$525,3,FALSE)</f>
        <v>1E-3</v>
      </c>
      <c r="Q217" s="4">
        <f>VLOOKUP($A217,RBEP!$A$1:$F$525,2,FALSE)</f>
        <v>46</v>
      </c>
      <c r="R217" s="4">
        <f>VLOOKUP($A217,RBEP!$A$1:$F$525,3,FALSE)</f>
        <v>50</v>
      </c>
      <c r="S217" s="4">
        <f>VLOOKUP($A217,RBEP!$A$1:$F$525,4,FALSE)</f>
        <v>48.13</v>
      </c>
      <c r="T217" s="4">
        <f>VLOOKUP($A217,RBEP!$A$1:$F$525,5,FALSE)</f>
        <v>1.4400000000000001E-3</v>
      </c>
      <c r="U217" s="4">
        <f>VLOOKUP($A217,RCEP!$A$1:$F$525,2,FALSE)</f>
        <v>46</v>
      </c>
      <c r="V217" s="4">
        <f>VLOOKUP($A217,RCEP!$A$1:$F$525,3,FALSE)</f>
        <v>50</v>
      </c>
      <c r="W217" s="4">
        <f>VLOOKUP($A217,RCEP!$A$1:$F$525,4,FALSE)</f>
        <v>48.03</v>
      </c>
      <c r="X217" s="4">
        <f>VLOOKUP($A217,RCEP!$A$1:$F$525,5,FALSE)</f>
        <v>1.6999999999999999E-3</v>
      </c>
      <c r="Y217" s="4">
        <f>VLOOKUP($A217,REEP!$A$1:$F$525,2,FALSE)</f>
        <v>46</v>
      </c>
      <c r="Z217" s="4">
        <f>VLOOKUP($A217,REEP!$A$1:$F$525,3,FALSE)</f>
        <v>51</v>
      </c>
      <c r="AA217" s="4">
        <f>VLOOKUP($A217,REEP!$A$1:$F$525,4,FALSE)</f>
        <v>48.22</v>
      </c>
      <c r="AB217" s="4">
        <f>VLOOKUP($A217,REEP!$A$1:$F$525,5,FALSE)</f>
        <v>1.48E-3</v>
      </c>
      <c r="AC217" s="11">
        <f>VLOOKUP($A217,RCEEP!$A$1:$F$525,2,FALSE)</f>
        <v>45</v>
      </c>
      <c r="AD217" s="11">
        <f>VLOOKUP($A217,RCEEP!$A$1:$F$525,3,FALSE)</f>
        <v>51</v>
      </c>
      <c r="AE217" s="11">
        <f>VLOOKUP($A217,RCEEP!$A$1:$F$525,4,FALSE)</f>
        <v>48.11</v>
      </c>
      <c r="AF217" s="11">
        <f>VLOOKUP($A217,RCEEP!$A$1:$F$525,5,FALSE)</f>
        <v>1.5900000000000001E-3</v>
      </c>
      <c r="AH217" s="11">
        <f t="shared" si="126"/>
        <v>45</v>
      </c>
      <c r="AI217" s="11">
        <f t="shared" si="127"/>
        <v>0</v>
      </c>
      <c r="AJ217" s="11">
        <f t="shared" si="128"/>
        <v>0</v>
      </c>
      <c r="AK217" s="11">
        <f t="shared" si="129"/>
        <v>0</v>
      </c>
      <c r="AL217" s="11">
        <f t="shared" si="130"/>
        <v>0</v>
      </c>
      <c r="AM217" s="11">
        <f t="shared" si="131"/>
        <v>0</v>
      </c>
      <c r="AN217" s="11">
        <f t="shared" si="132"/>
        <v>0</v>
      </c>
      <c r="AO217" s="11">
        <f t="shared" si="133"/>
        <v>0</v>
      </c>
      <c r="AP217" s="11">
        <f t="shared" si="134"/>
        <v>0</v>
      </c>
      <c r="AQ217" s="4">
        <f t="shared" si="135"/>
        <v>1</v>
      </c>
      <c r="AS217" s="1">
        <f t="shared" si="136"/>
        <v>45</v>
      </c>
      <c r="AT217" s="1">
        <f t="shared" si="137"/>
        <v>1</v>
      </c>
      <c r="AU217" s="1">
        <f t="shared" si="138"/>
        <v>0</v>
      </c>
      <c r="AV217" s="1">
        <f t="shared" si="139"/>
        <v>0</v>
      </c>
      <c r="AW217" s="1">
        <f t="shared" si="140"/>
        <v>0</v>
      </c>
      <c r="AX217" s="8">
        <f t="shared" si="141"/>
        <v>1</v>
      </c>
      <c r="AZ217" s="8">
        <f t="shared" si="142"/>
        <v>45</v>
      </c>
      <c r="BA217" s="8">
        <f t="shared" si="143"/>
        <v>1</v>
      </c>
      <c r="BB217" s="8">
        <f t="shared" si="144"/>
        <v>0</v>
      </c>
      <c r="BC217" s="8">
        <f t="shared" si="145"/>
        <v>0</v>
      </c>
      <c r="BD217" s="8">
        <f t="shared" si="146"/>
        <v>0</v>
      </c>
      <c r="BE217" s="8">
        <f t="shared" si="147"/>
        <v>1</v>
      </c>
      <c r="BG217" s="19">
        <f t="shared" si="148"/>
        <v>0</v>
      </c>
      <c r="BH217" s="19">
        <f t="shared" si="149"/>
        <v>1</v>
      </c>
      <c r="BJ217" s="10">
        <f t="shared" si="150"/>
        <v>45</v>
      </c>
      <c r="BK217" s="35">
        <f t="shared" si="151"/>
        <v>1</v>
      </c>
      <c r="BL217" s="27">
        <f t="shared" si="152"/>
        <v>4.0000000000000001E-3</v>
      </c>
      <c r="BM217" s="33">
        <f t="shared" si="153"/>
        <v>1</v>
      </c>
      <c r="BN217" s="27">
        <f t="shared" si="154"/>
        <v>4.0000000000000001E-3</v>
      </c>
      <c r="BO217" s="33">
        <f t="shared" si="155"/>
        <v>1</v>
      </c>
      <c r="BP217" s="27">
        <f t="shared" si="156"/>
        <v>4.0000000000000001E-3</v>
      </c>
      <c r="BQ217" s="33">
        <f t="shared" si="157"/>
        <v>0</v>
      </c>
      <c r="BR217" s="28">
        <f t="shared" si="158"/>
        <v>0</v>
      </c>
      <c r="BT217" s="10">
        <f t="shared" si="159"/>
        <v>45</v>
      </c>
      <c r="BU217" s="32">
        <f t="shared" si="160"/>
        <v>3.1300000000000026</v>
      </c>
      <c r="BV217" s="27">
        <f t="shared" si="161"/>
        <v>1.252000000000001E-2</v>
      </c>
      <c r="BW217" s="36">
        <f t="shared" si="162"/>
        <v>3.0300000000000011</v>
      </c>
      <c r="BX217" s="27">
        <f t="shared" si="163"/>
        <v>1.2120000000000004E-2</v>
      </c>
      <c r="BY217" s="36">
        <f t="shared" si="164"/>
        <v>3.2199999999999989</v>
      </c>
      <c r="BZ217" s="27">
        <f t="shared" si="165"/>
        <v>1.2879999999999996E-2</v>
      </c>
      <c r="CA217" s="36">
        <f t="shared" si="166"/>
        <v>3.1099999999999994</v>
      </c>
      <c r="CB217" s="28">
        <f t="shared" si="167"/>
        <v>1.2439999999999998E-2</v>
      </c>
    </row>
    <row r="218" spans="1:80">
      <c r="A218" s="1" t="s">
        <v>216</v>
      </c>
      <c r="B218" s="26">
        <v>250</v>
      </c>
      <c r="C218" s="26">
        <v>345</v>
      </c>
      <c r="D218" s="26">
        <v>4131</v>
      </c>
      <c r="E218" s="20">
        <f>VLOOKUP($A218,JorgeILS!$A$1:$D$525,2,FALSE)</f>
        <v>32</v>
      </c>
      <c r="F218" s="20">
        <f>VLOOKUP($A218,JorgeILS!$A$1:$D$525,3,FALSE)</f>
        <v>0.24399999999999999</v>
      </c>
      <c r="G218" s="20">
        <f>VLOOKUP($A218,JorgeCPP!$A$1:$D$525,2,FALSE)</f>
        <v>39</v>
      </c>
      <c r="H218" s="20">
        <f>VLOOKUP($A218,JorgeCPP!$A$1:$D$525,3,FALSE)</f>
        <v>1.2999999999999999E-2</v>
      </c>
      <c r="I218" s="4">
        <f>VLOOKUP($A218,BEP!$A$1:$D$525,2,FALSE)</f>
        <v>35</v>
      </c>
      <c r="J218" s="23">
        <f>VLOOKUP($A218,BEP!$A$1:$D$525,3,FALSE)</f>
        <v>1E-3</v>
      </c>
      <c r="K218" s="4">
        <f>VLOOKUP($A218,CEP!$A$1:$D$525,2,FALSE)</f>
        <v>35</v>
      </c>
      <c r="L218" s="23">
        <f>VLOOKUP($A218,CEP!$A$1:$D$525,3,FALSE)</f>
        <v>1E-3</v>
      </c>
      <c r="M218" s="4">
        <f>VLOOKUP($A218,EEP!$A$1:$D$525,2,FALSE)</f>
        <v>36</v>
      </c>
      <c r="N218" s="23">
        <f>VLOOKUP($A218,EEP!$A$1:$D$525,3,FALSE)</f>
        <v>2E-3</v>
      </c>
      <c r="O218" s="24">
        <f>VLOOKUP($A218,CEEP!$A$1:$D$525,2,FALSE)</f>
        <v>36</v>
      </c>
      <c r="P218" s="22">
        <f>VLOOKUP($A218,CEEP!$A$1:$D$525,3,FALSE)</f>
        <v>2E-3</v>
      </c>
      <c r="Q218" s="4">
        <f>VLOOKUP($A218,RBEP!$A$1:$F$525,2,FALSE)</f>
        <v>36</v>
      </c>
      <c r="R218" s="4">
        <f>VLOOKUP($A218,RBEP!$A$1:$F$525,3,FALSE)</f>
        <v>44</v>
      </c>
      <c r="S218" s="4">
        <f>VLOOKUP($A218,RBEP!$A$1:$F$525,4,FALSE)</f>
        <v>39.869999999999997</v>
      </c>
      <c r="T218" s="4">
        <f>VLOOKUP($A218,RBEP!$A$1:$F$525,5,FALSE)</f>
        <v>3.32E-3</v>
      </c>
      <c r="U218" s="4">
        <f>VLOOKUP($A218,RCEP!$A$1:$F$525,2,FALSE)</f>
        <v>36</v>
      </c>
      <c r="V218" s="4">
        <f>VLOOKUP($A218,RCEP!$A$1:$F$525,3,FALSE)</f>
        <v>43</v>
      </c>
      <c r="W218" s="4">
        <f>VLOOKUP($A218,RCEP!$A$1:$F$525,4,FALSE)</f>
        <v>40.090000000000003</v>
      </c>
      <c r="X218" s="4">
        <f>VLOOKUP($A218,RCEP!$A$1:$F$525,5,FALSE)</f>
        <v>3.7499999999999999E-3</v>
      </c>
      <c r="Y218" s="4">
        <f>VLOOKUP($A218,REEP!$A$1:$F$525,2,FALSE)</f>
        <v>37</v>
      </c>
      <c r="Z218" s="4">
        <f>VLOOKUP($A218,REEP!$A$1:$F$525,3,FALSE)</f>
        <v>46</v>
      </c>
      <c r="AA218" s="4">
        <f>VLOOKUP($A218,REEP!$A$1:$F$525,4,FALSE)</f>
        <v>41.15</v>
      </c>
      <c r="AB218" s="4">
        <f>VLOOKUP($A218,REEP!$A$1:$F$525,5,FALSE)</f>
        <v>3.7299999999999998E-3</v>
      </c>
      <c r="AC218" s="11">
        <f>VLOOKUP($A218,RCEEP!$A$1:$F$525,2,FALSE)</f>
        <v>38</v>
      </c>
      <c r="AD218" s="11">
        <f>VLOOKUP($A218,RCEEP!$A$1:$F$525,3,FALSE)</f>
        <v>45</v>
      </c>
      <c r="AE218" s="11">
        <f>VLOOKUP($A218,RCEEP!$A$1:$F$525,4,FALSE)</f>
        <v>41.27</v>
      </c>
      <c r="AF218" s="11">
        <f>VLOOKUP($A218,RCEEP!$A$1:$F$525,5,FALSE)</f>
        <v>4.0800000000000003E-3</v>
      </c>
      <c r="AH218" s="11">
        <f t="shared" si="126"/>
        <v>35</v>
      </c>
      <c r="AI218" s="11">
        <f t="shared" si="127"/>
        <v>0</v>
      </c>
      <c r="AJ218" s="11">
        <f t="shared" si="128"/>
        <v>1</v>
      </c>
      <c r="AK218" s="11">
        <f t="shared" si="129"/>
        <v>1</v>
      </c>
      <c r="AL218" s="11">
        <f t="shared" si="130"/>
        <v>0</v>
      </c>
      <c r="AM218" s="11">
        <f t="shared" si="131"/>
        <v>0</v>
      </c>
      <c r="AN218" s="11">
        <f t="shared" si="132"/>
        <v>0</v>
      </c>
      <c r="AO218" s="11">
        <f t="shared" si="133"/>
        <v>0</v>
      </c>
      <c r="AP218" s="11">
        <f t="shared" si="134"/>
        <v>0</v>
      </c>
      <c r="AQ218" s="4">
        <f t="shared" si="135"/>
        <v>0</v>
      </c>
      <c r="AS218" s="1">
        <f t="shared" si="136"/>
        <v>32</v>
      </c>
      <c r="AT218" s="1">
        <f t="shared" si="137"/>
        <v>1</v>
      </c>
      <c r="AU218" s="1">
        <f t="shared" si="138"/>
        <v>0</v>
      </c>
      <c r="AV218" s="1">
        <f t="shared" si="139"/>
        <v>0</v>
      </c>
      <c r="AW218" s="1">
        <f t="shared" si="140"/>
        <v>0</v>
      </c>
      <c r="AX218" s="8">
        <f t="shared" si="141"/>
        <v>0</v>
      </c>
      <c r="AZ218" s="8">
        <f t="shared" si="142"/>
        <v>32</v>
      </c>
      <c r="BA218" s="8">
        <f t="shared" si="143"/>
        <v>1</v>
      </c>
      <c r="BB218" s="8">
        <f t="shared" si="144"/>
        <v>0</v>
      </c>
      <c r="BC218" s="8">
        <f t="shared" si="145"/>
        <v>0</v>
      </c>
      <c r="BD218" s="8">
        <f t="shared" si="146"/>
        <v>0</v>
      </c>
      <c r="BE218" s="8">
        <f t="shared" si="147"/>
        <v>0</v>
      </c>
      <c r="BG218" s="19">
        <f t="shared" si="148"/>
        <v>0</v>
      </c>
      <c r="BH218" s="19">
        <f t="shared" si="149"/>
        <v>0</v>
      </c>
      <c r="BJ218" s="10">
        <f t="shared" si="150"/>
        <v>32</v>
      </c>
      <c r="BK218" s="35">
        <f t="shared" si="151"/>
        <v>4</v>
      </c>
      <c r="BL218" s="27">
        <f t="shared" si="152"/>
        <v>1.6E-2</v>
      </c>
      <c r="BM218" s="33">
        <f t="shared" si="153"/>
        <v>4</v>
      </c>
      <c r="BN218" s="27">
        <f t="shared" si="154"/>
        <v>1.6E-2</v>
      </c>
      <c r="BO218" s="33">
        <f t="shared" si="155"/>
        <v>5</v>
      </c>
      <c r="BP218" s="27">
        <f t="shared" si="156"/>
        <v>0.02</v>
      </c>
      <c r="BQ218" s="33">
        <f t="shared" si="157"/>
        <v>6</v>
      </c>
      <c r="BR218" s="28">
        <f t="shared" si="158"/>
        <v>2.4E-2</v>
      </c>
      <c r="BT218" s="10">
        <f t="shared" si="159"/>
        <v>32</v>
      </c>
      <c r="BU218" s="32">
        <f t="shared" si="160"/>
        <v>7.8699999999999974</v>
      </c>
      <c r="BV218" s="27">
        <f t="shared" si="161"/>
        <v>3.1479999999999987E-2</v>
      </c>
      <c r="BW218" s="36">
        <f t="shared" si="162"/>
        <v>8.0900000000000034</v>
      </c>
      <c r="BX218" s="27">
        <f t="shared" si="163"/>
        <v>3.2360000000000014E-2</v>
      </c>
      <c r="BY218" s="36">
        <f t="shared" si="164"/>
        <v>9.1499999999999986</v>
      </c>
      <c r="BZ218" s="27">
        <f t="shared" si="165"/>
        <v>3.6599999999999994E-2</v>
      </c>
      <c r="CA218" s="36">
        <f t="shared" si="166"/>
        <v>9.2700000000000031</v>
      </c>
      <c r="CB218" s="28">
        <f t="shared" si="167"/>
        <v>3.7080000000000016E-2</v>
      </c>
    </row>
    <row r="219" spans="1:80">
      <c r="A219" s="1" t="s">
        <v>217</v>
      </c>
      <c r="B219" s="26">
        <v>250</v>
      </c>
      <c r="C219" s="26">
        <v>345</v>
      </c>
      <c r="D219" s="26">
        <v>4139</v>
      </c>
      <c r="E219" s="20">
        <f>VLOOKUP($A219,JorgeILS!$A$1:$D$525,2,FALSE)</f>
        <v>37</v>
      </c>
      <c r="F219" s="20">
        <f>VLOOKUP($A219,JorgeILS!$A$1:$D$525,3,FALSE)</f>
        <v>0.317</v>
      </c>
      <c r="G219" s="20">
        <f>VLOOKUP($A219,JorgeCPP!$A$1:$D$525,2,FALSE)</f>
        <v>46</v>
      </c>
      <c r="H219" s="20">
        <f>VLOOKUP($A219,JorgeCPP!$A$1:$D$525,3,FALSE)</f>
        <v>1.2E-2</v>
      </c>
      <c r="I219" s="4">
        <f>VLOOKUP($A219,BEP!$A$1:$D$525,2,FALSE)</f>
        <v>42</v>
      </c>
      <c r="J219" s="23">
        <f>VLOOKUP($A219,BEP!$A$1:$D$525,3,FALSE)</f>
        <v>1E-3</v>
      </c>
      <c r="K219" s="4">
        <f>VLOOKUP($A219,CEP!$A$1:$D$525,2,FALSE)</f>
        <v>42</v>
      </c>
      <c r="L219" s="23">
        <f>VLOOKUP($A219,CEP!$A$1:$D$525,3,FALSE)</f>
        <v>2E-3</v>
      </c>
      <c r="M219" s="4">
        <f>VLOOKUP($A219,EEP!$A$1:$D$525,2,FALSE)</f>
        <v>40</v>
      </c>
      <c r="N219" s="23">
        <f>VLOOKUP($A219,EEP!$A$1:$D$525,3,FALSE)</f>
        <v>2E-3</v>
      </c>
      <c r="O219" s="24">
        <f>VLOOKUP($A219,CEEP!$A$1:$D$525,2,FALSE)</f>
        <v>40</v>
      </c>
      <c r="P219" s="22">
        <f>VLOOKUP($A219,CEEP!$A$1:$D$525,3,FALSE)</f>
        <v>2E-3</v>
      </c>
      <c r="Q219" s="4">
        <f>VLOOKUP($A219,RBEP!$A$1:$F$525,2,FALSE)</f>
        <v>40</v>
      </c>
      <c r="R219" s="4">
        <f>VLOOKUP($A219,RBEP!$A$1:$F$525,3,FALSE)</f>
        <v>47</v>
      </c>
      <c r="S219" s="4">
        <f>VLOOKUP($A219,RBEP!$A$1:$F$525,4,FALSE)</f>
        <v>43.65</v>
      </c>
      <c r="T219" s="4">
        <f>VLOOKUP($A219,RBEP!$A$1:$F$525,5,FALSE)</f>
        <v>2.6199999999999999E-3</v>
      </c>
      <c r="U219" s="4">
        <f>VLOOKUP($A219,RCEP!$A$1:$F$525,2,FALSE)</f>
        <v>41</v>
      </c>
      <c r="V219" s="4">
        <f>VLOOKUP($A219,RCEP!$A$1:$F$525,3,FALSE)</f>
        <v>48</v>
      </c>
      <c r="W219" s="4">
        <f>VLOOKUP($A219,RCEP!$A$1:$F$525,4,FALSE)</f>
        <v>44.02</v>
      </c>
      <c r="X219" s="4">
        <f>VLOOKUP($A219,RCEP!$A$1:$F$525,5,FALSE)</f>
        <v>3.0200000000000001E-3</v>
      </c>
      <c r="Y219" s="4">
        <f>VLOOKUP($A219,REEP!$A$1:$F$525,2,FALSE)</f>
        <v>42</v>
      </c>
      <c r="Z219" s="4">
        <f>VLOOKUP($A219,REEP!$A$1:$F$525,3,FALSE)</f>
        <v>50</v>
      </c>
      <c r="AA219" s="4">
        <f>VLOOKUP($A219,REEP!$A$1:$F$525,4,FALSE)</f>
        <v>45.25</v>
      </c>
      <c r="AB219" s="4">
        <f>VLOOKUP($A219,REEP!$A$1:$F$525,5,FALSE)</f>
        <v>3.2499999999999999E-3</v>
      </c>
      <c r="AC219" s="11">
        <f>VLOOKUP($A219,RCEEP!$A$1:$F$525,2,FALSE)</f>
        <v>42</v>
      </c>
      <c r="AD219" s="11">
        <f>VLOOKUP($A219,RCEEP!$A$1:$F$525,3,FALSE)</f>
        <v>50</v>
      </c>
      <c r="AE219" s="11">
        <f>VLOOKUP($A219,RCEEP!$A$1:$F$525,4,FALSE)</f>
        <v>44.94</v>
      </c>
      <c r="AF219" s="11">
        <f>VLOOKUP($A219,RCEEP!$A$1:$F$525,5,FALSE)</f>
        <v>3.5400000000000002E-3</v>
      </c>
      <c r="AH219" s="11">
        <f t="shared" si="126"/>
        <v>40</v>
      </c>
      <c r="AI219" s="11">
        <f t="shared" si="127"/>
        <v>0</v>
      </c>
      <c r="AJ219" s="11">
        <f t="shared" si="128"/>
        <v>0</v>
      </c>
      <c r="AK219" s="11">
        <f t="shared" si="129"/>
        <v>0</v>
      </c>
      <c r="AL219" s="11">
        <f t="shared" si="130"/>
        <v>1</v>
      </c>
      <c r="AM219" s="11">
        <f t="shared" si="131"/>
        <v>1</v>
      </c>
      <c r="AN219" s="11">
        <f t="shared" si="132"/>
        <v>1</v>
      </c>
      <c r="AO219" s="11">
        <f t="shared" si="133"/>
        <v>0</v>
      </c>
      <c r="AP219" s="11">
        <f t="shared" si="134"/>
        <v>0</v>
      </c>
      <c r="AQ219" s="4">
        <f t="shared" si="135"/>
        <v>0</v>
      </c>
      <c r="AS219" s="1">
        <f t="shared" si="136"/>
        <v>37</v>
      </c>
      <c r="AT219" s="1">
        <f t="shared" si="137"/>
        <v>1</v>
      </c>
      <c r="AU219" s="1">
        <f t="shared" si="138"/>
        <v>0</v>
      </c>
      <c r="AV219" s="1">
        <f t="shared" si="139"/>
        <v>0</v>
      </c>
      <c r="AW219" s="1">
        <f t="shared" si="140"/>
        <v>0</v>
      </c>
      <c r="AX219" s="8">
        <f t="shared" si="141"/>
        <v>0</v>
      </c>
      <c r="AZ219" s="8">
        <f t="shared" si="142"/>
        <v>37</v>
      </c>
      <c r="BA219" s="8">
        <f t="shared" si="143"/>
        <v>1</v>
      </c>
      <c r="BB219" s="8">
        <f t="shared" si="144"/>
        <v>0</v>
      </c>
      <c r="BC219" s="8">
        <f t="shared" si="145"/>
        <v>0</v>
      </c>
      <c r="BD219" s="8">
        <f t="shared" si="146"/>
        <v>0</v>
      </c>
      <c r="BE219" s="8">
        <f t="shared" si="147"/>
        <v>0</v>
      </c>
      <c r="BG219" s="19">
        <f t="shared" si="148"/>
        <v>0</v>
      </c>
      <c r="BH219" s="19">
        <f t="shared" si="149"/>
        <v>0</v>
      </c>
      <c r="BJ219" s="10">
        <f t="shared" si="150"/>
        <v>37</v>
      </c>
      <c r="BK219" s="35">
        <f t="shared" si="151"/>
        <v>3</v>
      </c>
      <c r="BL219" s="27">
        <f t="shared" si="152"/>
        <v>1.2E-2</v>
      </c>
      <c r="BM219" s="33">
        <f t="shared" si="153"/>
        <v>4</v>
      </c>
      <c r="BN219" s="27">
        <f t="shared" si="154"/>
        <v>1.6E-2</v>
      </c>
      <c r="BO219" s="33">
        <f t="shared" si="155"/>
        <v>5</v>
      </c>
      <c r="BP219" s="27">
        <f t="shared" si="156"/>
        <v>0.02</v>
      </c>
      <c r="BQ219" s="33">
        <f t="shared" si="157"/>
        <v>5</v>
      </c>
      <c r="BR219" s="28">
        <f t="shared" si="158"/>
        <v>0.02</v>
      </c>
      <c r="BT219" s="10">
        <f t="shared" si="159"/>
        <v>37</v>
      </c>
      <c r="BU219" s="32">
        <f t="shared" si="160"/>
        <v>6.6499999999999986</v>
      </c>
      <c r="BV219" s="27">
        <f t="shared" si="161"/>
        <v>2.6599999999999995E-2</v>
      </c>
      <c r="BW219" s="36">
        <f t="shared" si="162"/>
        <v>7.0200000000000031</v>
      </c>
      <c r="BX219" s="27">
        <f t="shared" si="163"/>
        <v>2.8080000000000011E-2</v>
      </c>
      <c r="BY219" s="36">
        <f t="shared" si="164"/>
        <v>8.25</v>
      </c>
      <c r="BZ219" s="27">
        <f t="shared" si="165"/>
        <v>3.3000000000000002E-2</v>
      </c>
      <c r="CA219" s="36">
        <f t="shared" si="166"/>
        <v>7.9399999999999977</v>
      </c>
      <c r="CB219" s="28">
        <f t="shared" si="167"/>
        <v>3.175999999999999E-2</v>
      </c>
    </row>
    <row r="220" spans="1:80">
      <c r="A220" s="1" t="s">
        <v>218</v>
      </c>
      <c r="B220" s="26">
        <v>250</v>
      </c>
      <c r="C220" s="26">
        <v>345</v>
      </c>
      <c r="D220" s="26">
        <v>4147</v>
      </c>
      <c r="E220" s="20">
        <f>VLOOKUP($A220,JorgeILS!$A$1:$D$525,2,FALSE)</f>
        <v>38</v>
      </c>
      <c r="F220" s="20">
        <f>VLOOKUP($A220,JorgeILS!$A$1:$D$525,3,FALSE)</f>
        <v>0.32800000000000001</v>
      </c>
      <c r="G220" s="20">
        <f>VLOOKUP($A220,JorgeCPP!$A$1:$D$525,2,FALSE)</f>
        <v>45</v>
      </c>
      <c r="H220" s="20">
        <f>VLOOKUP($A220,JorgeCPP!$A$1:$D$525,3,FALSE)</f>
        <v>1.0999999999999999E-2</v>
      </c>
      <c r="I220" s="4">
        <f>VLOOKUP($A220,BEP!$A$1:$D$525,2,FALSE)</f>
        <v>42</v>
      </c>
      <c r="J220" s="23">
        <f>VLOOKUP($A220,BEP!$A$1:$D$525,3,FALSE)</f>
        <v>1E-3</v>
      </c>
      <c r="K220" s="4">
        <f>VLOOKUP($A220,CEP!$A$1:$D$525,2,FALSE)</f>
        <v>42</v>
      </c>
      <c r="L220" s="23">
        <f>VLOOKUP($A220,CEP!$A$1:$D$525,3,FALSE)</f>
        <v>2E-3</v>
      </c>
      <c r="M220" s="4">
        <f>VLOOKUP($A220,EEP!$A$1:$D$525,2,FALSE)</f>
        <v>40</v>
      </c>
      <c r="N220" s="23">
        <f>VLOOKUP($A220,EEP!$A$1:$D$525,3,FALSE)</f>
        <v>2E-3</v>
      </c>
      <c r="O220" s="24">
        <f>VLOOKUP($A220,CEEP!$A$1:$D$525,2,FALSE)</f>
        <v>40</v>
      </c>
      <c r="P220" s="22">
        <f>VLOOKUP($A220,CEEP!$A$1:$D$525,3,FALSE)</f>
        <v>2E-3</v>
      </c>
      <c r="Q220" s="4">
        <f>VLOOKUP($A220,RBEP!$A$1:$F$525,2,FALSE)</f>
        <v>39</v>
      </c>
      <c r="R220" s="4">
        <f>VLOOKUP($A220,RBEP!$A$1:$F$525,3,FALSE)</f>
        <v>45</v>
      </c>
      <c r="S220" s="4">
        <f>VLOOKUP($A220,RBEP!$A$1:$F$525,4,FALSE)</f>
        <v>42.03</v>
      </c>
      <c r="T220" s="4">
        <f>VLOOKUP($A220,RBEP!$A$1:$F$525,5,FALSE)</f>
        <v>3.2799999999999999E-3</v>
      </c>
      <c r="U220" s="4">
        <f>VLOOKUP($A220,RCEP!$A$1:$F$525,2,FALSE)</f>
        <v>40</v>
      </c>
      <c r="V220" s="4">
        <f>VLOOKUP($A220,RCEP!$A$1:$F$525,3,FALSE)</f>
        <v>45</v>
      </c>
      <c r="W220" s="4">
        <f>VLOOKUP($A220,RCEP!$A$1:$F$525,4,FALSE)</f>
        <v>41.89</v>
      </c>
      <c r="X220" s="4">
        <f>VLOOKUP($A220,RCEP!$A$1:$F$525,5,FALSE)</f>
        <v>3.9199999999999999E-3</v>
      </c>
      <c r="Y220" s="4">
        <f>VLOOKUP($A220,REEP!$A$1:$F$525,2,FALSE)</f>
        <v>39</v>
      </c>
      <c r="Z220" s="4">
        <f>VLOOKUP($A220,REEP!$A$1:$F$525,3,FALSE)</f>
        <v>46</v>
      </c>
      <c r="AA220" s="4">
        <f>VLOOKUP($A220,REEP!$A$1:$F$525,4,FALSE)</f>
        <v>42.67</v>
      </c>
      <c r="AB220" s="4">
        <f>VLOOKUP($A220,REEP!$A$1:$F$525,5,FALSE)</f>
        <v>3.7499999999999999E-3</v>
      </c>
      <c r="AC220" s="11">
        <f>VLOOKUP($A220,RCEEP!$A$1:$F$525,2,FALSE)</f>
        <v>40</v>
      </c>
      <c r="AD220" s="11">
        <f>VLOOKUP($A220,RCEEP!$A$1:$F$525,3,FALSE)</f>
        <v>46</v>
      </c>
      <c r="AE220" s="11">
        <f>VLOOKUP($A220,RCEEP!$A$1:$F$525,4,FALSE)</f>
        <v>42.59</v>
      </c>
      <c r="AF220" s="11">
        <f>VLOOKUP($A220,RCEEP!$A$1:$F$525,5,FALSE)</f>
        <v>4.1200000000000004E-3</v>
      </c>
      <c r="AH220" s="11">
        <f t="shared" si="126"/>
        <v>39</v>
      </c>
      <c r="AI220" s="11">
        <f t="shared" si="127"/>
        <v>0</v>
      </c>
      <c r="AJ220" s="11">
        <f t="shared" si="128"/>
        <v>0</v>
      </c>
      <c r="AK220" s="11">
        <f t="shared" si="129"/>
        <v>0</v>
      </c>
      <c r="AL220" s="11">
        <f t="shared" si="130"/>
        <v>0</v>
      </c>
      <c r="AM220" s="11">
        <f t="shared" si="131"/>
        <v>0</v>
      </c>
      <c r="AN220" s="11">
        <f t="shared" si="132"/>
        <v>1</v>
      </c>
      <c r="AO220" s="11">
        <f t="shared" si="133"/>
        <v>0</v>
      </c>
      <c r="AP220" s="11">
        <f t="shared" si="134"/>
        <v>1</v>
      </c>
      <c r="AQ220" s="4">
        <f t="shared" si="135"/>
        <v>0</v>
      </c>
      <c r="AS220" s="1">
        <f t="shared" si="136"/>
        <v>38</v>
      </c>
      <c r="AT220" s="1">
        <f t="shared" si="137"/>
        <v>1</v>
      </c>
      <c r="AU220" s="1">
        <f t="shared" si="138"/>
        <v>0</v>
      </c>
      <c r="AV220" s="1">
        <f t="shared" si="139"/>
        <v>0</v>
      </c>
      <c r="AW220" s="1">
        <f t="shared" si="140"/>
        <v>0</v>
      </c>
      <c r="AX220" s="8">
        <f t="shared" si="141"/>
        <v>0</v>
      </c>
      <c r="AZ220" s="8">
        <f t="shared" si="142"/>
        <v>38</v>
      </c>
      <c r="BA220" s="8">
        <f t="shared" si="143"/>
        <v>1</v>
      </c>
      <c r="BB220" s="8">
        <f t="shared" si="144"/>
        <v>0</v>
      </c>
      <c r="BC220" s="8">
        <f t="shared" si="145"/>
        <v>0</v>
      </c>
      <c r="BD220" s="8">
        <f t="shared" si="146"/>
        <v>0</v>
      </c>
      <c r="BE220" s="8">
        <f t="shared" si="147"/>
        <v>0</v>
      </c>
      <c r="BG220" s="19">
        <f t="shared" si="148"/>
        <v>0</v>
      </c>
      <c r="BH220" s="19">
        <f t="shared" si="149"/>
        <v>0</v>
      </c>
      <c r="BJ220" s="10">
        <f t="shared" si="150"/>
        <v>38</v>
      </c>
      <c r="BK220" s="35">
        <f t="shared" si="151"/>
        <v>1</v>
      </c>
      <c r="BL220" s="27">
        <f t="shared" si="152"/>
        <v>4.0000000000000001E-3</v>
      </c>
      <c r="BM220" s="33">
        <f t="shared" si="153"/>
        <v>2</v>
      </c>
      <c r="BN220" s="27">
        <f t="shared" si="154"/>
        <v>8.0000000000000002E-3</v>
      </c>
      <c r="BO220" s="33">
        <f t="shared" si="155"/>
        <v>1</v>
      </c>
      <c r="BP220" s="27">
        <f t="shared" si="156"/>
        <v>4.0000000000000001E-3</v>
      </c>
      <c r="BQ220" s="33">
        <f t="shared" si="157"/>
        <v>2</v>
      </c>
      <c r="BR220" s="28">
        <f t="shared" si="158"/>
        <v>8.0000000000000002E-3</v>
      </c>
      <c r="BT220" s="10">
        <f t="shared" si="159"/>
        <v>38</v>
      </c>
      <c r="BU220" s="32">
        <f t="shared" si="160"/>
        <v>4.0300000000000011</v>
      </c>
      <c r="BV220" s="27">
        <f t="shared" si="161"/>
        <v>1.6120000000000006E-2</v>
      </c>
      <c r="BW220" s="36">
        <f t="shared" si="162"/>
        <v>3.8900000000000006</v>
      </c>
      <c r="BX220" s="27">
        <f t="shared" si="163"/>
        <v>1.5560000000000003E-2</v>
      </c>
      <c r="BY220" s="36">
        <f t="shared" si="164"/>
        <v>4.6700000000000017</v>
      </c>
      <c r="BZ220" s="27">
        <f t="shared" si="165"/>
        <v>1.8680000000000006E-2</v>
      </c>
      <c r="CA220" s="36">
        <f t="shared" si="166"/>
        <v>4.5900000000000034</v>
      </c>
      <c r="CB220" s="28">
        <f t="shared" si="167"/>
        <v>1.8360000000000015E-2</v>
      </c>
    </row>
    <row r="221" spans="1:80">
      <c r="A221" s="1" t="s">
        <v>219</v>
      </c>
      <c r="B221" s="26">
        <v>250</v>
      </c>
      <c r="C221" s="26">
        <v>345</v>
      </c>
      <c r="D221" s="26">
        <v>4155</v>
      </c>
      <c r="E221" s="20">
        <f>VLOOKUP($A221,JorgeILS!$A$1:$D$525,2,FALSE)</f>
        <v>35</v>
      </c>
      <c r="F221" s="20">
        <f>VLOOKUP($A221,JorgeILS!$A$1:$D$525,3,FALSE)</f>
        <v>0.27600000000000002</v>
      </c>
      <c r="G221" s="20">
        <f>VLOOKUP($A221,JorgeCPP!$A$1:$D$525,2,FALSE)</f>
        <v>38</v>
      </c>
      <c r="H221" s="20">
        <f>VLOOKUP($A221,JorgeCPP!$A$1:$D$525,3,FALSE)</f>
        <v>1.2E-2</v>
      </c>
      <c r="I221" s="4">
        <f>VLOOKUP($A221,BEP!$A$1:$D$525,2,FALSE)</f>
        <v>36</v>
      </c>
      <c r="J221" s="23">
        <f>VLOOKUP($A221,BEP!$A$1:$D$525,3,FALSE)</f>
        <v>1E-3</v>
      </c>
      <c r="K221" s="4">
        <f>VLOOKUP($A221,CEP!$A$1:$D$525,2,FALSE)</f>
        <v>36</v>
      </c>
      <c r="L221" s="23">
        <f>VLOOKUP($A221,CEP!$A$1:$D$525,3,FALSE)</f>
        <v>1E-3</v>
      </c>
      <c r="M221" s="4">
        <f>VLOOKUP($A221,EEP!$A$1:$D$525,2,FALSE)</f>
        <v>36</v>
      </c>
      <c r="N221" s="23">
        <f>VLOOKUP($A221,EEP!$A$1:$D$525,3,FALSE)</f>
        <v>3.0000000000000001E-3</v>
      </c>
      <c r="O221" s="24">
        <f>VLOOKUP($A221,CEEP!$A$1:$D$525,2,FALSE)</f>
        <v>36</v>
      </c>
      <c r="P221" s="22">
        <f>VLOOKUP($A221,CEEP!$A$1:$D$525,3,FALSE)</f>
        <v>4.0000000000000001E-3</v>
      </c>
      <c r="Q221" s="4">
        <f>VLOOKUP($A221,RBEP!$A$1:$F$525,2,FALSE)</f>
        <v>37</v>
      </c>
      <c r="R221" s="4">
        <f>VLOOKUP($A221,RBEP!$A$1:$F$525,3,FALSE)</f>
        <v>44</v>
      </c>
      <c r="S221" s="4">
        <f>VLOOKUP($A221,RBEP!$A$1:$F$525,4,FALSE)</f>
        <v>40.04</v>
      </c>
      <c r="T221" s="4">
        <f>VLOOKUP($A221,RBEP!$A$1:$F$525,5,FALSE)</f>
        <v>3.5400000000000002E-3</v>
      </c>
      <c r="U221" s="4">
        <f>VLOOKUP($A221,RCEP!$A$1:$F$525,2,FALSE)</f>
        <v>37</v>
      </c>
      <c r="V221" s="4">
        <f>VLOOKUP($A221,RCEP!$A$1:$F$525,3,FALSE)</f>
        <v>45</v>
      </c>
      <c r="W221" s="4">
        <f>VLOOKUP($A221,RCEP!$A$1:$F$525,4,FALSE)</f>
        <v>40.11</v>
      </c>
      <c r="X221" s="4">
        <f>VLOOKUP($A221,RCEP!$A$1:$F$525,5,FALSE)</f>
        <v>4.0800000000000003E-3</v>
      </c>
      <c r="Y221" s="4">
        <f>VLOOKUP($A221,REEP!$A$1:$F$525,2,FALSE)</f>
        <v>37</v>
      </c>
      <c r="Z221" s="4">
        <f>VLOOKUP($A221,REEP!$A$1:$F$525,3,FALSE)</f>
        <v>46</v>
      </c>
      <c r="AA221" s="4">
        <f>VLOOKUP($A221,REEP!$A$1:$F$525,4,FALSE)</f>
        <v>41.42</v>
      </c>
      <c r="AB221" s="4">
        <f>VLOOKUP($A221,REEP!$A$1:$F$525,5,FALSE)</f>
        <v>4.0699999999999998E-3</v>
      </c>
      <c r="AC221" s="11">
        <f>VLOOKUP($A221,RCEEP!$A$1:$F$525,2,FALSE)</f>
        <v>36</v>
      </c>
      <c r="AD221" s="11">
        <f>VLOOKUP($A221,RCEEP!$A$1:$F$525,3,FALSE)</f>
        <v>45</v>
      </c>
      <c r="AE221" s="11">
        <f>VLOOKUP($A221,RCEEP!$A$1:$F$525,4,FALSE)</f>
        <v>41.35</v>
      </c>
      <c r="AF221" s="11">
        <f>VLOOKUP($A221,RCEEP!$A$1:$F$525,5,FALSE)</f>
        <v>4.3800000000000002E-3</v>
      </c>
      <c r="AH221" s="11">
        <f t="shared" si="126"/>
        <v>36</v>
      </c>
      <c r="AI221" s="11">
        <f t="shared" si="127"/>
        <v>0</v>
      </c>
      <c r="AJ221" s="11">
        <f t="shared" si="128"/>
        <v>1</v>
      </c>
      <c r="AK221" s="11">
        <f t="shared" si="129"/>
        <v>1</v>
      </c>
      <c r="AL221" s="11">
        <f t="shared" si="130"/>
        <v>1</v>
      </c>
      <c r="AM221" s="11">
        <f t="shared" si="131"/>
        <v>1</v>
      </c>
      <c r="AN221" s="11">
        <f t="shared" si="132"/>
        <v>0</v>
      </c>
      <c r="AO221" s="11">
        <f t="shared" si="133"/>
        <v>0</v>
      </c>
      <c r="AP221" s="11">
        <f t="shared" si="134"/>
        <v>0</v>
      </c>
      <c r="AQ221" s="4">
        <f t="shared" si="135"/>
        <v>1</v>
      </c>
      <c r="AS221" s="1">
        <f t="shared" si="136"/>
        <v>35</v>
      </c>
      <c r="AT221" s="1">
        <f t="shared" si="137"/>
        <v>1</v>
      </c>
      <c r="AU221" s="1">
        <f t="shared" si="138"/>
        <v>0</v>
      </c>
      <c r="AV221" s="1">
        <f t="shared" si="139"/>
        <v>0</v>
      </c>
      <c r="AW221" s="1">
        <f t="shared" si="140"/>
        <v>0</v>
      </c>
      <c r="AX221" s="8">
        <f t="shared" si="141"/>
        <v>0</v>
      </c>
      <c r="AZ221" s="8">
        <f t="shared" si="142"/>
        <v>35</v>
      </c>
      <c r="BA221" s="8">
        <f t="shared" si="143"/>
        <v>1</v>
      </c>
      <c r="BB221" s="8">
        <f t="shared" si="144"/>
        <v>0</v>
      </c>
      <c r="BC221" s="8">
        <f t="shared" si="145"/>
        <v>0</v>
      </c>
      <c r="BD221" s="8">
        <f t="shared" si="146"/>
        <v>0</v>
      </c>
      <c r="BE221" s="8">
        <f t="shared" si="147"/>
        <v>0</v>
      </c>
      <c r="BG221" s="19">
        <f t="shared" si="148"/>
        <v>0</v>
      </c>
      <c r="BH221" s="19">
        <f t="shared" si="149"/>
        <v>0</v>
      </c>
      <c r="BJ221" s="10">
        <f t="shared" si="150"/>
        <v>35</v>
      </c>
      <c r="BK221" s="35">
        <f t="shared" si="151"/>
        <v>2</v>
      </c>
      <c r="BL221" s="27">
        <f t="shared" si="152"/>
        <v>8.0000000000000002E-3</v>
      </c>
      <c r="BM221" s="33">
        <f t="shared" si="153"/>
        <v>2</v>
      </c>
      <c r="BN221" s="27">
        <f t="shared" si="154"/>
        <v>8.0000000000000002E-3</v>
      </c>
      <c r="BO221" s="33">
        <f t="shared" si="155"/>
        <v>2</v>
      </c>
      <c r="BP221" s="27">
        <f t="shared" si="156"/>
        <v>8.0000000000000002E-3</v>
      </c>
      <c r="BQ221" s="33">
        <f t="shared" si="157"/>
        <v>1</v>
      </c>
      <c r="BR221" s="28">
        <f t="shared" si="158"/>
        <v>4.0000000000000001E-3</v>
      </c>
      <c r="BT221" s="10">
        <f t="shared" si="159"/>
        <v>35</v>
      </c>
      <c r="BU221" s="32">
        <f t="shared" si="160"/>
        <v>5.0399999999999991</v>
      </c>
      <c r="BV221" s="27">
        <f t="shared" si="161"/>
        <v>2.0159999999999997E-2</v>
      </c>
      <c r="BW221" s="36">
        <f t="shared" si="162"/>
        <v>5.1099999999999994</v>
      </c>
      <c r="BX221" s="27">
        <f t="shared" si="163"/>
        <v>2.0439999999999996E-2</v>
      </c>
      <c r="BY221" s="36">
        <f t="shared" si="164"/>
        <v>6.4200000000000017</v>
      </c>
      <c r="BZ221" s="27">
        <f t="shared" si="165"/>
        <v>2.5680000000000008E-2</v>
      </c>
      <c r="CA221" s="36">
        <f t="shared" si="166"/>
        <v>6.3500000000000014</v>
      </c>
      <c r="CB221" s="28">
        <f t="shared" si="167"/>
        <v>2.5400000000000006E-2</v>
      </c>
    </row>
    <row r="222" spans="1:80">
      <c r="A222" s="1" t="s">
        <v>220</v>
      </c>
      <c r="B222" s="26">
        <v>250</v>
      </c>
      <c r="C222" s="26">
        <v>345</v>
      </c>
      <c r="D222" s="26">
        <v>4163</v>
      </c>
      <c r="E222" s="20">
        <f>VLOOKUP($A222,JorgeILS!$A$1:$D$525,2,FALSE)</f>
        <v>35</v>
      </c>
      <c r="F222" s="20">
        <f>VLOOKUP($A222,JorgeILS!$A$1:$D$525,3,FALSE)</f>
        <v>0.20100000000000001</v>
      </c>
      <c r="G222" s="20">
        <f>VLOOKUP($A222,JorgeCPP!$A$1:$D$525,2,FALSE)</f>
        <v>42</v>
      </c>
      <c r="H222" s="20">
        <f>VLOOKUP($A222,JorgeCPP!$A$1:$D$525,3,FALSE)</f>
        <v>1.0999999999999999E-2</v>
      </c>
      <c r="I222" s="4">
        <f>VLOOKUP($A222,BEP!$A$1:$D$525,2,FALSE)</f>
        <v>42</v>
      </c>
      <c r="J222" s="23">
        <f>VLOOKUP($A222,BEP!$A$1:$D$525,3,FALSE)</f>
        <v>2E-3</v>
      </c>
      <c r="K222" s="4">
        <f>VLOOKUP($A222,CEP!$A$1:$D$525,2,FALSE)</f>
        <v>42</v>
      </c>
      <c r="L222" s="23">
        <f>VLOOKUP($A222,CEP!$A$1:$D$525,3,FALSE)</f>
        <v>1E-3</v>
      </c>
      <c r="M222" s="4">
        <f>VLOOKUP($A222,EEP!$A$1:$D$525,2,FALSE)</f>
        <v>42</v>
      </c>
      <c r="N222" s="23">
        <f>VLOOKUP($A222,EEP!$A$1:$D$525,3,FALSE)</f>
        <v>2E-3</v>
      </c>
      <c r="O222" s="24">
        <f>VLOOKUP($A222,CEEP!$A$1:$D$525,2,FALSE)</f>
        <v>42</v>
      </c>
      <c r="P222" s="22">
        <f>VLOOKUP($A222,CEEP!$A$1:$D$525,3,FALSE)</f>
        <v>3.0000000000000001E-3</v>
      </c>
      <c r="Q222" s="4">
        <f>VLOOKUP($A222,RBEP!$A$1:$F$525,2,FALSE)</f>
        <v>41</v>
      </c>
      <c r="R222" s="4">
        <f>VLOOKUP($A222,RBEP!$A$1:$F$525,3,FALSE)</f>
        <v>47</v>
      </c>
      <c r="S222" s="4">
        <f>VLOOKUP($A222,RBEP!$A$1:$F$525,4,FALSE)</f>
        <v>44.04</v>
      </c>
      <c r="T222" s="4">
        <f>VLOOKUP($A222,RBEP!$A$1:$F$525,5,FALSE)</f>
        <v>2.8700000000000002E-3</v>
      </c>
      <c r="U222" s="4">
        <f>VLOOKUP($A222,RCEP!$A$1:$F$525,2,FALSE)</f>
        <v>40</v>
      </c>
      <c r="V222" s="4">
        <f>VLOOKUP($A222,RCEP!$A$1:$F$525,3,FALSE)</f>
        <v>47</v>
      </c>
      <c r="W222" s="4">
        <f>VLOOKUP($A222,RCEP!$A$1:$F$525,4,FALSE)</f>
        <v>43.89</v>
      </c>
      <c r="X222" s="4">
        <f>VLOOKUP($A222,RCEP!$A$1:$F$525,5,FALSE)</f>
        <v>3.2699999999999999E-3</v>
      </c>
      <c r="Y222" s="4">
        <f>VLOOKUP($A222,REEP!$A$1:$F$525,2,FALSE)</f>
        <v>41</v>
      </c>
      <c r="Z222" s="4">
        <f>VLOOKUP($A222,REEP!$A$1:$F$525,3,FALSE)</f>
        <v>50</v>
      </c>
      <c r="AA222" s="4">
        <f>VLOOKUP($A222,REEP!$A$1:$F$525,4,FALSE)</f>
        <v>44.68</v>
      </c>
      <c r="AB222" s="4">
        <f>VLOOKUP($A222,REEP!$A$1:$F$525,5,FALSE)</f>
        <v>3.2599999999999999E-3</v>
      </c>
      <c r="AC222" s="11">
        <f>VLOOKUP($A222,RCEEP!$A$1:$F$525,2,FALSE)</f>
        <v>40</v>
      </c>
      <c r="AD222" s="11">
        <f>VLOOKUP($A222,RCEEP!$A$1:$F$525,3,FALSE)</f>
        <v>49</v>
      </c>
      <c r="AE222" s="11">
        <f>VLOOKUP($A222,RCEEP!$A$1:$F$525,4,FALSE)</f>
        <v>44.88</v>
      </c>
      <c r="AF222" s="11">
        <f>VLOOKUP($A222,RCEEP!$A$1:$F$525,5,FALSE)</f>
        <v>3.48E-3</v>
      </c>
      <c r="AH222" s="11">
        <f t="shared" si="126"/>
        <v>40</v>
      </c>
      <c r="AI222" s="11">
        <f t="shared" si="127"/>
        <v>0</v>
      </c>
      <c r="AJ222" s="11">
        <f t="shared" si="128"/>
        <v>0</v>
      </c>
      <c r="AK222" s="11">
        <f t="shared" si="129"/>
        <v>0</v>
      </c>
      <c r="AL222" s="11">
        <f t="shared" si="130"/>
        <v>0</v>
      </c>
      <c r="AM222" s="11">
        <f t="shared" si="131"/>
        <v>0</v>
      </c>
      <c r="AN222" s="11">
        <f t="shared" si="132"/>
        <v>0</v>
      </c>
      <c r="AO222" s="11">
        <f t="shared" si="133"/>
        <v>1</v>
      </c>
      <c r="AP222" s="11">
        <f t="shared" si="134"/>
        <v>0</v>
      </c>
      <c r="AQ222" s="4">
        <f t="shared" si="135"/>
        <v>1</v>
      </c>
      <c r="AS222" s="1">
        <f t="shared" si="136"/>
        <v>35</v>
      </c>
      <c r="AT222" s="1">
        <f t="shared" si="137"/>
        <v>1</v>
      </c>
      <c r="AU222" s="1">
        <f t="shared" si="138"/>
        <v>0</v>
      </c>
      <c r="AV222" s="1">
        <f t="shared" si="139"/>
        <v>0</v>
      </c>
      <c r="AW222" s="1">
        <f t="shared" si="140"/>
        <v>0</v>
      </c>
      <c r="AX222" s="8">
        <f t="shared" si="141"/>
        <v>0</v>
      </c>
      <c r="AZ222" s="8">
        <f t="shared" si="142"/>
        <v>35</v>
      </c>
      <c r="BA222" s="8">
        <f t="shared" si="143"/>
        <v>1</v>
      </c>
      <c r="BB222" s="8">
        <f t="shared" si="144"/>
        <v>0</v>
      </c>
      <c r="BC222" s="8">
        <f t="shared" si="145"/>
        <v>0</v>
      </c>
      <c r="BD222" s="8">
        <f t="shared" si="146"/>
        <v>0</v>
      </c>
      <c r="BE222" s="8">
        <f t="shared" si="147"/>
        <v>0</v>
      </c>
      <c r="BG222" s="19">
        <f t="shared" si="148"/>
        <v>0</v>
      </c>
      <c r="BH222" s="19">
        <f t="shared" si="149"/>
        <v>0</v>
      </c>
      <c r="BJ222" s="10">
        <f t="shared" si="150"/>
        <v>35</v>
      </c>
      <c r="BK222" s="35">
        <f t="shared" si="151"/>
        <v>6</v>
      </c>
      <c r="BL222" s="27">
        <f t="shared" si="152"/>
        <v>2.4E-2</v>
      </c>
      <c r="BM222" s="33">
        <f t="shared" si="153"/>
        <v>5</v>
      </c>
      <c r="BN222" s="27">
        <f t="shared" si="154"/>
        <v>0.02</v>
      </c>
      <c r="BO222" s="33">
        <f t="shared" si="155"/>
        <v>6</v>
      </c>
      <c r="BP222" s="27">
        <f t="shared" si="156"/>
        <v>2.4E-2</v>
      </c>
      <c r="BQ222" s="33">
        <f t="shared" si="157"/>
        <v>5</v>
      </c>
      <c r="BR222" s="28">
        <f t="shared" si="158"/>
        <v>0.02</v>
      </c>
      <c r="BT222" s="10">
        <f t="shared" si="159"/>
        <v>35</v>
      </c>
      <c r="BU222" s="32">
        <f t="shared" si="160"/>
        <v>9.0399999999999991</v>
      </c>
      <c r="BV222" s="27">
        <f t="shared" si="161"/>
        <v>3.6159999999999998E-2</v>
      </c>
      <c r="BW222" s="36">
        <f t="shared" si="162"/>
        <v>8.89</v>
      </c>
      <c r="BX222" s="27">
        <f t="shared" si="163"/>
        <v>3.5560000000000001E-2</v>
      </c>
      <c r="BY222" s="36">
        <f t="shared" si="164"/>
        <v>9.68</v>
      </c>
      <c r="BZ222" s="27">
        <f t="shared" si="165"/>
        <v>3.8719999999999997E-2</v>
      </c>
      <c r="CA222" s="36">
        <f t="shared" si="166"/>
        <v>9.8800000000000026</v>
      </c>
      <c r="CB222" s="28">
        <f t="shared" si="167"/>
        <v>3.9520000000000013E-2</v>
      </c>
    </row>
    <row r="223" spans="1:80">
      <c r="A223" s="1" t="s">
        <v>221</v>
      </c>
      <c r="B223" s="26">
        <v>250</v>
      </c>
      <c r="C223" s="26">
        <v>369</v>
      </c>
      <c r="D223" s="26">
        <v>4171</v>
      </c>
      <c r="E223" s="20">
        <f>VLOOKUP($A223,JorgeILS!$A$1:$D$525,2,FALSE)</f>
        <v>31</v>
      </c>
      <c r="F223" s="20">
        <f>VLOOKUP($A223,JorgeILS!$A$1:$D$525,3,FALSE)</f>
        <v>0.245</v>
      </c>
      <c r="G223" s="20">
        <f>VLOOKUP($A223,JorgeCPP!$A$1:$D$525,2,FALSE)</f>
        <v>33</v>
      </c>
      <c r="H223" s="20">
        <f>VLOOKUP($A223,JorgeCPP!$A$1:$D$525,3,FALSE)</f>
        <v>1.4999999999999999E-2</v>
      </c>
      <c r="I223" s="4">
        <f>VLOOKUP($A223,BEP!$A$1:$D$525,2,FALSE)</f>
        <v>31</v>
      </c>
      <c r="J223" s="23">
        <f>VLOOKUP($A223,BEP!$A$1:$D$525,3,FALSE)</f>
        <v>1E-3</v>
      </c>
      <c r="K223" s="4">
        <f>VLOOKUP($A223,CEP!$A$1:$D$525,2,FALSE)</f>
        <v>31</v>
      </c>
      <c r="L223" s="23">
        <f>VLOOKUP($A223,CEP!$A$1:$D$525,3,FALSE)</f>
        <v>1E-3</v>
      </c>
      <c r="M223" s="4">
        <f>VLOOKUP($A223,EEP!$A$1:$D$525,2,FALSE)</f>
        <v>31</v>
      </c>
      <c r="N223" s="23">
        <f>VLOOKUP($A223,EEP!$A$1:$D$525,3,FALSE)</f>
        <v>3.0000000000000001E-3</v>
      </c>
      <c r="O223" s="24">
        <f>VLOOKUP($A223,CEEP!$A$1:$D$525,2,FALSE)</f>
        <v>31</v>
      </c>
      <c r="P223" s="22">
        <f>VLOOKUP($A223,CEEP!$A$1:$D$525,3,FALSE)</f>
        <v>2E-3</v>
      </c>
      <c r="Q223" s="4">
        <f>VLOOKUP($A223,RBEP!$A$1:$F$525,2,FALSE)</f>
        <v>32</v>
      </c>
      <c r="R223" s="4">
        <f>VLOOKUP($A223,RBEP!$A$1:$F$525,3,FALSE)</f>
        <v>42</v>
      </c>
      <c r="S223" s="4">
        <f>VLOOKUP($A223,RBEP!$A$1:$F$525,4,FALSE)</f>
        <v>37.64</v>
      </c>
      <c r="T223" s="4">
        <f>VLOOKUP($A223,RBEP!$A$1:$F$525,5,FALSE)</f>
        <v>3.3800000000000002E-3</v>
      </c>
      <c r="U223" s="4">
        <f>VLOOKUP($A223,RCEP!$A$1:$F$525,2,FALSE)</f>
        <v>32</v>
      </c>
      <c r="V223" s="4">
        <f>VLOOKUP($A223,RCEP!$A$1:$F$525,3,FALSE)</f>
        <v>42</v>
      </c>
      <c r="W223" s="4">
        <f>VLOOKUP($A223,RCEP!$A$1:$F$525,4,FALSE)</f>
        <v>37.4</v>
      </c>
      <c r="X223" s="4">
        <f>VLOOKUP($A223,RCEP!$A$1:$F$525,5,FALSE)</f>
        <v>3.8899999999999998E-3</v>
      </c>
      <c r="Y223" s="4">
        <f>VLOOKUP($A223,REEP!$A$1:$F$525,2,FALSE)</f>
        <v>35</v>
      </c>
      <c r="Z223" s="4">
        <f>VLOOKUP($A223,REEP!$A$1:$F$525,3,FALSE)</f>
        <v>43</v>
      </c>
      <c r="AA223" s="4">
        <f>VLOOKUP($A223,REEP!$A$1:$F$525,4,FALSE)</f>
        <v>39.29</v>
      </c>
      <c r="AB223" s="4">
        <f>VLOOKUP($A223,REEP!$A$1:$F$525,5,FALSE)</f>
        <v>4.0200000000000001E-3</v>
      </c>
      <c r="AC223" s="11">
        <f>VLOOKUP($A223,RCEEP!$A$1:$F$525,2,FALSE)</f>
        <v>34</v>
      </c>
      <c r="AD223" s="11">
        <f>VLOOKUP($A223,RCEEP!$A$1:$F$525,3,FALSE)</f>
        <v>43</v>
      </c>
      <c r="AE223" s="11">
        <f>VLOOKUP($A223,RCEEP!$A$1:$F$525,4,FALSE)</f>
        <v>38.58</v>
      </c>
      <c r="AF223" s="11">
        <f>VLOOKUP($A223,RCEEP!$A$1:$F$525,5,FALSE)</f>
        <v>4.3400000000000001E-3</v>
      </c>
      <c r="AH223" s="11">
        <f t="shared" si="126"/>
        <v>31</v>
      </c>
      <c r="AI223" s="11">
        <f t="shared" si="127"/>
        <v>0</v>
      </c>
      <c r="AJ223" s="11">
        <f t="shared" si="128"/>
        <v>1</v>
      </c>
      <c r="AK223" s="11">
        <f t="shared" si="129"/>
        <v>1</v>
      </c>
      <c r="AL223" s="11">
        <f t="shared" si="130"/>
        <v>1</v>
      </c>
      <c r="AM223" s="11">
        <f t="shared" si="131"/>
        <v>1</v>
      </c>
      <c r="AN223" s="11">
        <f t="shared" si="132"/>
        <v>0</v>
      </c>
      <c r="AO223" s="11">
        <f t="shared" si="133"/>
        <v>0</v>
      </c>
      <c r="AP223" s="11">
        <f t="shared" si="134"/>
        <v>0</v>
      </c>
      <c r="AQ223" s="4">
        <f t="shared" si="135"/>
        <v>0</v>
      </c>
      <c r="AS223" s="1">
        <f t="shared" si="136"/>
        <v>31</v>
      </c>
      <c r="AT223" s="1">
        <f t="shared" si="137"/>
        <v>1</v>
      </c>
      <c r="AU223" s="1">
        <f t="shared" si="138"/>
        <v>0</v>
      </c>
      <c r="AV223" s="1">
        <f t="shared" si="139"/>
        <v>0</v>
      </c>
      <c r="AW223" s="1">
        <f t="shared" si="140"/>
        <v>0</v>
      </c>
      <c r="AX223" s="8">
        <f t="shared" si="141"/>
        <v>0</v>
      </c>
      <c r="AZ223" s="8">
        <f t="shared" si="142"/>
        <v>31</v>
      </c>
      <c r="BA223" s="8">
        <f t="shared" si="143"/>
        <v>1</v>
      </c>
      <c r="BB223" s="8">
        <f t="shared" si="144"/>
        <v>0</v>
      </c>
      <c r="BC223" s="8">
        <f t="shared" si="145"/>
        <v>0</v>
      </c>
      <c r="BD223" s="8">
        <f t="shared" si="146"/>
        <v>0</v>
      </c>
      <c r="BE223" s="8">
        <f t="shared" si="147"/>
        <v>0</v>
      </c>
      <c r="BG223" s="19">
        <f t="shared" si="148"/>
        <v>0</v>
      </c>
      <c r="BH223" s="19">
        <f t="shared" si="149"/>
        <v>0</v>
      </c>
      <c r="BJ223" s="10">
        <f t="shared" si="150"/>
        <v>31</v>
      </c>
      <c r="BK223" s="35">
        <f t="shared" si="151"/>
        <v>1</v>
      </c>
      <c r="BL223" s="27">
        <f t="shared" si="152"/>
        <v>4.0000000000000001E-3</v>
      </c>
      <c r="BM223" s="33">
        <f t="shared" si="153"/>
        <v>1</v>
      </c>
      <c r="BN223" s="27">
        <f t="shared" si="154"/>
        <v>4.0000000000000001E-3</v>
      </c>
      <c r="BO223" s="33">
        <f t="shared" si="155"/>
        <v>4</v>
      </c>
      <c r="BP223" s="27">
        <f t="shared" si="156"/>
        <v>1.6E-2</v>
      </c>
      <c r="BQ223" s="33">
        <f t="shared" si="157"/>
        <v>3</v>
      </c>
      <c r="BR223" s="28">
        <f t="shared" si="158"/>
        <v>1.2E-2</v>
      </c>
      <c r="BT223" s="10">
        <f t="shared" si="159"/>
        <v>31</v>
      </c>
      <c r="BU223" s="32">
        <f t="shared" si="160"/>
        <v>6.6400000000000006</v>
      </c>
      <c r="BV223" s="27">
        <f t="shared" si="161"/>
        <v>2.6560000000000004E-2</v>
      </c>
      <c r="BW223" s="36">
        <f t="shared" si="162"/>
        <v>6.3999999999999986</v>
      </c>
      <c r="BX223" s="27">
        <f t="shared" si="163"/>
        <v>2.5599999999999994E-2</v>
      </c>
      <c r="BY223" s="36">
        <f t="shared" si="164"/>
        <v>8.2899999999999991</v>
      </c>
      <c r="BZ223" s="27">
        <f t="shared" si="165"/>
        <v>3.3159999999999995E-2</v>
      </c>
      <c r="CA223" s="36">
        <f t="shared" si="166"/>
        <v>7.5799999999999983</v>
      </c>
      <c r="CB223" s="28">
        <f t="shared" si="167"/>
        <v>3.0319999999999993E-2</v>
      </c>
    </row>
    <row r="224" spans="1:80">
      <c r="A224" s="1" t="s">
        <v>222</v>
      </c>
      <c r="B224" s="26">
        <v>250</v>
      </c>
      <c r="C224" s="26">
        <v>369</v>
      </c>
      <c r="D224" s="26">
        <v>4179</v>
      </c>
      <c r="E224" s="20">
        <f>VLOOKUP($A224,JorgeILS!$A$1:$D$525,2,FALSE)</f>
        <v>28</v>
      </c>
      <c r="F224" s="20">
        <f>VLOOKUP($A224,JorgeILS!$A$1:$D$525,3,FALSE)</f>
        <v>0.46100000000000002</v>
      </c>
      <c r="G224" s="20">
        <f>VLOOKUP($A224,JorgeCPP!$A$1:$D$525,2,FALSE)</f>
        <v>37</v>
      </c>
      <c r="H224" s="20">
        <f>VLOOKUP($A224,JorgeCPP!$A$1:$D$525,3,FALSE)</f>
        <v>1.4999999999999999E-2</v>
      </c>
      <c r="I224" s="4">
        <f>VLOOKUP($A224,BEP!$A$1:$D$525,2,FALSE)</f>
        <v>33</v>
      </c>
      <c r="J224" s="23">
        <f>VLOOKUP($A224,BEP!$A$1:$D$525,3,FALSE)</f>
        <v>1E-3</v>
      </c>
      <c r="K224" s="4">
        <f>VLOOKUP($A224,CEP!$A$1:$D$525,2,FALSE)</f>
        <v>33</v>
      </c>
      <c r="L224" s="23">
        <f>VLOOKUP($A224,CEP!$A$1:$D$525,3,FALSE)</f>
        <v>2E-3</v>
      </c>
      <c r="M224" s="4">
        <f>VLOOKUP($A224,EEP!$A$1:$D$525,2,FALSE)</f>
        <v>31</v>
      </c>
      <c r="N224" s="23">
        <f>VLOOKUP($A224,EEP!$A$1:$D$525,3,FALSE)</f>
        <v>5.0000000000000001E-3</v>
      </c>
      <c r="O224" s="24">
        <f>VLOOKUP($A224,CEEP!$A$1:$D$525,2,FALSE)</f>
        <v>31</v>
      </c>
      <c r="P224" s="22">
        <f>VLOOKUP($A224,CEEP!$A$1:$D$525,3,FALSE)</f>
        <v>3.0000000000000001E-3</v>
      </c>
      <c r="Q224" s="4">
        <f>VLOOKUP($A224,RBEP!$A$1:$F$525,2,FALSE)</f>
        <v>33</v>
      </c>
      <c r="R224" s="4">
        <f>VLOOKUP($A224,RBEP!$A$1:$F$525,3,FALSE)</f>
        <v>40</v>
      </c>
      <c r="S224" s="4">
        <f>VLOOKUP($A224,RBEP!$A$1:$F$525,4,FALSE)</f>
        <v>36.18</v>
      </c>
      <c r="T224" s="4">
        <f>VLOOKUP($A224,RBEP!$A$1:$F$525,5,FALSE)</f>
        <v>4.1700000000000001E-3</v>
      </c>
      <c r="U224" s="4">
        <f>VLOOKUP($A224,RCEP!$A$1:$F$525,2,FALSE)</f>
        <v>32</v>
      </c>
      <c r="V224" s="4">
        <f>VLOOKUP($A224,RCEP!$A$1:$F$525,3,FALSE)</f>
        <v>39</v>
      </c>
      <c r="W224" s="4">
        <f>VLOOKUP($A224,RCEP!$A$1:$F$525,4,FALSE)</f>
        <v>36.14</v>
      </c>
      <c r="X224" s="4">
        <f>VLOOKUP($A224,RCEP!$A$1:$F$525,5,FALSE)</f>
        <v>5.0299999999999997E-3</v>
      </c>
      <c r="Y224" s="4">
        <f>VLOOKUP($A224,REEP!$A$1:$F$525,2,FALSE)</f>
        <v>32</v>
      </c>
      <c r="Z224" s="4">
        <f>VLOOKUP($A224,REEP!$A$1:$F$525,3,FALSE)</f>
        <v>41</v>
      </c>
      <c r="AA224" s="4">
        <f>VLOOKUP($A224,REEP!$A$1:$F$525,4,FALSE)</f>
        <v>36.81</v>
      </c>
      <c r="AB224" s="4">
        <f>VLOOKUP($A224,REEP!$A$1:$F$525,5,FALSE)</f>
        <v>5.13E-3</v>
      </c>
      <c r="AC224" s="11">
        <f>VLOOKUP($A224,RCEEP!$A$1:$F$525,2,FALSE)</f>
        <v>33</v>
      </c>
      <c r="AD224" s="11">
        <f>VLOOKUP($A224,RCEEP!$A$1:$F$525,3,FALSE)</f>
        <v>41</v>
      </c>
      <c r="AE224" s="11">
        <f>VLOOKUP($A224,RCEEP!$A$1:$F$525,4,FALSE)</f>
        <v>37.090000000000003</v>
      </c>
      <c r="AF224" s="11">
        <f>VLOOKUP($A224,RCEEP!$A$1:$F$525,5,FALSE)</f>
        <v>5.5100000000000001E-3</v>
      </c>
      <c r="AH224" s="11">
        <f t="shared" si="126"/>
        <v>31</v>
      </c>
      <c r="AI224" s="11">
        <f t="shared" si="127"/>
        <v>0</v>
      </c>
      <c r="AJ224" s="11">
        <f t="shared" si="128"/>
        <v>0</v>
      </c>
      <c r="AK224" s="11">
        <f t="shared" si="129"/>
        <v>0</v>
      </c>
      <c r="AL224" s="11">
        <f t="shared" si="130"/>
        <v>1</v>
      </c>
      <c r="AM224" s="11">
        <f t="shared" si="131"/>
        <v>1</v>
      </c>
      <c r="AN224" s="11">
        <f t="shared" si="132"/>
        <v>0</v>
      </c>
      <c r="AO224" s="11">
        <f t="shared" si="133"/>
        <v>0</v>
      </c>
      <c r="AP224" s="11">
        <f t="shared" si="134"/>
        <v>0</v>
      </c>
      <c r="AQ224" s="4">
        <f t="shared" si="135"/>
        <v>0</v>
      </c>
      <c r="AS224" s="1">
        <f t="shared" si="136"/>
        <v>28</v>
      </c>
      <c r="AT224" s="1">
        <f t="shared" si="137"/>
        <v>1</v>
      </c>
      <c r="AU224" s="1">
        <f t="shared" si="138"/>
        <v>0</v>
      </c>
      <c r="AV224" s="1">
        <f t="shared" si="139"/>
        <v>0</v>
      </c>
      <c r="AW224" s="1">
        <f t="shared" si="140"/>
        <v>0</v>
      </c>
      <c r="AX224" s="8">
        <f t="shared" si="141"/>
        <v>0</v>
      </c>
      <c r="AZ224" s="8">
        <f t="shared" si="142"/>
        <v>28</v>
      </c>
      <c r="BA224" s="8">
        <f t="shared" si="143"/>
        <v>1</v>
      </c>
      <c r="BB224" s="8">
        <f t="shared" si="144"/>
        <v>0</v>
      </c>
      <c r="BC224" s="8">
        <f t="shared" si="145"/>
        <v>0</v>
      </c>
      <c r="BD224" s="8">
        <f t="shared" si="146"/>
        <v>0</v>
      </c>
      <c r="BE224" s="8">
        <f t="shared" si="147"/>
        <v>0</v>
      </c>
      <c r="BG224" s="19">
        <f t="shared" si="148"/>
        <v>0</v>
      </c>
      <c r="BH224" s="19">
        <f t="shared" si="149"/>
        <v>0</v>
      </c>
      <c r="BJ224" s="10">
        <f t="shared" si="150"/>
        <v>28</v>
      </c>
      <c r="BK224" s="35">
        <f t="shared" si="151"/>
        <v>5</v>
      </c>
      <c r="BL224" s="27">
        <f t="shared" si="152"/>
        <v>0.02</v>
      </c>
      <c r="BM224" s="33">
        <f t="shared" si="153"/>
        <v>4</v>
      </c>
      <c r="BN224" s="27">
        <f t="shared" si="154"/>
        <v>1.6E-2</v>
      </c>
      <c r="BO224" s="33">
        <f t="shared" si="155"/>
        <v>4</v>
      </c>
      <c r="BP224" s="27">
        <f t="shared" si="156"/>
        <v>1.6E-2</v>
      </c>
      <c r="BQ224" s="33">
        <f t="shared" si="157"/>
        <v>5</v>
      </c>
      <c r="BR224" s="28">
        <f t="shared" si="158"/>
        <v>0.02</v>
      </c>
      <c r="BT224" s="10">
        <f t="shared" si="159"/>
        <v>28</v>
      </c>
      <c r="BU224" s="32">
        <f t="shared" si="160"/>
        <v>8.18</v>
      </c>
      <c r="BV224" s="27">
        <f t="shared" si="161"/>
        <v>3.2719999999999999E-2</v>
      </c>
      <c r="BW224" s="36">
        <f t="shared" si="162"/>
        <v>8.14</v>
      </c>
      <c r="BX224" s="27">
        <f t="shared" si="163"/>
        <v>3.2560000000000006E-2</v>
      </c>
      <c r="BY224" s="36">
        <f t="shared" si="164"/>
        <v>8.8100000000000023</v>
      </c>
      <c r="BZ224" s="27">
        <f t="shared" si="165"/>
        <v>3.5240000000000007E-2</v>
      </c>
      <c r="CA224" s="36">
        <f t="shared" si="166"/>
        <v>9.0900000000000034</v>
      </c>
      <c r="CB224" s="28">
        <f t="shared" si="167"/>
        <v>3.636000000000001E-2</v>
      </c>
    </row>
    <row r="225" spans="1:80">
      <c r="A225" s="1" t="s">
        <v>223</v>
      </c>
      <c r="B225" s="26">
        <v>250</v>
      </c>
      <c r="C225" s="26">
        <v>369</v>
      </c>
      <c r="D225" s="26">
        <v>4187</v>
      </c>
      <c r="E225" s="20">
        <f>VLOOKUP($A225,JorgeILS!$A$1:$D$525,2,FALSE)</f>
        <v>26</v>
      </c>
      <c r="F225" s="20">
        <f>VLOOKUP($A225,JorgeILS!$A$1:$D$525,3,FALSE)</f>
        <v>0.154</v>
      </c>
      <c r="G225" s="20">
        <f>VLOOKUP($A225,JorgeCPP!$A$1:$D$525,2,FALSE)</f>
        <v>33</v>
      </c>
      <c r="H225" s="20">
        <f>VLOOKUP($A225,JorgeCPP!$A$1:$D$525,3,FALSE)</f>
        <v>1.4999999999999999E-2</v>
      </c>
      <c r="I225" s="4">
        <f>VLOOKUP($A225,BEP!$A$1:$D$525,2,FALSE)</f>
        <v>31</v>
      </c>
      <c r="J225" s="23">
        <f>VLOOKUP($A225,BEP!$A$1:$D$525,3,FALSE)</f>
        <v>2E-3</v>
      </c>
      <c r="K225" s="4">
        <f>VLOOKUP($A225,CEP!$A$1:$D$525,2,FALSE)</f>
        <v>31</v>
      </c>
      <c r="L225" s="23">
        <f>VLOOKUP($A225,CEP!$A$1:$D$525,3,FALSE)</f>
        <v>1E-3</v>
      </c>
      <c r="M225" s="4">
        <f>VLOOKUP($A225,EEP!$A$1:$D$525,2,FALSE)</f>
        <v>29</v>
      </c>
      <c r="N225" s="23">
        <f>VLOOKUP($A225,EEP!$A$1:$D$525,3,FALSE)</f>
        <v>2E-3</v>
      </c>
      <c r="O225" s="24">
        <f>VLOOKUP($A225,CEEP!$A$1:$D$525,2,FALSE)</f>
        <v>29</v>
      </c>
      <c r="P225" s="22">
        <f>VLOOKUP($A225,CEEP!$A$1:$D$525,3,FALSE)</f>
        <v>3.0000000000000001E-3</v>
      </c>
      <c r="Q225" s="4">
        <f>VLOOKUP($A225,RBEP!$A$1:$F$525,2,FALSE)</f>
        <v>32</v>
      </c>
      <c r="R225" s="4">
        <f>VLOOKUP($A225,RBEP!$A$1:$F$525,3,FALSE)</f>
        <v>39</v>
      </c>
      <c r="S225" s="4">
        <f>VLOOKUP($A225,RBEP!$A$1:$F$525,4,FALSE)</f>
        <v>34.94</v>
      </c>
      <c r="T225" s="4">
        <f>VLOOKUP($A225,RBEP!$A$1:$F$525,5,FALSE)</f>
        <v>3.2299999999999998E-3</v>
      </c>
      <c r="U225" s="4">
        <f>VLOOKUP($A225,RCEP!$A$1:$F$525,2,FALSE)</f>
        <v>30</v>
      </c>
      <c r="V225" s="4">
        <f>VLOOKUP($A225,RCEP!$A$1:$F$525,3,FALSE)</f>
        <v>40</v>
      </c>
      <c r="W225" s="4">
        <f>VLOOKUP($A225,RCEP!$A$1:$F$525,4,FALSE)</f>
        <v>35.130000000000003</v>
      </c>
      <c r="X225" s="4">
        <f>VLOOKUP($A225,RCEP!$A$1:$F$525,5,FALSE)</f>
        <v>3.6600000000000001E-3</v>
      </c>
      <c r="Y225" s="4">
        <f>VLOOKUP($A225,REEP!$A$1:$F$525,2,FALSE)</f>
        <v>32</v>
      </c>
      <c r="Z225" s="4">
        <f>VLOOKUP($A225,REEP!$A$1:$F$525,3,FALSE)</f>
        <v>42</v>
      </c>
      <c r="AA225" s="4">
        <f>VLOOKUP($A225,REEP!$A$1:$F$525,4,FALSE)</f>
        <v>36.340000000000003</v>
      </c>
      <c r="AB225" s="4">
        <f>VLOOKUP($A225,REEP!$A$1:$F$525,5,FALSE)</f>
        <v>3.8700000000000002E-3</v>
      </c>
      <c r="AC225" s="11">
        <f>VLOOKUP($A225,RCEEP!$A$1:$F$525,2,FALSE)</f>
        <v>33</v>
      </c>
      <c r="AD225" s="11">
        <f>VLOOKUP($A225,RCEEP!$A$1:$F$525,3,FALSE)</f>
        <v>40</v>
      </c>
      <c r="AE225" s="11">
        <f>VLOOKUP($A225,RCEEP!$A$1:$F$525,4,FALSE)</f>
        <v>36.35</v>
      </c>
      <c r="AF225" s="11">
        <f>VLOOKUP($A225,RCEEP!$A$1:$F$525,5,FALSE)</f>
        <v>4.13E-3</v>
      </c>
      <c r="AH225" s="11">
        <f t="shared" si="126"/>
        <v>29</v>
      </c>
      <c r="AI225" s="11">
        <f t="shared" si="127"/>
        <v>0</v>
      </c>
      <c r="AJ225" s="11">
        <f t="shared" si="128"/>
        <v>0</v>
      </c>
      <c r="AK225" s="11">
        <f t="shared" si="129"/>
        <v>0</v>
      </c>
      <c r="AL225" s="11">
        <f t="shared" si="130"/>
        <v>1</v>
      </c>
      <c r="AM225" s="11">
        <f t="shared" si="131"/>
        <v>1</v>
      </c>
      <c r="AN225" s="11">
        <f t="shared" si="132"/>
        <v>0</v>
      </c>
      <c r="AO225" s="11">
        <f t="shared" si="133"/>
        <v>0</v>
      </c>
      <c r="AP225" s="11">
        <f t="shared" si="134"/>
        <v>0</v>
      </c>
      <c r="AQ225" s="4">
        <f t="shared" si="135"/>
        <v>0</v>
      </c>
      <c r="AS225" s="1">
        <f t="shared" si="136"/>
        <v>26</v>
      </c>
      <c r="AT225" s="1">
        <f t="shared" si="137"/>
        <v>1</v>
      </c>
      <c r="AU225" s="1">
        <f t="shared" si="138"/>
        <v>0</v>
      </c>
      <c r="AV225" s="1">
        <f t="shared" si="139"/>
        <v>0</v>
      </c>
      <c r="AW225" s="1">
        <f t="shared" si="140"/>
        <v>0</v>
      </c>
      <c r="AX225" s="8">
        <f t="shared" si="141"/>
        <v>0</v>
      </c>
      <c r="AZ225" s="8">
        <f t="shared" si="142"/>
        <v>26</v>
      </c>
      <c r="BA225" s="8">
        <f t="shared" si="143"/>
        <v>1</v>
      </c>
      <c r="BB225" s="8">
        <f t="shared" si="144"/>
        <v>0</v>
      </c>
      <c r="BC225" s="8">
        <f t="shared" si="145"/>
        <v>0</v>
      </c>
      <c r="BD225" s="8">
        <f t="shared" si="146"/>
        <v>0</v>
      </c>
      <c r="BE225" s="8">
        <f t="shared" si="147"/>
        <v>0</v>
      </c>
      <c r="BG225" s="19">
        <f t="shared" si="148"/>
        <v>0</v>
      </c>
      <c r="BH225" s="19">
        <f t="shared" si="149"/>
        <v>0</v>
      </c>
      <c r="BJ225" s="10">
        <f t="shared" si="150"/>
        <v>26</v>
      </c>
      <c r="BK225" s="35">
        <f t="shared" si="151"/>
        <v>6</v>
      </c>
      <c r="BL225" s="27">
        <f t="shared" si="152"/>
        <v>2.4E-2</v>
      </c>
      <c r="BM225" s="33">
        <f t="shared" si="153"/>
        <v>4</v>
      </c>
      <c r="BN225" s="27">
        <f t="shared" si="154"/>
        <v>1.6E-2</v>
      </c>
      <c r="BO225" s="33">
        <f t="shared" si="155"/>
        <v>6</v>
      </c>
      <c r="BP225" s="27">
        <f t="shared" si="156"/>
        <v>2.4E-2</v>
      </c>
      <c r="BQ225" s="33">
        <f t="shared" si="157"/>
        <v>7</v>
      </c>
      <c r="BR225" s="28">
        <f t="shared" si="158"/>
        <v>2.8000000000000001E-2</v>
      </c>
      <c r="BT225" s="10">
        <f t="shared" si="159"/>
        <v>26</v>
      </c>
      <c r="BU225" s="32">
        <f t="shared" si="160"/>
        <v>8.9399999999999977</v>
      </c>
      <c r="BV225" s="27">
        <f t="shared" si="161"/>
        <v>3.5759999999999993E-2</v>
      </c>
      <c r="BW225" s="36">
        <f t="shared" si="162"/>
        <v>9.1300000000000026</v>
      </c>
      <c r="BX225" s="27">
        <f t="shared" si="163"/>
        <v>3.6520000000000011E-2</v>
      </c>
      <c r="BY225" s="36">
        <f t="shared" si="164"/>
        <v>10.340000000000003</v>
      </c>
      <c r="BZ225" s="27">
        <f t="shared" si="165"/>
        <v>4.1360000000000015E-2</v>
      </c>
      <c r="CA225" s="36">
        <f t="shared" si="166"/>
        <v>10.350000000000001</v>
      </c>
      <c r="CB225" s="28">
        <f t="shared" si="167"/>
        <v>4.1400000000000006E-2</v>
      </c>
    </row>
    <row r="226" spans="1:80">
      <c r="A226" s="1" t="s">
        <v>224</v>
      </c>
      <c r="B226" s="26">
        <v>250</v>
      </c>
      <c r="C226" s="26">
        <v>369</v>
      </c>
      <c r="D226" s="26">
        <v>4195</v>
      </c>
      <c r="E226" s="20">
        <f>VLOOKUP($A226,JorgeILS!$A$1:$D$525,2,FALSE)</f>
        <v>29</v>
      </c>
      <c r="F226" s="20">
        <f>VLOOKUP($A226,JorgeILS!$A$1:$D$525,3,FALSE)</f>
        <v>0.44400000000000001</v>
      </c>
      <c r="G226" s="20">
        <f>VLOOKUP($A226,JorgeCPP!$A$1:$D$525,2,FALSE)</f>
        <v>35</v>
      </c>
      <c r="H226" s="20">
        <f>VLOOKUP($A226,JorgeCPP!$A$1:$D$525,3,FALSE)</f>
        <v>1.4E-2</v>
      </c>
      <c r="I226" s="4">
        <f>VLOOKUP($A226,BEP!$A$1:$D$525,2,FALSE)</f>
        <v>33</v>
      </c>
      <c r="J226" s="23">
        <f>VLOOKUP($A226,BEP!$A$1:$D$525,3,FALSE)</f>
        <v>2E-3</v>
      </c>
      <c r="K226" s="4">
        <f>VLOOKUP($A226,CEP!$A$1:$D$525,2,FALSE)</f>
        <v>33</v>
      </c>
      <c r="L226" s="23">
        <f>VLOOKUP($A226,CEP!$A$1:$D$525,3,FALSE)</f>
        <v>1E-3</v>
      </c>
      <c r="M226" s="4">
        <f>VLOOKUP($A226,EEP!$A$1:$D$525,2,FALSE)</f>
        <v>30</v>
      </c>
      <c r="N226" s="23">
        <f>VLOOKUP($A226,EEP!$A$1:$D$525,3,FALSE)</f>
        <v>3.0000000000000001E-3</v>
      </c>
      <c r="O226" s="24">
        <f>VLOOKUP($A226,CEEP!$A$1:$D$525,2,FALSE)</f>
        <v>30</v>
      </c>
      <c r="P226" s="22">
        <f>VLOOKUP($A226,CEEP!$A$1:$D$525,3,FALSE)</f>
        <v>3.0000000000000001E-3</v>
      </c>
      <c r="Q226" s="4">
        <f>VLOOKUP($A226,RBEP!$A$1:$F$525,2,FALSE)</f>
        <v>33</v>
      </c>
      <c r="R226" s="4">
        <f>VLOOKUP($A226,RBEP!$A$1:$F$525,3,FALSE)</f>
        <v>40</v>
      </c>
      <c r="S226" s="4">
        <f>VLOOKUP($A226,RBEP!$A$1:$F$525,4,FALSE)</f>
        <v>36.619999999999997</v>
      </c>
      <c r="T226" s="4">
        <f>VLOOKUP($A226,RBEP!$A$1:$F$525,5,FALSE)</f>
        <v>3.48E-3</v>
      </c>
      <c r="U226" s="4">
        <f>VLOOKUP($A226,RCEP!$A$1:$F$525,2,FALSE)</f>
        <v>32</v>
      </c>
      <c r="V226" s="4">
        <f>VLOOKUP($A226,RCEP!$A$1:$F$525,3,FALSE)</f>
        <v>41</v>
      </c>
      <c r="W226" s="4">
        <f>VLOOKUP($A226,RCEP!$A$1:$F$525,4,FALSE)</f>
        <v>36.39</v>
      </c>
      <c r="X226" s="4">
        <f>VLOOKUP($A226,RCEP!$A$1:$F$525,5,FALSE)</f>
        <v>4.0499999999999998E-3</v>
      </c>
      <c r="Y226" s="4">
        <f>VLOOKUP($A226,REEP!$A$1:$F$525,2,FALSE)</f>
        <v>34</v>
      </c>
      <c r="Z226" s="4">
        <f>VLOOKUP($A226,REEP!$A$1:$F$525,3,FALSE)</f>
        <v>42</v>
      </c>
      <c r="AA226" s="4">
        <f>VLOOKUP($A226,REEP!$A$1:$F$525,4,FALSE)</f>
        <v>37.68</v>
      </c>
      <c r="AB226" s="4">
        <f>VLOOKUP($A226,REEP!$A$1:$F$525,5,FALSE)</f>
        <v>3.9199999999999999E-3</v>
      </c>
      <c r="AC226" s="11">
        <f>VLOOKUP($A226,RCEEP!$A$1:$F$525,2,FALSE)</f>
        <v>34</v>
      </c>
      <c r="AD226" s="11">
        <f>VLOOKUP($A226,RCEEP!$A$1:$F$525,3,FALSE)</f>
        <v>41</v>
      </c>
      <c r="AE226" s="11">
        <f>VLOOKUP($A226,RCEEP!$A$1:$F$525,4,FALSE)</f>
        <v>37.81</v>
      </c>
      <c r="AF226" s="11">
        <f>VLOOKUP($A226,RCEEP!$A$1:$F$525,5,FALSE)</f>
        <v>4.3E-3</v>
      </c>
      <c r="AH226" s="11">
        <f t="shared" si="126"/>
        <v>30</v>
      </c>
      <c r="AI226" s="11">
        <f t="shared" si="127"/>
        <v>0</v>
      </c>
      <c r="AJ226" s="11">
        <f t="shared" si="128"/>
        <v>0</v>
      </c>
      <c r="AK226" s="11">
        <f t="shared" si="129"/>
        <v>0</v>
      </c>
      <c r="AL226" s="11">
        <f t="shared" si="130"/>
        <v>1</v>
      </c>
      <c r="AM226" s="11">
        <f t="shared" si="131"/>
        <v>1</v>
      </c>
      <c r="AN226" s="11">
        <f t="shared" si="132"/>
        <v>0</v>
      </c>
      <c r="AO226" s="11">
        <f t="shared" si="133"/>
        <v>0</v>
      </c>
      <c r="AP226" s="11">
        <f t="shared" si="134"/>
        <v>0</v>
      </c>
      <c r="AQ226" s="4">
        <f t="shared" si="135"/>
        <v>0</v>
      </c>
      <c r="AS226" s="1">
        <f t="shared" si="136"/>
        <v>29</v>
      </c>
      <c r="AT226" s="1">
        <f t="shared" si="137"/>
        <v>1</v>
      </c>
      <c r="AU226" s="1">
        <f t="shared" si="138"/>
        <v>0</v>
      </c>
      <c r="AV226" s="1">
        <f t="shared" si="139"/>
        <v>0</v>
      </c>
      <c r="AW226" s="1">
        <f t="shared" si="140"/>
        <v>0</v>
      </c>
      <c r="AX226" s="8">
        <f t="shared" si="141"/>
        <v>0</v>
      </c>
      <c r="AZ226" s="8">
        <f t="shared" si="142"/>
        <v>29</v>
      </c>
      <c r="BA226" s="8">
        <f t="shared" si="143"/>
        <v>1</v>
      </c>
      <c r="BB226" s="8">
        <f t="shared" si="144"/>
        <v>0</v>
      </c>
      <c r="BC226" s="8">
        <f t="shared" si="145"/>
        <v>0</v>
      </c>
      <c r="BD226" s="8">
        <f t="shared" si="146"/>
        <v>0</v>
      </c>
      <c r="BE226" s="8">
        <f t="shared" si="147"/>
        <v>0</v>
      </c>
      <c r="BG226" s="19">
        <f t="shared" si="148"/>
        <v>0</v>
      </c>
      <c r="BH226" s="19">
        <f t="shared" si="149"/>
        <v>0</v>
      </c>
      <c r="BJ226" s="10">
        <f t="shared" si="150"/>
        <v>29</v>
      </c>
      <c r="BK226" s="35">
        <f t="shared" si="151"/>
        <v>4</v>
      </c>
      <c r="BL226" s="27">
        <f t="shared" si="152"/>
        <v>1.6E-2</v>
      </c>
      <c r="BM226" s="33">
        <f t="shared" si="153"/>
        <v>3</v>
      </c>
      <c r="BN226" s="27">
        <f t="shared" si="154"/>
        <v>1.2E-2</v>
      </c>
      <c r="BO226" s="33">
        <f t="shared" si="155"/>
        <v>5</v>
      </c>
      <c r="BP226" s="27">
        <f t="shared" si="156"/>
        <v>0.02</v>
      </c>
      <c r="BQ226" s="33">
        <f t="shared" si="157"/>
        <v>5</v>
      </c>
      <c r="BR226" s="28">
        <f t="shared" si="158"/>
        <v>0.02</v>
      </c>
      <c r="BT226" s="10">
        <f t="shared" si="159"/>
        <v>29</v>
      </c>
      <c r="BU226" s="32">
        <f t="shared" si="160"/>
        <v>7.6199999999999974</v>
      </c>
      <c r="BV226" s="27">
        <f t="shared" si="161"/>
        <v>3.047999999999999E-2</v>
      </c>
      <c r="BW226" s="36">
        <f t="shared" si="162"/>
        <v>7.3900000000000006</v>
      </c>
      <c r="BX226" s="27">
        <f t="shared" si="163"/>
        <v>2.9560000000000003E-2</v>
      </c>
      <c r="BY226" s="36">
        <f t="shared" si="164"/>
        <v>8.68</v>
      </c>
      <c r="BZ226" s="27">
        <f t="shared" si="165"/>
        <v>3.4720000000000001E-2</v>
      </c>
      <c r="CA226" s="36">
        <f t="shared" si="166"/>
        <v>8.8100000000000023</v>
      </c>
      <c r="CB226" s="28">
        <f t="shared" si="167"/>
        <v>3.5240000000000007E-2</v>
      </c>
    </row>
    <row r="227" spans="1:80">
      <c r="A227" s="1" t="s">
        <v>225</v>
      </c>
      <c r="B227" s="26">
        <v>250</v>
      </c>
      <c r="C227" s="26">
        <v>369</v>
      </c>
      <c r="D227" s="26">
        <v>4203</v>
      </c>
      <c r="E227" s="20">
        <f>VLOOKUP($A227,JorgeILS!$A$1:$D$525,2,FALSE)</f>
        <v>28</v>
      </c>
      <c r="F227" s="20">
        <f>VLOOKUP($A227,JorgeILS!$A$1:$D$525,3,FALSE)</f>
        <v>0.36699999999999999</v>
      </c>
      <c r="G227" s="20">
        <f>VLOOKUP($A227,JorgeCPP!$A$1:$D$525,2,FALSE)</f>
        <v>33</v>
      </c>
      <c r="H227" s="20">
        <f>VLOOKUP($A227,JorgeCPP!$A$1:$D$525,3,FALSE)</f>
        <v>1.4999999999999999E-2</v>
      </c>
      <c r="I227" s="4">
        <f>VLOOKUP($A227,BEP!$A$1:$D$525,2,FALSE)</f>
        <v>34</v>
      </c>
      <c r="J227" s="23">
        <f>VLOOKUP($A227,BEP!$A$1:$D$525,3,FALSE)</f>
        <v>2E-3</v>
      </c>
      <c r="K227" s="4">
        <f>VLOOKUP($A227,CEP!$A$1:$D$525,2,FALSE)</f>
        <v>34</v>
      </c>
      <c r="L227" s="23">
        <f>VLOOKUP($A227,CEP!$A$1:$D$525,3,FALSE)</f>
        <v>2E-3</v>
      </c>
      <c r="M227" s="4">
        <f>VLOOKUP($A227,EEP!$A$1:$D$525,2,FALSE)</f>
        <v>33</v>
      </c>
      <c r="N227" s="23">
        <f>VLOOKUP($A227,EEP!$A$1:$D$525,3,FALSE)</f>
        <v>2E-3</v>
      </c>
      <c r="O227" s="24">
        <f>VLOOKUP($A227,CEEP!$A$1:$D$525,2,FALSE)</f>
        <v>33</v>
      </c>
      <c r="P227" s="22">
        <f>VLOOKUP($A227,CEEP!$A$1:$D$525,3,FALSE)</f>
        <v>3.0000000000000001E-3</v>
      </c>
      <c r="Q227" s="4">
        <f>VLOOKUP($A227,RBEP!$A$1:$F$525,2,FALSE)</f>
        <v>34</v>
      </c>
      <c r="R227" s="4">
        <f>VLOOKUP($A227,RBEP!$A$1:$F$525,3,FALSE)</f>
        <v>41</v>
      </c>
      <c r="S227" s="4">
        <f>VLOOKUP($A227,RBEP!$A$1:$F$525,4,FALSE)</f>
        <v>36.840000000000003</v>
      </c>
      <c r="T227" s="4">
        <f>VLOOKUP($A227,RBEP!$A$1:$F$525,5,FALSE)</f>
        <v>4.0499999999999998E-3</v>
      </c>
      <c r="U227" s="4">
        <f>VLOOKUP($A227,RCEP!$A$1:$F$525,2,FALSE)</f>
        <v>33</v>
      </c>
      <c r="V227" s="4">
        <f>VLOOKUP($A227,RCEP!$A$1:$F$525,3,FALSE)</f>
        <v>41</v>
      </c>
      <c r="W227" s="4">
        <f>VLOOKUP($A227,RCEP!$A$1:$F$525,4,FALSE)</f>
        <v>37.18</v>
      </c>
      <c r="X227" s="4">
        <f>VLOOKUP($A227,RCEP!$A$1:$F$525,5,FALSE)</f>
        <v>4.7499999999999999E-3</v>
      </c>
      <c r="Y227" s="4">
        <f>VLOOKUP($A227,REEP!$A$1:$F$525,2,FALSE)</f>
        <v>34</v>
      </c>
      <c r="Z227" s="4">
        <f>VLOOKUP($A227,REEP!$A$1:$F$525,3,FALSE)</f>
        <v>42</v>
      </c>
      <c r="AA227" s="4">
        <f>VLOOKUP($A227,REEP!$A$1:$F$525,4,FALSE)</f>
        <v>38</v>
      </c>
      <c r="AB227" s="4">
        <f>VLOOKUP($A227,REEP!$A$1:$F$525,5,FALSE)</f>
        <v>4.4999999999999997E-3</v>
      </c>
      <c r="AC227" s="11">
        <f>VLOOKUP($A227,RCEEP!$A$1:$F$525,2,FALSE)</f>
        <v>35</v>
      </c>
      <c r="AD227" s="11">
        <f>VLOOKUP($A227,RCEEP!$A$1:$F$525,3,FALSE)</f>
        <v>43</v>
      </c>
      <c r="AE227" s="11">
        <f>VLOOKUP($A227,RCEEP!$A$1:$F$525,4,FALSE)</f>
        <v>37.770000000000003</v>
      </c>
      <c r="AF227" s="11">
        <f>VLOOKUP($A227,RCEEP!$A$1:$F$525,5,FALSE)</f>
        <v>4.8599999999999997E-3</v>
      </c>
      <c r="AH227" s="11">
        <f t="shared" si="126"/>
        <v>33</v>
      </c>
      <c r="AI227" s="11">
        <f t="shared" si="127"/>
        <v>1</v>
      </c>
      <c r="AJ227" s="11">
        <f t="shared" si="128"/>
        <v>0</v>
      </c>
      <c r="AK227" s="11">
        <f t="shared" si="129"/>
        <v>0</v>
      </c>
      <c r="AL227" s="11">
        <f t="shared" si="130"/>
        <v>1</v>
      </c>
      <c r="AM227" s="11">
        <f t="shared" si="131"/>
        <v>1</v>
      </c>
      <c r="AN227" s="11">
        <f t="shared" si="132"/>
        <v>0</v>
      </c>
      <c r="AO227" s="11">
        <f t="shared" si="133"/>
        <v>1</v>
      </c>
      <c r="AP227" s="11">
        <f t="shared" si="134"/>
        <v>0</v>
      </c>
      <c r="AQ227" s="4">
        <f t="shared" si="135"/>
        <v>0</v>
      </c>
      <c r="AS227" s="1">
        <f t="shared" si="136"/>
        <v>28</v>
      </c>
      <c r="AT227" s="1">
        <f t="shared" si="137"/>
        <v>1</v>
      </c>
      <c r="AU227" s="1">
        <f t="shared" si="138"/>
        <v>0</v>
      </c>
      <c r="AV227" s="1">
        <f t="shared" si="139"/>
        <v>0</v>
      </c>
      <c r="AW227" s="1">
        <f t="shared" si="140"/>
        <v>0</v>
      </c>
      <c r="AX227" s="8">
        <f t="shared" si="141"/>
        <v>0</v>
      </c>
      <c r="AZ227" s="8">
        <f t="shared" si="142"/>
        <v>28</v>
      </c>
      <c r="BA227" s="8">
        <f t="shared" si="143"/>
        <v>1</v>
      </c>
      <c r="BB227" s="8">
        <f t="shared" si="144"/>
        <v>0</v>
      </c>
      <c r="BC227" s="8">
        <f t="shared" si="145"/>
        <v>0</v>
      </c>
      <c r="BD227" s="8">
        <f t="shared" si="146"/>
        <v>0</v>
      </c>
      <c r="BE227" s="8">
        <f t="shared" si="147"/>
        <v>0</v>
      </c>
      <c r="BG227" s="19">
        <f t="shared" si="148"/>
        <v>0</v>
      </c>
      <c r="BH227" s="19">
        <f t="shared" si="149"/>
        <v>0</v>
      </c>
      <c r="BJ227" s="10">
        <f t="shared" si="150"/>
        <v>28</v>
      </c>
      <c r="BK227" s="35">
        <f t="shared" si="151"/>
        <v>6</v>
      </c>
      <c r="BL227" s="27">
        <f t="shared" si="152"/>
        <v>2.4E-2</v>
      </c>
      <c r="BM227" s="33">
        <f t="shared" si="153"/>
        <v>5</v>
      </c>
      <c r="BN227" s="27">
        <f t="shared" si="154"/>
        <v>0.02</v>
      </c>
      <c r="BO227" s="33">
        <f t="shared" si="155"/>
        <v>6</v>
      </c>
      <c r="BP227" s="27">
        <f t="shared" si="156"/>
        <v>2.4E-2</v>
      </c>
      <c r="BQ227" s="33">
        <f t="shared" si="157"/>
        <v>7</v>
      </c>
      <c r="BR227" s="28">
        <f t="shared" si="158"/>
        <v>2.8000000000000001E-2</v>
      </c>
      <c r="BT227" s="10">
        <f t="shared" si="159"/>
        <v>28</v>
      </c>
      <c r="BU227" s="32">
        <f t="shared" si="160"/>
        <v>8.8400000000000034</v>
      </c>
      <c r="BV227" s="27">
        <f t="shared" si="161"/>
        <v>3.5360000000000016E-2</v>
      </c>
      <c r="BW227" s="36">
        <f t="shared" si="162"/>
        <v>9.18</v>
      </c>
      <c r="BX227" s="27">
        <f t="shared" si="163"/>
        <v>3.6719999999999996E-2</v>
      </c>
      <c r="BY227" s="36">
        <f t="shared" si="164"/>
        <v>10</v>
      </c>
      <c r="BZ227" s="27">
        <f t="shared" si="165"/>
        <v>0.04</v>
      </c>
      <c r="CA227" s="36">
        <f t="shared" si="166"/>
        <v>9.7700000000000031</v>
      </c>
      <c r="CB227" s="28">
        <f t="shared" si="167"/>
        <v>3.9080000000000011E-2</v>
      </c>
    </row>
    <row r="228" spans="1:80">
      <c r="A228" s="1" t="s">
        <v>226</v>
      </c>
      <c r="B228" s="26">
        <v>300</v>
      </c>
      <c r="C228" s="26">
        <v>326</v>
      </c>
      <c r="D228" s="26">
        <v>4211</v>
      </c>
      <c r="E228" s="20">
        <f>VLOOKUP($A228,JorgeILS!$A$1:$D$525,2,FALSE)</f>
        <v>82</v>
      </c>
      <c r="F228" s="20">
        <f>VLOOKUP($A228,JorgeILS!$A$1:$D$525,3,FALSE)</f>
        <v>3.2000000000000001E-2</v>
      </c>
      <c r="G228" s="20">
        <f>VLOOKUP($A228,JorgeCPP!$A$1:$D$525,2,FALSE)</f>
        <v>83</v>
      </c>
      <c r="H228" s="20">
        <f>VLOOKUP($A228,JorgeCPP!$A$1:$D$525,3,FALSE)</f>
        <v>5.0000000000000001E-3</v>
      </c>
      <c r="I228" s="4">
        <f>VLOOKUP($A228,BEP!$A$1:$D$525,2,FALSE)</f>
        <v>83</v>
      </c>
      <c r="J228" s="23">
        <f>VLOOKUP($A228,BEP!$A$1:$D$525,3,FALSE)</f>
        <v>1E-3</v>
      </c>
      <c r="K228" s="4">
        <f>VLOOKUP($A228,CEP!$A$1:$D$525,2,FALSE)</f>
        <v>83</v>
      </c>
      <c r="L228" s="23">
        <f>VLOOKUP($A228,CEP!$A$1:$D$525,3,FALSE)</f>
        <v>1E-3</v>
      </c>
      <c r="M228" s="4">
        <f>VLOOKUP($A228,EEP!$A$1:$D$525,2,FALSE)</f>
        <v>84</v>
      </c>
      <c r="N228" s="23">
        <f>VLOOKUP($A228,EEP!$A$1:$D$525,3,FALSE)</f>
        <v>1E-3</v>
      </c>
      <c r="O228" s="24">
        <f>VLOOKUP($A228,CEEP!$A$1:$D$525,2,FALSE)</f>
        <v>84</v>
      </c>
      <c r="P228" s="22">
        <f>VLOOKUP($A228,CEEP!$A$1:$D$525,3,FALSE)</f>
        <v>1E-3</v>
      </c>
      <c r="Q228" s="4">
        <f>VLOOKUP($A228,RBEP!$A$1:$F$525,2,FALSE)</f>
        <v>83</v>
      </c>
      <c r="R228" s="4">
        <f>VLOOKUP($A228,RBEP!$A$1:$F$525,3,FALSE)</f>
        <v>84</v>
      </c>
      <c r="S228" s="4">
        <f>VLOOKUP($A228,RBEP!$A$1:$F$525,4,FALSE)</f>
        <v>83.24</v>
      </c>
      <c r="T228" s="4">
        <f>VLOOKUP($A228,RBEP!$A$1:$F$525,5,FALSE)</f>
        <v>1.1299999999999999E-3</v>
      </c>
      <c r="U228" s="4">
        <f>VLOOKUP($A228,RCEP!$A$1:$F$525,2,FALSE)</f>
        <v>82</v>
      </c>
      <c r="V228" s="4">
        <f>VLOOKUP($A228,RCEP!$A$1:$F$525,3,FALSE)</f>
        <v>84</v>
      </c>
      <c r="W228" s="4">
        <f>VLOOKUP($A228,RCEP!$A$1:$F$525,4,FALSE)</f>
        <v>83.04</v>
      </c>
      <c r="X228" s="4">
        <f>VLOOKUP($A228,RCEP!$A$1:$F$525,5,FALSE)</f>
        <v>1.3699999999999999E-3</v>
      </c>
      <c r="Y228" s="4">
        <f>VLOOKUP($A228,REEP!$A$1:$F$525,2,FALSE)</f>
        <v>83</v>
      </c>
      <c r="Z228" s="4">
        <f>VLOOKUP($A228,REEP!$A$1:$F$525,3,FALSE)</f>
        <v>84</v>
      </c>
      <c r="AA228" s="4">
        <f>VLOOKUP($A228,REEP!$A$1:$F$525,4,FALSE)</f>
        <v>83.17</v>
      </c>
      <c r="AB228" s="4">
        <f>VLOOKUP($A228,REEP!$A$1:$F$525,5,FALSE)</f>
        <v>1.01E-3</v>
      </c>
      <c r="AC228" s="11">
        <f>VLOOKUP($A228,RCEEP!$A$1:$F$525,2,FALSE)</f>
        <v>82</v>
      </c>
      <c r="AD228" s="11">
        <f>VLOOKUP($A228,RCEEP!$A$1:$F$525,3,FALSE)</f>
        <v>84</v>
      </c>
      <c r="AE228" s="11">
        <f>VLOOKUP($A228,RCEEP!$A$1:$F$525,4,FALSE)</f>
        <v>83.19</v>
      </c>
      <c r="AF228" s="11">
        <f>VLOOKUP($A228,RCEEP!$A$1:$F$525,5,FALSE)</f>
        <v>1.15E-3</v>
      </c>
      <c r="AH228" s="11">
        <f t="shared" si="126"/>
        <v>82</v>
      </c>
      <c r="AI228" s="11">
        <f t="shared" si="127"/>
        <v>0</v>
      </c>
      <c r="AJ228" s="11">
        <f t="shared" si="128"/>
        <v>0</v>
      </c>
      <c r="AK228" s="11">
        <f t="shared" si="129"/>
        <v>0</v>
      </c>
      <c r="AL228" s="11">
        <f t="shared" si="130"/>
        <v>0</v>
      </c>
      <c r="AM228" s="11">
        <f t="shared" si="131"/>
        <v>0</v>
      </c>
      <c r="AN228" s="11">
        <f t="shared" si="132"/>
        <v>0</v>
      </c>
      <c r="AO228" s="11">
        <f t="shared" si="133"/>
        <v>1</v>
      </c>
      <c r="AP228" s="11">
        <f t="shared" si="134"/>
        <v>0</v>
      </c>
      <c r="AQ228" s="4">
        <f t="shared" si="135"/>
        <v>1</v>
      </c>
      <c r="AS228" s="1">
        <f t="shared" si="136"/>
        <v>82</v>
      </c>
      <c r="AT228" s="1">
        <f t="shared" si="137"/>
        <v>1</v>
      </c>
      <c r="AU228" s="1">
        <f t="shared" si="138"/>
        <v>0</v>
      </c>
      <c r="AV228" s="1">
        <f t="shared" si="139"/>
        <v>1</v>
      </c>
      <c r="AW228" s="1">
        <f t="shared" si="140"/>
        <v>0</v>
      </c>
      <c r="AX228" s="8">
        <f t="shared" si="141"/>
        <v>1</v>
      </c>
      <c r="AZ228" s="8">
        <f t="shared" si="142"/>
        <v>82</v>
      </c>
      <c r="BA228" s="8">
        <f t="shared" si="143"/>
        <v>1</v>
      </c>
      <c r="BB228" s="8">
        <f t="shared" si="144"/>
        <v>0</v>
      </c>
      <c r="BC228" s="8">
        <f t="shared" si="145"/>
        <v>1</v>
      </c>
      <c r="BD228" s="8">
        <f t="shared" si="146"/>
        <v>0</v>
      </c>
      <c r="BE228" s="8">
        <f t="shared" si="147"/>
        <v>1</v>
      </c>
      <c r="BG228" s="19">
        <f t="shared" si="148"/>
        <v>0</v>
      </c>
      <c r="BH228" s="19">
        <f t="shared" si="149"/>
        <v>1</v>
      </c>
      <c r="BJ228" s="10">
        <f t="shared" si="150"/>
        <v>82</v>
      </c>
      <c r="BK228" s="35">
        <f t="shared" si="151"/>
        <v>1</v>
      </c>
      <c r="BL228" s="27">
        <f t="shared" si="152"/>
        <v>3.3333333333333335E-3</v>
      </c>
      <c r="BM228" s="33">
        <f t="shared" si="153"/>
        <v>0</v>
      </c>
      <c r="BN228" s="27">
        <f t="shared" si="154"/>
        <v>0</v>
      </c>
      <c r="BO228" s="33">
        <f t="shared" si="155"/>
        <v>1</v>
      </c>
      <c r="BP228" s="27">
        <f t="shared" si="156"/>
        <v>3.3333333333333335E-3</v>
      </c>
      <c r="BQ228" s="33">
        <f t="shared" si="157"/>
        <v>0</v>
      </c>
      <c r="BR228" s="28">
        <f t="shared" si="158"/>
        <v>0</v>
      </c>
      <c r="BT228" s="10">
        <f t="shared" si="159"/>
        <v>82</v>
      </c>
      <c r="BU228" s="32">
        <f t="shared" si="160"/>
        <v>1.2399999999999949</v>
      </c>
      <c r="BV228" s="27">
        <f t="shared" si="161"/>
        <v>4.1333333333333161E-3</v>
      </c>
      <c r="BW228" s="36">
        <f t="shared" si="162"/>
        <v>1.0400000000000063</v>
      </c>
      <c r="BX228" s="27">
        <f t="shared" si="163"/>
        <v>3.4666666666666873E-3</v>
      </c>
      <c r="BY228" s="36">
        <f t="shared" si="164"/>
        <v>1.1700000000000017</v>
      </c>
      <c r="BZ228" s="27">
        <f t="shared" si="165"/>
        <v>3.9000000000000059E-3</v>
      </c>
      <c r="CA228" s="36">
        <f t="shared" si="166"/>
        <v>1.1899999999999977</v>
      </c>
      <c r="CB228" s="28">
        <f t="shared" si="167"/>
        <v>3.9666666666666591E-3</v>
      </c>
    </row>
    <row r="229" spans="1:80">
      <c r="A229" s="1" t="s">
        <v>227</v>
      </c>
      <c r="B229" s="26">
        <v>300</v>
      </c>
      <c r="C229" s="26">
        <v>326</v>
      </c>
      <c r="D229" s="26">
        <v>4219</v>
      </c>
      <c r="E229" s="20">
        <f>VLOOKUP($A229,JorgeILS!$A$1:$D$525,2,FALSE)</f>
        <v>81</v>
      </c>
      <c r="F229" s="20">
        <f>VLOOKUP($A229,JorgeILS!$A$1:$D$525,3,FALSE)</f>
        <v>3.4000000000000002E-2</v>
      </c>
      <c r="G229" s="20">
        <f>VLOOKUP($A229,JorgeCPP!$A$1:$D$525,2,FALSE)</f>
        <v>83</v>
      </c>
      <c r="H229" s="20">
        <f>VLOOKUP($A229,JorgeCPP!$A$1:$D$525,3,FALSE)</f>
        <v>5.0000000000000001E-3</v>
      </c>
      <c r="I229" s="4">
        <f>VLOOKUP($A229,BEP!$A$1:$D$525,2,FALSE)</f>
        <v>81</v>
      </c>
      <c r="J229" s="23">
        <f>VLOOKUP($A229,BEP!$A$1:$D$525,3,FALSE)</f>
        <v>1E-3</v>
      </c>
      <c r="K229" s="4">
        <f>VLOOKUP($A229,CEP!$A$1:$D$525,2,FALSE)</f>
        <v>81</v>
      </c>
      <c r="L229" s="23">
        <f>VLOOKUP($A229,CEP!$A$1:$D$525,3,FALSE)</f>
        <v>1E-3</v>
      </c>
      <c r="M229" s="4">
        <f>VLOOKUP($A229,EEP!$A$1:$D$525,2,FALSE)</f>
        <v>82</v>
      </c>
      <c r="N229" s="23">
        <f>VLOOKUP($A229,EEP!$A$1:$D$525,3,FALSE)</f>
        <v>1E-3</v>
      </c>
      <c r="O229" s="24">
        <f>VLOOKUP($A229,CEEP!$A$1:$D$525,2,FALSE)</f>
        <v>82</v>
      </c>
      <c r="P229" s="22">
        <f>VLOOKUP($A229,CEEP!$A$1:$D$525,3,FALSE)</f>
        <v>1E-3</v>
      </c>
      <c r="Q229" s="4">
        <f>VLOOKUP($A229,RBEP!$A$1:$F$525,2,FALSE)</f>
        <v>81</v>
      </c>
      <c r="R229" s="4">
        <f>VLOOKUP($A229,RBEP!$A$1:$F$525,3,FALSE)</f>
        <v>82</v>
      </c>
      <c r="S229" s="4">
        <f>VLOOKUP($A229,RBEP!$A$1:$F$525,4,FALSE)</f>
        <v>81.99</v>
      </c>
      <c r="T229" s="4">
        <f>VLOOKUP($A229,RBEP!$A$1:$F$525,5,FALSE)</f>
        <v>1.06E-3</v>
      </c>
      <c r="U229" s="4">
        <f>VLOOKUP($A229,RCEP!$A$1:$F$525,2,FALSE)</f>
        <v>81</v>
      </c>
      <c r="V229" s="4">
        <f>VLOOKUP($A229,RCEP!$A$1:$F$525,3,FALSE)</f>
        <v>82</v>
      </c>
      <c r="W229" s="4">
        <f>VLOOKUP($A229,RCEP!$A$1:$F$525,4,FALSE)</f>
        <v>81.95</v>
      </c>
      <c r="X229" s="4">
        <f>VLOOKUP($A229,RCEP!$A$1:$F$525,5,FALSE)</f>
        <v>1.3699999999999999E-3</v>
      </c>
      <c r="Y229" s="4">
        <f>VLOOKUP($A229,REEP!$A$1:$F$525,2,FALSE)</f>
        <v>81</v>
      </c>
      <c r="Z229" s="4">
        <f>VLOOKUP($A229,REEP!$A$1:$F$525,3,FALSE)</f>
        <v>82</v>
      </c>
      <c r="AA229" s="4">
        <f>VLOOKUP($A229,REEP!$A$1:$F$525,4,FALSE)</f>
        <v>81.900000000000006</v>
      </c>
      <c r="AB229" s="4">
        <f>VLOOKUP($A229,REEP!$A$1:$F$525,5,FALSE)</f>
        <v>9.7999999999999997E-4</v>
      </c>
      <c r="AC229" s="11">
        <f>VLOOKUP($A229,RCEEP!$A$1:$F$525,2,FALSE)</f>
        <v>81</v>
      </c>
      <c r="AD229" s="11">
        <f>VLOOKUP($A229,RCEEP!$A$1:$F$525,3,FALSE)</f>
        <v>82</v>
      </c>
      <c r="AE229" s="11">
        <f>VLOOKUP($A229,RCEEP!$A$1:$F$525,4,FALSE)</f>
        <v>81.900000000000006</v>
      </c>
      <c r="AF229" s="11">
        <f>VLOOKUP($A229,RCEEP!$A$1:$F$525,5,FALSE)</f>
        <v>1.1199999999999999E-3</v>
      </c>
      <c r="AH229" s="11">
        <f t="shared" si="126"/>
        <v>81</v>
      </c>
      <c r="AI229" s="11">
        <f t="shared" si="127"/>
        <v>0</v>
      </c>
      <c r="AJ229" s="11">
        <f t="shared" si="128"/>
        <v>1</v>
      </c>
      <c r="AK229" s="11">
        <f t="shared" si="129"/>
        <v>1</v>
      </c>
      <c r="AL229" s="11">
        <f t="shared" si="130"/>
        <v>0</v>
      </c>
      <c r="AM229" s="11">
        <f t="shared" si="131"/>
        <v>0</v>
      </c>
      <c r="AN229" s="11">
        <f t="shared" si="132"/>
        <v>1</v>
      </c>
      <c r="AO229" s="11">
        <f t="shared" si="133"/>
        <v>1</v>
      </c>
      <c r="AP229" s="11">
        <f t="shared" si="134"/>
        <v>1</v>
      </c>
      <c r="AQ229" s="4">
        <f t="shared" si="135"/>
        <v>1</v>
      </c>
      <c r="AS229" s="1">
        <f t="shared" si="136"/>
        <v>81</v>
      </c>
      <c r="AT229" s="1">
        <f t="shared" si="137"/>
        <v>1</v>
      </c>
      <c r="AU229" s="1">
        <f t="shared" si="138"/>
        <v>1</v>
      </c>
      <c r="AV229" s="1">
        <f t="shared" si="139"/>
        <v>1</v>
      </c>
      <c r="AW229" s="1">
        <f t="shared" si="140"/>
        <v>1</v>
      </c>
      <c r="AX229" s="8">
        <f t="shared" si="141"/>
        <v>1</v>
      </c>
      <c r="AZ229" s="8">
        <f t="shared" si="142"/>
        <v>81</v>
      </c>
      <c r="BA229" s="8">
        <f t="shared" si="143"/>
        <v>1</v>
      </c>
      <c r="BB229" s="8">
        <f t="shared" si="144"/>
        <v>1</v>
      </c>
      <c r="BC229" s="8">
        <f t="shared" si="145"/>
        <v>1</v>
      </c>
      <c r="BD229" s="8">
        <f t="shared" si="146"/>
        <v>1</v>
      </c>
      <c r="BE229" s="8">
        <f t="shared" si="147"/>
        <v>1</v>
      </c>
      <c r="BG229" s="19">
        <f t="shared" si="148"/>
        <v>0</v>
      </c>
      <c r="BH229" s="19">
        <f t="shared" si="149"/>
        <v>1</v>
      </c>
      <c r="BJ229" s="10">
        <f t="shared" si="150"/>
        <v>81</v>
      </c>
      <c r="BK229" s="35">
        <f t="shared" si="151"/>
        <v>0</v>
      </c>
      <c r="BL229" s="27">
        <f t="shared" si="152"/>
        <v>0</v>
      </c>
      <c r="BM229" s="33">
        <f t="shared" si="153"/>
        <v>0</v>
      </c>
      <c r="BN229" s="27">
        <f t="shared" si="154"/>
        <v>0</v>
      </c>
      <c r="BO229" s="33">
        <f t="shared" si="155"/>
        <v>0</v>
      </c>
      <c r="BP229" s="27">
        <f t="shared" si="156"/>
        <v>0</v>
      </c>
      <c r="BQ229" s="33">
        <f t="shared" si="157"/>
        <v>0</v>
      </c>
      <c r="BR229" s="28">
        <f t="shared" si="158"/>
        <v>0</v>
      </c>
      <c r="BT229" s="10">
        <f t="shared" si="159"/>
        <v>81</v>
      </c>
      <c r="BU229" s="32">
        <f t="shared" si="160"/>
        <v>0.98999999999999488</v>
      </c>
      <c r="BV229" s="27">
        <f t="shared" si="161"/>
        <v>3.2999999999999831E-3</v>
      </c>
      <c r="BW229" s="36">
        <f t="shared" si="162"/>
        <v>0.95000000000000284</v>
      </c>
      <c r="BX229" s="27">
        <f t="shared" si="163"/>
        <v>3.1666666666666761E-3</v>
      </c>
      <c r="BY229" s="36">
        <f t="shared" si="164"/>
        <v>0.90000000000000568</v>
      </c>
      <c r="BZ229" s="27">
        <f t="shared" si="165"/>
        <v>3.0000000000000191E-3</v>
      </c>
      <c r="CA229" s="36">
        <f t="shared" si="166"/>
        <v>0.90000000000000568</v>
      </c>
      <c r="CB229" s="28">
        <f t="shared" si="167"/>
        <v>3.0000000000000191E-3</v>
      </c>
    </row>
    <row r="230" spans="1:80">
      <c r="A230" s="1" t="s">
        <v>228</v>
      </c>
      <c r="B230" s="26">
        <v>300</v>
      </c>
      <c r="C230" s="26">
        <v>326</v>
      </c>
      <c r="D230" s="26">
        <v>4227</v>
      </c>
      <c r="E230" s="20">
        <f>VLOOKUP($A230,JorgeILS!$A$1:$D$525,2,FALSE)</f>
        <v>82</v>
      </c>
      <c r="F230" s="20">
        <f>VLOOKUP($A230,JorgeILS!$A$1:$D$525,3,FALSE)</f>
        <v>4.1000000000000002E-2</v>
      </c>
      <c r="G230" s="20">
        <f>VLOOKUP($A230,JorgeCPP!$A$1:$D$525,2,FALSE)</f>
        <v>83</v>
      </c>
      <c r="H230" s="20">
        <f>VLOOKUP($A230,JorgeCPP!$A$1:$D$525,3,FALSE)</f>
        <v>5.0000000000000001E-3</v>
      </c>
      <c r="I230" s="4">
        <f>VLOOKUP($A230,BEP!$A$1:$D$525,2,FALSE)</f>
        <v>82</v>
      </c>
      <c r="J230" s="23">
        <f>VLOOKUP($A230,BEP!$A$1:$D$525,3,FALSE)</f>
        <v>1E-3</v>
      </c>
      <c r="K230" s="4">
        <f>VLOOKUP($A230,CEP!$A$1:$D$525,2,FALSE)</f>
        <v>82</v>
      </c>
      <c r="L230" s="23">
        <f>VLOOKUP($A230,CEP!$A$1:$D$525,3,FALSE)</f>
        <v>1E-3</v>
      </c>
      <c r="M230" s="4">
        <f>VLOOKUP($A230,EEP!$A$1:$D$525,2,FALSE)</f>
        <v>82</v>
      </c>
      <c r="N230" s="23">
        <f>VLOOKUP($A230,EEP!$A$1:$D$525,3,FALSE)</f>
        <v>0</v>
      </c>
      <c r="O230" s="24">
        <f>VLOOKUP($A230,CEEP!$A$1:$D$525,2,FALSE)</f>
        <v>82</v>
      </c>
      <c r="P230" s="22">
        <f>VLOOKUP($A230,CEEP!$A$1:$D$525,3,FALSE)</f>
        <v>1E-3</v>
      </c>
      <c r="Q230" s="4">
        <f>VLOOKUP($A230,RBEP!$A$1:$F$525,2,FALSE)</f>
        <v>82</v>
      </c>
      <c r="R230" s="4">
        <f>VLOOKUP($A230,RBEP!$A$1:$F$525,3,FALSE)</f>
        <v>83</v>
      </c>
      <c r="S230" s="4">
        <f>VLOOKUP($A230,RBEP!$A$1:$F$525,4,FALSE)</f>
        <v>82.75</v>
      </c>
      <c r="T230" s="4">
        <f>VLOOKUP($A230,RBEP!$A$1:$F$525,5,FALSE)</f>
        <v>1.1100000000000001E-3</v>
      </c>
      <c r="U230" s="4">
        <f>VLOOKUP($A230,RCEP!$A$1:$F$525,2,FALSE)</f>
        <v>82</v>
      </c>
      <c r="V230" s="4">
        <f>VLOOKUP($A230,RCEP!$A$1:$F$525,3,FALSE)</f>
        <v>83</v>
      </c>
      <c r="W230" s="4">
        <f>VLOOKUP($A230,RCEP!$A$1:$F$525,4,FALSE)</f>
        <v>82.77</v>
      </c>
      <c r="X230" s="4">
        <f>VLOOKUP($A230,RCEP!$A$1:$F$525,5,FALSE)</f>
        <v>1.24E-3</v>
      </c>
      <c r="Y230" s="4">
        <f>VLOOKUP($A230,REEP!$A$1:$F$525,2,FALSE)</f>
        <v>82</v>
      </c>
      <c r="Z230" s="4">
        <f>VLOOKUP($A230,REEP!$A$1:$F$525,3,FALSE)</f>
        <v>83</v>
      </c>
      <c r="AA230" s="4">
        <f>VLOOKUP($A230,REEP!$A$1:$F$525,4,FALSE)</f>
        <v>82.53</v>
      </c>
      <c r="AB230" s="4">
        <f>VLOOKUP($A230,REEP!$A$1:$F$525,5,FALSE)</f>
        <v>1.0499999999999999E-3</v>
      </c>
      <c r="AC230" s="11">
        <f>VLOOKUP($A230,RCEEP!$A$1:$F$525,2,FALSE)</f>
        <v>82</v>
      </c>
      <c r="AD230" s="11">
        <f>VLOOKUP($A230,RCEEP!$A$1:$F$525,3,FALSE)</f>
        <v>83</v>
      </c>
      <c r="AE230" s="11">
        <f>VLOOKUP($A230,RCEEP!$A$1:$F$525,4,FALSE)</f>
        <v>82.51</v>
      </c>
      <c r="AF230" s="11">
        <f>VLOOKUP($A230,RCEEP!$A$1:$F$525,5,FALSE)</f>
        <v>1.06E-3</v>
      </c>
      <c r="AH230" s="11">
        <f t="shared" si="126"/>
        <v>82</v>
      </c>
      <c r="AI230" s="11">
        <f t="shared" si="127"/>
        <v>0</v>
      </c>
      <c r="AJ230" s="11">
        <f t="shared" si="128"/>
        <v>1</v>
      </c>
      <c r="AK230" s="11">
        <f t="shared" si="129"/>
        <v>1</v>
      </c>
      <c r="AL230" s="11">
        <f t="shared" si="130"/>
        <v>1</v>
      </c>
      <c r="AM230" s="11">
        <f t="shared" si="131"/>
        <v>1</v>
      </c>
      <c r="AN230" s="11">
        <f t="shared" si="132"/>
        <v>1</v>
      </c>
      <c r="AO230" s="11">
        <f t="shared" si="133"/>
        <v>1</v>
      </c>
      <c r="AP230" s="11">
        <f t="shared" si="134"/>
        <v>1</v>
      </c>
      <c r="AQ230" s="4">
        <f t="shared" si="135"/>
        <v>1</v>
      </c>
      <c r="AS230" s="1">
        <f t="shared" si="136"/>
        <v>82</v>
      </c>
      <c r="AT230" s="1">
        <f t="shared" si="137"/>
        <v>1</v>
      </c>
      <c r="AU230" s="1">
        <f t="shared" si="138"/>
        <v>1</v>
      </c>
      <c r="AV230" s="1">
        <f t="shared" si="139"/>
        <v>1</v>
      </c>
      <c r="AW230" s="1">
        <f t="shared" si="140"/>
        <v>1</v>
      </c>
      <c r="AX230" s="8">
        <f t="shared" si="141"/>
        <v>1</v>
      </c>
      <c r="AZ230" s="8">
        <f t="shared" si="142"/>
        <v>82</v>
      </c>
      <c r="BA230" s="8">
        <f t="shared" si="143"/>
        <v>1</v>
      </c>
      <c r="BB230" s="8">
        <f t="shared" si="144"/>
        <v>1</v>
      </c>
      <c r="BC230" s="8">
        <f t="shared" si="145"/>
        <v>1</v>
      </c>
      <c r="BD230" s="8">
        <f t="shared" si="146"/>
        <v>1</v>
      </c>
      <c r="BE230" s="8">
        <f t="shared" si="147"/>
        <v>1</v>
      </c>
      <c r="BG230" s="19">
        <f t="shared" si="148"/>
        <v>0</v>
      </c>
      <c r="BH230" s="19">
        <f t="shared" si="149"/>
        <v>1</v>
      </c>
      <c r="BJ230" s="10">
        <f t="shared" si="150"/>
        <v>82</v>
      </c>
      <c r="BK230" s="35">
        <f t="shared" si="151"/>
        <v>0</v>
      </c>
      <c r="BL230" s="27">
        <f t="shared" si="152"/>
        <v>0</v>
      </c>
      <c r="BM230" s="33">
        <f t="shared" si="153"/>
        <v>0</v>
      </c>
      <c r="BN230" s="27">
        <f t="shared" si="154"/>
        <v>0</v>
      </c>
      <c r="BO230" s="33">
        <f t="shared" si="155"/>
        <v>0</v>
      </c>
      <c r="BP230" s="27">
        <f t="shared" si="156"/>
        <v>0</v>
      </c>
      <c r="BQ230" s="33">
        <f t="shared" si="157"/>
        <v>0</v>
      </c>
      <c r="BR230" s="28">
        <f t="shared" si="158"/>
        <v>0</v>
      </c>
      <c r="BT230" s="10">
        <f t="shared" si="159"/>
        <v>82</v>
      </c>
      <c r="BU230" s="32">
        <f t="shared" si="160"/>
        <v>0.75</v>
      </c>
      <c r="BV230" s="27">
        <f t="shared" si="161"/>
        <v>2.5000000000000001E-3</v>
      </c>
      <c r="BW230" s="36">
        <f t="shared" si="162"/>
        <v>0.76999999999999602</v>
      </c>
      <c r="BX230" s="27">
        <f t="shared" si="163"/>
        <v>2.5666666666666533E-3</v>
      </c>
      <c r="BY230" s="36">
        <f t="shared" si="164"/>
        <v>0.53000000000000114</v>
      </c>
      <c r="BZ230" s="27">
        <f t="shared" si="165"/>
        <v>1.7666666666666705E-3</v>
      </c>
      <c r="CA230" s="36">
        <f t="shared" si="166"/>
        <v>0.51000000000000512</v>
      </c>
      <c r="CB230" s="28">
        <f t="shared" si="167"/>
        <v>1.700000000000017E-3</v>
      </c>
    </row>
    <row r="231" spans="1:80">
      <c r="A231" s="1" t="s">
        <v>229</v>
      </c>
      <c r="B231" s="26">
        <v>300</v>
      </c>
      <c r="C231" s="26">
        <v>326</v>
      </c>
      <c r="D231" s="26">
        <v>4235</v>
      </c>
      <c r="E231" s="20">
        <f>VLOOKUP($A231,JorgeILS!$A$1:$D$525,2,FALSE)</f>
        <v>82</v>
      </c>
      <c r="F231" s="20">
        <f>VLOOKUP($A231,JorgeILS!$A$1:$D$525,3,FALSE)</f>
        <v>2.8000000000000001E-2</v>
      </c>
      <c r="G231" s="20">
        <f>VLOOKUP($A231,JorgeCPP!$A$1:$D$525,2,FALSE)</f>
        <v>84</v>
      </c>
      <c r="H231" s="20">
        <f>VLOOKUP($A231,JorgeCPP!$A$1:$D$525,3,FALSE)</f>
        <v>5.0000000000000001E-3</v>
      </c>
      <c r="I231" s="4">
        <f>VLOOKUP($A231,BEP!$A$1:$D$525,2,FALSE)</f>
        <v>82</v>
      </c>
      <c r="J231" s="23">
        <f>VLOOKUP($A231,BEP!$A$1:$D$525,3,FALSE)</f>
        <v>1E-3</v>
      </c>
      <c r="K231" s="4">
        <f>VLOOKUP($A231,CEP!$A$1:$D$525,2,FALSE)</f>
        <v>82</v>
      </c>
      <c r="L231" s="23">
        <f>VLOOKUP($A231,CEP!$A$1:$D$525,3,FALSE)</f>
        <v>2E-3</v>
      </c>
      <c r="M231" s="4">
        <f>VLOOKUP($A231,EEP!$A$1:$D$525,2,FALSE)</f>
        <v>81</v>
      </c>
      <c r="N231" s="23">
        <f>VLOOKUP($A231,EEP!$A$1:$D$525,3,FALSE)</f>
        <v>1E-3</v>
      </c>
      <c r="O231" s="24">
        <f>VLOOKUP($A231,CEEP!$A$1:$D$525,2,FALSE)</f>
        <v>81</v>
      </c>
      <c r="P231" s="22">
        <f>VLOOKUP($A231,CEEP!$A$1:$D$525,3,FALSE)</f>
        <v>1E-3</v>
      </c>
      <c r="Q231" s="4">
        <f>VLOOKUP($A231,RBEP!$A$1:$F$525,2,FALSE)</f>
        <v>81</v>
      </c>
      <c r="R231" s="4">
        <f>VLOOKUP($A231,RBEP!$A$1:$F$525,3,FALSE)</f>
        <v>83</v>
      </c>
      <c r="S231" s="4">
        <f>VLOOKUP($A231,RBEP!$A$1:$F$525,4,FALSE)</f>
        <v>82.03</v>
      </c>
      <c r="T231" s="4">
        <f>VLOOKUP($A231,RBEP!$A$1:$F$525,5,FALSE)</f>
        <v>1.2700000000000001E-3</v>
      </c>
      <c r="U231" s="4">
        <f>VLOOKUP($A231,RCEP!$A$1:$F$525,2,FALSE)</f>
        <v>81</v>
      </c>
      <c r="V231" s="4">
        <f>VLOOKUP($A231,RCEP!$A$1:$F$525,3,FALSE)</f>
        <v>83</v>
      </c>
      <c r="W231" s="4">
        <f>VLOOKUP($A231,RCEP!$A$1:$F$525,4,FALSE)</f>
        <v>82</v>
      </c>
      <c r="X231" s="4">
        <f>VLOOKUP($A231,RCEP!$A$1:$F$525,5,FALSE)</f>
        <v>1.6000000000000001E-3</v>
      </c>
      <c r="Y231" s="4">
        <f>VLOOKUP($A231,REEP!$A$1:$F$525,2,FALSE)</f>
        <v>81</v>
      </c>
      <c r="Z231" s="4">
        <f>VLOOKUP($A231,REEP!$A$1:$F$525,3,FALSE)</f>
        <v>83</v>
      </c>
      <c r="AA231" s="4">
        <f>VLOOKUP($A231,REEP!$A$1:$F$525,4,FALSE)</f>
        <v>81.98</v>
      </c>
      <c r="AB231" s="4">
        <f>VLOOKUP($A231,REEP!$A$1:$F$525,5,FALSE)</f>
        <v>1.14E-3</v>
      </c>
      <c r="AC231" s="11">
        <f>VLOOKUP($A231,RCEEP!$A$1:$F$525,2,FALSE)</f>
        <v>81</v>
      </c>
      <c r="AD231" s="11">
        <f>VLOOKUP($A231,RCEEP!$A$1:$F$525,3,FALSE)</f>
        <v>83</v>
      </c>
      <c r="AE231" s="11">
        <f>VLOOKUP($A231,RCEEP!$A$1:$F$525,4,FALSE)</f>
        <v>82.02</v>
      </c>
      <c r="AF231" s="11">
        <f>VLOOKUP($A231,RCEEP!$A$1:$F$525,5,FALSE)</f>
        <v>1.34E-3</v>
      </c>
      <c r="AH231" s="11">
        <f t="shared" si="126"/>
        <v>81</v>
      </c>
      <c r="AI231" s="11">
        <f t="shared" si="127"/>
        <v>0</v>
      </c>
      <c r="AJ231" s="11">
        <f t="shared" si="128"/>
        <v>0</v>
      </c>
      <c r="AK231" s="11">
        <f t="shared" si="129"/>
        <v>0</v>
      </c>
      <c r="AL231" s="11">
        <f t="shared" si="130"/>
        <v>1</v>
      </c>
      <c r="AM231" s="11">
        <f t="shared" si="131"/>
        <v>1</v>
      </c>
      <c r="AN231" s="11">
        <f t="shared" si="132"/>
        <v>1</v>
      </c>
      <c r="AO231" s="11">
        <f t="shared" si="133"/>
        <v>1</v>
      </c>
      <c r="AP231" s="11">
        <f t="shared" si="134"/>
        <v>1</v>
      </c>
      <c r="AQ231" s="4">
        <f t="shared" si="135"/>
        <v>1</v>
      </c>
      <c r="AS231" s="1">
        <f t="shared" si="136"/>
        <v>82</v>
      </c>
      <c r="AT231" s="1">
        <f t="shared" si="137"/>
        <v>1</v>
      </c>
      <c r="AU231" s="1">
        <f t="shared" si="138"/>
        <v>1</v>
      </c>
      <c r="AV231" s="1">
        <f t="shared" si="139"/>
        <v>1</v>
      </c>
      <c r="AW231" s="1">
        <f t="shared" si="140"/>
        <v>1</v>
      </c>
      <c r="AX231" s="8">
        <f t="shared" si="141"/>
        <v>1</v>
      </c>
      <c r="AZ231" s="8">
        <f t="shared" si="142"/>
        <v>81</v>
      </c>
      <c r="BA231" s="8">
        <f t="shared" si="143"/>
        <v>0</v>
      </c>
      <c r="BB231" s="8">
        <f t="shared" si="144"/>
        <v>1</v>
      </c>
      <c r="BC231" s="8">
        <f t="shared" si="145"/>
        <v>1</v>
      </c>
      <c r="BD231" s="8">
        <f t="shared" si="146"/>
        <v>1</v>
      </c>
      <c r="BE231" s="8">
        <f t="shared" si="147"/>
        <v>1</v>
      </c>
      <c r="BG231" s="19">
        <f t="shared" si="148"/>
        <v>1</v>
      </c>
      <c r="BH231" s="19">
        <f t="shared" si="149"/>
        <v>1</v>
      </c>
      <c r="BJ231" s="10">
        <f t="shared" si="150"/>
        <v>82</v>
      </c>
      <c r="BK231" s="35">
        <f t="shared" si="151"/>
        <v>-1</v>
      </c>
      <c r="BL231" s="27">
        <f t="shared" si="152"/>
        <v>-3.3333333333333335E-3</v>
      </c>
      <c r="BM231" s="33">
        <f t="shared" si="153"/>
        <v>-1</v>
      </c>
      <c r="BN231" s="27">
        <f t="shared" si="154"/>
        <v>-3.3333333333333335E-3</v>
      </c>
      <c r="BO231" s="33">
        <f t="shared" si="155"/>
        <v>-1</v>
      </c>
      <c r="BP231" s="27">
        <f t="shared" si="156"/>
        <v>-3.3333333333333335E-3</v>
      </c>
      <c r="BQ231" s="33">
        <f t="shared" si="157"/>
        <v>-1</v>
      </c>
      <c r="BR231" s="28">
        <f t="shared" si="158"/>
        <v>-3.3333333333333335E-3</v>
      </c>
      <c r="BT231" s="10">
        <f t="shared" si="159"/>
        <v>82</v>
      </c>
      <c r="BU231" s="32">
        <f t="shared" si="160"/>
        <v>3.0000000000001137E-2</v>
      </c>
      <c r="BV231" s="27">
        <f t="shared" si="161"/>
        <v>1.0000000000000379E-4</v>
      </c>
      <c r="BW231" s="36">
        <f t="shared" si="162"/>
        <v>0</v>
      </c>
      <c r="BX231" s="27">
        <f t="shared" si="163"/>
        <v>0</v>
      </c>
      <c r="BY231" s="36">
        <f t="shared" si="164"/>
        <v>-1.9999999999996021E-2</v>
      </c>
      <c r="BZ231" s="27">
        <f t="shared" si="165"/>
        <v>-6.6666666666653402E-5</v>
      </c>
      <c r="CA231" s="36">
        <f t="shared" si="166"/>
        <v>1.9999999999996021E-2</v>
      </c>
      <c r="CB231" s="28">
        <f t="shared" si="167"/>
        <v>6.6666666666653402E-5</v>
      </c>
    </row>
    <row r="232" spans="1:80">
      <c r="A232" s="1" t="s">
        <v>230</v>
      </c>
      <c r="B232" s="26">
        <v>300</v>
      </c>
      <c r="C232" s="26">
        <v>326</v>
      </c>
      <c r="D232" s="26">
        <v>4243</v>
      </c>
      <c r="E232" s="20">
        <f>VLOOKUP($A232,JorgeILS!$A$1:$D$525,2,FALSE)</f>
        <v>82</v>
      </c>
      <c r="F232" s="20">
        <f>VLOOKUP($A232,JorgeILS!$A$1:$D$525,3,FALSE)</f>
        <v>2.5999999999999999E-2</v>
      </c>
      <c r="G232" s="20">
        <f>VLOOKUP($A232,JorgeCPP!$A$1:$D$525,2,FALSE)</f>
        <v>82</v>
      </c>
      <c r="H232" s="20">
        <f>VLOOKUP($A232,JorgeCPP!$A$1:$D$525,3,FALSE)</f>
        <v>5.0000000000000001E-3</v>
      </c>
      <c r="I232" s="4">
        <f>VLOOKUP($A232,BEP!$A$1:$D$525,2,FALSE)</f>
        <v>83</v>
      </c>
      <c r="J232" s="23">
        <f>VLOOKUP($A232,BEP!$A$1:$D$525,3,FALSE)</f>
        <v>1E-3</v>
      </c>
      <c r="K232" s="4">
        <f>VLOOKUP($A232,CEP!$A$1:$D$525,2,FALSE)</f>
        <v>83</v>
      </c>
      <c r="L232" s="23">
        <f>VLOOKUP($A232,CEP!$A$1:$D$525,3,FALSE)</f>
        <v>1E-3</v>
      </c>
      <c r="M232" s="4">
        <f>VLOOKUP($A232,EEP!$A$1:$D$525,2,FALSE)</f>
        <v>83</v>
      </c>
      <c r="N232" s="23">
        <f>VLOOKUP($A232,EEP!$A$1:$D$525,3,FALSE)</f>
        <v>1E-3</v>
      </c>
      <c r="O232" s="24">
        <f>VLOOKUP($A232,CEEP!$A$1:$D$525,2,FALSE)</f>
        <v>83</v>
      </c>
      <c r="P232" s="22">
        <f>VLOOKUP($A232,CEEP!$A$1:$D$525,3,FALSE)</f>
        <v>1E-3</v>
      </c>
      <c r="Q232" s="4">
        <f>VLOOKUP($A232,RBEP!$A$1:$F$525,2,FALSE)</f>
        <v>82</v>
      </c>
      <c r="R232" s="4">
        <f>VLOOKUP($A232,RBEP!$A$1:$F$525,3,FALSE)</f>
        <v>84</v>
      </c>
      <c r="S232" s="4">
        <f>VLOOKUP($A232,RBEP!$A$1:$F$525,4,FALSE)</f>
        <v>82.68</v>
      </c>
      <c r="T232" s="4">
        <f>VLOOKUP($A232,RBEP!$A$1:$F$525,5,FALSE)</f>
        <v>1.2099999999999999E-3</v>
      </c>
      <c r="U232" s="4">
        <f>VLOOKUP($A232,RCEP!$A$1:$F$525,2,FALSE)</f>
        <v>82</v>
      </c>
      <c r="V232" s="4">
        <f>VLOOKUP($A232,RCEP!$A$1:$F$525,3,FALSE)</f>
        <v>84</v>
      </c>
      <c r="W232" s="4">
        <f>VLOOKUP($A232,RCEP!$A$1:$F$525,4,FALSE)</f>
        <v>82.73</v>
      </c>
      <c r="X232" s="4">
        <f>VLOOKUP($A232,RCEP!$A$1:$F$525,5,FALSE)</f>
        <v>1.32E-3</v>
      </c>
      <c r="Y232" s="4">
        <f>VLOOKUP($A232,REEP!$A$1:$F$525,2,FALSE)</f>
        <v>82</v>
      </c>
      <c r="Z232" s="4">
        <f>VLOOKUP($A232,REEP!$A$1:$F$525,3,FALSE)</f>
        <v>84</v>
      </c>
      <c r="AA232" s="4">
        <f>VLOOKUP($A232,REEP!$A$1:$F$525,4,FALSE)</f>
        <v>82.84</v>
      </c>
      <c r="AB232" s="4">
        <f>VLOOKUP($A232,REEP!$A$1:$F$525,5,FALSE)</f>
        <v>1.1299999999999999E-3</v>
      </c>
      <c r="AC232" s="11">
        <f>VLOOKUP($A232,RCEEP!$A$1:$F$525,2,FALSE)</f>
        <v>82</v>
      </c>
      <c r="AD232" s="11">
        <f>VLOOKUP($A232,RCEEP!$A$1:$F$525,3,FALSE)</f>
        <v>84</v>
      </c>
      <c r="AE232" s="11">
        <f>VLOOKUP($A232,RCEEP!$A$1:$F$525,4,FALSE)</f>
        <v>82.87</v>
      </c>
      <c r="AF232" s="11">
        <f>VLOOKUP($A232,RCEEP!$A$1:$F$525,5,FALSE)</f>
        <v>1.1999999999999999E-3</v>
      </c>
      <c r="AH232" s="11">
        <f t="shared" si="126"/>
        <v>82</v>
      </c>
      <c r="AI232" s="11">
        <f t="shared" si="127"/>
        <v>1</v>
      </c>
      <c r="AJ232" s="11">
        <f t="shared" si="128"/>
        <v>0</v>
      </c>
      <c r="AK232" s="11">
        <f t="shared" si="129"/>
        <v>0</v>
      </c>
      <c r="AL232" s="11">
        <f t="shared" si="130"/>
        <v>0</v>
      </c>
      <c r="AM232" s="11">
        <f t="shared" si="131"/>
        <v>0</v>
      </c>
      <c r="AN232" s="11">
        <f t="shared" si="132"/>
        <v>1</v>
      </c>
      <c r="AO232" s="11">
        <f t="shared" si="133"/>
        <v>1</v>
      </c>
      <c r="AP232" s="11">
        <f t="shared" si="134"/>
        <v>1</v>
      </c>
      <c r="AQ232" s="4">
        <f t="shared" si="135"/>
        <v>1</v>
      </c>
      <c r="AS232" s="1">
        <f t="shared" si="136"/>
        <v>82</v>
      </c>
      <c r="AT232" s="1">
        <f t="shared" si="137"/>
        <v>1</v>
      </c>
      <c r="AU232" s="1">
        <f t="shared" si="138"/>
        <v>1</v>
      </c>
      <c r="AV232" s="1">
        <f t="shared" si="139"/>
        <v>1</v>
      </c>
      <c r="AW232" s="1">
        <f t="shared" si="140"/>
        <v>1</v>
      </c>
      <c r="AX232" s="8">
        <f t="shared" si="141"/>
        <v>1</v>
      </c>
      <c r="AZ232" s="8">
        <f t="shared" si="142"/>
        <v>82</v>
      </c>
      <c r="BA232" s="8">
        <f t="shared" si="143"/>
        <v>1</v>
      </c>
      <c r="BB232" s="8">
        <f t="shared" si="144"/>
        <v>1</v>
      </c>
      <c r="BC232" s="8">
        <f t="shared" si="145"/>
        <v>1</v>
      </c>
      <c r="BD232" s="8">
        <f t="shared" si="146"/>
        <v>1</v>
      </c>
      <c r="BE232" s="8">
        <f t="shared" si="147"/>
        <v>1</v>
      </c>
      <c r="BG232" s="19">
        <f t="shared" si="148"/>
        <v>0</v>
      </c>
      <c r="BH232" s="19">
        <f t="shared" si="149"/>
        <v>1</v>
      </c>
      <c r="BJ232" s="10">
        <f t="shared" si="150"/>
        <v>82</v>
      </c>
      <c r="BK232" s="35">
        <f t="shared" si="151"/>
        <v>0</v>
      </c>
      <c r="BL232" s="27">
        <f t="shared" si="152"/>
        <v>0</v>
      </c>
      <c r="BM232" s="33">
        <f t="shared" si="153"/>
        <v>0</v>
      </c>
      <c r="BN232" s="27">
        <f t="shared" si="154"/>
        <v>0</v>
      </c>
      <c r="BO232" s="33">
        <f t="shared" si="155"/>
        <v>0</v>
      </c>
      <c r="BP232" s="27">
        <f t="shared" si="156"/>
        <v>0</v>
      </c>
      <c r="BQ232" s="33">
        <f t="shared" si="157"/>
        <v>0</v>
      </c>
      <c r="BR232" s="28">
        <f t="shared" si="158"/>
        <v>0</v>
      </c>
      <c r="BT232" s="10">
        <f t="shared" si="159"/>
        <v>82</v>
      </c>
      <c r="BU232" s="32">
        <f t="shared" si="160"/>
        <v>0.68000000000000682</v>
      </c>
      <c r="BV232" s="27">
        <f t="shared" si="161"/>
        <v>2.2666666666666894E-3</v>
      </c>
      <c r="BW232" s="36">
        <f t="shared" si="162"/>
        <v>0.73000000000000398</v>
      </c>
      <c r="BX232" s="27">
        <f t="shared" si="163"/>
        <v>2.4333333333333468E-3</v>
      </c>
      <c r="BY232" s="36">
        <f t="shared" si="164"/>
        <v>0.84000000000000341</v>
      </c>
      <c r="BZ232" s="27">
        <f t="shared" si="165"/>
        <v>2.8000000000000112E-3</v>
      </c>
      <c r="CA232" s="36">
        <f t="shared" si="166"/>
        <v>0.87000000000000455</v>
      </c>
      <c r="CB232" s="28">
        <f t="shared" si="167"/>
        <v>2.900000000000015E-3</v>
      </c>
    </row>
    <row r="233" spans="1:80">
      <c r="A233" s="1" t="s">
        <v>231</v>
      </c>
      <c r="B233" s="26">
        <v>300</v>
      </c>
      <c r="C233" s="26">
        <v>353</v>
      </c>
      <c r="D233" s="26">
        <v>4251</v>
      </c>
      <c r="E233" s="20">
        <f>VLOOKUP($A233,JorgeILS!$A$1:$D$525,2,FALSE)</f>
        <v>68</v>
      </c>
      <c r="F233" s="20">
        <f>VLOOKUP($A233,JorgeILS!$A$1:$D$525,3,FALSE)</f>
        <v>6.7000000000000004E-2</v>
      </c>
      <c r="G233" s="20">
        <f>VLOOKUP($A233,JorgeCPP!$A$1:$D$525,2,FALSE)</f>
        <v>72</v>
      </c>
      <c r="H233" s="20">
        <f>VLOOKUP($A233,JorgeCPP!$A$1:$D$525,3,FALSE)</f>
        <v>8.0000000000000002E-3</v>
      </c>
      <c r="I233" s="4">
        <f>VLOOKUP($A233,BEP!$A$1:$D$525,2,FALSE)</f>
        <v>68</v>
      </c>
      <c r="J233" s="23">
        <f>VLOOKUP($A233,BEP!$A$1:$D$525,3,FALSE)</f>
        <v>0</v>
      </c>
      <c r="K233" s="4">
        <f>VLOOKUP($A233,CEP!$A$1:$D$525,2,FALSE)</f>
        <v>68</v>
      </c>
      <c r="L233" s="23">
        <f>VLOOKUP($A233,CEP!$A$1:$D$525,3,FALSE)</f>
        <v>2E-3</v>
      </c>
      <c r="M233" s="4">
        <f>VLOOKUP($A233,EEP!$A$1:$D$525,2,FALSE)</f>
        <v>68</v>
      </c>
      <c r="N233" s="23">
        <f>VLOOKUP($A233,EEP!$A$1:$D$525,3,FALSE)</f>
        <v>1E-3</v>
      </c>
      <c r="O233" s="24">
        <f>VLOOKUP($A233,CEEP!$A$1:$D$525,2,FALSE)</f>
        <v>68</v>
      </c>
      <c r="P233" s="22">
        <f>VLOOKUP($A233,CEEP!$A$1:$D$525,3,FALSE)</f>
        <v>1E-3</v>
      </c>
      <c r="Q233" s="4">
        <f>VLOOKUP($A233,RBEP!$A$1:$F$525,2,FALSE)</f>
        <v>67</v>
      </c>
      <c r="R233" s="4">
        <f>VLOOKUP($A233,RBEP!$A$1:$F$525,3,FALSE)</f>
        <v>72</v>
      </c>
      <c r="S233" s="4">
        <f>VLOOKUP($A233,RBEP!$A$1:$F$525,4,FALSE)</f>
        <v>68.95</v>
      </c>
      <c r="T233" s="4">
        <f>VLOOKUP($A233,RBEP!$A$1:$F$525,5,FALSE)</f>
        <v>1.4499999999999999E-3</v>
      </c>
      <c r="U233" s="4">
        <f>VLOOKUP($A233,RCEP!$A$1:$F$525,2,FALSE)</f>
        <v>68</v>
      </c>
      <c r="V233" s="4">
        <f>VLOOKUP($A233,RCEP!$A$1:$F$525,3,FALSE)</f>
        <v>71</v>
      </c>
      <c r="W233" s="4">
        <f>VLOOKUP($A233,RCEP!$A$1:$F$525,4,FALSE)</f>
        <v>68.98</v>
      </c>
      <c r="X233" s="4">
        <f>VLOOKUP($A233,RCEP!$A$1:$F$525,5,FALSE)</f>
        <v>1.74E-3</v>
      </c>
      <c r="Y233" s="4">
        <f>VLOOKUP($A233,REEP!$A$1:$F$525,2,FALSE)</f>
        <v>68</v>
      </c>
      <c r="Z233" s="4">
        <f>VLOOKUP($A233,REEP!$A$1:$F$525,3,FALSE)</f>
        <v>73</v>
      </c>
      <c r="AA233" s="4">
        <f>VLOOKUP($A233,REEP!$A$1:$F$525,4,FALSE)</f>
        <v>69.45</v>
      </c>
      <c r="AB233" s="4">
        <f>VLOOKUP($A233,REEP!$A$1:$F$525,5,FALSE)</f>
        <v>1.47E-3</v>
      </c>
      <c r="AC233" s="11">
        <f>VLOOKUP($A233,RCEEP!$A$1:$F$525,2,FALSE)</f>
        <v>68</v>
      </c>
      <c r="AD233" s="11">
        <f>VLOOKUP($A233,RCEEP!$A$1:$F$525,3,FALSE)</f>
        <v>72</v>
      </c>
      <c r="AE233" s="11">
        <f>VLOOKUP($A233,RCEEP!$A$1:$F$525,4,FALSE)</f>
        <v>69.45</v>
      </c>
      <c r="AF233" s="11">
        <f>VLOOKUP($A233,RCEEP!$A$1:$F$525,5,FALSE)</f>
        <v>1.5900000000000001E-3</v>
      </c>
      <c r="AH233" s="11">
        <f t="shared" si="126"/>
        <v>67</v>
      </c>
      <c r="AI233" s="11">
        <f t="shared" si="127"/>
        <v>0</v>
      </c>
      <c r="AJ233" s="11">
        <f t="shared" si="128"/>
        <v>0</v>
      </c>
      <c r="AK233" s="11">
        <f t="shared" si="129"/>
        <v>0</v>
      </c>
      <c r="AL233" s="11">
        <f t="shared" si="130"/>
        <v>0</v>
      </c>
      <c r="AM233" s="11">
        <f t="shared" si="131"/>
        <v>0</v>
      </c>
      <c r="AN233" s="11">
        <f t="shared" si="132"/>
        <v>1</v>
      </c>
      <c r="AO233" s="11">
        <f t="shared" si="133"/>
        <v>0</v>
      </c>
      <c r="AP233" s="11">
        <f t="shared" si="134"/>
        <v>0</v>
      </c>
      <c r="AQ233" s="4">
        <f t="shared" si="135"/>
        <v>0</v>
      </c>
      <c r="AS233" s="1">
        <f t="shared" si="136"/>
        <v>68</v>
      </c>
      <c r="AT233" s="1">
        <f t="shared" si="137"/>
        <v>1</v>
      </c>
      <c r="AU233" s="1">
        <f t="shared" si="138"/>
        <v>1</v>
      </c>
      <c r="AV233" s="1">
        <f t="shared" si="139"/>
        <v>1</v>
      </c>
      <c r="AW233" s="1">
        <f t="shared" si="140"/>
        <v>1</v>
      </c>
      <c r="AX233" s="8">
        <f t="shared" si="141"/>
        <v>1</v>
      </c>
      <c r="AZ233" s="8">
        <f t="shared" si="142"/>
        <v>67</v>
      </c>
      <c r="BA233" s="8">
        <f t="shared" si="143"/>
        <v>0</v>
      </c>
      <c r="BB233" s="8">
        <f t="shared" si="144"/>
        <v>1</v>
      </c>
      <c r="BC233" s="8">
        <f t="shared" si="145"/>
        <v>0</v>
      </c>
      <c r="BD233" s="8">
        <f t="shared" si="146"/>
        <v>0</v>
      </c>
      <c r="BE233" s="8">
        <f t="shared" si="147"/>
        <v>0</v>
      </c>
      <c r="BG233" s="19">
        <f t="shared" si="148"/>
        <v>1</v>
      </c>
      <c r="BH233" s="19">
        <f t="shared" si="149"/>
        <v>1</v>
      </c>
      <c r="BJ233" s="10">
        <f t="shared" si="150"/>
        <v>68</v>
      </c>
      <c r="BK233" s="35">
        <f t="shared" si="151"/>
        <v>-1</v>
      </c>
      <c r="BL233" s="27">
        <f t="shared" si="152"/>
        <v>-3.3333333333333335E-3</v>
      </c>
      <c r="BM233" s="33">
        <f t="shared" si="153"/>
        <v>0</v>
      </c>
      <c r="BN233" s="27">
        <f t="shared" si="154"/>
        <v>0</v>
      </c>
      <c r="BO233" s="33">
        <f t="shared" si="155"/>
        <v>0</v>
      </c>
      <c r="BP233" s="27">
        <f t="shared" si="156"/>
        <v>0</v>
      </c>
      <c r="BQ233" s="33">
        <f t="shared" si="157"/>
        <v>0</v>
      </c>
      <c r="BR233" s="28">
        <f t="shared" si="158"/>
        <v>0</v>
      </c>
      <c r="BT233" s="10">
        <f t="shared" si="159"/>
        <v>68</v>
      </c>
      <c r="BU233" s="32">
        <f t="shared" si="160"/>
        <v>0.95000000000000284</v>
      </c>
      <c r="BV233" s="27">
        <f t="shared" si="161"/>
        <v>3.1666666666666761E-3</v>
      </c>
      <c r="BW233" s="36">
        <f t="shared" si="162"/>
        <v>0.98000000000000398</v>
      </c>
      <c r="BX233" s="27">
        <f t="shared" si="163"/>
        <v>3.2666666666666799E-3</v>
      </c>
      <c r="BY233" s="36">
        <f t="shared" si="164"/>
        <v>1.4500000000000028</v>
      </c>
      <c r="BZ233" s="27">
        <f t="shared" si="165"/>
        <v>4.8333333333333431E-3</v>
      </c>
      <c r="CA233" s="36">
        <f t="shared" si="166"/>
        <v>1.4500000000000028</v>
      </c>
      <c r="CB233" s="28">
        <f t="shared" si="167"/>
        <v>4.8333333333333431E-3</v>
      </c>
    </row>
    <row r="234" spans="1:80">
      <c r="A234" s="1" t="s">
        <v>232</v>
      </c>
      <c r="B234" s="26">
        <v>300</v>
      </c>
      <c r="C234" s="26">
        <v>353</v>
      </c>
      <c r="D234" s="26">
        <v>4259</v>
      </c>
      <c r="E234" s="20">
        <f>VLOOKUP($A234,JorgeILS!$A$1:$D$525,2,FALSE)</f>
        <v>67</v>
      </c>
      <c r="F234" s="20">
        <f>VLOOKUP($A234,JorgeILS!$A$1:$D$525,3,FALSE)</f>
        <v>0.14099999999999999</v>
      </c>
      <c r="G234" s="20">
        <f>VLOOKUP($A234,JorgeCPP!$A$1:$D$525,2,FALSE)</f>
        <v>70</v>
      </c>
      <c r="H234" s="20">
        <f>VLOOKUP($A234,JorgeCPP!$A$1:$D$525,3,FALSE)</f>
        <v>8.0000000000000002E-3</v>
      </c>
      <c r="I234" s="4">
        <f>VLOOKUP($A234,BEP!$A$1:$D$525,2,FALSE)</f>
        <v>67</v>
      </c>
      <c r="J234" s="23">
        <f>VLOOKUP($A234,BEP!$A$1:$D$525,3,FALSE)</f>
        <v>1E-3</v>
      </c>
      <c r="K234" s="4">
        <f>VLOOKUP($A234,CEP!$A$1:$D$525,2,FALSE)</f>
        <v>67</v>
      </c>
      <c r="L234" s="23">
        <f>VLOOKUP($A234,CEP!$A$1:$D$525,3,FALSE)</f>
        <v>1E-3</v>
      </c>
      <c r="M234" s="4">
        <f>VLOOKUP($A234,EEP!$A$1:$D$525,2,FALSE)</f>
        <v>68</v>
      </c>
      <c r="N234" s="23">
        <f>VLOOKUP($A234,EEP!$A$1:$D$525,3,FALSE)</f>
        <v>1E-3</v>
      </c>
      <c r="O234" s="24">
        <f>VLOOKUP($A234,CEEP!$A$1:$D$525,2,FALSE)</f>
        <v>68</v>
      </c>
      <c r="P234" s="22">
        <f>VLOOKUP($A234,CEEP!$A$1:$D$525,3,FALSE)</f>
        <v>2E-3</v>
      </c>
      <c r="Q234" s="4">
        <f>VLOOKUP($A234,RBEP!$A$1:$F$525,2,FALSE)</f>
        <v>67</v>
      </c>
      <c r="R234" s="4">
        <f>VLOOKUP($A234,RBEP!$A$1:$F$525,3,FALSE)</f>
        <v>72</v>
      </c>
      <c r="S234" s="4">
        <f>VLOOKUP($A234,RBEP!$A$1:$F$525,4,FALSE)</f>
        <v>69.03</v>
      </c>
      <c r="T234" s="4">
        <f>VLOOKUP($A234,RBEP!$A$1:$F$525,5,FALSE)</f>
        <v>1.9E-3</v>
      </c>
      <c r="U234" s="4">
        <f>VLOOKUP($A234,RCEP!$A$1:$F$525,2,FALSE)</f>
        <v>67</v>
      </c>
      <c r="V234" s="4">
        <f>VLOOKUP($A234,RCEP!$A$1:$F$525,3,FALSE)</f>
        <v>71</v>
      </c>
      <c r="W234" s="4">
        <f>VLOOKUP($A234,RCEP!$A$1:$F$525,4,FALSE)</f>
        <v>69.31</v>
      </c>
      <c r="X234" s="4">
        <f>VLOOKUP($A234,RCEP!$A$1:$F$525,5,FALSE)</f>
        <v>1.83E-3</v>
      </c>
      <c r="Y234" s="4">
        <f>VLOOKUP($A234,REEP!$A$1:$F$525,2,FALSE)</f>
        <v>67</v>
      </c>
      <c r="Z234" s="4">
        <f>VLOOKUP($A234,REEP!$A$1:$F$525,3,FALSE)</f>
        <v>72</v>
      </c>
      <c r="AA234" s="4">
        <f>VLOOKUP($A234,REEP!$A$1:$F$525,4,FALSE)</f>
        <v>69.3</v>
      </c>
      <c r="AB234" s="4">
        <f>VLOOKUP($A234,REEP!$A$1:$F$525,5,FALSE)</f>
        <v>1.72E-3</v>
      </c>
      <c r="AC234" s="11">
        <f>VLOOKUP($A234,RCEEP!$A$1:$F$525,2,FALSE)</f>
        <v>67</v>
      </c>
      <c r="AD234" s="11">
        <f>VLOOKUP($A234,RCEEP!$A$1:$F$525,3,FALSE)</f>
        <v>72</v>
      </c>
      <c r="AE234" s="11">
        <f>VLOOKUP($A234,RCEEP!$A$1:$F$525,4,FALSE)</f>
        <v>69.41</v>
      </c>
      <c r="AF234" s="11">
        <f>VLOOKUP($A234,RCEEP!$A$1:$F$525,5,FALSE)</f>
        <v>2.0500000000000002E-3</v>
      </c>
      <c r="AH234" s="11">
        <f t="shared" si="126"/>
        <v>67</v>
      </c>
      <c r="AI234" s="11">
        <f t="shared" si="127"/>
        <v>0</v>
      </c>
      <c r="AJ234" s="11">
        <f t="shared" si="128"/>
        <v>1</v>
      </c>
      <c r="AK234" s="11">
        <f t="shared" si="129"/>
        <v>1</v>
      </c>
      <c r="AL234" s="11">
        <f t="shared" si="130"/>
        <v>0</v>
      </c>
      <c r="AM234" s="11">
        <f t="shared" si="131"/>
        <v>0</v>
      </c>
      <c r="AN234" s="11">
        <f t="shared" si="132"/>
        <v>1</v>
      </c>
      <c r="AO234" s="11">
        <f t="shared" si="133"/>
        <v>1</v>
      </c>
      <c r="AP234" s="11">
        <f t="shared" si="134"/>
        <v>1</v>
      </c>
      <c r="AQ234" s="4">
        <f t="shared" si="135"/>
        <v>1</v>
      </c>
      <c r="AS234" s="1">
        <f t="shared" si="136"/>
        <v>67</v>
      </c>
      <c r="AT234" s="1">
        <f t="shared" si="137"/>
        <v>1</v>
      </c>
      <c r="AU234" s="1">
        <f t="shared" si="138"/>
        <v>1</v>
      </c>
      <c r="AV234" s="1">
        <f t="shared" si="139"/>
        <v>1</v>
      </c>
      <c r="AW234" s="1">
        <f t="shared" si="140"/>
        <v>1</v>
      </c>
      <c r="AX234" s="8">
        <f t="shared" si="141"/>
        <v>1</v>
      </c>
      <c r="AZ234" s="8">
        <f t="shared" si="142"/>
        <v>67</v>
      </c>
      <c r="BA234" s="8">
        <f t="shared" si="143"/>
        <v>1</v>
      </c>
      <c r="BB234" s="8">
        <f t="shared" si="144"/>
        <v>1</v>
      </c>
      <c r="BC234" s="8">
        <f t="shared" si="145"/>
        <v>1</v>
      </c>
      <c r="BD234" s="8">
        <f t="shared" si="146"/>
        <v>1</v>
      </c>
      <c r="BE234" s="8">
        <f t="shared" si="147"/>
        <v>1</v>
      </c>
      <c r="BG234" s="19">
        <f t="shared" si="148"/>
        <v>0</v>
      </c>
      <c r="BH234" s="19">
        <f t="shared" si="149"/>
        <v>1</v>
      </c>
      <c r="BJ234" s="10">
        <f t="shared" si="150"/>
        <v>67</v>
      </c>
      <c r="BK234" s="35">
        <f t="shared" si="151"/>
        <v>0</v>
      </c>
      <c r="BL234" s="27">
        <f t="shared" si="152"/>
        <v>0</v>
      </c>
      <c r="BM234" s="33">
        <f t="shared" si="153"/>
        <v>0</v>
      </c>
      <c r="BN234" s="27">
        <f t="shared" si="154"/>
        <v>0</v>
      </c>
      <c r="BO234" s="33">
        <f t="shared" si="155"/>
        <v>0</v>
      </c>
      <c r="BP234" s="27">
        <f t="shared" si="156"/>
        <v>0</v>
      </c>
      <c r="BQ234" s="33">
        <f t="shared" si="157"/>
        <v>0</v>
      </c>
      <c r="BR234" s="28">
        <f t="shared" si="158"/>
        <v>0</v>
      </c>
      <c r="BT234" s="10">
        <f t="shared" si="159"/>
        <v>67</v>
      </c>
      <c r="BU234" s="32">
        <f t="shared" si="160"/>
        <v>2.0300000000000011</v>
      </c>
      <c r="BV234" s="27">
        <f t="shared" si="161"/>
        <v>6.7666666666666708E-3</v>
      </c>
      <c r="BW234" s="36">
        <f t="shared" si="162"/>
        <v>2.3100000000000023</v>
      </c>
      <c r="BX234" s="27">
        <f t="shared" si="163"/>
        <v>7.7000000000000072E-3</v>
      </c>
      <c r="BY234" s="36">
        <f t="shared" si="164"/>
        <v>2.2999999999999972</v>
      </c>
      <c r="BZ234" s="27">
        <f t="shared" si="165"/>
        <v>7.6666666666666576E-3</v>
      </c>
      <c r="CA234" s="36">
        <f t="shared" si="166"/>
        <v>2.4099999999999966</v>
      </c>
      <c r="CB234" s="28">
        <f t="shared" si="167"/>
        <v>8.0333333333333212E-3</v>
      </c>
    </row>
    <row r="235" spans="1:80">
      <c r="A235" s="1" t="s">
        <v>233</v>
      </c>
      <c r="B235" s="26">
        <v>300</v>
      </c>
      <c r="C235" s="26">
        <v>353</v>
      </c>
      <c r="D235" s="26">
        <v>4267</v>
      </c>
      <c r="E235" s="20">
        <f>VLOOKUP($A235,JorgeILS!$A$1:$D$525,2,FALSE)</f>
        <v>70</v>
      </c>
      <c r="F235" s="20">
        <f>VLOOKUP($A235,JorgeILS!$A$1:$D$525,3,FALSE)</f>
        <v>0.23</v>
      </c>
      <c r="G235" s="20">
        <f>VLOOKUP($A235,JorgeCPP!$A$1:$D$525,2,FALSE)</f>
        <v>75</v>
      </c>
      <c r="H235" s="20">
        <f>VLOOKUP($A235,JorgeCPP!$A$1:$D$525,3,FALSE)</f>
        <v>8.9999999999999993E-3</v>
      </c>
      <c r="I235" s="4">
        <f>VLOOKUP($A235,BEP!$A$1:$D$525,2,FALSE)</f>
        <v>72</v>
      </c>
      <c r="J235" s="23">
        <f>VLOOKUP($A235,BEP!$A$1:$D$525,3,FALSE)</f>
        <v>1E-3</v>
      </c>
      <c r="K235" s="4">
        <f>VLOOKUP($A235,CEP!$A$1:$D$525,2,FALSE)</f>
        <v>72</v>
      </c>
      <c r="L235" s="23">
        <f>VLOOKUP($A235,CEP!$A$1:$D$525,3,FALSE)</f>
        <v>2E-3</v>
      </c>
      <c r="M235" s="4">
        <f>VLOOKUP($A235,EEP!$A$1:$D$525,2,FALSE)</f>
        <v>72</v>
      </c>
      <c r="N235" s="23">
        <f>VLOOKUP($A235,EEP!$A$1:$D$525,3,FALSE)</f>
        <v>2E-3</v>
      </c>
      <c r="O235" s="24">
        <f>VLOOKUP($A235,CEEP!$A$1:$D$525,2,FALSE)</f>
        <v>72</v>
      </c>
      <c r="P235" s="22">
        <f>VLOOKUP($A235,CEEP!$A$1:$D$525,3,FALSE)</f>
        <v>2E-3</v>
      </c>
      <c r="Q235" s="4">
        <f>VLOOKUP($A235,RBEP!$A$1:$F$525,2,FALSE)</f>
        <v>70</v>
      </c>
      <c r="R235" s="4">
        <f>VLOOKUP($A235,RBEP!$A$1:$F$525,3,FALSE)</f>
        <v>76</v>
      </c>
      <c r="S235" s="4">
        <f>VLOOKUP($A235,RBEP!$A$1:$F$525,4,FALSE)</f>
        <v>72.680000000000007</v>
      </c>
      <c r="T235" s="4">
        <f>VLOOKUP($A235,RBEP!$A$1:$F$525,5,FALSE)</f>
        <v>2.2899999999999999E-3</v>
      </c>
      <c r="U235" s="4">
        <f>VLOOKUP($A235,RCEP!$A$1:$F$525,2,FALSE)</f>
        <v>70</v>
      </c>
      <c r="V235" s="4">
        <f>VLOOKUP($A235,RCEP!$A$1:$F$525,3,FALSE)</f>
        <v>75</v>
      </c>
      <c r="W235" s="4">
        <f>VLOOKUP($A235,RCEP!$A$1:$F$525,4,FALSE)</f>
        <v>72.7</v>
      </c>
      <c r="X235" s="4">
        <f>VLOOKUP($A235,RCEP!$A$1:$F$525,5,FALSE)</f>
        <v>2.7200000000000002E-3</v>
      </c>
      <c r="Y235" s="4">
        <f>VLOOKUP($A235,REEP!$A$1:$F$525,2,FALSE)</f>
        <v>71</v>
      </c>
      <c r="Z235" s="4">
        <f>VLOOKUP($A235,REEP!$A$1:$F$525,3,FALSE)</f>
        <v>75</v>
      </c>
      <c r="AA235" s="4">
        <f>VLOOKUP($A235,REEP!$A$1:$F$525,4,FALSE)</f>
        <v>72.91</v>
      </c>
      <c r="AB235" s="4">
        <f>VLOOKUP($A235,REEP!$A$1:$F$525,5,FALSE)</f>
        <v>2.32E-3</v>
      </c>
      <c r="AC235" s="11">
        <f>VLOOKUP($A235,RCEEP!$A$1:$F$525,2,FALSE)</f>
        <v>70</v>
      </c>
      <c r="AD235" s="11">
        <f>VLOOKUP($A235,RCEEP!$A$1:$F$525,3,FALSE)</f>
        <v>75</v>
      </c>
      <c r="AE235" s="11">
        <f>VLOOKUP($A235,RCEEP!$A$1:$F$525,4,FALSE)</f>
        <v>72.72</v>
      </c>
      <c r="AF235" s="11">
        <f>VLOOKUP($A235,RCEEP!$A$1:$F$525,5,FALSE)</f>
        <v>2.5100000000000001E-3</v>
      </c>
      <c r="AH235" s="11">
        <f t="shared" si="126"/>
        <v>70</v>
      </c>
      <c r="AI235" s="11">
        <f t="shared" si="127"/>
        <v>0</v>
      </c>
      <c r="AJ235" s="11">
        <f t="shared" si="128"/>
        <v>0</v>
      </c>
      <c r="AK235" s="11">
        <f t="shared" si="129"/>
        <v>0</v>
      </c>
      <c r="AL235" s="11">
        <f t="shared" si="130"/>
        <v>0</v>
      </c>
      <c r="AM235" s="11">
        <f t="shared" si="131"/>
        <v>0</v>
      </c>
      <c r="AN235" s="11">
        <f t="shared" si="132"/>
        <v>1</v>
      </c>
      <c r="AO235" s="11">
        <f t="shared" si="133"/>
        <v>1</v>
      </c>
      <c r="AP235" s="11">
        <f t="shared" si="134"/>
        <v>0</v>
      </c>
      <c r="AQ235" s="4">
        <f t="shared" si="135"/>
        <v>1</v>
      </c>
      <c r="AS235" s="1">
        <f t="shared" si="136"/>
        <v>70</v>
      </c>
      <c r="AT235" s="1">
        <f t="shared" si="137"/>
        <v>1</v>
      </c>
      <c r="AU235" s="1">
        <f t="shared" si="138"/>
        <v>1</v>
      </c>
      <c r="AV235" s="1">
        <f t="shared" si="139"/>
        <v>1</v>
      </c>
      <c r="AW235" s="1">
        <f t="shared" si="140"/>
        <v>0</v>
      </c>
      <c r="AX235" s="8">
        <f t="shared" si="141"/>
        <v>1</v>
      </c>
      <c r="AZ235" s="8">
        <f t="shared" si="142"/>
        <v>70</v>
      </c>
      <c r="BA235" s="8">
        <f t="shared" si="143"/>
        <v>1</v>
      </c>
      <c r="BB235" s="8">
        <f t="shared" si="144"/>
        <v>1</v>
      </c>
      <c r="BC235" s="8">
        <f t="shared" si="145"/>
        <v>1</v>
      </c>
      <c r="BD235" s="8">
        <f t="shared" si="146"/>
        <v>0</v>
      </c>
      <c r="BE235" s="8">
        <f t="shared" si="147"/>
        <v>1</v>
      </c>
      <c r="BG235" s="19">
        <f t="shared" si="148"/>
        <v>0</v>
      </c>
      <c r="BH235" s="19">
        <f t="shared" si="149"/>
        <v>1</v>
      </c>
      <c r="BJ235" s="10">
        <f t="shared" si="150"/>
        <v>70</v>
      </c>
      <c r="BK235" s="35">
        <f t="shared" si="151"/>
        <v>0</v>
      </c>
      <c r="BL235" s="27">
        <f t="shared" si="152"/>
        <v>0</v>
      </c>
      <c r="BM235" s="33">
        <f t="shared" si="153"/>
        <v>0</v>
      </c>
      <c r="BN235" s="27">
        <f t="shared" si="154"/>
        <v>0</v>
      </c>
      <c r="BO235" s="33">
        <f t="shared" si="155"/>
        <v>1</v>
      </c>
      <c r="BP235" s="27">
        <f t="shared" si="156"/>
        <v>3.3333333333333335E-3</v>
      </c>
      <c r="BQ235" s="33">
        <f t="shared" si="157"/>
        <v>0</v>
      </c>
      <c r="BR235" s="28">
        <f t="shared" si="158"/>
        <v>0</v>
      </c>
      <c r="BT235" s="10">
        <f t="shared" si="159"/>
        <v>70</v>
      </c>
      <c r="BU235" s="32">
        <f t="shared" si="160"/>
        <v>2.6800000000000068</v>
      </c>
      <c r="BV235" s="27">
        <f t="shared" si="161"/>
        <v>8.9333333333333556E-3</v>
      </c>
      <c r="BW235" s="36">
        <f t="shared" si="162"/>
        <v>2.7000000000000028</v>
      </c>
      <c r="BX235" s="27">
        <f t="shared" si="163"/>
        <v>9.0000000000000097E-3</v>
      </c>
      <c r="BY235" s="36">
        <f t="shared" si="164"/>
        <v>2.9099999999999966</v>
      </c>
      <c r="BZ235" s="27">
        <f t="shared" si="165"/>
        <v>9.6999999999999881E-3</v>
      </c>
      <c r="CA235" s="36">
        <f t="shared" si="166"/>
        <v>2.7199999999999989</v>
      </c>
      <c r="CB235" s="28">
        <f t="shared" si="167"/>
        <v>9.0666666666666621E-3</v>
      </c>
    </row>
    <row r="236" spans="1:80">
      <c r="A236" s="1" t="s">
        <v>234</v>
      </c>
      <c r="B236" s="26">
        <v>300</v>
      </c>
      <c r="C236" s="26">
        <v>353</v>
      </c>
      <c r="D236" s="26">
        <v>4275</v>
      </c>
      <c r="E236" s="20">
        <f>VLOOKUP($A236,JorgeILS!$A$1:$D$525,2,FALSE)</f>
        <v>70</v>
      </c>
      <c r="F236" s="20">
        <f>VLOOKUP($A236,JorgeILS!$A$1:$D$525,3,FALSE)</f>
        <v>0.20499999999999999</v>
      </c>
      <c r="G236" s="20">
        <f>VLOOKUP($A236,JorgeCPP!$A$1:$D$525,2,FALSE)</f>
        <v>74</v>
      </c>
      <c r="H236" s="20">
        <f>VLOOKUP($A236,JorgeCPP!$A$1:$D$525,3,FALSE)</f>
        <v>8.9999999999999993E-3</v>
      </c>
      <c r="I236" s="4">
        <f>VLOOKUP($A236,BEP!$A$1:$D$525,2,FALSE)</f>
        <v>73</v>
      </c>
      <c r="J236" s="23">
        <f>VLOOKUP($A236,BEP!$A$1:$D$525,3,FALSE)</f>
        <v>3.0000000000000001E-3</v>
      </c>
      <c r="K236" s="4">
        <f>VLOOKUP($A236,CEP!$A$1:$D$525,2,FALSE)</f>
        <v>73</v>
      </c>
      <c r="L236" s="23">
        <f>VLOOKUP($A236,CEP!$A$1:$D$525,3,FALSE)</f>
        <v>2E-3</v>
      </c>
      <c r="M236" s="4">
        <f>VLOOKUP($A236,EEP!$A$1:$D$525,2,FALSE)</f>
        <v>71</v>
      </c>
      <c r="N236" s="23">
        <f>VLOOKUP($A236,EEP!$A$1:$D$525,3,FALSE)</f>
        <v>2E-3</v>
      </c>
      <c r="O236" s="24">
        <f>VLOOKUP($A236,CEEP!$A$1:$D$525,2,FALSE)</f>
        <v>71</v>
      </c>
      <c r="P236" s="22">
        <f>VLOOKUP($A236,CEEP!$A$1:$D$525,3,FALSE)</f>
        <v>2E-3</v>
      </c>
      <c r="Q236" s="4">
        <f>VLOOKUP($A236,RBEP!$A$1:$F$525,2,FALSE)</f>
        <v>70</v>
      </c>
      <c r="R236" s="4">
        <f>VLOOKUP($A236,RBEP!$A$1:$F$525,3,FALSE)</f>
        <v>74</v>
      </c>
      <c r="S236" s="4">
        <f>VLOOKUP($A236,RBEP!$A$1:$F$525,4,FALSE)</f>
        <v>71.599999999999994</v>
      </c>
      <c r="T236" s="4">
        <f>VLOOKUP($A236,RBEP!$A$1:$F$525,5,FALSE)</f>
        <v>2.0400000000000001E-3</v>
      </c>
      <c r="U236" s="4">
        <f>VLOOKUP($A236,RCEP!$A$1:$F$525,2,FALSE)</f>
        <v>70</v>
      </c>
      <c r="V236" s="4">
        <f>VLOOKUP($A236,RCEP!$A$1:$F$525,3,FALSE)</f>
        <v>73</v>
      </c>
      <c r="W236" s="4">
        <f>VLOOKUP($A236,RCEP!$A$1:$F$525,4,FALSE)</f>
        <v>71.59</v>
      </c>
      <c r="X236" s="4">
        <f>VLOOKUP($A236,RCEP!$A$1:$F$525,5,FALSE)</f>
        <v>2.5000000000000001E-3</v>
      </c>
      <c r="Y236" s="4">
        <f>VLOOKUP($A236,REEP!$A$1:$F$525,2,FALSE)</f>
        <v>70</v>
      </c>
      <c r="Z236" s="4">
        <f>VLOOKUP($A236,REEP!$A$1:$F$525,3,FALSE)</f>
        <v>74</v>
      </c>
      <c r="AA236" s="4">
        <f>VLOOKUP($A236,REEP!$A$1:$F$525,4,FALSE)</f>
        <v>71.67</v>
      </c>
      <c r="AB236" s="4">
        <f>VLOOKUP($A236,REEP!$A$1:$F$525,5,FALSE)</f>
        <v>2.1099999999999999E-3</v>
      </c>
      <c r="AC236" s="11">
        <f>VLOOKUP($A236,RCEEP!$A$1:$F$525,2,FALSE)</f>
        <v>69</v>
      </c>
      <c r="AD236" s="11">
        <f>VLOOKUP($A236,RCEEP!$A$1:$F$525,3,FALSE)</f>
        <v>74</v>
      </c>
      <c r="AE236" s="11">
        <f>VLOOKUP($A236,RCEEP!$A$1:$F$525,4,FALSE)</f>
        <v>71.69</v>
      </c>
      <c r="AF236" s="11">
        <f>VLOOKUP($A236,RCEEP!$A$1:$F$525,5,FALSE)</f>
        <v>2.1800000000000001E-3</v>
      </c>
      <c r="AH236" s="11">
        <f t="shared" si="126"/>
        <v>69</v>
      </c>
      <c r="AI236" s="11">
        <f t="shared" si="127"/>
        <v>0</v>
      </c>
      <c r="AJ236" s="11">
        <f t="shared" si="128"/>
        <v>0</v>
      </c>
      <c r="AK236" s="11">
        <f t="shared" si="129"/>
        <v>0</v>
      </c>
      <c r="AL236" s="11">
        <f t="shared" si="130"/>
        <v>0</v>
      </c>
      <c r="AM236" s="11">
        <f t="shared" si="131"/>
        <v>0</v>
      </c>
      <c r="AN236" s="11">
        <f t="shared" si="132"/>
        <v>0</v>
      </c>
      <c r="AO236" s="11">
        <f t="shared" si="133"/>
        <v>0</v>
      </c>
      <c r="AP236" s="11">
        <f t="shared" si="134"/>
        <v>0</v>
      </c>
      <c r="AQ236" s="4">
        <f t="shared" si="135"/>
        <v>1</v>
      </c>
      <c r="AS236" s="1">
        <f t="shared" si="136"/>
        <v>70</v>
      </c>
      <c r="AT236" s="1">
        <f t="shared" si="137"/>
        <v>1</v>
      </c>
      <c r="AU236" s="1">
        <f t="shared" si="138"/>
        <v>1</v>
      </c>
      <c r="AV236" s="1">
        <f t="shared" si="139"/>
        <v>1</v>
      </c>
      <c r="AW236" s="1">
        <f t="shared" si="140"/>
        <v>1</v>
      </c>
      <c r="AX236" s="8">
        <f t="shared" si="141"/>
        <v>1</v>
      </c>
      <c r="AZ236" s="8">
        <f t="shared" si="142"/>
        <v>69</v>
      </c>
      <c r="BA236" s="8">
        <f t="shared" si="143"/>
        <v>0</v>
      </c>
      <c r="BB236" s="8">
        <f t="shared" si="144"/>
        <v>0</v>
      </c>
      <c r="BC236" s="8">
        <f t="shared" si="145"/>
        <v>0</v>
      </c>
      <c r="BD236" s="8">
        <f t="shared" si="146"/>
        <v>0</v>
      </c>
      <c r="BE236" s="8">
        <f t="shared" si="147"/>
        <v>1</v>
      </c>
      <c r="BG236" s="19">
        <f t="shared" si="148"/>
        <v>1</v>
      </c>
      <c r="BH236" s="19">
        <f t="shared" si="149"/>
        <v>1</v>
      </c>
      <c r="BJ236" s="10">
        <f t="shared" si="150"/>
        <v>70</v>
      </c>
      <c r="BK236" s="35">
        <f t="shared" si="151"/>
        <v>0</v>
      </c>
      <c r="BL236" s="27">
        <f t="shared" si="152"/>
        <v>0</v>
      </c>
      <c r="BM236" s="33">
        <f t="shared" si="153"/>
        <v>0</v>
      </c>
      <c r="BN236" s="27">
        <f t="shared" si="154"/>
        <v>0</v>
      </c>
      <c r="BO236" s="33">
        <f t="shared" si="155"/>
        <v>0</v>
      </c>
      <c r="BP236" s="27">
        <f t="shared" si="156"/>
        <v>0</v>
      </c>
      <c r="BQ236" s="33">
        <f t="shared" si="157"/>
        <v>-1</v>
      </c>
      <c r="BR236" s="28">
        <f t="shared" si="158"/>
        <v>-3.3333333333333335E-3</v>
      </c>
      <c r="BT236" s="10">
        <f t="shared" si="159"/>
        <v>70</v>
      </c>
      <c r="BU236" s="32">
        <f t="shared" si="160"/>
        <v>1.5999999999999943</v>
      </c>
      <c r="BV236" s="27">
        <f t="shared" si="161"/>
        <v>5.3333333333333141E-3</v>
      </c>
      <c r="BW236" s="36">
        <f t="shared" si="162"/>
        <v>1.5900000000000034</v>
      </c>
      <c r="BX236" s="27">
        <f t="shared" si="163"/>
        <v>5.3000000000000113E-3</v>
      </c>
      <c r="BY236" s="36">
        <f t="shared" si="164"/>
        <v>1.6700000000000017</v>
      </c>
      <c r="BZ236" s="27">
        <f t="shared" si="165"/>
        <v>5.566666666666672E-3</v>
      </c>
      <c r="CA236" s="36">
        <f t="shared" si="166"/>
        <v>1.6899999999999977</v>
      </c>
      <c r="CB236" s="28">
        <f t="shared" si="167"/>
        <v>5.6333333333333261E-3</v>
      </c>
    </row>
    <row r="237" spans="1:80">
      <c r="A237" s="1" t="s">
        <v>235</v>
      </c>
      <c r="B237" s="26">
        <v>300</v>
      </c>
      <c r="C237" s="26">
        <v>353</v>
      </c>
      <c r="D237" s="26">
        <v>4283</v>
      </c>
      <c r="E237" s="20">
        <f>VLOOKUP($A237,JorgeILS!$A$1:$D$525,2,FALSE)</f>
        <v>69</v>
      </c>
      <c r="F237" s="20">
        <f>VLOOKUP($A237,JorgeILS!$A$1:$D$525,3,FALSE)</f>
        <v>8.5999999999999993E-2</v>
      </c>
      <c r="G237" s="20">
        <f>VLOOKUP($A237,JorgeCPP!$A$1:$D$525,2,FALSE)</f>
        <v>71</v>
      </c>
      <c r="H237" s="20">
        <f>VLOOKUP($A237,JorgeCPP!$A$1:$D$525,3,FALSE)</f>
        <v>8.9999999999999993E-3</v>
      </c>
      <c r="I237" s="4">
        <f>VLOOKUP($A237,BEP!$A$1:$D$525,2,FALSE)</f>
        <v>70</v>
      </c>
      <c r="J237" s="23">
        <f>VLOOKUP($A237,BEP!$A$1:$D$525,3,FALSE)</f>
        <v>1E-3</v>
      </c>
      <c r="K237" s="4">
        <f>VLOOKUP($A237,CEP!$A$1:$D$525,2,FALSE)</f>
        <v>70</v>
      </c>
      <c r="L237" s="23">
        <f>VLOOKUP($A237,CEP!$A$1:$D$525,3,FALSE)</f>
        <v>1E-3</v>
      </c>
      <c r="M237" s="4">
        <f>VLOOKUP($A237,EEP!$A$1:$D$525,2,FALSE)</f>
        <v>70</v>
      </c>
      <c r="N237" s="23">
        <f>VLOOKUP($A237,EEP!$A$1:$D$525,3,FALSE)</f>
        <v>1E-3</v>
      </c>
      <c r="O237" s="24">
        <f>VLOOKUP($A237,CEEP!$A$1:$D$525,2,FALSE)</f>
        <v>70</v>
      </c>
      <c r="P237" s="22">
        <f>VLOOKUP($A237,CEEP!$A$1:$D$525,3,FALSE)</f>
        <v>2E-3</v>
      </c>
      <c r="Q237" s="4">
        <f>VLOOKUP($A237,RBEP!$A$1:$F$525,2,FALSE)</f>
        <v>70</v>
      </c>
      <c r="R237" s="4">
        <f>VLOOKUP($A237,RBEP!$A$1:$F$525,3,FALSE)</f>
        <v>73</v>
      </c>
      <c r="S237" s="4">
        <f>VLOOKUP($A237,RBEP!$A$1:$F$525,4,FALSE)</f>
        <v>71.27</v>
      </c>
      <c r="T237" s="4">
        <f>VLOOKUP($A237,RBEP!$A$1:$F$525,5,FALSE)</f>
        <v>1.7600000000000001E-3</v>
      </c>
      <c r="U237" s="4">
        <f>VLOOKUP($A237,RCEP!$A$1:$F$525,2,FALSE)</f>
        <v>70</v>
      </c>
      <c r="V237" s="4">
        <f>VLOOKUP($A237,RCEP!$A$1:$F$525,3,FALSE)</f>
        <v>73</v>
      </c>
      <c r="W237" s="4">
        <f>VLOOKUP($A237,RCEP!$A$1:$F$525,4,FALSE)</f>
        <v>71.260000000000005</v>
      </c>
      <c r="X237" s="4">
        <f>VLOOKUP($A237,RCEP!$A$1:$F$525,5,FALSE)</f>
        <v>2.1900000000000001E-3</v>
      </c>
      <c r="Y237" s="4">
        <f>VLOOKUP($A237,REEP!$A$1:$F$525,2,FALSE)</f>
        <v>70</v>
      </c>
      <c r="Z237" s="4">
        <f>VLOOKUP($A237,REEP!$A$1:$F$525,3,FALSE)</f>
        <v>73</v>
      </c>
      <c r="AA237" s="4">
        <f>VLOOKUP($A237,REEP!$A$1:$F$525,4,FALSE)</f>
        <v>71.23</v>
      </c>
      <c r="AB237" s="4">
        <f>VLOOKUP($A237,REEP!$A$1:$F$525,5,FALSE)</f>
        <v>1.8E-3</v>
      </c>
      <c r="AC237" s="11">
        <f>VLOOKUP($A237,RCEEP!$A$1:$F$525,2,FALSE)</f>
        <v>70</v>
      </c>
      <c r="AD237" s="11">
        <f>VLOOKUP($A237,RCEEP!$A$1:$F$525,3,FALSE)</f>
        <v>74</v>
      </c>
      <c r="AE237" s="11">
        <f>VLOOKUP($A237,RCEEP!$A$1:$F$525,4,FALSE)</f>
        <v>71.41</v>
      </c>
      <c r="AF237" s="11">
        <f>VLOOKUP($A237,RCEEP!$A$1:$F$525,5,FALSE)</f>
        <v>2.0500000000000002E-3</v>
      </c>
      <c r="AH237" s="11">
        <f t="shared" si="126"/>
        <v>70</v>
      </c>
      <c r="AI237" s="11">
        <f t="shared" si="127"/>
        <v>0</v>
      </c>
      <c r="AJ237" s="11">
        <f t="shared" si="128"/>
        <v>1</v>
      </c>
      <c r="AK237" s="11">
        <f t="shared" si="129"/>
        <v>1</v>
      </c>
      <c r="AL237" s="11">
        <f t="shared" si="130"/>
        <v>1</v>
      </c>
      <c r="AM237" s="11">
        <f t="shared" si="131"/>
        <v>1</v>
      </c>
      <c r="AN237" s="11">
        <f t="shared" si="132"/>
        <v>1</v>
      </c>
      <c r="AO237" s="11">
        <f t="shared" si="133"/>
        <v>1</v>
      </c>
      <c r="AP237" s="11">
        <f t="shared" si="134"/>
        <v>1</v>
      </c>
      <c r="AQ237" s="4">
        <f t="shared" si="135"/>
        <v>1</v>
      </c>
      <c r="AS237" s="1">
        <f t="shared" si="136"/>
        <v>69</v>
      </c>
      <c r="AT237" s="1">
        <f t="shared" si="137"/>
        <v>1</v>
      </c>
      <c r="AU237" s="1">
        <f t="shared" si="138"/>
        <v>0</v>
      </c>
      <c r="AV237" s="1">
        <f t="shared" si="139"/>
        <v>0</v>
      </c>
      <c r="AW237" s="1">
        <f t="shared" si="140"/>
        <v>0</v>
      </c>
      <c r="AX237" s="8">
        <f t="shared" si="141"/>
        <v>0</v>
      </c>
      <c r="AZ237" s="8">
        <f t="shared" si="142"/>
        <v>69</v>
      </c>
      <c r="BA237" s="8">
        <f t="shared" si="143"/>
        <v>1</v>
      </c>
      <c r="BB237" s="8">
        <f t="shared" si="144"/>
        <v>0</v>
      </c>
      <c r="BC237" s="8">
        <f t="shared" si="145"/>
        <v>0</v>
      </c>
      <c r="BD237" s="8">
        <f t="shared" si="146"/>
        <v>0</v>
      </c>
      <c r="BE237" s="8">
        <f t="shared" si="147"/>
        <v>0</v>
      </c>
      <c r="BG237" s="19">
        <f t="shared" si="148"/>
        <v>0</v>
      </c>
      <c r="BH237" s="19">
        <f t="shared" si="149"/>
        <v>0</v>
      </c>
      <c r="BJ237" s="10">
        <f t="shared" si="150"/>
        <v>69</v>
      </c>
      <c r="BK237" s="35">
        <f t="shared" si="151"/>
        <v>1</v>
      </c>
      <c r="BL237" s="27">
        <f t="shared" si="152"/>
        <v>3.3333333333333335E-3</v>
      </c>
      <c r="BM237" s="33">
        <f t="shared" si="153"/>
        <v>1</v>
      </c>
      <c r="BN237" s="27">
        <f t="shared" si="154"/>
        <v>3.3333333333333335E-3</v>
      </c>
      <c r="BO237" s="33">
        <f t="shared" si="155"/>
        <v>1</v>
      </c>
      <c r="BP237" s="27">
        <f t="shared" si="156"/>
        <v>3.3333333333333335E-3</v>
      </c>
      <c r="BQ237" s="33">
        <f t="shared" si="157"/>
        <v>1</v>
      </c>
      <c r="BR237" s="28">
        <f t="shared" si="158"/>
        <v>3.3333333333333335E-3</v>
      </c>
      <c r="BT237" s="10">
        <f t="shared" si="159"/>
        <v>69</v>
      </c>
      <c r="BU237" s="32">
        <f t="shared" si="160"/>
        <v>2.269999999999996</v>
      </c>
      <c r="BV237" s="27">
        <f t="shared" si="161"/>
        <v>7.566666666666653E-3</v>
      </c>
      <c r="BW237" s="36">
        <f t="shared" si="162"/>
        <v>2.2600000000000051</v>
      </c>
      <c r="BX237" s="27">
        <f t="shared" si="163"/>
        <v>7.5333333333333502E-3</v>
      </c>
      <c r="BY237" s="36">
        <f t="shared" si="164"/>
        <v>2.230000000000004</v>
      </c>
      <c r="BZ237" s="27">
        <f t="shared" si="165"/>
        <v>7.4333333333333465E-3</v>
      </c>
      <c r="CA237" s="36">
        <f t="shared" si="166"/>
        <v>2.4099999999999966</v>
      </c>
      <c r="CB237" s="28">
        <f t="shared" si="167"/>
        <v>8.0333333333333212E-3</v>
      </c>
    </row>
    <row r="238" spans="1:80">
      <c r="A238" s="1" t="s">
        <v>236</v>
      </c>
      <c r="B238" s="26">
        <v>300</v>
      </c>
      <c r="C238" s="26">
        <v>380</v>
      </c>
      <c r="D238" s="26">
        <v>4291</v>
      </c>
      <c r="E238" s="20">
        <f>VLOOKUP($A238,JorgeILS!$A$1:$D$525,2,FALSE)</f>
        <v>59</v>
      </c>
      <c r="F238" s="20">
        <f>VLOOKUP($A238,JorgeILS!$A$1:$D$525,3,FALSE)</f>
        <v>0.25600000000000001</v>
      </c>
      <c r="G238" s="20">
        <f>VLOOKUP($A238,JorgeCPP!$A$1:$D$525,2,FALSE)</f>
        <v>63</v>
      </c>
      <c r="H238" s="20">
        <f>VLOOKUP($A238,JorgeCPP!$A$1:$D$525,3,FALSE)</f>
        <v>1.0999999999999999E-2</v>
      </c>
      <c r="I238" s="4">
        <f>VLOOKUP($A238,BEP!$A$1:$D$525,2,FALSE)</f>
        <v>61</v>
      </c>
      <c r="J238" s="23">
        <f>VLOOKUP($A238,BEP!$A$1:$D$525,3,FALSE)</f>
        <v>1E-3</v>
      </c>
      <c r="K238" s="4">
        <f>VLOOKUP($A238,CEP!$A$1:$D$525,2,FALSE)</f>
        <v>61</v>
      </c>
      <c r="L238" s="23">
        <f>VLOOKUP($A238,CEP!$A$1:$D$525,3,FALSE)</f>
        <v>2E-3</v>
      </c>
      <c r="M238" s="4">
        <f>VLOOKUP($A238,EEP!$A$1:$D$525,2,FALSE)</f>
        <v>62</v>
      </c>
      <c r="N238" s="23">
        <f>VLOOKUP($A238,EEP!$A$1:$D$525,3,FALSE)</f>
        <v>2E-3</v>
      </c>
      <c r="O238" s="24">
        <f>VLOOKUP($A238,CEEP!$A$1:$D$525,2,FALSE)</f>
        <v>62</v>
      </c>
      <c r="P238" s="22">
        <f>VLOOKUP($A238,CEEP!$A$1:$D$525,3,FALSE)</f>
        <v>2E-3</v>
      </c>
      <c r="Q238" s="4">
        <f>VLOOKUP($A238,RBEP!$A$1:$F$525,2,FALSE)</f>
        <v>60</v>
      </c>
      <c r="R238" s="4">
        <f>VLOOKUP($A238,RBEP!$A$1:$F$525,3,FALSE)</f>
        <v>64</v>
      </c>
      <c r="S238" s="4">
        <f>VLOOKUP($A238,RBEP!$A$1:$F$525,4,FALSE)</f>
        <v>61.63</v>
      </c>
      <c r="T238" s="4">
        <f>VLOOKUP($A238,RBEP!$A$1:$F$525,5,FALSE)</f>
        <v>2.5799999999999998E-3</v>
      </c>
      <c r="U238" s="4">
        <f>VLOOKUP($A238,RCEP!$A$1:$F$525,2,FALSE)</f>
        <v>60</v>
      </c>
      <c r="V238" s="4">
        <f>VLOOKUP($A238,RCEP!$A$1:$F$525,3,FALSE)</f>
        <v>65</v>
      </c>
      <c r="W238" s="4">
        <f>VLOOKUP($A238,RCEP!$A$1:$F$525,4,FALSE)</f>
        <v>61.71</v>
      </c>
      <c r="X238" s="4">
        <f>VLOOKUP($A238,RCEP!$A$1:$F$525,5,FALSE)</f>
        <v>3.0999999999999999E-3</v>
      </c>
      <c r="Y238" s="4">
        <f>VLOOKUP($A238,REEP!$A$1:$F$525,2,FALSE)</f>
        <v>60</v>
      </c>
      <c r="Z238" s="4">
        <f>VLOOKUP($A238,REEP!$A$1:$F$525,3,FALSE)</f>
        <v>67</v>
      </c>
      <c r="AA238" s="4">
        <f>VLOOKUP($A238,REEP!$A$1:$F$525,4,FALSE)</f>
        <v>62.75</v>
      </c>
      <c r="AB238" s="4">
        <f>VLOOKUP($A238,REEP!$A$1:$F$525,5,FALSE)</f>
        <v>2.9499999999999999E-3</v>
      </c>
      <c r="AC238" s="11">
        <f>VLOOKUP($A238,RCEEP!$A$1:$F$525,2,FALSE)</f>
        <v>60</v>
      </c>
      <c r="AD238" s="11">
        <f>VLOOKUP($A238,RCEEP!$A$1:$F$525,3,FALSE)</f>
        <v>65</v>
      </c>
      <c r="AE238" s="11">
        <f>VLOOKUP($A238,RCEEP!$A$1:$F$525,4,FALSE)</f>
        <v>62.75</v>
      </c>
      <c r="AF238" s="11">
        <f>VLOOKUP($A238,RCEEP!$A$1:$F$525,5,FALSE)</f>
        <v>3.16E-3</v>
      </c>
      <c r="AH238" s="11">
        <f t="shared" si="126"/>
        <v>60</v>
      </c>
      <c r="AI238" s="11">
        <f t="shared" si="127"/>
        <v>0</v>
      </c>
      <c r="AJ238" s="11">
        <f t="shared" si="128"/>
        <v>0</v>
      </c>
      <c r="AK238" s="11">
        <f t="shared" si="129"/>
        <v>0</v>
      </c>
      <c r="AL238" s="11">
        <f t="shared" si="130"/>
        <v>0</v>
      </c>
      <c r="AM238" s="11">
        <f t="shared" si="131"/>
        <v>0</v>
      </c>
      <c r="AN238" s="11">
        <f t="shared" si="132"/>
        <v>1</v>
      </c>
      <c r="AO238" s="11">
        <f t="shared" si="133"/>
        <v>1</v>
      </c>
      <c r="AP238" s="11">
        <f t="shared" si="134"/>
        <v>1</v>
      </c>
      <c r="AQ238" s="4">
        <f t="shared" si="135"/>
        <v>1</v>
      </c>
      <c r="AS238" s="1">
        <f t="shared" si="136"/>
        <v>59</v>
      </c>
      <c r="AT238" s="1">
        <f t="shared" si="137"/>
        <v>1</v>
      </c>
      <c r="AU238" s="1">
        <f t="shared" si="138"/>
        <v>0</v>
      </c>
      <c r="AV238" s="1">
        <f t="shared" si="139"/>
        <v>0</v>
      </c>
      <c r="AW238" s="1">
        <f t="shared" si="140"/>
        <v>0</v>
      </c>
      <c r="AX238" s="8">
        <f t="shared" si="141"/>
        <v>0</v>
      </c>
      <c r="AZ238" s="8">
        <f t="shared" si="142"/>
        <v>59</v>
      </c>
      <c r="BA238" s="8">
        <f t="shared" si="143"/>
        <v>1</v>
      </c>
      <c r="BB238" s="8">
        <f t="shared" si="144"/>
        <v>0</v>
      </c>
      <c r="BC238" s="8">
        <f t="shared" si="145"/>
        <v>0</v>
      </c>
      <c r="BD238" s="8">
        <f t="shared" si="146"/>
        <v>0</v>
      </c>
      <c r="BE238" s="8">
        <f t="shared" si="147"/>
        <v>0</v>
      </c>
      <c r="BG238" s="19">
        <f t="shared" si="148"/>
        <v>0</v>
      </c>
      <c r="BH238" s="19">
        <f t="shared" si="149"/>
        <v>0</v>
      </c>
      <c r="BJ238" s="10">
        <f t="shared" si="150"/>
        <v>59</v>
      </c>
      <c r="BK238" s="35">
        <f t="shared" si="151"/>
        <v>1</v>
      </c>
      <c r="BL238" s="27">
        <f t="shared" si="152"/>
        <v>3.3333333333333335E-3</v>
      </c>
      <c r="BM238" s="33">
        <f t="shared" si="153"/>
        <v>1</v>
      </c>
      <c r="BN238" s="27">
        <f t="shared" si="154"/>
        <v>3.3333333333333335E-3</v>
      </c>
      <c r="BO238" s="33">
        <f t="shared" si="155"/>
        <v>1</v>
      </c>
      <c r="BP238" s="27">
        <f t="shared" si="156"/>
        <v>3.3333333333333335E-3</v>
      </c>
      <c r="BQ238" s="33">
        <f t="shared" si="157"/>
        <v>1</v>
      </c>
      <c r="BR238" s="28">
        <f t="shared" si="158"/>
        <v>3.3333333333333335E-3</v>
      </c>
      <c r="BT238" s="10">
        <f t="shared" si="159"/>
        <v>59</v>
      </c>
      <c r="BU238" s="32">
        <f t="shared" si="160"/>
        <v>2.6300000000000026</v>
      </c>
      <c r="BV238" s="27">
        <f t="shared" si="161"/>
        <v>8.7666666666666743E-3</v>
      </c>
      <c r="BW238" s="36">
        <f t="shared" si="162"/>
        <v>2.7100000000000009</v>
      </c>
      <c r="BX238" s="27">
        <f t="shared" si="163"/>
        <v>9.0333333333333359E-3</v>
      </c>
      <c r="BY238" s="36">
        <f t="shared" si="164"/>
        <v>3.75</v>
      </c>
      <c r="BZ238" s="27">
        <f t="shared" si="165"/>
        <v>1.2500000000000001E-2</v>
      </c>
      <c r="CA238" s="36">
        <f t="shared" si="166"/>
        <v>3.75</v>
      </c>
      <c r="CB238" s="28">
        <f t="shared" si="167"/>
        <v>1.2500000000000001E-2</v>
      </c>
    </row>
    <row r="239" spans="1:80">
      <c r="A239" s="1" t="s">
        <v>237</v>
      </c>
      <c r="B239" s="26">
        <v>300</v>
      </c>
      <c r="C239" s="26">
        <v>380</v>
      </c>
      <c r="D239" s="26">
        <v>4299</v>
      </c>
      <c r="E239" s="20">
        <f>VLOOKUP($A239,JorgeILS!$A$1:$D$525,2,FALSE)</f>
        <v>57</v>
      </c>
      <c r="F239" s="20">
        <f>VLOOKUP($A239,JorgeILS!$A$1:$D$525,3,FALSE)</f>
        <v>0.20200000000000001</v>
      </c>
      <c r="G239" s="20">
        <f>VLOOKUP($A239,JorgeCPP!$A$1:$D$525,2,FALSE)</f>
        <v>59</v>
      </c>
      <c r="H239" s="20">
        <f>VLOOKUP($A239,JorgeCPP!$A$1:$D$525,3,FALSE)</f>
        <v>1.2E-2</v>
      </c>
      <c r="I239" s="4">
        <f>VLOOKUP($A239,BEP!$A$1:$D$525,2,FALSE)</f>
        <v>58</v>
      </c>
      <c r="J239" s="23">
        <f>VLOOKUP($A239,BEP!$A$1:$D$525,3,FALSE)</f>
        <v>2E-3</v>
      </c>
      <c r="K239" s="4">
        <f>VLOOKUP($A239,CEP!$A$1:$D$525,2,FALSE)</f>
        <v>58</v>
      </c>
      <c r="L239" s="23">
        <f>VLOOKUP($A239,CEP!$A$1:$D$525,3,FALSE)</f>
        <v>2E-3</v>
      </c>
      <c r="M239" s="4">
        <f>VLOOKUP($A239,EEP!$A$1:$D$525,2,FALSE)</f>
        <v>58</v>
      </c>
      <c r="N239" s="23">
        <f>VLOOKUP($A239,EEP!$A$1:$D$525,3,FALSE)</f>
        <v>2E-3</v>
      </c>
      <c r="O239" s="24">
        <f>VLOOKUP($A239,CEEP!$A$1:$D$525,2,FALSE)</f>
        <v>58</v>
      </c>
      <c r="P239" s="22">
        <f>VLOOKUP($A239,CEEP!$A$1:$D$525,3,FALSE)</f>
        <v>2E-3</v>
      </c>
      <c r="Q239" s="4">
        <f>VLOOKUP($A239,RBEP!$A$1:$F$525,2,FALSE)</f>
        <v>57</v>
      </c>
      <c r="R239" s="4">
        <f>VLOOKUP($A239,RBEP!$A$1:$F$525,3,FALSE)</f>
        <v>64</v>
      </c>
      <c r="S239" s="4">
        <f>VLOOKUP($A239,RBEP!$A$1:$F$525,4,FALSE)</f>
        <v>60.32</v>
      </c>
      <c r="T239" s="4">
        <f>VLOOKUP($A239,RBEP!$A$1:$F$525,5,FALSE)</f>
        <v>3.1900000000000001E-3</v>
      </c>
      <c r="U239" s="4">
        <f>VLOOKUP($A239,RCEP!$A$1:$F$525,2,FALSE)</f>
        <v>58</v>
      </c>
      <c r="V239" s="4">
        <f>VLOOKUP($A239,RCEP!$A$1:$F$525,3,FALSE)</f>
        <v>63</v>
      </c>
      <c r="W239" s="4">
        <f>VLOOKUP($A239,RCEP!$A$1:$F$525,4,FALSE)</f>
        <v>60.08</v>
      </c>
      <c r="X239" s="4">
        <f>VLOOKUP($A239,RCEP!$A$1:$F$525,5,FALSE)</f>
        <v>3.3999999999999998E-3</v>
      </c>
      <c r="Y239" s="4">
        <f>VLOOKUP($A239,REEP!$A$1:$F$525,2,FALSE)</f>
        <v>58</v>
      </c>
      <c r="Z239" s="4">
        <f>VLOOKUP($A239,REEP!$A$1:$F$525,3,FALSE)</f>
        <v>63</v>
      </c>
      <c r="AA239" s="4">
        <f>VLOOKUP($A239,REEP!$A$1:$F$525,4,FALSE)</f>
        <v>60.46</v>
      </c>
      <c r="AB239" s="4">
        <f>VLOOKUP($A239,REEP!$A$1:$F$525,5,FALSE)</f>
        <v>3.5699999999999998E-3</v>
      </c>
      <c r="AC239" s="11">
        <f>VLOOKUP($A239,RCEEP!$A$1:$F$525,2,FALSE)</f>
        <v>57</v>
      </c>
      <c r="AD239" s="11">
        <f>VLOOKUP($A239,RCEEP!$A$1:$F$525,3,FALSE)</f>
        <v>64</v>
      </c>
      <c r="AE239" s="11">
        <f>VLOOKUP($A239,RCEEP!$A$1:$F$525,4,FALSE)</f>
        <v>60.46</v>
      </c>
      <c r="AF239" s="11">
        <f>VLOOKUP($A239,RCEEP!$A$1:$F$525,5,FALSE)</f>
        <v>3.9399999999999999E-3</v>
      </c>
      <c r="AH239" s="11">
        <f t="shared" si="126"/>
        <v>57</v>
      </c>
      <c r="AI239" s="11">
        <f t="shared" si="127"/>
        <v>0</v>
      </c>
      <c r="AJ239" s="11">
        <f t="shared" si="128"/>
        <v>0</v>
      </c>
      <c r="AK239" s="11">
        <f t="shared" si="129"/>
        <v>0</v>
      </c>
      <c r="AL239" s="11">
        <f t="shared" si="130"/>
        <v>0</v>
      </c>
      <c r="AM239" s="11">
        <f t="shared" si="131"/>
        <v>0</v>
      </c>
      <c r="AN239" s="11">
        <f t="shared" si="132"/>
        <v>1</v>
      </c>
      <c r="AO239" s="11">
        <f t="shared" si="133"/>
        <v>0</v>
      </c>
      <c r="AP239" s="11">
        <f t="shared" si="134"/>
        <v>0</v>
      </c>
      <c r="AQ239" s="4">
        <f t="shared" si="135"/>
        <v>1</v>
      </c>
      <c r="AS239" s="1">
        <f t="shared" si="136"/>
        <v>57</v>
      </c>
      <c r="AT239" s="1">
        <f t="shared" si="137"/>
        <v>1</v>
      </c>
      <c r="AU239" s="1">
        <f t="shared" si="138"/>
        <v>1</v>
      </c>
      <c r="AV239" s="1">
        <f t="shared" si="139"/>
        <v>0</v>
      </c>
      <c r="AW239" s="1">
        <f t="shared" si="140"/>
        <v>0</v>
      </c>
      <c r="AX239" s="8">
        <f t="shared" si="141"/>
        <v>1</v>
      </c>
      <c r="AZ239" s="8">
        <f t="shared" si="142"/>
        <v>57</v>
      </c>
      <c r="BA239" s="8">
        <f t="shared" si="143"/>
        <v>1</v>
      </c>
      <c r="BB239" s="8">
        <f t="shared" si="144"/>
        <v>1</v>
      </c>
      <c r="BC239" s="8">
        <f t="shared" si="145"/>
        <v>0</v>
      </c>
      <c r="BD239" s="8">
        <f t="shared" si="146"/>
        <v>0</v>
      </c>
      <c r="BE239" s="8">
        <f t="shared" si="147"/>
        <v>1</v>
      </c>
      <c r="BG239" s="19">
        <f t="shared" si="148"/>
        <v>0</v>
      </c>
      <c r="BH239" s="19">
        <f t="shared" si="149"/>
        <v>1</v>
      </c>
      <c r="BJ239" s="10">
        <f t="shared" si="150"/>
        <v>57</v>
      </c>
      <c r="BK239" s="35">
        <f t="shared" si="151"/>
        <v>0</v>
      </c>
      <c r="BL239" s="27">
        <f t="shared" si="152"/>
        <v>0</v>
      </c>
      <c r="BM239" s="33">
        <f t="shared" si="153"/>
        <v>1</v>
      </c>
      <c r="BN239" s="27">
        <f t="shared" si="154"/>
        <v>3.3333333333333335E-3</v>
      </c>
      <c r="BO239" s="33">
        <f t="shared" si="155"/>
        <v>1</v>
      </c>
      <c r="BP239" s="27">
        <f t="shared" si="156"/>
        <v>3.3333333333333335E-3</v>
      </c>
      <c r="BQ239" s="33">
        <f t="shared" si="157"/>
        <v>0</v>
      </c>
      <c r="BR239" s="28">
        <f t="shared" si="158"/>
        <v>0</v>
      </c>
      <c r="BT239" s="10">
        <f t="shared" si="159"/>
        <v>57</v>
      </c>
      <c r="BU239" s="32">
        <f t="shared" si="160"/>
        <v>3.3200000000000003</v>
      </c>
      <c r="BV239" s="27">
        <f t="shared" si="161"/>
        <v>1.1066666666666667E-2</v>
      </c>
      <c r="BW239" s="36">
        <f t="shared" si="162"/>
        <v>3.0799999999999983</v>
      </c>
      <c r="BX239" s="27">
        <f t="shared" si="163"/>
        <v>1.0266666666666662E-2</v>
      </c>
      <c r="BY239" s="36">
        <f t="shared" si="164"/>
        <v>3.4600000000000009</v>
      </c>
      <c r="BZ239" s="27">
        <f t="shared" si="165"/>
        <v>1.1533333333333336E-2</v>
      </c>
      <c r="CA239" s="36">
        <f t="shared" si="166"/>
        <v>3.4600000000000009</v>
      </c>
      <c r="CB239" s="28">
        <f t="shared" si="167"/>
        <v>1.1533333333333336E-2</v>
      </c>
    </row>
    <row r="240" spans="1:80">
      <c r="A240" s="1" t="s">
        <v>238</v>
      </c>
      <c r="B240" s="26">
        <v>300</v>
      </c>
      <c r="C240" s="26">
        <v>380</v>
      </c>
      <c r="D240" s="26">
        <v>4307</v>
      </c>
      <c r="E240" s="20">
        <f>VLOOKUP($A240,JorgeILS!$A$1:$D$525,2,FALSE)</f>
        <v>56</v>
      </c>
      <c r="F240" s="20">
        <f>VLOOKUP($A240,JorgeILS!$A$1:$D$525,3,FALSE)</f>
        <v>0.33200000000000002</v>
      </c>
      <c r="G240" s="20">
        <f>VLOOKUP($A240,JorgeCPP!$A$1:$D$525,2,FALSE)</f>
        <v>60</v>
      </c>
      <c r="H240" s="20">
        <f>VLOOKUP($A240,JorgeCPP!$A$1:$D$525,3,FALSE)</f>
        <v>1.2E-2</v>
      </c>
      <c r="I240" s="4">
        <f>VLOOKUP($A240,BEP!$A$1:$D$525,2,FALSE)</f>
        <v>58</v>
      </c>
      <c r="J240" s="23">
        <f>VLOOKUP($A240,BEP!$A$1:$D$525,3,FALSE)</f>
        <v>3.0000000000000001E-3</v>
      </c>
      <c r="K240" s="4">
        <f>VLOOKUP($A240,CEP!$A$1:$D$525,2,FALSE)</f>
        <v>58</v>
      </c>
      <c r="L240" s="23">
        <f>VLOOKUP($A240,CEP!$A$1:$D$525,3,FALSE)</f>
        <v>2E-3</v>
      </c>
      <c r="M240" s="4">
        <f>VLOOKUP($A240,EEP!$A$1:$D$525,2,FALSE)</f>
        <v>57</v>
      </c>
      <c r="N240" s="23">
        <f>VLOOKUP($A240,EEP!$A$1:$D$525,3,FALSE)</f>
        <v>3.0000000000000001E-3</v>
      </c>
      <c r="O240" s="24">
        <f>VLOOKUP($A240,CEEP!$A$1:$D$525,2,FALSE)</f>
        <v>57</v>
      </c>
      <c r="P240" s="22">
        <f>VLOOKUP($A240,CEEP!$A$1:$D$525,3,FALSE)</f>
        <v>3.0000000000000001E-3</v>
      </c>
      <c r="Q240" s="4">
        <f>VLOOKUP($A240,RBEP!$A$1:$F$525,2,FALSE)</f>
        <v>57</v>
      </c>
      <c r="R240" s="4">
        <f>VLOOKUP($A240,RBEP!$A$1:$F$525,3,FALSE)</f>
        <v>63</v>
      </c>
      <c r="S240" s="4">
        <f>VLOOKUP($A240,RBEP!$A$1:$F$525,4,FALSE)</f>
        <v>60.22</v>
      </c>
      <c r="T240" s="4">
        <f>VLOOKUP($A240,RBEP!$A$1:$F$525,5,FALSE)</f>
        <v>3.5100000000000001E-3</v>
      </c>
      <c r="U240" s="4">
        <f>VLOOKUP($A240,RCEP!$A$1:$F$525,2,FALSE)</f>
        <v>57</v>
      </c>
      <c r="V240" s="4">
        <f>VLOOKUP($A240,RCEP!$A$1:$F$525,3,FALSE)</f>
        <v>63</v>
      </c>
      <c r="W240" s="4">
        <f>VLOOKUP($A240,RCEP!$A$1:$F$525,4,FALSE)</f>
        <v>60.25</v>
      </c>
      <c r="X240" s="4">
        <f>VLOOKUP($A240,RCEP!$A$1:$F$525,5,FALSE)</f>
        <v>4.0200000000000001E-3</v>
      </c>
      <c r="Y240" s="4">
        <f>VLOOKUP($A240,REEP!$A$1:$F$525,2,FALSE)</f>
        <v>57</v>
      </c>
      <c r="Z240" s="4">
        <f>VLOOKUP($A240,REEP!$A$1:$F$525,3,FALSE)</f>
        <v>64</v>
      </c>
      <c r="AA240" s="4">
        <f>VLOOKUP($A240,REEP!$A$1:$F$525,4,FALSE)</f>
        <v>60.63</v>
      </c>
      <c r="AB240" s="4">
        <f>VLOOKUP($A240,REEP!$A$1:$F$525,5,FALSE)</f>
        <v>4.1000000000000003E-3</v>
      </c>
      <c r="AC240" s="11">
        <f>VLOOKUP($A240,RCEEP!$A$1:$F$525,2,FALSE)</f>
        <v>58</v>
      </c>
      <c r="AD240" s="11">
        <f>VLOOKUP($A240,RCEEP!$A$1:$F$525,3,FALSE)</f>
        <v>64</v>
      </c>
      <c r="AE240" s="11">
        <f>VLOOKUP($A240,RCEEP!$A$1:$F$525,4,FALSE)</f>
        <v>60.61</v>
      </c>
      <c r="AF240" s="11">
        <f>VLOOKUP($A240,RCEEP!$A$1:$F$525,5,FALSE)</f>
        <v>4.7099999999999998E-3</v>
      </c>
      <c r="AH240" s="11">
        <f t="shared" si="126"/>
        <v>57</v>
      </c>
      <c r="AI240" s="11">
        <f t="shared" si="127"/>
        <v>0</v>
      </c>
      <c r="AJ240" s="11">
        <f t="shared" si="128"/>
        <v>0</v>
      </c>
      <c r="AK240" s="11">
        <f t="shared" si="129"/>
        <v>0</v>
      </c>
      <c r="AL240" s="11">
        <f t="shared" si="130"/>
        <v>1</v>
      </c>
      <c r="AM240" s="11">
        <f t="shared" si="131"/>
        <v>1</v>
      </c>
      <c r="AN240" s="11">
        <f t="shared" si="132"/>
        <v>1</v>
      </c>
      <c r="AO240" s="11">
        <f t="shared" si="133"/>
        <v>1</v>
      </c>
      <c r="AP240" s="11">
        <f t="shared" si="134"/>
        <v>1</v>
      </c>
      <c r="AQ240" s="4">
        <f t="shared" si="135"/>
        <v>0</v>
      </c>
      <c r="AS240" s="1">
        <f t="shared" si="136"/>
        <v>56</v>
      </c>
      <c r="AT240" s="1">
        <f t="shared" si="137"/>
        <v>1</v>
      </c>
      <c r="AU240" s="1">
        <f t="shared" si="138"/>
        <v>0</v>
      </c>
      <c r="AV240" s="1">
        <f t="shared" si="139"/>
        <v>0</v>
      </c>
      <c r="AW240" s="1">
        <f t="shared" si="140"/>
        <v>0</v>
      </c>
      <c r="AX240" s="8">
        <f t="shared" si="141"/>
        <v>0</v>
      </c>
      <c r="AZ240" s="8">
        <f t="shared" si="142"/>
        <v>56</v>
      </c>
      <c r="BA240" s="8">
        <f t="shared" si="143"/>
        <v>1</v>
      </c>
      <c r="BB240" s="8">
        <f t="shared" si="144"/>
        <v>0</v>
      </c>
      <c r="BC240" s="8">
        <f t="shared" si="145"/>
        <v>0</v>
      </c>
      <c r="BD240" s="8">
        <f t="shared" si="146"/>
        <v>0</v>
      </c>
      <c r="BE240" s="8">
        <f t="shared" si="147"/>
        <v>0</v>
      </c>
      <c r="BG240" s="19">
        <f t="shared" si="148"/>
        <v>0</v>
      </c>
      <c r="BH240" s="19">
        <f t="shared" si="149"/>
        <v>0</v>
      </c>
      <c r="BJ240" s="10">
        <f t="shared" si="150"/>
        <v>56</v>
      </c>
      <c r="BK240" s="35">
        <f t="shared" si="151"/>
        <v>1</v>
      </c>
      <c r="BL240" s="27">
        <f t="shared" si="152"/>
        <v>3.3333333333333335E-3</v>
      </c>
      <c r="BM240" s="33">
        <f t="shared" si="153"/>
        <v>1</v>
      </c>
      <c r="BN240" s="27">
        <f t="shared" si="154"/>
        <v>3.3333333333333335E-3</v>
      </c>
      <c r="BO240" s="33">
        <f t="shared" si="155"/>
        <v>1</v>
      </c>
      <c r="BP240" s="27">
        <f t="shared" si="156"/>
        <v>3.3333333333333335E-3</v>
      </c>
      <c r="BQ240" s="33">
        <f t="shared" si="157"/>
        <v>2</v>
      </c>
      <c r="BR240" s="28">
        <f t="shared" si="158"/>
        <v>6.6666666666666671E-3</v>
      </c>
      <c r="BT240" s="10">
        <f t="shared" si="159"/>
        <v>56</v>
      </c>
      <c r="BU240" s="32">
        <f t="shared" si="160"/>
        <v>4.2199999999999989</v>
      </c>
      <c r="BV240" s="27">
        <f t="shared" si="161"/>
        <v>1.4066666666666663E-2</v>
      </c>
      <c r="BW240" s="36">
        <f t="shared" si="162"/>
        <v>4.25</v>
      </c>
      <c r="BX240" s="27">
        <f t="shared" si="163"/>
        <v>1.4166666666666666E-2</v>
      </c>
      <c r="BY240" s="36">
        <f t="shared" si="164"/>
        <v>4.6300000000000026</v>
      </c>
      <c r="BZ240" s="27">
        <f t="shared" si="165"/>
        <v>1.5433333333333342E-2</v>
      </c>
      <c r="CA240" s="36">
        <f t="shared" si="166"/>
        <v>4.6099999999999994</v>
      </c>
      <c r="CB240" s="28">
        <f t="shared" si="167"/>
        <v>1.5366666666666666E-2</v>
      </c>
    </row>
    <row r="241" spans="1:80">
      <c r="A241" s="1" t="s">
        <v>239</v>
      </c>
      <c r="B241" s="26">
        <v>300</v>
      </c>
      <c r="C241" s="26">
        <v>380</v>
      </c>
      <c r="D241" s="26">
        <v>4315</v>
      </c>
      <c r="E241" s="20">
        <f>VLOOKUP($A241,JorgeILS!$A$1:$D$525,2,FALSE)</f>
        <v>54</v>
      </c>
      <c r="F241" s="20">
        <f>VLOOKUP($A241,JorgeILS!$A$1:$D$525,3,FALSE)</f>
        <v>0.34899999999999998</v>
      </c>
      <c r="G241" s="20">
        <f>VLOOKUP($A241,JorgeCPP!$A$1:$D$525,2,FALSE)</f>
        <v>59</v>
      </c>
      <c r="H241" s="20">
        <f>VLOOKUP($A241,JorgeCPP!$A$1:$D$525,3,FALSE)</f>
        <v>1.4E-2</v>
      </c>
      <c r="I241" s="4">
        <f>VLOOKUP($A241,BEP!$A$1:$D$525,2,FALSE)</f>
        <v>56</v>
      </c>
      <c r="J241" s="23">
        <f>VLOOKUP($A241,BEP!$A$1:$D$525,3,FALSE)</f>
        <v>3.0000000000000001E-3</v>
      </c>
      <c r="K241" s="4">
        <f>VLOOKUP($A241,CEP!$A$1:$D$525,2,FALSE)</f>
        <v>56</v>
      </c>
      <c r="L241" s="23">
        <f>VLOOKUP($A241,CEP!$A$1:$D$525,3,FALSE)</f>
        <v>2E-3</v>
      </c>
      <c r="M241" s="4">
        <f>VLOOKUP($A241,EEP!$A$1:$D$525,2,FALSE)</f>
        <v>55</v>
      </c>
      <c r="N241" s="23">
        <f>VLOOKUP($A241,EEP!$A$1:$D$525,3,FALSE)</f>
        <v>3.0000000000000001E-3</v>
      </c>
      <c r="O241" s="24">
        <f>VLOOKUP($A241,CEEP!$A$1:$D$525,2,FALSE)</f>
        <v>55</v>
      </c>
      <c r="P241" s="22">
        <f>VLOOKUP($A241,CEEP!$A$1:$D$525,3,FALSE)</f>
        <v>3.0000000000000001E-3</v>
      </c>
      <c r="Q241" s="4">
        <f>VLOOKUP($A241,RBEP!$A$1:$F$525,2,FALSE)</f>
        <v>55</v>
      </c>
      <c r="R241" s="4">
        <f>VLOOKUP($A241,RBEP!$A$1:$F$525,3,FALSE)</f>
        <v>61</v>
      </c>
      <c r="S241" s="4">
        <f>VLOOKUP($A241,RBEP!$A$1:$F$525,4,FALSE)</f>
        <v>58.43</v>
      </c>
      <c r="T241" s="4">
        <f>VLOOKUP($A241,RBEP!$A$1:$F$525,5,FALSE)</f>
        <v>3.82E-3</v>
      </c>
      <c r="U241" s="4">
        <f>VLOOKUP($A241,RCEP!$A$1:$F$525,2,FALSE)</f>
        <v>55</v>
      </c>
      <c r="V241" s="4">
        <f>VLOOKUP($A241,RCEP!$A$1:$F$525,3,FALSE)</f>
        <v>61</v>
      </c>
      <c r="W241" s="4">
        <f>VLOOKUP($A241,RCEP!$A$1:$F$525,4,FALSE)</f>
        <v>58.13</v>
      </c>
      <c r="X241" s="4">
        <f>VLOOKUP($A241,RCEP!$A$1:$F$525,5,FALSE)</f>
        <v>4.5399999999999998E-3</v>
      </c>
      <c r="Y241" s="4">
        <f>VLOOKUP($A241,REEP!$A$1:$F$525,2,FALSE)</f>
        <v>54</v>
      </c>
      <c r="Z241" s="4">
        <f>VLOOKUP($A241,REEP!$A$1:$F$525,3,FALSE)</f>
        <v>62</v>
      </c>
      <c r="AA241" s="4">
        <f>VLOOKUP($A241,REEP!$A$1:$F$525,4,FALSE)</f>
        <v>58.42</v>
      </c>
      <c r="AB241" s="4">
        <f>VLOOKUP($A241,REEP!$A$1:$F$525,5,FALSE)</f>
        <v>4.4000000000000003E-3</v>
      </c>
      <c r="AC241" s="11">
        <f>VLOOKUP($A241,RCEEP!$A$1:$F$525,2,FALSE)</f>
        <v>55</v>
      </c>
      <c r="AD241" s="11">
        <f>VLOOKUP($A241,RCEEP!$A$1:$F$525,3,FALSE)</f>
        <v>62</v>
      </c>
      <c r="AE241" s="11">
        <f>VLOOKUP($A241,RCEEP!$A$1:$F$525,4,FALSE)</f>
        <v>58.12</v>
      </c>
      <c r="AF241" s="11">
        <f>VLOOKUP($A241,RCEEP!$A$1:$F$525,5,FALSE)</f>
        <v>5.0099999999999997E-3</v>
      </c>
      <c r="AH241" s="11">
        <f t="shared" si="126"/>
        <v>54</v>
      </c>
      <c r="AI241" s="11">
        <f t="shared" si="127"/>
        <v>0</v>
      </c>
      <c r="AJ241" s="11">
        <f t="shared" si="128"/>
        <v>0</v>
      </c>
      <c r="AK241" s="11">
        <f t="shared" si="129"/>
        <v>0</v>
      </c>
      <c r="AL241" s="11">
        <f t="shared" si="130"/>
        <v>0</v>
      </c>
      <c r="AM241" s="11">
        <f t="shared" si="131"/>
        <v>0</v>
      </c>
      <c r="AN241" s="11">
        <f t="shared" si="132"/>
        <v>0</v>
      </c>
      <c r="AO241" s="11">
        <f t="shared" si="133"/>
        <v>0</v>
      </c>
      <c r="AP241" s="11">
        <f t="shared" si="134"/>
        <v>1</v>
      </c>
      <c r="AQ241" s="4">
        <f t="shared" si="135"/>
        <v>0</v>
      </c>
      <c r="AS241" s="1">
        <f t="shared" si="136"/>
        <v>54</v>
      </c>
      <c r="AT241" s="1">
        <f t="shared" si="137"/>
        <v>1</v>
      </c>
      <c r="AU241" s="1">
        <f t="shared" si="138"/>
        <v>0</v>
      </c>
      <c r="AV241" s="1">
        <f t="shared" si="139"/>
        <v>0</v>
      </c>
      <c r="AW241" s="1">
        <f t="shared" si="140"/>
        <v>1</v>
      </c>
      <c r="AX241" s="8">
        <f t="shared" si="141"/>
        <v>0</v>
      </c>
      <c r="AZ241" s="8">
        <f t="shared" si="142"/>
        <v>54</v>
      </c>
      <c r="BA241" s="8">
        <f t="shared" si="143"/>
        <v>1</v>
      </c>
      <c r="BB241" s="8">
        <f t="shared" si="144"/>
        <v>0</v>
      </c>
      <c r="BC241" s="8">
        <f t="shared" si="145"/>
        <v>0</v>
      </c>
      <c r="BD241" s="8">
        <f t="shared" si="146"/>
        <v>1</v>
      </c>
      <c r="BE241" s="8">
        <f t="shared" si="147"/>
        <v>0</v>
      </c>
      <c r="BG241" s="19">
        <f t="shared" si="148"/>
        <v>0</v>
      </c>
      <c r="BH241" s="19">
        <f t="shared" si="149"/>
        <v>1</v>
      </c>
      <c r="BJ241" s="10">
        <f t="shared" si="150"/>
        <v>54</v>
      </c>
      <c r="BK241" s="35">
        <f t="shared" si="151"/>
        <v>1</v>
      </c>
      <c r="BL241" s="27">
        <f t="shared" si="152"/>
        <v>3.3333333333333335E-3</v>
      </c>
      <c r="BM241" s="33">
        <f t="shared" si="153"/>
        <v>1</v>
      </c>
      <c r="BN241" s="27">
        <f t="shared" si="154"/>
        <v>3.3333333333333335E-3</v>
      </c>
      <c r="BO241" s="33">
        <f t="shared" si="155"/>
        <v>0</v>
      </c>
      <c r="BP241" s="27">
        <f t="shared" si="156"/>
        <v>0</v>
      </c>
      <c r="BQ241" s="33">
        <f t="shared" si="157"/>
        <v>1</v>
      </c>
      <c r="BR241" s="28">
        <f t="shared" si="158"/>
        <v>3.3333333333333335E-3</v>
      </c>
      <c r="BT241" s="10">
        <f t="shared" si="159"/>
        <v>54</v>
      </c>
      <c r="BU241" s="32">
        <f t="shared" si="160"/>
        <v>4.43</v>
      </c>
      <c r="BV241" s="27">
        <f t="shared" si="161"/>
        <v>1.4766666666666666E-2</v>
      </c>
      <c r="BW241" s="36">
        <f t="shared" si="162"/>
        <v>4.1300000000000026</v>
      </c>
      <c r="BX241" s="27">
        <f t="shared" si="163"/>
        <v>1.3766666666666675E-2</v>
      </c>
      <c r="BY241" s="36">
        <f t="shared" si="164"/>
        <v>4.4200000000000017</v>
      </c>
      <c r="BZ241" s="27">
        <f t="shared" si="165"/>
        <v>1.473333333333334E-2</v>
      </c>
      <c r="CA241" s="36">
        <f t="shared" si="166"/>
        <v>4.1199999999999974</v>
      </c>
      <c r="CB241" s="28">
        <f t="shared" si="167"/>
        <v>1.3733333333333325E-2</v>
      </c>
    </row>
    <row r="242" spans="1:80">
      <c r="A242" s="1" t="s">
        <v>240</v>
      </c>
      <c r="B242" s="26">
        <v>300</v>
      </c>
      <c r="C242" s="26">
        <v>380</v>
      </c>
      <c r="D242" s="26">
        <v>4323</v>
      </c>
      <c r="E242" s="20">
        <f>VLOOKUP($A242,JorgeILS!$A$1:$D$525,2,FALSE)</f>
        <v>56</v>
      </c>
      <c r="F242" s="20">
        <f>VLOOKUP($A242,JorgeILS!$A$1:$D$525,3,FALSE)</f>
        <v>0.222</v>
      </c>
      <c r="G242" s="20">
        <f>VLOOKUP($A242,JorgeCPP!$A$1:$D$525,2,FALSE)</f>
        <v>62</v>
      </c>
      <c r="H242" s="20">
        <f>VLOOKUP($A242,JorgeCPP!$A$1:$D$525,3,FALSE)</f>
        <v>1.2E-2</v>
      </c>
      <c r="I242" s="4">
        <f>VLOOKUP($A242,BEP!$A$1:$D$525,2,FALSE)</f>
        <v>62</v>
      </c>
      <c r="J242" s="23">
        <f>VLOOKUP($A242,BEP!$A$1:$D$525,3,FALSE)</f>
        <v>1E-3</v>
      </c>
      <c r="K242" s="4">
        <f>VLOOKUP($A242,CEP!$A$1:$D$525,2,FALSE)</f>
        <v>62</v>
      </c>
      <c r="L242" s="23">
        <f>VLOOKUP($A242,CEP!$A$1:$D$525,3,FALSE)</f>
        <v>3.0000000000000001E-3</v>
      </c>
      <c r="M242" s="4">
        <f>VLOOKUP($A242,EEP!$A$1:$D$525,2,FALSE)</f>
        <v>58</v>
      </c>
      <c r="N242" s="23">
        <f>VLOOKUP($A242,EEP!$A$1:$D$525,3,FALSE)</f>
        <v>2E-3</v>
      </c>
      <c r="O242" s="24">
        <f>VLOOKUP($A242,CEEP!$A$1:$D$525,2,FALSE)</f>
        <v>58</v>
      </c>
      <c r="P242" s="22">
        <f>VLOOKUP($A242,CEEP!$A$1:$D$525,3,FALSE)</f>
        <v>2E-3</v>
      </c>
      <c r="Q242" s="4">
        <f>VLOOKUP($A242,RBEP!$A$1:$F$525,2,FALSE)</f>
        <v>58</v>
      </c>
      <c r="R242" s="4">
        <f>VLOOKUP($A242,RBEP!$A$1:$F$525,3,FALSE)</f>
        <v>64</v>
      </c>
      <c r="S242" s="4">
        <f>VLOOKUP($A242,RBEP!$A$1:$F$525,4,FALSE)</f>
        <v>61.27</v>
      </c>
      <c r="T242" s="4">
        <f>VLOOKUP($A242,RBEP!$A$1:$F$525,5,FALSE)</f>
        <v>2.7499999999999998E-3</v>
      </c>
      <c r="U242" s="4">
        <f>VLOOKUP($A242,RCEP!$A$1:$F$525,2,FALSE)</f>
        <v>58</v>
      </c>
      <c r="V242" s="4">
        <f>VLOOKUP($A242,RCEP!$A$1:$F$525,3,FALSE)</f>
        <v>64</v>
      </c>
      <c r="W242" s="4">
        <f>VLOOKUP($A242,RCEP!$A$1:$F$525,4,FALSE)</f>
        <v>61.44</v>
      </c>
      <c r="X242" s="4">
        <f>VLOOKUP($A242,RCEP!$A$1:$F$525,5,FALSE)</f>
        <v>3.1900000000000001E-3</v>
      </c>
      <c r="Y242" s="4">
        <f>VLOOKUP($A242,REEP!$A$1:$F$525,2,FALSE)</f>
        <v>59</v>
      </c>
      <c r="Z242" s="4">
        <f>VLOOKUP($A242,REEP!$A$1:$F$525,3,FALSE)</f>
        <v>65</v>
      </c>
      <c r="AA242" s="4">
        <f>VLOOKUP($A242,REEP!$A$1:$F$525,4,FALSE)</f>
        <v>61.85</v>
      </c>
      <c r="AB242" s="4">
        <f>VLOOKUP($A242,REEP!$A$1:$F$525,5,FALSE)</f>
        <v>3.16E-3</v>
      </c>
      <c r="AC242" s="11">
        <f>VLOOKUP($A242,RCEEP!$A$1:$F$525,2,FALSE)</f>
        <v>59</v>
      </c>
      <c r="AD242" s="11">
        <f>VLOOKUP($A242,RCEEP!$A$1:$F$525,3,FALSE)</f>
        <v>66</v>
      </c>
      <c r="AE242" s="11">
        <f>VLOOKUP($A242,RCEEP!$A$1:$F$525,4,FALSE)</f>
        <v>61.76</v>
      </c>
      <c r="AF242" s="11">
        <f>VLOOKUP($A242,RCEEP!$A$1:$F$525,5,FALSE)</f>
        <v>3.2299999999999998E-3</v>
      </c>
      <c r="AH242" s="11">
        <f t="shared" si="126"/>
        <v>58</v>
      </c>
      <c r="AI242" s="11">
        <f t="shared" si="127"/>
        <v>0</v>
      </c>
      <c r="AJ242" s="11">
        <f t="shared" si="128"/>
        <v>0</v>
      </c>
      <c r="AK242" s="11">
        <f t="shared" si="129"/>
        <v>0</v>
      </c>
      <c r="AL242" s="11">
        <f t="shared" si="130"/>
        <v>1</v>
      </c>
      <c r="AM242" s="11">
        <f t="shared" si="131"/>
        <v>1</v>
      </c>
      <c r="AN242" s="11">
        <f t="shared" si="132"/>
        <v>1</v>
      </c>
      <c r="AO242" s="11">
        <f t="shared" si="133"/>
        <v>1</v>
      </c>
      <c r="AP242" s="11">
        <f t="shared" si="134"/>
        <v>0</v>
      </c>
      <c r="AQ242" s="4">
        <f t="shared" si="135"/>
        <v>0</v>
      </c>
      <c r="AS242" s="1">
        <f t="shared" si="136"/>
        <v>56</v>
      </c>
      <c r="AT242" s="1">
        <f t="shared" si="137"/>
        <v>1</v>
      </c>
      <c r="AU242" s="1">
        <f t="shared" si="138"/>
        <v>0</v>
      </c>
      <c r="AV242" s="1">
        <f t="shared" si="139"/>
        <v>0</v>
      </c>
      <c r="AW242" s="1">
        <f t="shared" si="140"/>
        <v>0</v>
      </c>
      <c r="AX242" s="8">
        <f t="shared" si="141"/>
        <v>0</v>
      </c>
      <c r="AZ242" s="8">
        <f t="shared" si="142"/>
        <v>56</v>
      </c>
      <c r="BA242" s="8">
        <f t="shared" si="143"/>
        <v>1</v>
      </c>
      <c r="BB242" s="8">
        <f t="shared" si="144"/>
        <v>0</v>
      </c>
      <c r="BC242" s="8">
        <f t="shared" si="145"/>
        <v>0</v>
      </c>
      <c r="BD242" s="8">
        <f t="shared" si="146"/>
        <v>0</v>
      </c>
      <c r="BE242" s="8">
        <f t="shared" si="147"/>
        <v>0</v>
      </c>
      <c r="BG242" s="19">
        <f t="shared" si="148"/>
        <v>0</v>
      </c>
      <c r="BH242" s="19">
        <f t="shared" si="149"/>
        <v>0</v>
      </c>
      <c r="BJ242" s="10">
        <f t="shared" si="150"/>
        <v>56</v>
      </c>
      <c r="BK242" s="35">
        <f t="shared" si="151"/>
        <v>2</v>
      </c>
      <c r="BL242" s="27">
        <f t="shared" si="152"/>
        <v>6.6666666666666671E-3</v>
      </c>
      <c r="BM242" s="33">
        <f t="shared" si="153"/>
        <v>2</v>
      </c>
      <c r="BN242" s="27">
        <f t="shared" si="154"/>
        <v>6.6666666666666671E-3</v>
      </c>
      <c r="BO242" s="33">
        <f t="shared" si="155"/>
        <v>3</v>
      </c>
      <c r="BP242" s="27">
        <f t="shared" si="156"/>
        <v>0.01</v>
      </c>
      <c r="BQ242" s="33">
        <f t="shared" si="157"/>
        <v>3</v>
      </c>
      <c r="BR242" s="28">
        <f t="shared" si="158"/>
        <v>0.01</v>
      </c>
      <c r="BT242" s="10">
        <f t="shared" si="159"/>
        <v>56</v>
      </c>
      <c r="BU242" s="32">
        <f t="shared" si="160"/>
        <v>5.2700000000000031</v>
      </c>
      <c r="BV242" s="27">
        <f t="shared" si="161"/>
        <v>1.7566666666666678E-2</v>
      </c>
      <c r="BW242" s="36">
        <f t="shared" si="162"/>
        <v>5.4399999999999977</v>
      </c>
      <c r="BX242" s="27">
        <f t="shared" si="163"/>
        <v>1.8133333333333324E-2</v>
      </c>
      <c r="BY242" s="36">
        <f t="shared" si="164"/>
        <v>5.8500000000000014</v>
      </c>
      <c r="BZ242" s="27">
        <f t="shared" si="165"/>
        <v>1.9500000000000003E-2</v>
      </c>
      <c r="CA242" s="36">
        <f t="shared" si="166"/>
        <v>5.759999999999998</v>
      </c>
      <c r="CB242" s="28">
        <f t="shared" si="167"/>
        <v>1.9199999999999995E-2</v>
      </c>
    </row>
    <row r="243" spans="1:80">
      <c r="A243" s="1" t="s">
        <v>241</v>
      </c>
      <c r="B243" s="26">
        <v>300</v>
      </c>
      <c r="C243" s="26">
        <v>407</v>
      </c>
      <c r="D243" s="26">
        <v>4331</v>
      </c>
      <c r="E243" s="20">
        <f>VLOOKUP($A243,JorgeILS!$A$1:$D$525,2,FALSE)</f>
        <v>49</v>
      </c>
      <c r="F243" s="20">
        <f>VLOOKUP($A243,JorgeILS!$A$1:$D$525,3,FALSE)</f>
        <v>0.39600000000000002</v>
      </c>
      <c r="G243" s="20">
        <f>VLOOKUP($A243,JorgeCPP!$A$1:$D$525,2,FALSE)</f>
        <v>56</v>
      </c>
      <c r="H243" s="20">
        <f>VLOOKUP($A243,JorgeCPP!$A$1:$D$525,3,FALSE)</f>
        <v>1.4999999999999999E-2</v>
      </c>
      <c r="I243" s="4">
        <f>VLOOKUP($A243,BEP!$A$1:$D$525,2,FALSE)</f>
        <v>53</v>
      </c>
      <c r="J243" s="23">
        <f>VLOOKUP($A243,BEP!$A$1:$D$525,3,FALSE)</f>
        <v>1E-3</v>
      </c>
      <c r="K243" s="4">
        <f>VLOOKUP($A243,CEP!$A$1:$D$525,2,FALSE)</f>
        <v>53</v>
      </c>
      <c r="L243" s="23">
        <f>VLOOKUP($A243,CEP!$A$1:$D$525,3,FALSE)</f>
        <v>1E-3</v>
      </c>
      <c r="M243" s="4">
        <f>VLOOKUP($A243,EEP!$A$1:$D$525,2,FALSE)</f>
        <v>52</v>
      </c>
      <c r="N243" s="23">
        <f>VLOOKUP($A243,EEP!$A$1:$D$525,3,FALSE)</f>
        <v>2E-3</v>
      </c>
      <c r="O243" s="24">
        <f>VLOOKUP($A243,CEEP!$A$1:$D$525,2,FALSE)</f>
        <v>52</v>
      </c>
      <c r="P243" s="22">
        <f>VLOOKUP($A243,CEEP!$A$1:$D$525,3,FALSE)</f>
        <v>2E-3</v>
      </c>
      <c r="Q243" s="4">
        <f>VLOOKUP($A243,RBEP!$A$1:$F$525,2,FALSE)</f>
        <v>52</v>
      </c>
      <c r="R243" s="4">
        <f>VLOOKUP($A243,RBEP!$A$1:$F$525,3,FALSE)</f>
        <v>59</v>
      </c>
      <c r="S243" s="4">
        <f>VLOOKUP($A243,RBEP!$A$1:$F$525,4,FALSE)</f>
        <v>55.24</v>
      </c>
      <c r="T243" s="4">
        <f>VLOOKUP($A243,RBEP!$A$1:$F$525,5,FALSE)</f>
        <v>3.1800000000000001E-3</v>
      </c>
      <c r="U243" s="4">
        <f>VLOOKUP($A243,RCEP!$A$1:$F$525,2,FALSE)</f>
        <v>52</v>
      </c>
      <c r="V243" s="4">
        <f>VLOOKUP($A243,RCEP!$A$1:$F$525,3,FALSE)</f>
        <v>59</v>
      </c>
      <c r="W243" s="4">
        <f>VLOOKUP($A243,RCEP!$A$1:$F$525,4,FALSE)</f>
        <v>55.16</v>
      </c>
      <c r="X243" s="4">
        <f>VLOOKUP($A243,RCEP!$A$1:$F$525,5,FALSE)</f>
        <v>3.7100000000000002E-3</v>
      </c>
      <c r="Y243" s="4">
        <f>VLOOKUP($A243,REEP!$A$1:$F$525,2,FALSE)</f>
        <v>53</v>
      </c>
      <c r="Z243" s="4">
        <f>VLOOKUP($A243,REEP!$A$1:$F$525,3,FALSE)</f>
        <v>60</v>
      </c>
      <c r="AA243" s="4">
        <f>VLOOKUP($A243,REEP!$A$1:$F$525,4,FALSE)</f>
        <v>55.88</v>
      </c>
      <c r="AB243" s="4">
        <f>VLOOKUP($A243,REEP!$A$1:$F$525,5,FALSE)</f>
        <v>3.5899999999999999E-3</v>
      </c>
      <c r="AC243" s="11">
        <f>VLOOKUP($A243,RCEEP!$A$1:$F$525,2,FALSE)</f>
        <v>53</v>
      </c>
      <c r="AD243" s="11">
        <f>VLOOKUP($A243,RCEEP!$A$1:$F$525,3,FALSE)</f>
        <v>59</v>
      </c>
      <c r="AE243" s="11">
        <f>VLOOKUP($A243,RCEEP!$A$1:$F$525,4,FALSE)</f>
        <v>55.85</v>
      </c>
      <c r="AF243" s="11">
        <f>VLOOKUP($A243,RCEEP!$A$1:$F$525,5,FALSE)</f>
        <v>3.96E-3</v>
      </c>
      <c r="AH243" s="11">
        <f t="shared" si="126"/>
        <v>52</v>
      </c>
      <c r="AI243" s="11">
        <f t="shared" si="127"/>
        <v>0</v>
      </c>
      <c r="AJ243" s="11">
        <f t="shared" si="128"/>
        <v>0</v>
      </c>
      <c r="AK243" s="11">
        <f t="shared" si="129"/>
        <v>0</v>
      </c>
      <c r="AL243" s="11">
        <f t="shared" si="130"/>
        <v>1</v>
      </c>
      <c r="AM243" s="11">
        <f t="shared" si="131"/>
        <v>1</v>
      </c>
      <c r="AN243" s="11">
        <f t="shared" si="132"/>
        <v>1</v>
      </c>
      <c r="AO243" s="11">
        <f t="shared" si="133"/>
        <v>1</v>
      </c>
      <c r="AP243" s="11">
        <f t="shared" si="134"/>
        <v>0</v>
      </c>
      <c r="AQ243" s="4">
        <f t="shared" si="135"/>
        <v>0</v>
      </c>
      <c r="AS243" s="1">
        <f t="shared" si="136"/>
        <v>49</v>
      </c>
      <c r="AT243" s="1">
        <f t="shared" si="137"/>
        <v>1</v>
      </c>
      <c r="AU243" s="1">
        <f t="shared" si="138"/>
        <v>0</v>
      </c>
      <c r="AV243" s="1">
        <f t="shared" si="139"/>
        <v>0</v>
      </c>
      <c r="AW243" s="1">
        <f t="shared" si="140"/>
        <v>0</v>
      </c>
      <c r="AX243" s="8">
        <f t="shared" si="141"/>
        <v>0</v>
      </c>
      <c r="AZ243" s="8">
        <f t="shared" si="142"/>
        <v>49</v>
      </c>
      <c r="BA243" s="8">
        <f t="shared" si="143"/>
        <v>1</v>
      </c>
      <c r="BB243" s="8">
        <f t="shared" si="144"/>
        <v>0</v>
      </c>
      <c r="BC243" s="8">
        <f t="shared" si="145"/>
        <v>0</v>
      </c>
      <c r="BD243" s="8">
        <f t="shared" si="146"/>
        <v>0</v>
      </c>
      <c r="BE243" s="8">
        <f t="shared" si="147"/>
        <v>0</v>
      </c>
      <c r="BG243" s="19">
        <f t="shared" si="148"/>
        <v>0</v>
      </c>
      <c r="BH243" s="19">
        <f t="shared" si="149"/>
        <v>0</v>
      </c>
      <c r="BJ243" s="10">
        <f t="shared" si="150"/>
        <v>49</v>
      </c>
      <c r="BK243" s="35">
        <f t="shared" si="151"/>
        <v>3</v>
      </c>
      <c r="BL243" s="27">
        <f t="shared" si="152"/>
        <v>0.01</v>
      </c>
      <c r="BM243" s="33">
        <f t="shared" si="153"/>
        <v>3</v>
      </c>
      <c r="BN243" s="27">
        <f t="shared" si="154"/>
        <v>0.01</v>
      </c>
      <c r="BO243" s="33">
        <f t="shared" si="155"/>
        <v>4</v>
      </c>
      <c r="BP243" s="27">
        <f t="shared" si="156"/>
        <v>1.3333333333333334E-2</v>
      </c>
      <c r="BQ243" s="33">
        <f t="shared" si="157"/>
        <v>4</v>
      </c>
      <c r="BR243" s="28">
        <f t="shared" si="158"/>
        <v>1.3333333333333334E-2</v>
      </c>
      <c r="BT243" s="10">
        <f t="shared" si="159"/>
        <v>49</v>
      </c>
      <c r="BU243" s="32">
        <f t="shared" si="160"/>
        <v>6.240000000000002</v>
      </c>
      <c r="BV243" s="27">
        <f t="shared" si="161"/>
        <v>2.0800000000000006E-2</v>
      </c>
      <c r="BW243" s="36">
        <f t="shared" si="162"/>
        <v>6.1599999999999966</v>
      </c>
      <c r="BX243" s="27">
        <f t="shared" si="163"/>
        <v>2.0533333333333324E-2</v>
      </c>
      <c r="BY243" s="36">
        <f t="shared" si="164"/>
        <v>6.8800000000000026</v>
      </c>
      <c r="BZ243" s="27">
        <f t="shared" si="165"/>
        <v>2.293333333333334E-2</v>
      </c>
      <c r="CA243" s="36">
        <f t="shared" si="166"/>
        <v>6.8500000000000014</v>
      </c>
      <c r="CB243" s="28">
        <f t="shared" si="167"/>
        <v>2.2833333333333337E-2</v>
      </c>
    </row>
    <row r="244" spans="1:80">
      <c r="A244" s="1" t="s">
        <v>242</v>
      </c>
      <c r="B244" s="26">
        <v>300</v>
      </c>
      <c r="C244" s="26">
        <v>407</v>
      </c>
      <c r="D244" s="26">
        <v>4339</v>
      </c>
      <c r="E244" s="20">
        <f>VLOOKUP($A244,JorgeILS!$A$1:$D$525,2,FALSE)</f>
        <v>48</v>
      </c>
      <c r="F244" s="20">
        <f>VLOOKUP($A244,JorgeILS!$A$1:$D$525,3,FALSE)</f>
        <v>0.55900000000000005</v>
      </c>
      <c r="G244" s="20">
        <f>VLOOKUP($A244,JorgeCPP!$A$1:$D$525,2,FALSE)</f>
        <v>54</v>
      </c>
      <c r="H244" s="20">
        <f>VLOOKUP($A244,JorgeCPP!$A$1:$D$525,3,FALSE)</f>
        <v>1.4999999999999999E-2</v>
      </c>
      <c r="I244" s="4">
        <f>VLOOKUP($A244,BEP!$A$1:$D$525,2,FALSE)</f>
        <v>53</v>
      </c>
      <c r="J244" s="23">
        <f>VLOOKUP($A244,BEP!$A$1:$D$525,3,FALSE)</f>
        <v>2E-3</v>
      </c>
      <c r="K244" s="4">
        <f>VLOOKUP($A244,CEP!$A$1:$D$525,2,FALSE)</f>
        <v>53</v>
      </c>
      <c r="L244" s="23">
        <f>VLOOKUP($A244,CEP!$A$1:$D$525,3,FALSE)</f>
        <v>2E-3</v>
      </c>
      <c r="M244" s="4">
        <f>VLOOKUP($A244,EEP!$A$1:$D$525,2,FALSE)</f>
        <v>51</v>
      </c>
      <c r="N244" s="23">
        <f>VLOOKUP($A244,EEP!$A$1:$D$525,3,FALSE)</f>
        <v>3.0000000000000001E-3</v>
      </c>
      <c r="O244" s="24">
        <f>VLOOKUP($A244,CEEP!$A$1:$D$525,2,FALSE)</f>
        <v>51</v>
      </c>
      <c r="P244" s="22">
        <f>VLOOKUP($A244,CEEP!$A$1:$D$525,3,FALSE)</f>
        <v>3.0000000000000001E-3</v>
      </c>
      <c r="Q244" s="4">
        <f>VLOOKUP($A244,RBEP!$A$1:$F$525,2,FALSE)</f>
        <v>52</v>
      </c>
      <c r="R244" s="4">
        <f>VLOOKUP($A244,RBEP!$A$1:$F$525,3,FALSE)</f>
        <v>58</v>
      </c>
      <c r="S244" s="4">
        <f>VLOOKUP($A244,RBEP!$A$1:$F$525,4,FALSE)</f>
        <v>54.84</v>
      </c>
      <c r="T244" s="4">
        <f>VLOOKUP($A244,RBEP!$A$1:$F$525,5,FALSE)</f>
        <v>3.3899999999999998E-3</v>
      </c>
      <c r="U244" s="4">
        <f>VLOOKUP($A244,RCEP!$A$1:$F$525,2,FALSE)</f>
        <v>52</v>
      </c>
      <c r="V244" s="4">
        <f>VLOOKUP($A244,RCEP!$A$1:$F$525,3,FALSE)</f>
        <v>58</v>
      </c>
      <c r="W244" s="4">
        <f>VLOOKUP($A244,RCEP!$A$1:$F$525,4,FALSE)</f>
        <v>54.95</v>
      </c>
      <c r="X244" s="4">
        <f>VLOOKUP($A244,RCEP!$A$1:$F$525,5,FALSE)</f>
        <v>3.8899999999999998E-3</v>
      </c>
      <c r="Y244" s="4">
        <f>VLOOKUP($A244,REEP!$A$1:$F$525,2,FALSE)</f>
        <v>52</v>
      </c>
      <c r="Z244" s="4">
        <f>VLOOKUP($A244,REEP!$A$1:$F$525,3,FALSE)</f>
        <v>60</v>
      </c>
      <c r="AA244" s="4">
        <f>VLOOKUP($A244,REEP!$A$1:$F$525,4,FALSE)</f>
        <v>55.47</v>
      </c>
      <c r="AB244" s="4">
        <f>VLOOKUP($A244,REEP!$A$1:$F$525,5,FALSE)</f>
        <v>4.0099999999999997E-3</v>
      </c>
      <c r="AC244" s="11">
        <f>VLOOKUP($A244,RCEEP!$A$1:$F$525,2,FALSE)</f>
        <v>52</v>
      </c>
      <c r="AD244" s="11">
        <f>VLOOKUP($A244,RCEEP!$A$1:$F$525,3,FALSE)</f>
        <v>57</v>
      </c>
      <c r="AE244" s="11">
        <f>VLOOKUP($A244,RCEEP!$A$1:$F$525,4,FALSE)</f>
        <v>55.1</v>
      </c>
      <c r="AF244" s="11">
        <f>VLOOKUP($A244,RCEEP!$A$1:$F$525,5,FALSE)</f>
        <v>4.4600000000000004E-3</v>
      </c>
      <c r="AH244" s="11">
        <f t="shared" si="126"/>
        <v>51</v>
      </c>
      <c r="AI244" s="11">
        <f t="shared" si="127"/>
        <v>0</v>
      </c>
      <c r="AJ244" s="11">
        <f t="shared" si="128"/>
        <v>0</v>
      </c>
      <c r="AK244" s="11">
        <f t="shared" si="129"/>
        <v>0</v>
      </c>
      <c r="AL244" s="11">
        <f t="shared" si="130"/>
        <v>1</v>
      </c>
      <c r="AM244" s="11">
        <f t="shared" si="131"/>
        <v>1</v>
      </c>
      <c r="AN244" s="11">
        <f t="shared" si="132"/>
        <v>0</v>
      </c>
      <c r="AO244" s="11">
        <f t="shared" si="133"/>
        <v>0</v>
      </c>
      <c r="AP244" s="11">
        <f t="shared" si="134"/>
        <v>0</v>
      </c>
      <c r="AQ244" s="4">
        <f t="shared" si="135"/>
        <v>0</v>
      </c>
      <c r="AS244" s="1">
        <f t="shared" si="136"/>
        <v>48</v>
      </c>
      <c r="AT244" s="1">
        <f t="shared" si="137"/>
        <v>1</v>
      </c>
      <c r="AU244" s="1">
        <f t="shared" si="138"/>
        <v>0</v>
      </c>
      <c r="AV244" s="1">
        <f t="shared" si="139"/>
        <v>0</v>
      </c>
      <c r="AW244" s="1">
        <f t="shared" si="140"/>
        <v>0</v>
      </c>
      <c r="AX244" s="8">
        <f t="shared" si="141"/>
        <v>0</v>
      </c>
      <c r="AZ244" s="8">
        <f t="shared" si="142"/>
        <v>48</v>
      </c>
      <c r="BA244" s="8">
        <f t="shared" si="143"/>
        <v>1</v>
      </c>
      <c r="BB244" s="8">
        <f t="shared" si="144"/>
        <v>0</v>
      </c>
      <c r="BC244" s="8">
        <f t="shared" si="145"/>
        <v>0</v>
      </c>
      <c r="BD244" s="8">
        <f t="shared" si="146"/>
        <v>0</v>
      </c>
      <c r="BE244" s="8">
        <f t="shared" si="147"/>
        <v>0</v>
      </c>
      <c r="BG244" s="19">
        <f t="shared" si="148"/>
        <v>0</v>
      </c>
      <c r="BH244" s="19">
        <f t="shared" si="149"/>
        <v>0</v>
      </c>
      <c r="BJ244" s="10">
        <f t="shared" si="150"/>
        <v>48</v>
      </c>
      <c r="BK244" s="35">
        <f t="shared" si="151"/>
        <v>4</v>
      </c>
      <c r="BL244" s="27">
        <f t="shared" si="152"/>
        <v>1.3333333333333334E-2</v>
      </c>
      <c r="BM244" s="33">
        <f t="shared" si="153"/>
        <v>4</v>
      </c>
      <c r="BN244" s="27">
        <f t="shared" si="154"/>
        <v>1.3333333333333334E-2</v>
      </c>
      <c r="BO244" s="33">
        <f t="shared" si="155"/>
        <v>4</v>
      </c>
      <c r="BP244" s="27">
        <f t="shared" si="156"/>
        <v>1.3333333333333334E-2</v>
      </c>
      <c r="BQ244" s="33">
        <f t="shared" si="157"/>
        <v>4</v>
      </c>
      <c r="BR244" s="28">
        <f t="shared" si="158"/>
        <v>1.3333333333333334E-2</v>
      </c>
      <c r="BT244" s="10">
        <f t="shared" si="159"/>
        <v>48</v>
      </c>
      <c r="BU244" s="32">
        <f t="shared" si="160"/>
        <v>6.8400000000000034</v>
      </c>
      <c r="BV244" s="27">
        <f t="shared" si="161"/>
        <v>2.2800000000000011E-2</v>
      </c>
      <c r="BW244" s="36">
        <f t="shared" si="162"/>
        <v>6.9500000000000028</v>
      </c>
      <c r="BX244" s="27">
        <f t="shared" si="163"/>
        <v>2.3166666666666676E-2</v>
      </c>
      <c r="BY244" s="36">
        <f t="shared" si="164"/>
        <v>7.4699999999999989</v>
      </c>
      <c r="BZ244" s="27">
        <f t="shared" si="165"/>
        <v>2.4899999999999995E-2</v>
      </c>
      <c r="CA244" s="36">
        <f t="shared" si="166"/>
        <v>7.1000000000000014</v>
      </c>
      <c r="CB244" s="28">
        <f t="shared" si="167"/>
        <v>2.3666666666666673E-2</v>
      </c>
    </row>
    <row r="245" spans="1:80">
      <c r="A245" s="1" t="s">
        <v>243</v>
      </c>
      <c r="B245" s="26">
        <v>300</v>
      </c>
      <c r="C245" s="26">
        <v>407</v>
      </c>
      <c r="D245" s="26">
        <v>4347</v>
      </c>
      <c r="E245" s="20">
        <f>VLOOKUP($A245,JorgeILS!$A$1:$D$525,2,FALSE)</f>
        <v>47</v>
      </c>
      <c r="F245" s="20">
        <f>VLOOKUP($A245,JorgeILS!$A$1:$D$525,3,FALSE)</f>
        <v>0.52400000000000002</v>
      </c>
      <c r="G245" s="20">
        <f>VLOOKUP($A245,JorgeCPP!$A$1:$D$525,2,FALSE)</f>
        <v>52</v>
      </c>
      <c r="H245" s="20">
        <f>VLOOKUP($A245,JorgeCPP!$A$1:$D$525,3,FALSE)</f>
        <v>1.4E-2</v>
      </c>
      <c r="I245" s="4">
        <f>VLOOKUP($A245,BEP!$A$1:$D$525,2,FALSE)</f>
        <v>54</v>
      </c>
      <c r="J245" s="23">
        <f>VLOOKUP($A245,BEP!$A$1:$D$525,3,FALSE)</f>
        <v>1E-3</v>
      </c>
      <c r="K245" s="4">
        <f>VLOOKUP($A245,CEP!$A$1:$D$525,2,FALSE)</f>
        <v>54</v>
      </c>
      <c r="L245" s="23">
        <f>VLOOKUP($A245,CEP!$A$1:$D$525,3,FALSE)</f>
        <v>2E-3</v>
      </c>
      <c r="M245" s="4">
        <f>VLOOKUP($A245,EEP!$A$1:$D$525,2,FALSE)</f>
        <v>54</v>
      </c>
      <c r="N245" s="23">
        <f>VLOOKUP($A245,EEP!$A$1:$D$525,3,FALSE)</f>
        <v>3.0000000000000001E-3</v>
      </c>
      <c r="O245" s="24">
        <f>VLOOKUP($A245,CEEP!$A$1:$D$525,2,FALSE)</f>
        <v>54</v>
      </c>
      <c r="P245" s="22">
        <f>VLOOKUP($A245,CEEP!$A$1:$D$525,3,FALSE)</f>
        <v>2E-3</v>
      </c>
      <c r="Q245" s="4">
        <f>VLOOKUP($A245,RBEP!$A$1:$F$525,2,FALSE)</f>
        <v>51</v>
      </c>
      <c r="R245" s="4">
        <f>VLOOKUP($A245,RBEP!$A$1:$F$525,3,FALSE)</f>
        <v>57</v>
      </c>
      <c r="S245" s="4">
        <f>VLOOKUP($A245,RBEP!$A$1:$F$525,4,FALSE)</f>
        <v>54.04</v>
      </c>
      <c r="T245" s="4">
        <f>VLOOKUP($A245,RBEP!$A$1:$F$525,5,FALSE)</f>
        <v>3.4399999999999999E-3</v>
      </c>
      <c r="U245" s="4">
        <f>VLOOKUP($A245,RCEP!$A$1:$F$525,2,FALSE)</f>
        <v>51</v>
      </c>
      <c r="V245" s="4">
        <f>VLOOKUP($A245,RCEP!$A$1:$F$525,3,FALSE)</f>
        <v>57</v>
      </c>
      <c r="W245" s="4">
        <f>VLOOKUP($A245,RCEP!$A$1:$F$525,4,FALSE)</f>
        <v>54.04</v>
      </c>
      <c r="X245" s="4">
        <f>VLOOKUP($A245,RCEP!$A$1:$F$525,5,FALSE)</f>
        <v>4.0299999999999997E-3</v>
      </c>
      <c r="Y245" s="4">
        <f>VLOOKUP($A245,REEP!$A$1:$F$525,2,FALSE)</f>
        <v>52</v>
      </c>
      <c r="Z245" s="4">
        <f>VLOOKUP($A245,REEP!$A$1:$F$525,3,FALSE)</f>
        <v>59</v>
      </c>
      <c r="AA245" s="4">
        <f>VLOOKUP($A245,REEP!$A$1:$F$525,4,FALSE)</f>
        <v>54.55</v>
      </c>
      <c r="AB245" s="4">
        <f>VLOOKUP($A245,REEP!$A$1:$F$525,5,FALSE)</f>
        <v>3.8700000000000002E-3</v>
      </c>
      <c r="AC245" s="11">
        <f>VLOOKUP($A245,RCEEP!$A$1:$F$525,2,FALSE)</f>
        <v>52</v>
      </c>
      <c r="AD245" s="11">
        <f>VLOOKUP($A245,RCEEP!$A$1:$F$525,3,FALSE)</f>
        <v>58</v>
      </c>
      <c r="AE245" s="11">
        <f>VLOOKUP($A245,RCEEP!$A$1:$F$525,4,FALSE)</f>
        <v>54.81</v>
      </c>
      <c r="AF245" s="11">
        <f>VLOOKUP($A245,RCEEP!$A$1:$F$525,5,FALSE)</f>
        <v>4.2500000000000003E-3</v>
      </c>
      <c r="AH245" s="11">
        <f t="shared" si="126"/>
        <v>51</v>
      </c>
      <c r="AI245" s="11">
        <f t="shared" si="127"/>
        <v>0</v>
      </c>
      <c r="AJ245" s="11">
        <f t="shared" si="128"/>
        <v>0</v>
      </c>
      <c r="AK245" s="11">
        <f t="shared" si="129"/>
        <v>0</v>
      </c>
      <c r="AL245" s="11">
        <f t="shared" si="130"/>
        <v>0</v>
      </c>
      <c r="AM245" s="11">
        <f t="shared" si="131"/>
        <v>0</v>
      </c>
      <c r="AN245" s="11">
        <f t="shared" si="132"/>
        <v>1</v>
      </c>
      <c r="AO245" s="11">
        <f t="shared" si="133"/>
        <v>1</v>
      </c>
      <c r="AP245" s="11">
        <f t="shared" si="134"/>
        <v>0</v>
      </c>
      <c r="AQ245" s="4">
        <f t="shared" si="135"/>
        <v>0</v>
      </c>
      <c r="AS245" s="1">
        <f t="shared" si="136"/>
        <v>47</v>
      </c>
      <c r="AT245" s="1">
        <f t="shared" si="137"/>
        <v>1</v>
      </c>
      <c r="AU245" s="1">
        <f t="shared" si="138"/>
        <v>0</v>
      </c>
      <c r="AV245" s="1">
        <f t="shared" si="139"/>
        <v>0</v>
      </c>
      <c r="AW245" s="1">
        <f t="shared" si="140"/>
        <v>0</v>
      </c>
      <c r="AX245" s="8">
        <f t="shared" si="141"/>
        <v>0</v>
      </c>
      <c r="AZ245" s="8">
        <f t="shared" si="142"/>
        <v>47</v>
      </c>
      <c r="BA245" s="8">
        <f t="shared" si="143"/>
        <v>1</v>
      </c>
      <c r="BB245" s="8">
        <f t="shared" si="144"/>
        <v>0</v>
      </c>
      <c r="BC245" s="8">
        <f t="shared" si="145"/>
        <v>0</v>
      </c>
      <c r="BD245" s="8">
        <f t="shared" si="146"/>
        <v>0</v>
      </c>
      <c r="BE245" s="8">
        <f t="shared" si="147"/>
        <v>0</v>
      </c>
      <c r="BG245" s="19">
        <f t="shared" si="148"/>
        <v>0</v>
      </c>
      <c r="BH245" s="19">
        <f t="shared" si="149"/>
        <v>0</v>
      </c>
      <c r="BJ245" s="10">
        <f t="shared" si="150"/>
        <v>47</v>
      </c>
      <c r="BK245" s="35">
        <f t="shared" si="151"/>
        <v>4</v>
      </c>
      <c r="BL245" s="27">
        <f t="shared" si="152"/>
        <v>1.3333333333333334E-2</v>
      </c>
      <c r="BM245" s="33">
        <f t="shared" si="153"/>
        <v>4</v>
      </c>
      <c r="BN245" s="27">
        <f t="shared" si="154"/>
        <v>1.3333333333333334E-2</v>
      </c>
      <c r="BO245" s="33">
        <f t="shared" si="155"/>
        <v>5</v>
      </c>
      <c r="BP245" s="27">
        <f t="shared" si="156"/>
        <v>1.6666666666666666E-2</v>
      </c>
      <c r="BQ245" s="33">
        <f t="shared" si="157"/>
        <v>5</v>
      </c>
      <c r="BR245" s="28">
        <f t="shared" si="158"/>
        <v>1.6666666666666666E-2</v>
      </c>
      <c r="BT245" s="10">
        <f t="shared" si="159"/>
        <v>47</v>
      </c>
      <c r="BU245" s="32">
        <f t="shared" si="160"/>
        <v>7.0399999999999991</v>
      </c>
      <c r="BV245" s="27">
        <f t="shared" si="161"/>
        <v>2.3466666666666663E-2</v>
      </c>
      <c r="BW245" s="36">
        <f t="shared" si="162"/>
        <v>7.0399999999999991</v>
      </c>
      <c r="BX245" s="27">
        <f t="shared" si="163"/>
        <v>2.3466666666666663E-2</v>
      </c>
      <c r="BY245" s="36">
        <f t="shared" si="164"/>
        <v>7.5499999999999972</v>
      </c>
      <c r="BZ245" s="27">
        <f t="shared" si="165"/>
        <v>2.5166666666666657E-2</v>
      </c>
      <c r="CA245" s="36">
        <f t="shared" si="166"/>
        <v>7.8100000000000023</v>
      </c>
      <c r="CB245" s="28">
        <f t="shared" si="167"/>
        <v>2.6033333333333342E-2</v>
      </c>
    </row>
    <row r="246" spans="1:80">
      <c r="A246" s="1" t="s">
        <v>244</v>
      </c>
      <c r="B246" s="26">
        <v>300</v>
      </c>
      <c r="C246" s="26">
        <v>407</v>
      </c>
      <c r="D246" s="26">
        <v>4355</v>
      </c>
      <c r="E246" s="20">
        <f>VLOOKUP($A246,JorgeILS!$A$1:$D$525,2,FALSE)</f>
        <v>46</v>
      </c>
      <c r="F246" s="20">
        <f>VLOOKUP($A246,JorgeILS!$A$1:$D$525,3,FALSE)</f>
        <v>0.32</v>
      </c>
      <c r="G246" s="20">
        <f>VLOOKUP($A246,JorgeCPP!$A$1:$D$525,2,FALSE)</f>
        <v>51</v>
      </c>
      <c r="H246" s="20">
        <f>VLOOKUP($A246,JorgeCPP!$A$1:$D$525,3,FALSE)</f>
        <v>1.7000000000000001E-2</v>
      </c>
      <c r="I246" s="4">
        <f>VLOOKUP($A246,BEP!$A$1:$D$525,2,FALSE)</f>
        <v>49</v>
      </c>
      <c r="J246" s="23">
        <f>VLOOKUP($A246,BEP!$A$1:$D$525,3,FALSE)</f>
        <v>2E-3</v>
      </c>
      <c r="K246" s="4">
        <f>VLOOKUP($A246,CEP!$A$1:$D$525,2,FALSE)</f>
        <v>49</v>
      </c>
      <c r="L246" s="23">
        <f>VLOOKUP($A246,CEP!$A$1:$D$525,3,FALSE)</f>
        <v>2E-3</v>
      </c>
      <c r="M246" s="4">
        <f>VLOOKUP($A246,EEP!$A$1:$D$525,2,FALSE)</f>
        <v>47</v>
      </c>
      <c r="N246" s="23">
        <f>VLOOKUP($A246,EEP!$A$1:$D$525,3,FALSE)</f>
        <v>3.0000000000000001E-3</v>
      </c>
      <c r="O246" s="24">
        <f>VLOOKUP($A246,CEEP!$A$1:$D$525,2,FALSE)</f>
        <v>47</v>
      </c>
      <c r="P246" s="22">
        <f>VLOOKUP($A246,CEEP!$A$1:$D$525,3,FALSE)</f>
        <v>3.0000000000000001E-3</v>
      </c>
      <c r="Q246" s="4">
        <f>VLOOKUP($A246,RBEP!$A$1:$F$525,2,FALSE)</f>
        <v>47</v>
      </c>
      <c r="R246" s="4">
        <f>VLOOKUP($A246,RBEP!$A$1:$F$525,3,FALSE)</f>
        <v>56</v>
      </c>
      <c r="S246" s="4">
        <f>VLOOKUP($A246,RBEP!$A$1:$F$525,4,FALSE)</f>
        <v>51.38</v>
      </c>
      <c r="T246" s="4">
        <f>VLOOKUP($A246,RBEP!$A$1:$F$525,5,FALSE)</f>
        <v>3.48E-3</v>
      </c>
      <c r="U246" s="4">
        <f>VLOOKUP($A246,RCEP!$A$1:$F$525,2,FALSE)</f>
        <v>48</v>
      </c>
      <c r="V246" s="4">
        <f>VLOOKUP($A246,RCEP!$A$1:$F$525,3,FALSE)</f>
        <v>56</v>
      </c>
      <c r="W246" s="4">
        <f>VLOOKUP($A246,RCEP!$A$1:$F$525,4,FALSE)</f>
        <v>51.32</v>
      </c>
      <c r="X246" s="4">
        <f>VLOOKUP($A246,RCEP!$A$1:$F$525,5,FALSE)</f>
        <v>3.9899999999999996E-3</v>
      </c>
      <c r="Y246" s="4">
        <f>VLOOKUP($A246,REEP!$A$1:$F$525,2,FALSE)</f>
        <v>49</v>
      </c>
      <c r="Z246" s="4">
        <f>VLOOKUP($A246,REEP!$A$1:$F$525,3,FALSE)</f>
        <v>56</v>
      </c>
      <c r="AA246" s="4">
        <f>VLOOKUP($A246,REEP!$A$1:$F$525,4,FALSE)</f>
        <v>52.56</v>
      </c>
      <c r="AB246" s="4">
        <f>VLOOKUP($A246,REEP!$A$1:$F$525,5,FALSE)</f>
        <v>4.5500000000000002E-3</v>
      </c>
      <c r="AC246" s="11">
        <f>VLOOKUP($A246,RCEEP!$A$1:$F$525,2,FALSE)</f>
        <v>49</v>
      </c>
      <c r="AD246" s="11">
        <f>VLOOKUP($A246,RCEEP!$A$1:$F$525,3,FALSE)</f>
        <v>57</v>
      </c>
      <c r="AE246" s="11">
        <f>VLOOKUP($A246,RCEEP!$A$1:$F$525,4,FALSE)</f>
        <v>52.34</v>
      </c>
      <c r="AF246" s="11">
        <f>VLOOKUP($A246,RCEEP!$A$1:$F$525,5,FALSE)</f>
        <v>4.6800000000000001E-3</v>
      </c>
      <c r="AH246" s="11">
        <f t="shared" si="126"/>
        <v>47</v>
      </c>
      <c r="AI246" s="11">
        <f t="shared" si="127"/>
        <v>0</v>
      </c>
      <c r="AJ246" s="11">
        <f t="shared" si="128"/>
        <v>0</v>
      </c>
      <c r="AK246" s="11">
        <f t="shared" si="129"/>
        <v>0</v>
      </c>
      <c r="AL246" s="11">
        <f t="shared" si="130"/>
        <v>1</v>
      </c>
      <c r="AM246" s="11">
        <f t="shared" si="131"/>
        <v>1</v>
      </c>
      <c r="AN246" s="11">
        <f t="shared" si="132"/>
        <v>1</v>
      </c>
      <c r="AO246" s="11">
        <f t="shared" si="133"/>
        <v>0</v>
      </c>
      <c r="AP246" s="11">
        <f t="shared" si="134"/>
        <v>0</v>
      </c>
      <c r="AQ246" s="4">
        <f t="shared" si="135"/>
        <v>0</v>
      </c>
      <c r="AS246" s="1">
        <f t="shared" si="136"/>
        <v>46</v>
      </c>
      <c r="AT246" s="1">
        <f t="shared" si="137"/>
        <v>1</v>
      </c>
      <c r="AU246" s="1">
        <f t="shared" si="138"/>
        <v>0</v>
      </c>
      <c r="AV246" s="1">
        <f t="shared" si="139"/>
        <v>0</v>
      </c>
      <c r="AW246" s="1">
        <f t="shared" si="140"/>
        <v>0</v>
      </c>
      <c r="AX246" s="8">
        <f t="shared" si="141"/>
        <v>0</v>
      </c>
      <c r="AZ246" s="8">
        <f t="shared" si="142"/>
        <v>46</v>
      </c>
      <c r="BA246" s="8">
        <f t="shared" si="143"/>
        <v>1</v>
      </c>
      <c r="BB246" s="8">
        <f t="shared" si="144"/>
        <v>0</v>
      </c>
      <c r="BC246" s="8">
        <f t="shared" si="145"/>
        <v>0</v>
      </c>
      <c r="BD246" s="8">
        <f t="shared" si="146"/>
        <v>0</v>
      </c>
      <c r="BE246" s="8">
        <f t="shared" si="147"/>
        <v>0</v>
      </c>
      <c r="BG246" s="19">
        <f t="shared" si="148"/>
        <v>0</v>
      </c>
      <c r="BH246" s="19">
        <f t="shared" si="149"/>
        <v>0</v>
      </c>
      <c r="BJ246" s="10">
        <f t="shared" si="150"/>
        <v>46</v>
      </c>
      <c r="BK246" s="35">
        <f t="shared" si="151"/>
        <v>1</v>
      </c>
      <c r="BL246" s="27">
        <f t="shared" si="152"/>
        <v>3.3333333333333335E-3</v>
      </c>
      <c r="BM246" s="33">
        <f t="shared" si="153"/>
        <v>2</v>
      </c>
      <c r="BN246" s="27">
        <f t="shared" si="154"/>
        <v>6.6666666666666671E-3</v>
      </c>
      <c r="BO246" s="33">
        <f t="shared" si="155"/>
        <v>3</v>
      </c>
      <c r="BP246" s="27">
        <f t="shared" si="156"/>
        <v>0.01</v>
      </c>
      <c r="BQ246" s="33">
        <f t="shared" si="157"/>
        <v>3</v>
      </c>
      <c r="BR246" s="28">
        <f t="shared" si="158"/>
        <v>0.01</v>
      </c>
      <c r="BT246" s="10">
        <f t="shared" si="159"/>
        <v>46</v>
      </c>
      <c r="BU246" s="32">
        <f t="shared" si="160"/>
        <v>5.3800000000000026</v>
      </c>
      <c r="BV246" s="27">
        <f t="shared" si="161"/>
        <v>1.7933333333333343E-2</v>
      </c>
      <c r="BW246" s="36">
        <f t="shared" si="162"/>
        <v>5.32</v>
      </c>
      <c r="BX246" s="27">
        <f t="shared" si="163"/>
        <v>1.7733333333333334E-2</v>
      </c>
      <c r="BY246" s="36">
        <f t="shared" si="164"/>
        <v>6.5600000000000023</v>
      </c>
      <c r="BZ246" s="27">
        <f t="shared" si="165"/>
        <v>2.1866666666666673E-2</v>
      </c>
      <c r="CA246" s="36">
        <f t="shared" si="166"/>
        <v>6.3400000000000034</v>
      </c>
      <c r="CB246" s="28">
        <f t="shared" si="167"/>
        <v>2.1133333333333344E-2</v>
      </c>
    </row>
    <row r="247" spans="1:80">
      <c r="A247" s="1" t="s">
        <v>245</v>
      </c>
      <c r="B247" s="26">
        <v>300</v>
      </c>
      <c r="C247" s="26">
        <v>407</v>
      </c>
      <c r="D247" s="26">
        <v>4363</v>
      </c>
      <c r="E247" s="20">
        <f>VLOOKUP($A247,JorgeILS!$A$1:$D$525,2,FALSE)</f>
        <v>48</v>
      </c>
      <c r="F247" s="20">
        <f>VLOOKUP($A247,JorgeILS!$A$1:$D$525,3,FALSE)</f>
        <v>0.55300000000000005</v>
      </c>
      <c r="G247" s="20">
        <f>VLOOKUP($A247,JorgeCPP!$A$1:$D$525,2,FALSE)</f>
        <v>56</v>
      </c>
      <c r="H247" s="20">
        <f>VLOOKUP($A247,JorgeCPP!$A$1:$D$525,3,FALSE)</f>
        <v>1.6E-2</v>
      </c>
      <c r="I247" s="4">
        <f>VLOOKUP($A247,BEP!$A$1:$D$525,2,FALSE)</f>
        <v>52</v>
      </c>
      <c r="J247" s="23">
        <f>VLOOKUP($A247,BEP!$A$1:$D$525,3,FALSE)</f>
        <v>2E-3</v>
      </c>
      <c r="K247" s="4">
        <f>VLOOKUP($A247,CEP!$A$1:$D$525,2,FALSE)</f>
        <v>52</v>
      </c>
      <c r="L247" s="23">
        <f>VLOOKUP($A247,CEP!$A$1:$D$525,3,FALSE)</f>
        <v>1E-3</v>
      </c>
      <c r="M247" s="4">
        <f>VLOOKUP($A247,EEP!$A$1:$D$525,2,FALSE)</f>
        <v>50</v>
      </c>
      <c r="N247" s="23">
        <f>VLOOKUP($A247,EEP!$A$1:$D$525,3,FALSE)</f>
        <v>3.0000000000000001E-3</v>
      </c>
      <c r="O247" s="24">
        <f>VLOOKUP($A247,CEEP!$A$1:$D$525,2,FALSE)</f>
        <v>50</v>
      </c>
      <c r="P247" s="22">
        <f>VLOOKUP($A247,CEEP!$A$1:$D$525,3,FALSE)</f>
        <v>3.0000000000000001E-3</v>
      </c>
      <c r="Q247" s="4">
        <f>VLOOKUP($A247,RBEP!$A$1:$F$525,2,FALSE)</f>
        <v>51</v>
      </c>
      <c r="R247" s="4">
        <f>VLOOKUP($A247,RBEP!$A$1:$F$525,3,FALSE)</f>
        <v>57</v>
      </c>
      <c r="S247" s="4">
        <f>VLOOKUP($A247,RBEP!$A$1:$F$525,4,FALSE)</f>
        <v>54.14</v>
      </c>
      <c r="T247" s="4">
        <f>VLOOKUP($A247,RBEP!$A$1:$F$525,5,FALSE)</f>
        <v>3.63E-3</v>
      </c>
      <c r="U247" s="4">
        <f>VLOOKUP($A247,RCEP!$A$1:$F$525,2,FALSE)</f>
        <v>51</v>
      </c>
      <c r="V247" s="4">
        <f>VLOOKUP($A247,RCEP!$A$1:$F$525,3,FALSE)</f>
        <v>59</v>
      </c>
      <c r="W247" s="4">
        <f>VLOOKUP($A247,RCEP!$A$1:$F$525,4,FALSE)</f>
        <v>54.35</v>
      </c>
      <c r="X247" s="4">
        <f>VLOOKUP($A247,RCEP!$A$1:$F$525,5,FALSE)</f>
        <v>4.3200000000000001E-3</v>
      </c>
      <c r="Y247" s="4">
        <f>VLOOKUP($A247,REEP!$A$1:$F$525,2,FALSE)</f>
        <v>52</v>
      </c>
      <c r="Z247" s="4">
        <f>VLOOKUP($A247,REEP!$A$1:$F$525,3,FALSE)</f>
        <v>59</v>
      </c>
      <c r="AA247" s="4">
        <f>VLOOKUP($A247,REEP!$A$1:$F$525,4,FALSE)</f>
        <v>54.92</v>
      </c>
      <c r="AB247" s="4">
        <f>VLOOKUP($A247,REEP!$A$1:$F$525,5,FALSE)</f>
        <v>4.6299999999999996E-3</v>
      </c>
      <c r="AC247" s="11">
        <f>VLOOKUP($A247,RCEEP!$A$1:$F$525,2,FALSE)</f>
        <v>51</v>
      </c>
      <c r="AD247" s="11">
        <f>VLOOKUP($A247,RCEEP!$A$1:$F$525,3,FALSE)</f>
        <v>58</v>
      </c>
      <c r="AE247" s="11">
        <f>VLOOKUP($A247,RCEEP!$A$1:$F$525,4,FALSE)</f>
        <v>55.07</v>
      </c>
      <c r="AF247" s="11">
        <f>VLOOKUP($A247,RCEEP!$A$1:$F$525,5,FALSE)</f>
        <v>4.8599999999999997E-3</v>
      </c>
      <c r="AH247" s="11">
        <f t="shared" si="126"/>
        <v>50</v>
      </c>
      <c r="AI247" s="11">
        <f t="shared" si="127"/>
        <v>0</v>
      </c>
      <c r="AJ247" s="11">
        <f t="shared" si="128"/>
        <v>0</v>
      </c>
      <c r="AK247" s="11">
        <f t="shared" si="129"/>
        <v>0</v>
      </c>
      <c r="AL247" s="11">
        <f t="shared" si="130"/>
        <v>1</v>
      </c>
      <c r="AM247" s="11">
        <f t="shared" si="131"/>
        <v>1</v>
      </c>
      <c r="AN247" s="11">
        <f t="shared" si="132"/>
        <v>0</v>
      </c>
      <c r="AO247" s="11">
        <f t="shared" si="133"/>
        <v>0</v>
      </c>
      <c r="AP247" s="11">
        <f t="shared" si="134"/>
        <v>0</v>
      </c>
      <c r="AQ247" s="4">
        <f t="shared" si="135"/>
        <v>0</v>
      </c>
      <c r="AS247" s="1">
        <f t="shared" si="136"/>
        <v>48</v>
      </c>
      <c r="AT247" s="1">
        <f t="shared" si="137"/>
        <v>1</v>
      </c>
      <c r="AU247" s="1">
        <f t="shared" si="138"/>
        <v>0</v>
      </c>
      <c r="AV247" s="1">
        <f t="shared" si="139"/>
        <v>0</v>
      </c>
      <c r="AW247" s="1">
        <f t="shared" si="140"/>
        <v>0</v>
      </c>
      <c r="AX247" s="8">
        <f t="shared" si="141"/>
        <v>0</v>
      </c>
      <c r="AZ247" s="8">
        <f t="shared" si="142"/>
        <v>48</v>
      </c>
      <c r="BA247" s="8">
        <f t="shared" si="143"/>
        <v>1</v>
      </c>
      <c r="BB247" s="8">
        <f t="shared" si="144"/>
        <v>0</v>
      </c>
      <c r="BC247" s="8">
        <f t="shared" si="145"/>
        <v>0</v>
      </c>
      <c r="BD247" s="8">
        <f t="shared" si="146"/>
        <v>0</v>
      </c>
      <c r="BE247" s="8">
        <f t="shared" si="147"/>
        <v>0</v>
      </c>
      <c r="BG247" s="19">
        <f t="shared" si="148"/>
        <v>0</v>
      </c>
      <c r="BH247" s="19">
        <f t="shared" si="149"/>
        <v>0</v>
      </c>
      <c r="BJ247" s="10">
        <f t="shared" si="150"/>
        <v>48</v>
      </c>
      <c r="BK247" s="35">
        <f t="shared" si="151"/>
        <v>3</v>
      </c>
      <c r="BL247" s="27">
        <f t="shared" si="152"/>
        <v>0.01</v>
      </c>
      <c r="BM247" s="33">
        <f t="shared" si="153"/>
        <v>3</v>
      </c>
      <c r="BN247" s="27">
        <f t="shared" si="154"/>
        <v>0.01</v>
      </c>
      <c r="BO247" s="33">
        <f t="shared" si="155"/>
        <v>4</v>
      </c>
      <c r="BP247" s="27">
        <f t="shared" si="156"/>
        <v>1.3333333333333334E-2</v>
      </c>
      <c r="BQ247" s="33">
        <f t="shared" si="157"/>
        <v>3</v>
      </c>
      <c r="BR247" s="28">
        <f t="shared" si="158"/>
        <v>0.01</v>
      </c>
      <c r="BT247" s="10">
        <f t="shared" si="159"/>
        <v>48</v>
      </c>
      <c r="BU247" s="32">
        <f t="shared" si="160"/>
        <v>6.1400000000000006</v>
      </c>
      <c r="BV247" s="27">
        <f t="shared" si="161"/>
        <v>2.0466666666666668E-2</v>
      </c>
      <c r="BW247" s="36">
        <f t="shared" si="162"/>
        <v>6.3500000000000014</v>
      </c>
      <c r="BX247" s="27">
        <f t="shared" si="163"/>
        <v>2.116666666666667E-2</v>
      </c>
      <c r="BY247" s="36">
        <f t="shared" si="164"/>
        <v>6.9200000000000017</v>
      </c>
      <c r="BZ247" s="27">
        <f t="shared" si="165"/>
        <v>2.3066666666666673E-2</v>
      </c>
      <c r="CA247" s="36">
        <f t="shared" si="166"/>
        <v>7.07</v>
      </c>
      <c r="CB247" s="28">
        <f t="shared" si="167"/>
        <v>2.3566666666666666E-2</v>
      </c>
    </row>
    <row r="248" spans="1:80">
      <c r="A248" s="1" t="s">
        <v>246</v>
      </c>
      <c r="B248" s="26">
        <v>300</v>
      </c>
      <c r="C248" s="26">
        <v>434</v>
      </c>
      <c r="D248" s="26">
        <v>4371</v>
      </c>
      <c r="E248" s="20">
        <f>VLOOKUP($A248,JorgeILS!$A$1:$D$525,2,FALSE)</f>
        <v>39</v>
      </c>
      <c r="F248" s="20">
        <f>VLOOKUP($A248,JorgeILS!$A$1:$D$525,3,FALSE)</f>
        <v>0.5</v>
      </c>
      <c r="G248" s="20">
        <f>VLOOKUP($A248,JorgeCPP!$A$1:$D$525,2,FALSE)</f>
        <v>46</v>
      </c>
      <c r="H248" s="20">
        <f>VLOOKUP($A248,JorgeCPP!$A$1:$D$525,3,FALSE)</f>
        <v>1.9E-2</v>
      </c>
      <c r="I248" s="4">
        <f>VLOOKUP($A248,BEP!$A$1:$D$525,2,FALSE)</f>
        <v>44</v>
      </c>
      <c r="J248" s="23">
        <f>VLOOKUP($A248,BEP!$A$1:$D$525,3,FALSE)</f>
        <v>2E-3</v>
      </c>
      <c r="K248" s="4">
        <f>VLOOKUP($A248,CEP!$A$1:$D$525,2,FALSE)</f>
        <v>44</v>
      </c>
      <c r="L248" s="23">
        <f>VLOOKUP($A248,CEP!$A$1:$D$525,3,FALSE)</f>
        <v>3.0000000000000001E-3</v>
      </c>
      <c r="M248" s="4">
        <f>VLOOKUP($A248,EEP!$A$1:$D$525,2,FALSE)</f>
        <v>44</v>
      </c>
      <c r="N248" s="23">
        <f>VLOOKUP($A248,EEP!$A$1:$D$525,3,FALSE)</f>
        <v>3.0000000000000001E-3</v>
      </c>
      <c r="O248" s="24">
        <f>VLOOKUP($A248,CEEP!$A$1:$D$525,2,FALSE)</f>
        <v>44</v>
      </c>
      <c r="P248" s="22">
        <f>VLOOKUP($A248,CEEP!$A$1:$D$525,3,FALSE)</f>
        <v>4.0000000000000001E-3</v>
      </c>
      <c r="Q248" s="4">
        <f>VLOOKUP($A248,RBEP!$A$1:$F$525,2,FALSE)</f>
        <v>43</v>
      </c>
      <c r="R248" s="4">
        <f>VLOOKUP($A248,RBEP!$A$1:$F$525,3,FALSE)</f>
        <v>51</v>
      </c>
      <c r="S248" s="4">
        <f>VLOOKUP($A248,RBEP!$A$1:$F$525,4,FALSE)</f>
        <v>46.75</v>
      </c>
      <c r="T248" s="4">
        <f>VLOOKUP($A248,RBEP!$A$1:$F$525,5,FALSE)</f>
        <v>3.9399999999999999E-3</v>
      </c>
      <c r="U248" s="4">
        <f>VLOOKUP($A248,RCEP!$A$1:$F$525,2,FALSE)</f>
        <v>43</v>
      </c>
      <c r="V248" s="4">
        <f>VLOOKUP($A248,RCEP!$A$1:$F$525,3,FALSE)</f>
        <v>51</v>
      </c>
      <c r="W248" s="4">
        <f>VLOOKUP($A248,RCEP!$A$1:$F$525,4,FALSE)</f>
        <v>46.64</v>
      </c>
      <c r="X248" s="4">
        <f>VLOOKUP($A248,RCEP!$A$1:$F$525,5,FALSE)</f>
        <v>4.7099999999999998E-3</v>
      </c>
      <c r="Y248" s="4">
        <f>VLOOKUP($A248,REEP!$A$1:$F$525,2,FALSE)</f>
        <v>43</v>
      </c>
      <c r="Z248" s="4">
        <f>VLOOKUP($A248,REEP!$A$1:$F$525,3,FALSE)</f>
        <v>53</v>
      </c>
      <c r="AA248" s="4">
        <f>VLOOKUP($A248,REEP!$A$1:$F$525,4,FALSE)</f>
        <v>48.02</v>
      </c>
      <c r="AB248" s="4">
        <f>VLOOKUP($A248,REEP!$A$1:$F$525,5,FALSE)</f>
        <v>5.3899999999999998E-3</v>
      </c>
      <c r="AC248" s="11">
        <f>VLOOKUP($A248,RCEEP!$A$1:$F$525,2,FALSE)</f>
        <v>44</v>
      </c>
      <c r="AD248" s="11">
        <f>VLOOKUP($A248,RCEEP!$A$1:$F$525,3,FALSE)</f>
        <v>53</v>
      </c>
      <c r="AE248" s="11">
        <f>VLOOKUP($A248,RCEEP!$A$1:$F$525,4,FALSE)</f>
        <v>48.16</v>
      </c>
      <c r="AF248" s="11">
        <f>VLOOKUP($A248,RCEEP!$A$1:$F$525,5,FALSE)</f>
        <v>5.6699999999999997E-3</v>
      </c>
      <c r="AH248" s="11">
        <f t="shared" si="126"/>
        <v>43</v>
      </c>
      <c r="AI248" s="11">
        <f t="shared" si="127"/>
        <v>0</v>
      </c>
      <c r="AJ248" s="11">
        <f t="shared" si="128"/>
        <v>0</v>
      </c>
      <c r="AK248" s="11">
        <f t="shared" si="129"/>
        <v>0</v>
      </c>
      <c r="AL248" s="11">
        <f t="shared" si="130"/>
        <v>0</v>
      </c>
      <c r="AM248" s="11">
        <f t="shared" si="131"/>
        <v>0</v>
      </c>
      <c r="AN248" s="11">
        <f t="shared" si="132"/>
        <v>1</v>
      </c>
      <c r="AO248" s="11">
        <f t="shared" si="133"/>
        <v>1</v>
      </c>
      <c r="AP248" s="11">
        <f t="shared" si="134"/>
        <v>1</v>
      </c>
      <c r="AQ248" s="4">
        <f t="shared" si="135"/>
        <v>0</v>
      </c>
      <c r="AS248" s="1">
        <f t="shared" si="136"/>
        <v>39</v>
      </c>
      <c r="AT248" s="1">
        <f t="shared" si="137"/>
        <v>1</v>
      </c>
      <c r="AU248" s="1">
        <f t="shared" si="138"/>
        <v>0</v>
      </c>
      <c r="AV248" s="1">
        <f t="shared" si="139"/>
        <v>0</v>
      </c>
      <c r="AW248" s="1">
        <f t="shared" si="140"/>
        <v>0</v>
      </c>
      <c r="AX248" s="8">
        <f t="shared" si="141"/>
        <v>0</v>
      </c>
      <c r="AZ248" s="8">
        <f t="shared" si="142"/>
        <v>39</v>
      </c>
      <c r="BA248" s="8">
        <f t="shared" si="143"/>
        <v>1</v>
      </c>
      <c r="BB248" s="8">
        <f t="shared" si="144"/>
        <v>0</v>
      </c>
      <c r="BC248" s="8">
        <f t="shared" si="145"/>
        <v>0</v>
      </c>
      <c r="BD248" s="8">
        <f t="shared" si="146"/>
        <v>0</v>
      </c>
      <c r="BE248" s="8">
        <f t="shared" si="147"/>
        <v>0</v>
      </c>
      <c r="BG248" s="19">
        <f t="shared" si="148"/>
        <v>0</v>
      </c>
      <c r="BH248" s="19">
        <f t="shared" si="149"/>
        <v>0</v>
      </c>
      <c r="BJ248" s="10">
        <f t="shared" si="150"/>
        <v>39</v>
      </c>
      <c r="BK248" s="35">
        <f t="shared" si="151"/>
        <v>4</v>
      </c>
      <c r="BL248" s="27">
        <f t="shared" si="152"/>
        <v>1.3333333333333334E-2</v>
      </c>
      <c r="BM248" s="33">
        <f t="shared" si="153"/>
        <v>4</v>
      </c>
      <c r="BN248" s="27">
        <f t="shared" si="154"/>
        <v>1.3333333333333334E-2</v>
      </c>
      <c r="BO248" s="33">
        <f t="shared" si="155"/>
        <v>4</v>
      </c>
      <c r="BP248" s="27">
        <f t="shared" si="156"/>
        <v>1.3333333333333334E-2</v>
      </c>
      <c r="BQ248" s="33">
        <f t="shared" si="157"/>
        <v>5</v>
      </c>
      <c r="BR248" s="28">
        <f t="shared" si="158"/>
        <v>1.6666666666666666E-2</v>
      </c>
      <c r="BT248" s="10">
        <f t="shared" si="159"/>
        <v>39</v>
      </c>
      <c r="BU248" s="32">
        <f t="shared" si="160"/>
        <v>7.75</v>
      </c>
      <c r="BV248" s="27">
        <f t="shared" si="161"/>
        <v>2.5833333333333333E-2</v>
      </c>
      <c r="BW248" s="36">
        <f t="shared" si="162"/>
        <v>7.6400000000000006</v>
      </c>
      <c r="BX248" s="27">
        <f t="shared" si="163"/>
        <v>2.5466666666666669E-2</v>
      </c>
      <c r="BY248" s="36">
        <f t="shared" si="164"/>
        <v>9.0200000000000031</v>
      </c>
      <c r="BZ248" s="27">
        <f t="shared" si="165"/>
        <v>3.0066666666666676E-2</v>
      </c>
      <c r="CA248" s="36">
        <f t="shared" si="166"/>
        <v>9.1599999999999966</v>
      </c>
      <c r="CB248" s="28">
        <f t="shared" si="167"/>
        <v>3.0533333333333322E-2</v>
      </c>
    </row>
    <row r="249" spans="1:80">
      <c r="A249" s="1" t="s">
        <v>247</v>
      </c>
      <c r="B249" s="26">
        <v>300</v>
      </c>
      <c r="C249" s="26">
        <v>434</v>
      </c>
      <c r="D249" s="26">
        <v>4379</v>
      </c>
      <c r="E249" s="20">
        <f>VLOOKUP($A249,JorgeILS!$A$1:$D$525,2,FALSE)</f>
        <v>36</v>
      </c>
      <c r="F249" s="20">
        <f>VLOOKUP($A249,JorgeILS!$A$1:$D$525,3,FALSE)</f>
        <v>0.38800000000000001</v>
      </c>
      <c r="G249" s="20">
        <f>VLOOKUP($A249,JorgeCPP!$A$1:$D$525,2,FALSE)</f>
        <v>39</v>
      </c>
      <c r="H249" s="20">
        <f>VLOOKUP($A249,JorgeCPP!$A$1:$D$525,3,FALSE)</f>
        <v>1.9E-2</v>
      </c>
      <c r="I249" s="4">
        <f>VLOOKUP($A249,BEP!$A$1:$D$525,2,FALSE)</f>
        <v>42</v>
      </c>
      <c r="J249" s="23">
        <f>VLOOKUP($A249,BEP!$A$1:$D$525,3,FALSE)</f>
        <v>1E-3</v>
      </c>
      <c r="K249" s="4">
        <f>VLOOKUP($A249,CEP!$A$1:$D$525,2,FALSE)</f>
        <v>42</v>
      </c>
      <c r="L249" s="23">
        <f>VLOOKUP($A249,CEP!$A$1:$D$525,3,FALSE)</f>
        <v>2E-3</v>
      </c>
      <c r="M249" s="4">
        <f>VLOOKUP($A249,EEP!$A$1:$D$525,2,FALSE)</f>
        <v>42</v>
      </c>
      <c r="N249" s="23">
        <f>VLOOKUP($A249,EEP!$A$1:$D$525,3,FALSE)</f>
        <v>3.0000000000000001E-3</v>
      </c>
      <c r="O249" s="24">
        <f>VLOOKUP($A249,CEEP!$A$1:$D$525,2,FALSE)</f>
        <v>42</v>
      </c>
      <c r="P249" s="22">
        <f>VLOOKUP($A249,CEEP!$A$1:$D$525,3,FALSE)</f>
        <v>5.0000000000000001E-3</v>
      </c>
      <c r="Q249" s="4">
        <f>VLOOKUP($A249,RBEP!$A$1:$F$525,2,FALSE)</f>
        <v>40</v>
      </c>
      <c r="R249" s="4">
        <f>VLOOKUP($A249,RBEP!$A$1:$F$525,3,FALSE)</f>
        <v>51</v>
      </c>
      <c r="S249" s="4">
        <f>VLOOKUP($A249,RBEP!$A$1:$F$525,4,FALSE)</f>
        <v>45.96</v>
      </c>
      <c r="T249" s="4">
        <f>VLOOKUP($A249,RBEP!$A$1:$F$525,5,FALSE)</f>
        <v>3.8700000000000002E-3</v>
      </c>
      <c r="U249" s="4">
        <f>VLOOKUP($A249,RCEP!$A$1:$F$525,2,FALSE)</f>
        <v>41</v>
      </c>
      <c r="V249" s="4">
        <f>VLOOKUP($A249,RCEP!$A$1:$F$525,3,FALSE)</f>
        <v>50</v>
      </c>
      <c r="W249" s="4">
        <f>VLOOKUP($A249,RCEP!$A$1:$F$525,4,FALSE)</f>
        <v>46</v>
      </c>
      <c r="X249" s="4">
        <f>VLOOKUP($A249,RCEP!$A$1:$F$525,5,FALSE)</f>
        <v>4.2700000000000004E-3</v>
      </c>
      <c r="Y249" s="4">
        <f>VLOOKUP($A249,REEP!$A$1:$F$525,2,FALSE)</f>
        <v>42</v>
      </c>
      <c r="Z249" s="4">
        <f>VLOOKUP($A249,REEP!$A$1:$F$525,3,FALSE)</f>
        <v>52</v>
      </c>
      <c r="AA249" s="4">
        <f>VLOOKUP($A249,REEP!$A$1:$F$525,4,FALSE)</f>
        <v>47.32</v>
      </c>
      <c r="AB249" s="4">
        <f>VLOOKUP($A249,REEP!$A$1:$F$525,5,FALSE)</f>
        <v>5.11E-3</v>
      </c>
      <c r="AC249" s="11">
        <f>VLOOKUP($A249,RCEEP!$A$1:$F$525,2,FALSE)</f>
        <v>43</v>
      </c>
      <c r="AD249" s="11">
        <f>VLOOKUP($A249,RCEEP!$A$1:$F$525,3,FALSE)</f>
        <v>51</v>
      </c>
      <c r="AE249" s="11">
        <f>VLOOKUP($A249,RCEEP!$A$1:$F$525,4,FALSE)</f>
        <v>47.15</v>
      </c>
      <c r="AF249" s="11">
        <f>VLOOKUP($A249,RCEEP!$A$1:$F$525,5,FALSE)</f>
        <v>5.2300000000000003E-3</v>
      </c>
      <c r="AH249" s="11">
        <f t="shared" si="126"/>
        <v>39</v>
      </c>
      <c r="AI249" s="11">
        <f t="shared" si="127"/>
        <v>1</v>
      </c>
      <c r="AJ249" s="11">
        <f t="shared" si="128"/>
        <v>0</v>
      </c>
      <c r="AK249" s="11">
        <f t="shared" si="129"/>
        <v>0</v>
      </c>
      <c r="AL249" s="11">
        <f t="shared" si="130"/>
        <v>0</v>
      </c>
      <c r="AM249" s="11">
        <f t="shared" si="131"/>
        <v>0</v>
      </c>
      <c r="AN249" s="11">
        <f t="shared" si="132"/>
        <v>0</v>
      </c>
      <c r="AO249" s="11">
        <f t="shared" si="133"/>
        <v>0</v>
      </c>
      <c r="AP249" s="11">
        <f t="shared" si="134"/>
        <v>0</v>
      </c>
      <c r="AQ249" s="4">
        <f t="shared" si="135"/>
        <v>0</v>
      </c>
      <c r="AS249" s="1">
        <f t="shared" si="136"/>
        <v>36</v>
      </c>
      <c r="AT249" s="1">
        <f t="shared" si="137"/>
        <v>1</v>
      </c>
      <c r="AU249" s="1">
        <f t="shared" si="138"/>
        <v>0</v>
      </c>
      <c r="AV249" s="1">
        <f t="shared" si="139"/>
        <v>0</v>
      </c>
      <c r="AW249" s="1">
        <f t="shared" si="140"/>
        <v>0</v>
      </c>
      <c r="AX249" s="8">
        <f t="shared" si="141"/>
        <v>0</v>
      </c>
      <c r="AZ249" s="8">
        <f t="shared" si="142"/>
        <v>36</v>
      </c>
      <c r="BA249" s="8">
        <f t="shared" si="143"/>
        <v>1</v>
      </c>
      <c r="BB249" s="8">
        <f t="shared" si="144"/>
        <v>0</v>
      </c>
      <c r="BC249" s="8">
        <f t="shared" si="145"/>
        <v>0</v>
      </c>
      <c r="BD249" s="8">
        <f t="shared" si="146"/>
        <v>0</v>
      </c>
      <c r="BE249" s="8">
        <f t="shared" si="147"/>
        <v>0</v>
      </c>
      <c r="BG249" s="19">
        <f t="shared" si="148"/>
        <v>0</v>
      </c>
      <c r="BH249" s="19">
        <f t="shared" si="149"/>
        <v>0</v>
      </c>
      <c r="BJ249" s="10">
        <f t="shared" si="150"/>
        <v>36</v>
      </c>
      <c r="BK249" s="35">
        <f t="shared" si="151"/>
        <v>4</v>
      </c>
      <c r="BL249" s="27">
        <f t="shared" si="152"/>
        <v>1.3333333333333334E-2</v>
      </c>
      <c r="BM249" s="33">
        <f t="shared" si="153"/>
        <v>5</v>
      </c>
      <c r="BN249" s="27">
        <f t="shared" si="154"/>
        <v>1.6666666666666666E-2</v>
      </c>
      <c r="BO249" s="33">
        <f t="shared" si="155"/>
        <v>6</v>
      </c>
      <c r="BP249" s="27">
        <f t="shared" si="156"/>
        <v>0.02</v>
      </c>
      <c r="BQ249" s="33">
        <f t="shared" si="157"/>
        <v>7</v>
      </c>
      <c r="BR249" s="28">
        <f t="shared" si="158"/>
        <v>2.3333333333333334E-2</v>
      </c>
      <c r="BT249" s="10">
        <f t="shared" si="159"/>
        <v>36</v>
      </c>
      <c r="BU249" s="32">
        <f t="shared" si="160"/>
        <v>9.9600000000000009</v>
      </c>
      <c r="BV249" s="27">
        <f t="shared" si="161"/>
        <v>3.32E-2</v>
      </c>
      <c r="BW249" s="36">
        <f t="shared" si="162"/>
        <v>10</v>
      </c>
      <c r="BX249" s="27">
        <f t="shared" si="163"/>
        <v>3.3333333333333333E-2</v>
      </c>
      <c r="BY249" s="36">
        <f t="shared" si="164"/>
        <v>11.32</v>
      </c>
      <c r="BZ249" s="27">
        <f t="shared" si="165"/>
        <v>3.7733333333333334E-2</v>
      </c>
      <c r="CA249" s="36">
        <f t="shared" si="166"/>
        <v>11.149999999999999</v>
      </c>
      <c r="CB249" s="28">
        <f t="shared" si="167"/>
        <v>3.716666666666666E-2</v>
      </c>
    </row>
    <row r="250" spans="1:80">
      <c r="A250" s="1" t="s">
        <v>248</v>
      </c>
      <c r="B250" s="26">
        <v>300</v>
      </c>
      <c r="C250" s="26">
        <v>434</v>
      </c>
      <c r="D250" s="26">
        <v>4387</v>
      </c>
      <c r="E250" s="20">
        <f>VLOOKUP($A250,JorgeILS!$A$1:$D$525,2,FALSE)</f>
        <v>38</v>
      </c>
      <c r="F250" s="20">
        <f>VLOOKUP($A250,JorgeILS!$A$1:$D$525,3,FALSE)</f>
        <v>0.71499999999999997</v>
      </c>
      <c r="G250" s="20">
        <f>VLOOKUP($A250,JorgeCPP!$A$1:$D$525,2,FALSE)</f>
        <v>47</v>
      </c>
      <c r="H250" s="20">
        <f>VLOOKUP($A250,JorgeCPP!$A$1:$D$525,3,FALSE)</f>
        <v>0.02</v>
      </c>
      <c r="I250" s="4">
        <f>VLOOKUP($A250,BEP!$A$1:$D$525,2,FALSE)</f>
        <v>45</v>
      </c>
      <c r="J250" s="23">
        <f>VLOOKUP($A250,BEP!$A$1:$D$525,3,FALSE)</f>
        <v>2E-3</v>
      </c>
      <c r="K250" s="4">
        <f>VLOOKUP($A250,CEP!$A$1:$D$525,2,FALSE)</f>
        <v>45</v>
      </c>
      <c r="L250" s="23">
        <f>VLOOKUP($A250,CEP!$A$1:$D$525,3,FALSE)</f>
        <v>1E-3</v>
      </c>
      <c r="M250" s="4">
        <f>VLOOKUP($A250,EEP!$A$1:$D$525,2,FALSE)</f>
        <v>42</v>
      </c>
      <c r="N250" s="23">
        <f>VLOOKUP($A250,EEP!$A$1:$D$525,3,FALSE)</f>
        <v>4.0000000000000001E-3</v>
      </c>
      <c r="O250" s="24">
        <f>VLOOKUP($A250,CEEP!$A$1:$D$525,2,FALSE)</f>
        <v>42</v>
      </c>
      <c r="P250" s="22">
        <f>VLOOKUP($A250,CEEP!$A$1:$D$525,3,FALSE)</f>
        <v>4.0000000000000001E-3</v>
      </c>
      <c r="Q250" s="4">
        <f>VLOOKUP($A250,RBEP!$A$1:$F$525,2,FALSE)</f>
        <v>43</v>
      </c>
      <c r="R250" s="4">
        <f>VLOOKUP($A250,RBEP!$A$1:$F$525,3,FALSE)</f>
        <v>51</v>
      </c>
      <c r="S250" s="4">
        <f>VLOOKUP($A250,RBEP!$A$1:$F$525,4,FALSE)</f>
        <v>46.96</v>
      </c>
      <c r="T250" s="4">
        <f>VLOOKUP($A250,RBEP!$A$1:$F$525,5,FALSE)</f>
        <v>4.6499999999999996E-3</v>
      </c>
      <c r="U250" s="4">
        <f>VLOOKUP($A250,RCEP!$A$1:$F$525,2,FALSE)</f>
        <v>44</v>
      </c>
      <c r="V250" s="4">
        <f>VLOOKUP($A250,RCEP!$A$1:$F$525,3,FALSE)</f>
        <v>51</v>
      </c>
      <c r="W250" s="4">
        <f>VLOOKUP($A250,RCEP!$A$1:$F$525,4,FALSE)</f>
        <v>46.8</v>
      </c>
      <c r="X250" s="4">
        <f>VLOOKUP($A250,RCEP!$A$1:$F$525,5,FALSE)</f>
        <v>5.4099999999999999E-3</v>
      </c>
      <c r="Y250" s="4">
        <f>VLOOKUP($A250,REEP!$A$1:$F$525,2,FALSE)</f>
        <v>44</v>
      </c>
      <c r="Z250" s="4">
        <f>VLOOKUP($A250,REEP!$A$1:$F$525,3,FALSE)</f>
        <v>52</v>
      </c>
      <c r="AA250" s="4">
        <f>VLOOKUP($A250,REEP!$A$1:$F$525,4,FALSE)</f>
        <v>47.74</v>
      </c>
      <c r="AB250" s="4">
        <f>VLOOKUP($A250,REEP!$A$1:$F$525,5,FALSE)</f>
        <v>5.94E-3</v>
      </c>
      <c r="AC250" s="11">
        <f>VLOOKUP($A250,RCEEP!$A$1:$F$525,2,FALSE)</f>
        <v>44</v>
      </c>
      <c r="AD250" s="11">
        <f>VLOOKUP($A250,RCEEP!$A$1:$F$525,3,FALSE)</f>
        <v>53</v>
      </c>
      <c r="AE250" s="11">
        <f>VLOOKUP($A250,RCEEP!$A$1:$F$525,4,FALSE)</f>
        <v>47.82</v>
      </c>
      <c r="AF250" s="11">
        <f>VLOOKUP($A250,RCEEP!$A$1:$F$525,5,FALSE)</f>
        <v>6.5300000000000002E-3</v>
      </c>
      <c r="AH250" s="11">
        <f t="shared" si="126"/>
        <v>42</v>
      </c>
      <c r="AI250" s="11">
        <f t="shared" si="127"/>
        <v>0</v>
      </c>
      <c r="AJ250" s="11">
        <f t="shared" si="128"/>
        <v>0</v>
      </c>
      <c r="AK250" s="11">
        <f t="shared" si="129"/>
        <v>0</v>
      </c>
      <c r="AL250" s="11">
        <f t="shared" si="130"/>
        <v>1</v>
      </c>
      <c r="AM250" s="11">
        <f t="shared" si="131"/>
        <v>1</v>
      </c>
      <c r="AN250" s="11">
        <f t="shared" si="132"/>
        <v>0</v>
      </c>
      <c r="AO250" s="11">
        <f t="shared" si="133"/>
        <v>0</v>
      </c>
      <c r="AP250" s="11">
        <f t="shared" si="134"/>
        <v>0</v>
      </c>
      <c r="AQ250" s="4">
        <f t="shared" si="135"/>
        <v>0</v>
      </c>
      <c r="AS250" s="1">
        <f t="shared" si="136"/>
        <v>38</v>
      </c>
      <c r="AT250" s="1">
        <f t="shared" si="137"/>
        <v>1</v>
      </c>
      <c r="AU250" s="1">
        <f t="shared" si="138"/>
        <v>0</v>
      </c>
      <c r="AV250" s="1">
        <f t="shared" si="139"/>
        <v>0</v>
      </c>
      <c r="AW250" s="1">
        <f t="shared" si="140"/>
        <v>0</v>
      </c>
      <c r="AX250" s="8">
        <f t="shared" si="141"/>
        <v>0</v>
      </c>
      <c r="AZ250" s="8">
        <f t="shared" si="142"/>
        <v>38</v>
      </c>
      <c r="BA250" s="8">
        <f t="shared" si="143"/>
        <v>1</v>
      </c>
      <c r="BB250" s="8">
        <f t="shared" si="144"/>
        <v>0</v>
      </c>
      <c r="BC250" s="8">
        <f t="shared" si="145"/>
        <v>0</v>
      </c>
      <c r="BD250" s="8">
        <f t="shared" si="146"/>
        <v>0</v>
      </c>
      <c r="BE250" s="8">
        <f t="shared" si="147"/>
        <v>0</v>
      </c>
      <c r="BG250" s="19">
        <f t="shared" si="148"/>
        <v>0</v>
      </c>
      <c r="BH250" s="19">
        <f t="shared" si="149"/>
        <v>0</v>
      </c>
      <c r="BJ250" s="10">
        <f t="shared" si="150"/>
        <v>38</v>
      </c>
      <c r="BK250" s="35">
        <f t="shared" si="151"/>
        <v>5</v>
      </c>
      <c r="BL250" s="27">
        <f t="shared" si="152"/>
        <v>1.6666666666666666E-2</v>
      </c>
      <c r="BM250" s="33">
        <f t="shared" si="153"/>
        <v>6</v>
      </c>
      <c r="BN250" s="27">
        <f t="shared" si="154"/>
        <v>0.02</v>
      </c>
      <c r="BO250" s="33">
        <f t="shared" si="155"/>
        <v>6</v>
      </c>
      <c r="BP250" s="27">
        <f t="shared" si="156"/>
        <v>0.02</v>
      </c>
      <c r="BQ250" s="33">
        <f t="shared" si="157"/>
        <v>6</v>
      </c>
      <c r="BR250" s="28">
        <f t="shared" si="158"/>
        <v>0.02</v>
      </c>
      <c r="BT250" s="10">
        <f t="shared" si="159"/>
        <v>38</v>
      </c>
      <c r="BU250" s="32">
        <f t="shared" si="160"/>
        <v>8.9600000000000009</v>
      </c>
      <c r="BV250" s="27">
        <f t="shared" si="161"/>
        <v>2.986666666666667E-2</v>
      </c>
      <c r="BW250" s="36">
        <f t="shared" si="162"/>
        <v>8.7999999999999972</v>
      </c>
      <c r="BX250" s="27">
        <f t="shared" si="163"/>
        <v>2.9333333333333322E-2</v>
      </c>
      <c r="BY250" s="36">
        <f t="shared" si="164"/>
        <v>9.740000000000002</v>
      </c>
      <c r="BZ250" s="27">
        <f t="shared" si="165"/>
        <v>3.2466666666666671E-2</v>
      </c>
      <c r="CA250" s="36">
        <f t="shared" si="166"/>
        <v>9.82</v>
      </c>
      <c r="CB250" s="28">
        <f t="shared" si="167"/>
        <v>3.2733333333333337E-2</v>
      </c>
    </row>
    <row r="251" spans="1:80">
      <c r="A251" s="1" t="s">
        <v>249</v>
      </c>
      <c r="B251" s="26">
        <v>300</v>
      </c>
      <c r="C251" s="26">
        <v>434</v>
      </c>
      <c r="D251" s="26">
        <v>4395</v>
      </c>
      <c r="E251" s="20">
        <f>VLOOKUP($A251,JorgeILS!$A$1:$D$525,2,FALSE)</f>
        <v>40</v>
      </c>
      <c r="F251" s="20">
        <f>VLOOKUP($A251,JorgeILS!$A$1:$D$525,3,FALSE)</f>
        <v>0.57399999999999995</v>
      </c>
      <c r="G251" s="20">
        <f>VLOOKUP($A251,JorgeCPP!$A$1:$D$525,2,FALSE)</f>
        <v>49</v>
      </c>
      <c r="H251" s="20">
        <f>VLOOKUP($A251,JorgeCPP!$A$1:$D$525,3,FALSE)</f>
        <v>1.9E-2</v>
      </c>
      <c r="I251" s="4">
        <f>VLOOKUP($A251,BEP!$A$1:$D$525,2,FALSE)</f>
        <v>47</v>
      </c>
      <c r="J251" s="23">
        <f>VLOOKUP($A251,BEP!$A$1:$D$525,3,FALSE)</f>
        <v>2E-3</v>
      </c>
      <c r="K251" s="4">
        <f>VLOOKUP($A251,CEP!$A$1:$D$525,2,FALSE)</f>
        <v>47</v>
      </c>
      <c r="L251" s="23">
        <f>VLOOKUP($A251,CEP!$A$1:$D$525,3,FALSE)</f>
        <v>2E-3</v>
      </c>
      <c r="M251" s="4">
        <f>VLOOKUP($A251,EEP!$A$1:$D$525,2,FALSE)</f>
        <v>44</v>
      </c>
      <c r="N251" s="23">
        <f>VLOOKUP($A251,EEP!$A$1:$D$525,3,FALSE)</f>
        <v>3.0000000000000001E-3</v>
      </c>
      <c r="O251" s="24">
        <f>VLOOKUP($A251,CEEP!$A$1:$D$525,2,FALSE)</f>
        <v>44</v>
      </c>
      <c r="P251" s="22">
        <f>VLOOKUP($A251,CEEP!$A$1:$D$525,3,FALSE)</f>
        <v>4.0000000000000001E-3</v>
      </c>
      <c r="Q251" s="4">
        <f>VLOOKUP($A251,RBEP!$A$1:$F$525,2,FALSE)</f>
        <v>46</v>
      </c>
      <c r="R251" s="4">
        <f>VLOOKUP($A251,RBEP!$A$1:$F$525,3,FALSE)</f>
        <v>55</v>
      </c>
      <c r="S251" s="4">
        <f>VLOOKUP($A251,RBEP!$A$1:$F$525,4,FALSE)</f>
        <v>49.51</v>
      </c>
      <c r="T251" s="4">
        <f>VLOOKUP($A251,RBEP!$A$1:$F$525,5,FALSE)</f>
        <v>4.5399999999999998E-3</v>
      </c>
      <c r="U251" s="4">
        <f>VLOOKUP($A251,RCEP!$A$1:$F$525,2,FALSE)</f>
        <v>44</v>
      </c>
      <c r="V251" s="4">
        <f>VLOOKUP($A251,RCEP!$A$1:$F$525,3,FALSE)</f>
        <v>55</v>
      </c>
      <c r="W251" s="4">
        <f>VLOOKUP($A251,RCEP!$A$1:$F$525,4,FALSE)</f>
        <v>49.53</v>
      </c>
      <c r="X251" s="4">
        <f>VLOOKUP($A251,RCEP!$A$1:$F$525,5,FALSE)</f>
        <v>5.2300000000000003E-3</v>
      </c>
      <c r="Y251" s="4">
        <f>VLOOKUP($A251,REEP!$A$1:$F$525,2,FALSE)</f>
        <v>46</v>
      </c>
      <c r="Z251" s="4">
        <f>VLOOKUP($A251,REEP!$A$1:$F$525,3,FALSE)</f>
        <v>54</v>
      </c>
      <c r="AA251" s="4">
        <f>VLOOKUP($A251,REEP!$A$1:$F$525,4,FALSE)</f>
        <v>50.01</v>
      </c>
      <c r="AB251" s="4">
        <f>VLOOKUP($A251,REEP!$A$1:$F$525,5,FALSE)</f>
        <v>5.3299999999999997E-3</v>
      </c>
      <c r="AC251" s="11">
        <f>VLOOKUP($A251,RCEEP!$A$1:$F$525,2,FALSE)</f>
        <v>45</v>
      </c>
      <c r="AD251" s="11">
        <f>VLOOKUP($A251,RCEEP!$A$1:$F$525,3,FALSE)</f>
        <v>56</v>
      </c>
      <c r="AE251" s="11">
        <f>VLOOKUP($A251,RCEEP!$A$1:$F$525,4,FALSE)</f>
        <v>50.03</v>
      </c>
      <c r="AF251" s="11">
        <f>VLOOKUP($A251,RCEEP!$A$1:$F$525,5,FALSE)</f>
        <v>5.7200000000000003E-3</v>
      </c>
      <c r="AH251" s="11">
        <f t="shared" si="126"/>
        <v>44</v>
      </c>
      <c r="AI251" s="11">
        <f t="shared" si="127"/>
        <v>0</v>
      </c>
      <c r="AJ251" s="11">
        <f t="shared" si="128"/>
        <v>0</v>
      </c>
      <c r="AK251" s="11">
        <f t="shared" si="129"/>
        <v>0</v>
      </c>
      <c r="AL251" s="11">
        <f t="shared" si="130"/>
        <v>1</v>
      </c>
      <c r="AM251" s="11">
        <f t="shared" si="131"/>
        <v>1</v>
      </c>
      <c r="AN251" s="11">
        <f t="shared" si="132"/>
        <v>0</v>
      </c>
      <c r="AO251" s="11">
        <f t="shared" si="133"/>
        <v>1</v>
      </c>
      <c r="AP251" s="11">
        <f t="shared" si="134"/>
        <v>0</v>
      </c>
      <c r="AQ251" s="4">
        <f t="shared" si="135"/>
        <v>0</v>
      </c>
      <c r="AS251" s="1">
        <f t="shared" si="136"/>
        <v>40</v>
      </c>
      <c r="AT251" s="1">
        <f t="shared" si="137"/>
        <v>1</v>
      </c>
      <c r="AU251" s="1">
        <f t="shared" si="138"/>
        <v>0</v>
      </c>
      <c r="AV251" s="1">
        <f t="shared" si="139"/>
        <v>0</v>
      </c>
      <c r="AW251" s="1">
        <f t="shared" si="140"/>
        <v>0</v>
      </c>
      <c r="AX251" s="8">
        <f t="shared" si="141"/>
        <v>0</v>
      </c>
      <c r="AZ251" s="8">
        <f t="shared" si="142"/>
        <v>40</v>
      </c>
      <c r="BA251" s="8">
        <f t="shared" si="143"/>
        <v>1</v>
      </c>
      <c r="BB251" s="8">
        <f t="shared" si="144"/>
        <v>0</v>
      </c>
      <c r="BC251" s="8">
        <f t="shared" si="145"/>
        <v>0</v>
      </c>
      <c r="BD251" s="8">
        <f t="shared" si="146"/>
        <v>0</v>
      </c>
      <c r="BE251" s="8">
        <f t="shared" si="147"/>
        <v>0</v>
      </c>
      <c r="BG251" s="19">
        <f t="shared" si="148"/>
        <v>0</v>
      </c>
      <c r="BH251" s="19">
        <f t="shared" si="149"/>
        <v>0</v>
      </c>
      <c r="BJ251" s="10">
        <f t="shared" si="150"/>
        <v>40</v>
      </c>
      <c r="BK251" s="35">
        <f t="shared" si="151"/>
        <v>6</v>
      </c>
      <c r="BL251" s="27">
        <f t="shared" si="152"/>
        <v>0.02</v>
      </c>
      <c r="BM251" s="33">
        <f t="shared" si="153"/>
        <v>4</v>
      </c>
      <c r="BN251" s="27">
        <f t="shared" si="154"/>
        <v>1.3333333333333334E-2</v>
      </c>
      <c r="BO251" s="33">
        <f t="shared" si="155"/>
        <v>6</v>
      </c>
      <c r="BP251" s="27">
        <f t="shared" si="156"/>
        <v>0.02</v>
      </c>
      <c r="BQ251" s="33">
        <f t="shared" si="157"/>
        <v>5</v>
      </c>
      <c r="BR251" s="28">
        <f t="shared" si="158"/>
        <v>1.6666666666666666E-2</v>
      </c>
      <c r="BT251" s="10">
        <f t="shared" si="159"/>
        <v>40</v>
      </c>
      <c r="BU251" s="32">
        <f t="shared" si="160"/>
        <v>9.509999999999998</v>
      </c>
      <c r="BV251" s="27">
        <f t="shared" si="161"/>
        <v>3.1699999999999992E-2</v>
      </c>
      <c r="BW251" s="36">
        <f t="shared" si="162"/>
        <v>9.5300000000000011</v>
      </c>
      <c r="BX251" s="27">
        <f t="shared" si="163"/>
        <v>3.1766666666666672E-2</v>
      </c>
      <c r="BY251" s="36">
        <f t="shared" si="164"/>
        <v>10.009999999999998</v>
      </c>
      <c r="BZ251" s="27">
        <f t="shared" si="165"/>
        <v>3.3366666666666663E-2</v>
      </c>
      <c r="CA251" s="36">
        <f t="shared" si="166"/>
        <v>10.030000000000001</v>
      </c>
      <c r="CB251" s="28">
        <f t="shared" si="167"/>
        <v>3.3433333333333336E-2</v>
      </c>
    </row>
    <row r="252" spans="1:80">
      <c r="A252" s="1" t="s">
        <v>250</v>
      </c>
      <c r="B252" s="26">
        <v>300</v>
      </c>
      <c r="C252" s="26">
        <v>434</v>
      </c>
      <c r="D252" s="26">
        <v>4403</v>
      </c>
      <c r="E252" s="20">
        <f>VLOOKUP($A252,JorgeILS!$A$1:$D$525,2,FALSE)</f>
        <v>42</v>
      </c>
      <c r="F252" s="20">
        <f>VLOOKUP($A252,JorgeILS!$A$1:$D$525,3,FALSE)</f>
        <v>0.749</v>
      </c>
      <c r="G252" s="20">
        <f>VLOOKUP($A252,JorgeCPP!$A$1:$D$525,2,FALSE)</f>
        <v>49</v>
      </c>
      <c r="H252" s="20">
        <f>VLOOKUP($A252,JorgeCPP!$A$1:$D$525,3,FALSE)</f>
        <v>1.7000000000000001E-2</v>
      </c>
      <c r="I252" s="4">
        <f>VLOOKUP($A252,BEP!$A$1:$D$525,2,FALSE)</f>
        <v>45</v>
      </c>
      <c r="J252" s="23">
        <f>VLOOKUP($A252,BEP!$A$1:$D$525,3,FALSE)</f>
        <v>2E-3</v>
      </c>
      <c r="K252" s="4">
        <f>VLOOKUP($A252,CEP!$A$1:$D$525,2,FALSE)</f>
        <v>45</v>
      </c>
      <c r="L252" s="23">
        <f>VLOOKUP($A252,CEP!$A$1:$D$525,3,FALSE)</f>
        <v>2E-3</v>
      </c>
      <c r="M252" s="4">
        <f>VLOOKUP($A252,EEP!$A$1:$D$525,2,FALSE)</f>
        <v>44</v>
      </c>
      <c r="N252" s="23">
        <f>VLOOKUP($A252,EEP!$A$1:$D$525,3,FALSE)</f>
        <v>3.0000000000000001E-3</v>
      </c>
      <c r="O252" s="24">
        <f>VLOOKUP($A252,CEEP!$A$1:$D$525,2,FALSE)</f>
        <v>44</v>
      </c>
      <c r="P252" s="22">
        <f>VLOOKUP($A252,CEEP!$A$1:$D$525,3,FALSE)</f>
        <v>3.0000000000000001E-3</v>
      </c>
      <c r="Q252" s="4">
        <f>VLOOKUP($A252,RBEP!$A$1:$F$525,2,FALSE)</f>
        <v>45</v>
      </c>
      <c r="R252" s="4">
        <f>VLOOKUP($A252,RBEP!$A$1:$F$525,3,FALSE)</f>
        <v>52</v>
      </c>
      <c r="S252" s="4">
        <f>VLOOKUP($A252,RBEP!$A$1:$F$525,4,FALSE)</f>
        <v>48.53</v>
      </c>
      <c r="T252" s="4">
        <f>VLOOKUP($A252,RBEP!$A$1:$F$525,5,FALSE)</f>
        <v>3.46E-3</v>
      </c>
      <c r="U252" s="4">
        <f>VLOOKUP($A252,RCEP!$A$1:$F$525,2,FALSE)</f>
        <v>45</v>
      </c>
      <c r="V252" s="4">
        <f>VLOOKUP($A252,RCEP!$A$1:$F$525,3,FALSE)</f>
        <v>54</v>
      </c>
      <c r="W252" s="4">
        <f>VLOOKUP($A252,RCEP!$A$1:$F$525,4,FALSE)</f>
        <v>48.41</v>
      </c>
      <c r="X252" s="4">
        <f>VLOOKUP($A252,RCEP!$A$1:$F$525,5,FALSE)</f>
        <v>4.0099999999999997E-3</v>
      </c>
      <c r="Y252" s="4">
        <f>VLOOKUP($A252,REEP!$A$1:$F$525,2,FALSE)</f>
        <v>47</v>
      </c>
      <c r="Z252" s="4">
        <f>VLOOKUP($A252,REEP!$A$1:$F$525,3,FALSE)</f>
        <v>53</v>
      </c>
      <c r="AA252" s="4">
        <f>VLOOKUP($A252,REEP!$A$1:$F$525,4,FALSE)</f>
        <v>49.79</v>
      </c>
      <c r="AB252" s="4">
        <f>VLOOKUP($A252,REEP!$A$1:$F$525,5,FALSE)</f>
        <v>4.2900000000000004E-3</v>
      </c>
      <c r="AC252" s="11">
        <f>VLOOKUP($A252,RCEEP!$A$1:$F$525,2,FALSE)</f>
        <v>46</v>
      </c>
      <c r="AD252" s="11">
        <f>VLOOKUP($A252,RCEEP!$A$1:$F$525,3,FALSE)</f>
        <v>53</v>
      </c>
      <c r="AE252" s="11">
        <f>VLOOKUP($A252,RCEEP!$A$1:$F$525,4,FALSE)</f>
        <v>49.47</v>
      </c>
      <c r="AF252" s="11">
        <f>VLOOKUP($A252,RCEEP!$A$1:$F$525,5,FALSE)</f>
        <v>4.5799999999999999E-3</v>
      </c>
      <c r="AH252" s="11">
        <f t="shared" si="126"/>
        <v>44</v>
      </c>
      <c r="AI252" s="11">
        <f t="shared" si="127"/>
        <v>0</v>
      </c>
      <c r="AJ252" s="11">
        <f t="shared" si="128"/>
        <v>0</v>
      </c>
      <c r="AK252" s="11">
        <f t="shared" si="129"/>
        <v>0</v>
      </c>
      <c r="AL252" s="11">
        <f t="shared" si="130"/>
        <v>1</v>
      </c>
      <c r="AM252" s="11">
        <f t="shared" si="131"/>
        <v>1</v>
      </c>
      <c r="AN252" s="11">
        <f t="shared" si="132"/>
        <v>0</v>
      </c>
      <c r="AO252" s="11">
        <f t="shared" si="133"/>
        <v>0</v>
      </c>
      <c r="AP252" s="11">
        <f t="shared" si="134"/>
        <v>0</v>
      </c>
      <c r="AQ252" s="4">
        <f t="shared" si="135"/>
        <v>0</v>
      </c>
      <c r="AS252" s="1">
        <f t="shared" si="136"/>
        <v>42</v>
      </c>
      <c r="AT252" s="1">
        <f t="shared" si="137"/>
        <v>1</v>
      </c>
      <c r="AU252" s="1">
        <f t="shared" si="138"/>
        <v>0</v>
      </c>
      <c r="AV252" s="1">
        <f t="shared" si="139"/>
        <v>0</v>
      </c>
      <c r="AW252" s="1">
        <f t="shared" si="140"/>
        <v>0</v>
      </c>
      <c r="AX252" s="8">
        <f t="shared" si="141"/>
        <v>0</v>
      </c>
      <c r="AZ252" s="8">
        <f t="shared" si="142"/>
        <v>42</v>
      </c>
      <c r="BA252" s="8">
        <f t="shared" si="143"/>
        <v>1</v>
      </c>
      <c r="BB252" s="8">
        <f t="shared" si="144"/>
        <v>0</v>
      </c>
      <c r="BC252" s="8">
        <f t="shared" si="145"/>
        <v>0</v>
      </c>
      <c r="BD252" s="8">
        <f t="shared" si="146"/>
        <v>0</v>
      </c>
      <c r="BE252" s="8">
        <f t="shared" si="147"/>
        <v>0</v>
      </c>
      <c r="BG252" s="19">
        <f t="shared" si="148"/>
        <v>0</v>
      </c>
      <c r="BH252" s="19">
        <f t="shared" si="149"/>
        <v>0</v>
      </c>
      <c r="BJ252" s="10">
        <f t="shared" si="150"/>
        <v>42</v>
      </c>
      <c r="BK252" s="35">
        <f t="shared" si="151"/>
        <v>3</v>
      </c>
      <c r="BL252" s="27">
        <f t="shared" si="152"/>
        <v>0.01</v>
      </c>
      <c r="BM252" s="33">
        <f t="shared" si="153"/>
        <v>3</v>
      </c>
      <c r="BN252" s="27">
        <f t="shared" si="154"/>
        <v>0.01</v>
      </c>
      <c r="BO252" s="33">
        <f t="shared" si="155"/>
        <v>5</v>
      </c>
      <c r="BP252" s="27">
        <f t="shared" si="156"/>
        <v>1.6666666666666666E-2</v>
      </c>
      <c r="BQ252" s="33">
        <f t="shared" si="157"/>
        <v>4</v>
      </c>
      <c r="BR252" s="28">
        <f t="shared" si="158"/>
        <v>1.3333333333333334E-2</v>
      </c>
      <c r="BT252" s="10">
        <f t="shared" si="159"/>
        <v>42</v>
      </c>
      <c r="BU252" s="32">
        <f t="shared" si="160"/>
        <v>6.5300000000000011</v>
      </c>
      <c r="BV252" s="27">
        <f t="shared" si="161"/>
        <v>2.176666666666667E-2</v>
      </c>
      <c r="BW252" s="36">
        <f t="shared" si="162"/>
        <v>6.4099999999999966</v>
      </c>
      <c r="BX252" s="27">
        <f t="shared" si="163"/>
        <v>2.1366666666666655E-2</v>
      </c>
      <c r="BY252" s="36">
        <f t="shared" si="164"/>
        <v>7.7899999999999991</v>
      </c>
      <c r="BZ252" s="27">
        <f t="shared" si="165"/>
        <v>2.5966666666666662E-2</v>
      </c>
      <c r="CA252" s="36">
        <f t="shared" si="166"/>
        <v>7.4699999999999989</v>
      </c>
      <c r="CB252" s="28">
        <f t="shared" si="167"/>
        <v>2.4899999999999995E-2</v>
      </c>
    </row>
    <row r="253" spans="1:80">
      <c r="A253" s="1" t="s">
        <v>251</v>
      </c>
      <c r="B253" s="26">
        <v>350</v>
      </c>
      <c r="C253" s="26">
        <v>378</v>
      </c>
      <c r="D253" s="26">
        <v>4411</v>
      </c>
      <c r="E253" s="20">
        <f>VLOOKUP($A253,JorgeILS!$A$1:$D$525,2,FALSE)</f>
        <v>97</v>
      </c>
      <c r="F253" s="20">
        <f>VLOOKUP($A253,JorgeILS!$A$1:$D$525,3,FALSE)</f>
        <v>7.3999999999999996E-2</v>
      </c>
      <c r="G253" s="20">
        <f>VLOOKUP($A253,JorgeCPP!$A$1:$D$525,2,FALSE)</f>
        <v>99</v>
      </c>
      <c r="H253" s="20">
        <f>VLOOKUP($A253,JorgeCPP!$A$1:$D$525,3,FALSE)</f>
        <v>6.0000000000000001E-3</v>
      </c>
      <c r="I253" s="4">
        <f>VLOOKUP($A253,BEP!$A$1:$D$525,2,FALSE)</f>
        <v>97</v>
      </c>
      <c r="J253" s="23">
        <f>VLOOKUP($A253,BEP!$A$1:$D$525,3,FALSE)</f>
        <v>1E-3</v>
      </c>
      <c r="K253" s="4">
        <f>VLOOKUP($A253,CEP!$A$1:$D$525,2,FALSE)</f>
        <v>97</v>
      </c>
      <c r="L253" s="23">
        <f>VLOOKUP($A253,CEP!$A$1:$D$525,3,FALSE)</f>
        <v>1E-3</v>
      </c>
      <c r="M253" s="4">
        <f>VLOOKUP($A253,EEP!$A$1:$D$525,2,FALSE)</f>
        <v>98</v>
      </c>
      <c r="N253" s="23">
        <f>VLOOKUP($A253,EEP!$A$1:$D$525,3,FALSE)</f>
        <v>2E-3</v>
      </c>
      <c r="O253" s="24">
        <f>VLOOKUP($A253,CEEP!$A$1:$D$525,2,FALSE)</f>
        <v>98</v>
      </c>
      <c r="P253" s="22">
        <f>VLOOKUP($A253,CEEP!$A$1:$D$525,3,FALSE)</f>
        <v>1E-3</v>
      </c>
      <c r="Q253" s="4">
        <f>VLOOKUP($A253,RBEP!$A$1:$F$525,2,FALSE)</f>
        <v>97</v>
      </c>
      <c r="R253" s="4">
        <f>VLOOKUP($A253,RBEP!$A$1:$F$525,3,FALSE)</f>
        <v>99</v>
      </c>
      <c r="S253" s="4">
        <f>VLOOKUP($A253,RBEP!$A$1:$F$525,4,FALSE)</f>
        <v>98.13</v>
      </c>
      <c r="T253" s="4">
        <f>VLOOKUP($A253,RBEP!$A$1:$F$525,5,FALSE)</f>
        <v>1.6900000000000001E-3</v>
      </c>
      <c r="U253" s="4">
        <f>VLOOKUP($A253,RCEP!$A$1:$F$525,2,FALSE)</f>
        <v>97</v>
      </c>
      <c r="V253" s="4">
        <f>VLOOKUP($A253,RCEP!$A$1:$F$525,3,FALSE)</f>
        <v>99</v>
      </c>
      <c r="W253" s="4">
        <f>VLOOKUP($A253,RCEP!$A$1:$F$525,4,FALSE)</f>
        <v>97.91</v>
      </c>
      <c r="X253" s="4">
        <f>VLOOKUP($A253,RCEP!$A$1:$F$525,5,FALSE)</f>
        <v>2.0300000000000001E-3</v>
      </c>
      <c r="Y253" s="4">
        <f>VLOOKUP($A253,REEP!$A$1:$F$525,2,FALSE)</f>
        <v>97</v>
      </c>
      <c r="Z253" s="4">
        <f>VLOOKUP($A253,REEP!$A$1:$F$525,3,FALSE)</f>
        <v>99</v>
      </c>
      <c r="AA253" s="4">
        <f>VLOOKUP($A253,REEP!$A$1:$F$525,4,FALSE)</f>
        <v>97.72</v>
      </c>
      <c r="AB253" s="4">
        <f>VLOOKUP($A253,REEP!$A$1:$F$525,5,FALSE)</f>
        <v>1.5E-3</v>
      </c>
      <c r="AC253" s="11">
        <f>VLOOKUP($A253,RCEEP!$A$1:$F$525,2,FALSE)</f>
        <v>97</v>
      </c>
      <c r="AD253" s="11">
        <f>VLOOKUP($A253,RCEEP!$A$1:$F$525,3,FALSE)</f>
        <v>99</v>
      </c>
      <c r="AE253" s="11">
        <f>VLOOKUP($A253,RCEEP!$A$1:$F$525,4,FALSE)</f>
        <v>97.66</v>
      </c>
      <c r="AF253" s="11">
        <f>VLOOKUP($A253,RCEEP!$A$1:$F$525,5,FALSE)</f>
        <v>1.6800000000000001E-3</v>
      </c>
      <c r="AH253" s="11">
        <f t="shared" si="126"/>
        <v>97</v>
      </c>
      <c r="AI253" s="11">
        <f t="shared" si="127"/>
        <v>0</v>
      </c>
      <c r="AJ253" s="11">
        <f t="shared" si="128"/>
        <v>1</v>
      </c>
      <c r="AK253" s="11">
        <f t="shared" si="129"/>
        <v>1</v>
      </c>
      <c r="AL253" s="11">
        <f t="shared" si="130"/>
        <v>0</v>
      </c>
      <c r="AM253" s="11">
        <f t="shared" si="131"/>
        <v>0</v>
      </c>
      <c r="AN253" s="11">
        <f t="shared" si="132"/>
        <v>1</v>
      </c>
      <c r="AO253" s="11">
        <f t="shared" si="133"/>
        <v>1</v>
      </c>
      <c r="AP253" s="11">
        <f t="shared" si="134"/>
        <v>1</v>
      </c>
      <c r="AQ253" s="4">
        <f t="shared" si="135"/>
        <v>1</v>
      </c>
      <c r="AS253" s="1">
        <f t="shared" si="136"/>
        <v>97</v>
      </c>
      <c r="AT253" s="1">
        <f t="shared" si="137"/>
        <v>1</v>
      </c>
      <c r="AU253" s="1">
        <f t="shared" si="138"/>
        <v>1</v>
      </c>
      <c r="AV253" s="1">
        <f t="shared" si="139"/>
        <v>1</v>
      </c>
      <c r="AW253" s="1">
        <f t="shared" si="140"/>
        <v>1</v>
      </c>
      <c r="AX253" s="8">
        <f t="shared" si="141"/>
        <v>1</v>
      </c>
      <c r="AZ253" s="8">
        <f t="shared" si="142"/>
        <v>97</v>
      </c>
      <c r="BA253" s="8">
        <f t="shared" si="143"/>
        <v>1</v>
      </c>
      <c r="BB253" s="8">
        <f t="shared" si="144"/>
        <v>1</v>
      </c>
      <c r="BC253" s="8">
        <f t="shared" si="145"/>
        <v>1</v>
      </c>
      <c r="BD253" s="8">
        <f t="shared" si="146"/>
        <v>1</v>
      </c>
      <c r="BE253" s="8">
        <f t="shared" si="147"/>
        <v>1</v>
      </c>
      <c r="BG253" s="19">
        <f t="shared" si="148"/>
        <v>0</v>
      </c>
      <c r="BH253" s="19">
        <f t="shared" si="149"/>
        <v>1</v>
      </c>
      <c r="BJ253" s="10">
        <f t="shared" si="150"/>
        <v>97</v>
      </c>
      <c r="BK253" s="35">
        <f t="shared" si="151"/>
        <v>0</v>
      </c>
      <c r="BL253" s="27">
        <f t="shared" si="152"/>
        <v>0</v>
      </c>
      <c r="BM253" s="33">
        <f t="shared" si="153"/>
        <v>0</v>
      </c>
      <c r="BN253" s="27">
        <f t="shared" si="154"/>
        <v>0</v>
      </c>
      <c r="BO253" s="33">
        <f t="shared" si="155"/>
        <v>0</v>
      </c>
      <c r="BP253" s="27">
        <f t="shared" si="156"/>
        <v>0</v>
      </c>
      <c r="BQ253" s="33">
        <f t="shared" si="157"/>
        <v>0</v>
      </c>
      <c r="BR253" s="28">
        <f t="shared" si="158"/>
        <v>0</v>
      </c>
      <c r="BT253" s="10">
        <f t="shared" si="159"/>
        <v>97</v>
      </c>
      <c r="BU253" s="32">
        <f t="shared" si="160"/>
        <v>1.1299999999999955</v>
      </c>
      <c r="BV253" s="27">
        <f t="shared" si="161"/>
        <v>3.2285714285714157E-3</v>
      </c>
      <c r="BW253" s="36">
        <f t="shared" si="162"/>
        <v>0.90999999999999659</v>
      </c>
      <c r="BX253" s="27">
        <f t="shared" si="163"/>
        <v>2.5999999999999903E-3</v>
      </c>
      <c r="BY253" s="36">
        <f t="shared" si="164"/>
        <v>0.71999999999999886</v>
      </c>
      <c r="BZ253" s="27">
        <f t="shared" si="165"/>
        <v>2.0571428571428537E-3</v>
      </c>
      <c r="CA253" s="36">
        <f t="shared" si="166"/>
        <v>0.65999999999999659</v>
      </c>
      <c r="CB253" s="28">
        <f t="shared" si="167"/>
        <v>1.8857142857142759E-3</v>
      </c>
    </row>
    <row r="254" spans="1:80">
      <c r="A254" s="1" t="s">
        <v>252</v>
      </c>
      <c r="B254" s="26">
        <v>350</v>
      </c>
      <c r="C254" s="26">
        <v>378</v>
      </c>
      <c r="D254" s="26">
        <v>4419</v>
      </c>
      <c r="E254" s="20">
        <f>VLOOKUP($A254,JorgeILS!$A$1:$D$525,2,FALSE)</f>
        <v>93</v>
      </c>
      <c r="F254" s="20">
        <f>VLOOKUP($A254,JorgeILS!$A$1:$D$525,3,FALSE)</f>
        <v>7.9000000000000001E-2</v>
      </c>
      <c r="G254" s="20">
        <f>VLOOKUP($A254,JorgeCPP!$A$1:$D$525,2,FALSE)</f>
        <v>96</v>
      </c>
      <c r="H254" s="20">
        <f>VLOOKUP($A254,JorgeCPP!$A$1:$D$525,3,FALSE)</f>
        <v>6.0000000000000001E-3</v>
      </c>
      <c r="I254" s="4">
        <f>VLOOKUP($A254,BEP!$A$1:$D$525,2,FALSE)</f>
        <v>95</v>
      </c>
      <c r="J254" s="23">
        <f>VLOOKUP($A254,BEP!$A$1:$D$525,3,FALSE)</f>
        <v>1E-3</v>
      </c>
      <c r="K254" s="4">
        <f>VLOOKUP($A254,CEP!$A$1:$D$525,2,FALSE)</f>
        <v>95</v>
      </c>
      <c r="L254" s="23">
        <f>VLOOKUP($A254,CEP!$A$1:$D$525,3,FALSE)</f>
        <v>2E-3</v>
      </c>
      <c r="M254" s="4">
        <f>VLOOKUP($A254,EEP!$A$1:$D$525,2,FALSE)</f>
        <v>94</v>
      </c>
      <c r="N254" s="23">
        <f>VLOOKUP($A254,EEP!$A$1:$D$525,3,FALSE)</f>
        <v>1E-3</v>
      </c>
      <c r="O254" s="24">
        <f>VLOOKUP($A254,CEEP!$A$1:$D$525,2,FALSE)</f>
        <v>94</v>
      </c>
      <c r="P254" s="22">
        <f>VLOOKUP($A254,CEEP!$A$1:$D$525,3,FALSE)</f>
        <v>2E-3</v>
      </c>
      <c r="Q254" s="4">
        <f>VLOOKUP($A254,RBEP!$A$1:$F$525,2,FALSE)</f>
        <v>93</v>
      </c>
      <c r="R254" s="4">
        <f>VLOOKUP($A254,RBEP!$A$1:$F$525,3,FALSE)</f>
        <v>95</v>
      </c>
      <c r="S254" s="4">
        <f>VLOOKUP($A254,RBEP!$A$1:$F$525,4,FALSE)</f>
        <v>94.61</v>
      </c>
      <c r="T254" s="4">
        <f>VLOOKUP($A254,RBEP!$A$1:$F$525,5,FALSE)</f>
        <v>1.6100000000000001E-3</v>
      </c>
      <c r="U254" s="4">
        <f>VLOOKUP($A254,RCEP!$A$1:$F$525,2,FALSE)</f>
        <v>94</v>
      </c>
      <c r="V254" s="4">
        <f>VLOOKUP($A254,RCEP!$A$1:$F$525,3,FALSE)</f>
        <v>95</v>
      </c>
      <c r="W254" s="4">
        <f>VLOOKUP($A254,RCEP!$A$1:$F$525,4,FALSE)</f>
        <v>94.69</v>
      </c>
      <c r="X254" s="4">
        <f>VLOOKUP($A254,RCEP!$A$1:$F$525,5,FALSE)</f>
        <v>1.91E-3</v>
      </c>
      <c r="Y254" s="4">
        <f>VLOOKUP($A254,REEP!$A$1:$F$525,2,FALSE)</f>
        <v>93</v>
      </c>
      <c r="Z254" s="4">
        <f>VLOOKUP($A254,REEP!$A$1:$F$525,3,FALSE)</f>
        <v>95</v>
      </c>
      <c r="AA254" s="4">
        <f>VLOOKUP($A254,REEP!$A$1:$F$525,4,FALSE)</f>
        <v>94.34</v>
      </c>
      <c r="AB254" s="4">
        <f>VLOOKUP($A254,REEP!$A$1:$F$525,5,FALSE)</f>
        <v>1.66E-3</v>
      </c>
      <c r="AC254" s="11">
        <f>VLOOKUP($A254,RCEEP!$A$1:$F$525,2,FALSE)</f>
        <v>93</v>
      </c>
      <c r="AD254" s="11">
        <f>VLOOKUP($A254,RCEEP!$A$1:$F$525,3,FALSE)</f>
        <v>95</v>
      </c>
      <c r="AE254" s="11">
        <f>VLOOKUP($A254,RCEEP!$A$1:$F$525,4,FALSE)</f>
        <v>94.45</v>
      </c>
      <c r="AF254" s="11">
        <f>VLOOKUP($A254,RCEEP!$A$1:$F$525,5,FALSE)</f>
        <v>1.6299999999999999E-3</v>
      </c>
      <c r="AH254" s="11">
        <f t="shared" si="126"/>
        <v>93</v>
      </c>
      <c r="AI254" s="11">
        <f t="shared" si="127"/>
        <v>0</v>
      </c>
      <c r="AJ254" s="11">
        <f t="shared" si="128"/>
        <v>0</v>
      </c>
      <c r="AK254" s="11">
        <f t="shared" si="129"/>
        <v>0</v>
      </c>
      <c r="AL254" s="11">
        <f t="shared" si="130"/>
        <v>0</v>
      </c>
      <c r="AM254" s="11">
        <f t="shared" si="131"/>
        <v>0</v>
      </c>
      <c r="AN254" s="11">
        <f t="shared" si="132"/>
        <v>1</v>
      </c>
      <c r="AO254" s="11">
        <f t="shared" si="133"/>
        <v>0</v>
      </c>
      <c r="AP254" s="11">
        <f t="shared" si="134"/>
        <v>1</v>
      </c>
      <c r="AQ254" s="4">
        <f t="shared" si="135"/>
        <v>1</v>
      </c>
      <c r="AS254" s="1">
        <f t="shared" si="136"/>
        <v>93</v>
      </c>
      <c r="AT254" s="1">
        <f t="shared" si="137"/>
        <v>1</v>
      </c>
      <c r="AU254" s="1">
        <f t="shared" si="138"/>
        <v>1</v>
      </c>
      <c r="AV254" s="1">
        <f t="shared" si="139"/>
        <v>0</v>
      </c>
      <c r="AW254" s="1">
        <f t="shared" si="140"/>
        <v>1</v>
      </c>
      <c r="AX254" s="8">
        <f t="shared" si="141"/>
        <v>1</v>
      </c>
      <c r="AZ254" s="8">
        <f t="shared" si="142"/>
        <v>93</v>
      </c>
      <c r="BA254" s="8">
        <f t="shared" si="143"/>
        <v>1</v>
      </c>
      <c r="BB254" s="8">
        <f t="shared" si="144"/>
        <v>1</v>
      </c>
      <c r="BC254" s="8">
        <f t="shared" si="145"/>
        <v>0</v>
      </c>
      <c r="BD254" s="8">
        <f t="shared" si="146"/>
        <v>1</v>
      </c>
      <c r="BE254" s="8">
        <f t="shared" si="147"/>
        <v>1</v>
      </c>
      <c r="BG254" s="19">
        <f t="shared" si="148"/>
        <v>0</v>
      </c>
      <c r="BH254" s="19">
        <f t="shared" si="149"/>
        <v>1</v>
      </c>
      <c r="BJ254" s="10">
        <f t="shared" si="150"/>
        <v>93</v>
      </c>
      <c r="BK254" s="35">
        <f t="shared" si="151"/>
        <v>0</v>
      </c>
      <c r="BL254" s="27">
        <f t="shared" si="152"/>
        <v>0</v>
      </c>
      <c r="BM254" s="33">
        <f t="shared" si="153"/>
        <v>1</v>
      </c>
      <c r="BN254" s="27">
        <f t="shared" si="154"/>
        <v>2.8571428571428571E-3</v>
      </c>
      <c r="BO254" s="33">
        <f t="shared" si="155"/>
        <v>0</v>
      </c>
      <c r="BP254" s="27">
        <f t="shared" si="156"/>
        <v>0</v>
      </c>
      <c r="BQ254" s="33">
        <f t="shared" si="157"/>
        <v>0</v>
      </c>
      <c r="BR254" s="28">
        <f t="shared" si="158"/>
        <v>0</v>
      </c>
      <c r="BT254" s="10">
        <f t="shared" si="159"/>
        <v>93</v>
      </c>
      <c r="BU254" s="32">
        <f t="shared" si="160"/>
        <v>1.6099999999999994</v>
      </c>
      <c r="BV254" s="27">
        <f t="shared" si="161"/>
        <v>4.5999999999999982E-3</v>
      </c>
      <c r="BW254" s="36">
        <f t="shared" si="162"/>
        <v>1.6899999999999977</v>
      </c>
      <c r="BX254" s="27">
        <f t="shared" si="163"/>
        <v>4.8285714285714217E-3</v>
      </c>
      <c r="BY254" s="36">
        <f t="shared" si="164"/>
        <v>1.3400000000000034</v>
      </c>
      <c r="BZ254" s="27">
        <f t="shared" si="165"/>
        <v>3.8285714285714381E-3</v>
      </c>
      <c r="CA254" s="36">
        <f t="shared" si="166"/>
        <v>1.4500000000000028</v>
      </c>
      <c r="CB254" s="28">
        <f t="shared" si="167"/>
        <v>4.1428571428571512E-3</v>
      </c>
    </row>
    <row r="255" spans="1:80">
      <c r="A255" s="1" t="s">
        <v>253</v>
      </c>
      <c r="B255" s="26">
        <v>350</v>
      </c>
      <c r="C255" s="26">
        <v>378</v>
      </c>
      <c r="D255" s="26">
        <v>4427</v>
      </c>
      <c r="E255" s="20">
        <f>VLOOKUP($A255,JorgeILS!$A$1:$D$525,2,FALSE)</f>
        <v>98</v>
      </c>
      <c r="F255" s="20">
        <f>VLOOKUP($A255,JorgeILS!$A$1:$D$525,3,FALSE)</f>
        <v>4.4999999999999998E-2</v>
      </c>
      <c r="G255" s="20">
        <f>VLOOKUP($A255,JorgeCPP!$A$1:$D$525,2,FALSE)</f>
        <v>100</v>
      </c>
      <c r="H255" s="20">
        <f>VLOOKUP($A255,JorgeCPP!$A$1:$D$525,3,FALSE)</f>
        <v>6.0000000000000001E-3</v>
      </c>
      <c r="I255" s="4">
        <f>VLOOKUP($A255,BEP!$A$1:$D$525,2,FALSE)</f>
        <v>97</v>
      </c>
      <c r="J255" s="23">
        <f>VLOOKUP($A255,BEP!$A$1:$D$525,3,FALSE)</f>
        <v>1E-3</v>
      </c>
      <c r="K255" s="4">
        <f>VLOOKUP($A255,CEP!$A$1:$D$525,2,FALSE)</f>
        <v>97</v>
      </c>
      <c r="L255" s="23">
        <f>VLOOKUP($A255,CEP!$A$1:$D$525,3,FALSE)</f>
        <v>1E-3</v>
      </c>
      <c r="M255" s="4">
        <f>VLOOKUP($A255,EEP!$A$1:$D$525,2,FALSE)</f>
        <v>97</v>
      </c>
      <c r="N255" s="23">
        <f>VLOOKUP($A255,EEP!$A$1:$D$525,3,FALSE)</f>
        <v>1E-3</v>
      </c>
      <c r="O255" s="24">
        <f>VLOOKUP($A255,CEEP!$A$1:$D$525,2,FALSE)</f>
        <v>97</v>
      </c>
      <c r="P255" s="22">
        <f>VLOOKUP($A255,CEEP!$A$1:$D$525,3,FALSE)</f>
        <v>1E-3</v>
      </c>
      <c r="Q255" s="4">
        <f>VLOOKUP($A255,RBEP!$A$1:$F$525,2,FALSE)</f>
        <v>96</v>
      </c>
      <c r="R255" s="4">
        <f>VLOOKUP($A255,RBEP!$A$1:$F$525,3,FALSE)</f>
        <v>99</v>
      </c>
      <c r="S255" s="4">
        <f>VLOOKUP($A255,RBEP!$A$1:$F$525,4,FALSE)</f>
        <v>97.11</v>
      </c>
      <c r="T255" s="4">
        <f>VLOOKUP($A255,RBEP!$A$1:$F$525,5,FALSE)</f>
        <v>1.3500000000000001E-3</v>
      </c>
      <c r="U255" s="4">
        <f>VLOOKUP($A255,RCEP!$A$1:$F$525,2,FALSE)</f>
        <v>96</v>
      </c>
      <c r="V255" s="4">
        <f>VLOOKUP($A255,RCEP!$A$1:$F$525,3,FALSE)</f>
        <v>99</v>
      </c>
      <c r="W255" s="4">
        <f>VLOOKUP($A255,RCEP!$A$1:$F$525,4,FALSE)</f>
        <v>97.28</v>
      </c>
      <c r="X255" s="4">
        <f>VLOOKUP($A255,RCEP!$A$1:$F$525,5,FALSE)</f>
        <v>1.5900000000000001E-3</v>
      </c>
      <c r="Y255" s="4">
        <f>VLOOKUP($A255,REEP!$A$1:$F$525,2,FALSE)</f>
        <v>96</v>
      </c>
      <c r="Z255" s="4">
        <f>VLOOKUP($A255,REEP!$A$1:$F$525,3,FALSE)</f>
        <v>99</v>
      </c>
      <c r="AA255" s="4">
        <f>VLOOKUP($A255,REEP!$A$1:$F$525,4,FALSE)</f>
        <v>97.06</v>
      </c>
      <c r="AB255" s="4">
        <f>VLOOKUP($A255,REEP!$A$1:$F$525,5,FALSE)</f>
        <v>1.32E-3</v>
      </c>
      <c r="AC255" s="11">
        <f>VLOOKUP($A255,RCEEP!$A$1:$F$525,2,FALSE)</f>
        <v>96</v>
      </c>
      <c r="AD255" s="11">
        <f>VLOOKUP($A255,RCEEP!$A$1:$F$525,3,FALSE)</f>
        <v>99</v>
      </c>
      <c r="AE255" s="11">
        <f>VLOOKUP($A255,RCEEP!$A$1:$F$525,4,FALSE)</f>
        <v>97.01</v>
      </c>
      <c r="AF255" s="11">
        <f>VLOOKUP($A255,RCEEP!$A$1:$F$525,5,FALSE)</f>
        <v>1.2800000000000001E-3</v>
      </c>
      <c r="AH255" s="11">
        <f t="shared" si="126"/>
        <v>96</v>
      </c>
      <c r="AI255" s="11">
        <f t="shared" si="127"/>
        <v>0</v>
      </c>
      <c r="AJ255" s="11">
        <f t="shared" si="128"/>
        <v>0</v>
      </c>
      <c r="AK255" s="11">
        <f t="shared" si="129"/>
        <v>0</v>
      </c>
      <c r="AL255" s="11">
        <f t="shared" si="130"/>
        <v>0</v>
      </c>
      <c r="AM255" s="11">
        <f t="shared" si="131"/>
        <v>0</v>
      </c>
      <c r="AN255" s="11">
        <f t="shared" si="132"/>
        <v>1</v>
      </c>
      <c r="AO255" s="11">
        <f t="shared" si="133"/>
        <v>1</v>
      </c>
      <c r="AP255" s="11">
        <f t="shared" si="134"/>
        <v>1</v>
      </c>
      <c r="AQ255" s="4">
        <f t="shared" si="135"/>
        <v>1</v>
      </c>
      <c r="AS255" s="1">
        <f t="shared" si="136"/>
        <v>98</v>
      </c>
      <c r="AT255" s="1">
        <f t="shared" si="137"/>
        <v>1</v>
      </c>
      <c r="AU255" s="1">
        <f t="shared" si="138"/>
        <v>1</v>
      </c>
      <c r="AV255" s="1">
        <f t="shared" si="139"/>
        <v>1</v>
      </c>
      <c r="AW255" s="1">
        <f t="shared" si="140"/>
        <v>1</v>
      </c>
      <c r="AX255" s="8">
        <f t="shared" si="141"/>
        <v>1</v>
      </c>
      <c r="AZ255" s="8">
        <f t="shared" si="142"/>
        <v>96</v>
      </c>
      <c r="BA255" s="8">
        <f t="shared" si="143"/>
        <v>0</v>
      </c>
      <c r="BB255" s="8">
        <f t="shared" si="144"/>
        <v>1</v>
      </c>
      <c r="BC255" s="8">
        <f t="shared" si="145"/>
        <v>1</v>
      </c>
      <c r="BD255" s="8">
        <f t="shared" si="146"/>
        <v>1</v>
      </c>
      <c r="BE255" s="8">
        <f t="shared" si="147"/>
        <v>1</v>
      </c>
      <c r="BG255" s="19">
        <f t="shared" si="148"/>
        <v>1</v>
      </c>
      <c r="BH255" s="19">
        <f t="shared" si="149"/>
        <v>1</v>
      </c>
      <c r="BJ255" s="10">
        <f t="shared" si="150"/>
        <v>98</v>
      </c>
      <c r="BK255" s="35">
        <f t="shared" si="151"/>
        <v>-2</v>
      </c>
      <c r="BL255" s="27">
        <f t="shared" si="152"/>
        <v>-5.7142857142857143E-3</v>
      </c>
      <c r="BM255" s="33">
        <f t="shared" si="153"/>
        <v>-2</v>
      </c>
      <c r="BN255" s="27">
        <f t="shared" si="154"/>
        <v>-5.7142857142857143E-3</v>
      </c>
      <c r="BO255" s="33">
        <f t="shared" si="155"/>
        <v>-2</v>
      </c>
      <c r="BP255" s="27">
        <f t="shared" si="156"/>
        <v>-5.7142857142857143E-3</v>
      </c>
      <c r="BQ255" s="33">
        <f t="shared" si="157"/>
        <v>-2</v>
      </c>
      <c r="BR255" s="28">
        <f t="shared" si="158"/>
        <v>-5.7142857142857143E-3</v>
      </c>
      <c r="BT255" s="10">
        <f t="shared" si="159"/>
        <v>98</v>
      </c>
      <c r="BU255" s="32">
        <f t="shared" si="160"/>
        <v>-0.89000000000000057</v>
      </c>
      <c r="BV255" s="27">
        <f t="shared" si="161"/>
        <v>-2.5428571428571444E-3</v>
      </c>
      <c r="BW255" s="36">
        <f t="shared" si="162"/>
        <v>-0.71999999999999886</v>
      </c>
      <c r="BX255" s="27">
        <f t="shared" si="163"/>
        <v>-2.0571428571428537E-3</v>
      </c>
      <c r="BY255" s="36">
        <f t="shared" si="164"/>
        <v>-0.93999999999999773</v>
      </c>
      <c r="BZ255" s="27">
        <f t="shared" si="165"/>
        <v>-2.6857142857142791E-3</v>
      </c>
      <c r="CA255" s="36">
        <f t="shared" si="166"/>
        <v>-0.98999999999999488</v>
      </c>
      <c r="CB255" s="28">
        <f t="shared" si="167"/>
        <v>-2.8285714285714138E-3</v>
      </c>
    </row>
    <row r="256" spans="1:80">
      <c r="A256" s="1" t="s">
        <v>254</v>
      </c>
      <c r="B256" s="26">
        <v>350</v>
      </c>
      <c r="C256" s="26">
        <v>378</v>
      </c>
      <c r="D256" s="26">
        <v>4435</v>
      </c>
      <c r="E256" s="20">
        <f>VLOOKUP($A256,JorgeILS!$A$1:$D$525,2,FALSE)</f>
        <v>94</v>
      </c>
      <c r="F256" s="20">
        <f>VLOOKUP($A256,JorgeILS!$A$1:$D$525,3,FALSE)</f>
        <v>4.1000000000000002E-2</v>
      </c>
      <c r="G256" s="20">
        <f>VLOOKUP($A256,JorgeCPP!$A$1:$D$525,2,FALSE)</f>
        <v>98</v>
      </c>
      <c r="H256" s="20">
        <f>VLOOKUP($A256,JorgeCPP!$A$1:$D$525,3,FALSE)</f>
        <v>6.0000000000000001E-3</v>
      </c>
      <c r="I256" s="4">
        <f>VLOOKUP($A256,BEP!$A$1:$D$525,2,FALSE)</f>
        <v>95</v>
      </c>
      <c r="J256" s="23">
        <f>VLOOKUP($A256,BEP!$A$1:$D$525,3,FALSE)</f>
        <v>2E-3</v>
      </c>
      <c r="K256" s="4">
        <f>VLOOKUP($A256,CEP!$A$1:$D$525,2,FALSE)</f>
        <v>95</v>
      </c>
      <c r="L256" s="23">
        <f>VLOOKUP($A256,CEP!$A$1:$D$525,3,FALSE)</f>
        <v>1E-3</v>
      </c>
      <c r="M256" s="4">
        <f>VLOOKUP($A256,EEP!$A$1:$D$525,2,FALSE)</f>
        <v>94</v>
      </c>
      <c r="N256" s="23">
        <f>VLOOKUP($A256,EEP!$A$1:$D$525,3,FALSE)</f>
        <v>1E-3</v>
      </c>
      <c r="O256" s="24">
        <f>VLOOKUP($A256,CEEP!$A$1:$D$525,2,FALSE)</f>
        <v>94</v>
      </c>
      <c r="P256" s="22">
        <f>VLOOKUP($A256,CEEP!$A$1:$D$525,3,FALSE)</f>
        <v>1E-3</v>
      </c>
      <c r="Q256" s="4">
        <f>VLOOKUP($A256,RBEP!$A$1:$F$525,2,FALSE)</f>
        <v>94</v>
      </c>
      <c r="R256" s="4">
        <f>VLOOKUP($A256,RBEP!$A$1:$F$525,3,FALSE)</f>
        <v>95</v>
      </c>
      <c r="S256" s="4">
        <f>VLOOKUP($A256,RBEP!$A$1:$F$525,4,FALSE)</f>
        <v>94.65</v>
      </c>
      <c r="T256" s="4">
        <f>VLOOKUP($A256,RBEP!$A$1:$F$525,5,FALSE)</f>
        <v>1.3600000000000001E-3</v>
      </c>
      <c r="U256" s="4">
        <f>VLOOKUP($A256,RCEP!$A$1:$F$525,2,FALSE)</f>
        <v>94</v>
      </c>
      <c r="V256" s="4">
        <f>VLOOKUP($A256,RCEP!$A$1:$F$525,3,FALSE)</f>
        <v>95</v>
      </c>
      <c r="W256" s="4">
        <f>VLOOKUP($A256,RCEP!$A$1:$F$525,4,FALSE)</f>
        <v>94.65</v>
      </c>
      <c r="X256" s="4">
        <f>VLOOKUP($A256,RCEP!$A$1:$F$525,5,FALSE)</f>
        <v>1.5900000000000001E-3</v>
      </c>
      <c r="Y256" s="4">
        <f>VLOOKUP($A256,REEP!$A$1:$F$525,2,FALSE)</f>
        <v>94</v>
      </c>
      <c r="Z256" s="4">
        <f>VLOOKUP($A256,REEP!$A$1:$F$525,3,FALSE)</f>
        <v>95</v>
      </c>
      <c r="AA256" s="4">
        <f>VLOOKUP($A256,REEP!$A$1:$F$525,4,FALSE)</f>
        <v>94.43</v>
      </c>
      <c r="AB256" s="4">
        <f>VLOOKUP($A256,REEP!$A$1:$F$525,5,FALSE)</f>
        <v>1.1999999999999999E-3</v>
      </c>
      <c r="AC256" s="11">
        <f>VLOOKUP($A256,RCEEP!$A$1:$F$525,2,FALSE)</f>
        <v>94</v>
      </c>
      <c r="AD256" s="11">
        <f>VLOOKUP($A256,RCEEP!$A$1:$F$525,3,FALSE)</f>
        <v>95</v>
      </c>
      <c r="AE256" s="11">
        <f>VLOOKUP($A256,RCEEP!$A$1:$F$525,4,FALSE)</f>
        <v>94.36</v>
      </c>
      <c r="AF256" s="11">
        <f>VLOOKUP($A256,RCEEP!$A$1:$F$525,5,FALSE)</f>
        <v>1.32E-3</v>
      </c>
      <c r="AH256" s="11">
        <f t="shared" si="126"/>
        <v>94</v>
      </c>
      <c r="AI256" s="11">
        <f t="shared" si="127"/>
        <v>0</v>
      </c>
      <c r="AJ256" s="11">
        <f t="shared" si="128"/>
        <v>0</v>
      </c>
      <c r="AK256" s="11">
        <f t="shared" si="129"/>
        <v>0</v>
      </c>
      <c r="AL256" s="11">
        <f t="shared" si="130"/>
        <v>1</v>
      </c>
      <c r="AM256" s="11">
        <f t="shared" si="131"/>
        <v>1</v>
      </c>
      <c r="AN256" s="11">
        <f t="shared" si="132"/>
        <v>1</v>
      </c>
      <c r="AO256" s="11">
        <f t="shared" si="133"/>
        <v>1</v>
      </c>
      <c r="AP256" s="11">
        <f t="shared" si="134"/>
        <v>1</v>
      </c>
      <c r="AQ256" s="4">
        <f t="shared" si="135"/>
        <v>1</v>
      </c>
      <c r="AS256" s="1">
        <f t="shared" si="136"/>
        <v>94</v>
      </c>
      <c r="AT256" s="1">
        <f t="shared" si="137"/>
        <v>1</v>
      </c>
      <c r="AU256" s="1">
        <f t="shared" si="138"/>
        <v>1</v>
      </c>
      <c r="AV256" s="1">
        <f t="shared" si="139"/>
        <v>1</v>
      </c>
      <c r="AW256" s="1">
        <f t="shared" si="140"/>
        <v>1</v>
      </c>
      <c r="AX256" s="8">
        <f t="shared" si="141"/>
        <v>1</v>
      </c>
      <c r="AZ256" s="8">
        <f t="shared" si="142"/>
        <v>94</v>
      </c>
      <c r="BA256" s="8">
        <f t="shared" si="143"/>
        <v>1</v>
      </c>
      <c r="BB256" s="8">
        <f t="shared" si="144"/>
        <v>1</v>
      </c>
      <c r="BC256" s="8">
        <f t="shared" si="145"/>
        <v>1</v>
      </c>
      <c r="BD256" s="8">
        <f t="shared" si="146"/>
        <v>1</v>
      </c>
      <c r="BE256" s="8">
        <f t="shared" si="147"/>
        <v>1</v>
      </c>
      <c r="BG256" s="19">
        <f t="shared" si="148"/>
        <v>0</v>
      </c>
      <c r="BH256" s="19">
        <f t="shared" si="149"/>
        <v>1</v>
      </c>
      <c r="BJ256" s="10">
        <f t="shared" si="150"/>
        <v>94</v>
      </c>
      <c r="BK256" s="35">
        <f t="shared" si="151"/>
        <v>0</v>
      </c>
      <c r="BL256" s="27">
        <f t="shared" si="152"/>
        <v>0</v>
      </c>
      <c r="BM256" s="33">
        <f t="shared" si="153"/>
        <v>0</v>
      </c>
      <c r="BN256" s="27">
        <f t="shared" si="154"/>
        <v>0</v>
      </c>
      <c r="BO256" s="33">
        <f t="shared" si="155"/>
        <v>0</v>
      </c>
      <c r="BP256" s="27">
        <f t="shared" si="156"/>
        <v>0</v>
      </c>
      <c r="BQ256" s="33">
        <f t="shared" si="157"/>
        <v>0</v>
      </c>
      <c r="BR256" s="28">
        <f t="shared" si="158"/>
        <v>0</v>
      </c>
      <c r="BT256" s="10">
        <f t="shared" si="159"/>
        <v>94</v>
      </c>
      <c r="BU256" s="32">
        <f t="shared" si="160"/>
        <v>0.65000000000000568</v>
      </c>
      <c r="BV256" s="27">
        <f t="shared" si="161"/>
        <v>1.8571428571428734E-3</v>
      </c>
      <c r="BW256" s="36">
        <f t="shared" si="162"/>
        <v>0.65000000000000568</v>
      </c>
      <c r="BX256" s="27">
        <f t="shared" si="163"/>
        <v>1.8571428571428734E-3</v>
      </c>
      <c r="BY256" s="36">
        <f t="shared" si="164"/>
        <v>0.43000000000000682</v>
      </c>
      <c r="BZ256" s="27">
        <f t="shared" si="165"/>
        <v>1.228571428571448E-3</v>
      </c>
      <c r="CA256" s="36">
        <f t="shared" si="166"/>
        <v>0.35999999999999943</v>
      </c>
      <c r="CB256" s="28">
        <f t="shared" si="167"/>
        <v>1.0285714285714269E-3</v>
      </c>
    </row>
    <row r="257" spans="1:80">
      <c r="A257" s="1" t="s">
        <v>255</v>
      </c>
      <c r="B257" s="26">
        <v>350</v>
      </c>
      <c r="C257" s="26">
        <v>378</v>
      </c>
      <c r="D257" s="26">
        <v>4443</v>
      </c>
      <c r="E257" s="20">
        <f>VLOOKUP($A257,JorgeILS!$A$1:$D$525,2,FALSE)</f>
        <v>94</v>
      </c>
      <c r="F257" s="20">
        <f>VLOOKUP($A257,JorgeILS!$A$1:$D$525,3,FALSE)</f>
        <v>8.4000000000000005E-2</v>
      </c>
      <c r="G257" s="20">
        <f>VLOOKUP($A257,JorgeCPP!$A$1:$D$525,2,FALSE)</f>
        <v>96</v>
      </c>
      <c r="H257" s="20">
        <f>VLOOKUP($A257,JorgeCPP!$A$1:$D$525,3,FALSE)</f>
        <v>6.0000000000000001E-3</v>
      </c>
      <c r="I257" s="4">
        <f>VLOOKUP($A257,BEP!$A$1:$D$525,2,FALSE)</f>
        <v>96</v>
      </c>
      <c r="J257" s="23">
        <f>VLOOKUP($A257,BEP!$A$1:$D$525,3,FALSE)</f>
        <v>2E-3</v>
      </c>
      <c r="K257" s="4">
        <f>VLOOKUP($A257,CEP!$A$1:$D$525,2,FALSE)</f>
        <v>96</v>
      </c>
      <c r="L257" s="23">
        <f>VLOOKUP($A257,CEP!$A$1:$D$525,3,FALSE)</f>
        <v>1E-3</v>
      </c>
      <c r="M257" s="4">
        <f>VLOOKUP($A257,EEP!$A$1:$D$525,2,FALSE)</f>
        <v>95</v>
      </c>
      <c r="N257" s="23">
        <f>VLOOKUP($A257,EEP!$A$1:$D$525,3,FALSE)</f>
        <v>2E-3</v>
      </c>
      <c r="O257" s="24">
        <f>VLOOKUP($A257,CEEP!$A$1:$D$525,2,FALSE)</f>
        <v>95</v>
      </c>
      <c r="P257" s="22">
        <f>VLOOKUP($A257,CEEP!$A$1:$D$525,3,FALSE)</f>
        <v>1E-3</v>
      </c>
      <c r="Q257" s="4">
        <f>VLOOKUP($A257,RBEP!$A$1:$F$525,2,FALSE)</f>
        <v>95</v>
      </c>
      <c r="R257" s="4">
        <f>VLOOKUP($A257,RBEP!$A$1:$F$525,3,FALSE)</f>
        <v>97</v>
      </c>
      <c r="S257" s="4">
        <f>VLOOKUP($A257,RBEP!$A$1:$F$525,4,FALSE)</f>
        <v>95.96</v>
      </c>
      <c r="T257" s="4">
        <f>VLOOKUP($A257,RBEP!$A$1:$F$525,5,FALSE)</f>
        <v>1.74E-3</v>
      </c>
      <c r="U257" s="4">
        <f>VLOOKUP($A257,RCEP!$A$1:$F$525,2,FALSE)</f>
        <v>95</v>
      </c>
      <c r="V257" s="4">
        <f>VLOOKUP($A257,RCEP!$A$1:$F$525,3,FALSE)</f>
        <v>98</v>
      </c>
      <c r="W257" s="4">
        <f>VLOOKUP($A257,RCEP!$A$1:$F$525,4,FALSE)</f>
        <v>96.04</v>
      </c>
      <c r="X257" s="4">
        <f>VLOOKUP($A257,RCEP!$A$1:$F$525,5,FALSE)</f>
        <v>2.0899999999999998E-3</v>
      </c>
      <c r="Y257" s="4">
        <f>VLOOKUP($A257,REEP!$A$1:$F$525,2,FALSE)</f>
        <v>95</v>
      </c>
      <c r="Z257" s="4">
        <f>VLOOKUP($A257,REEP!$A$1:$F$525,3,FALSE)</f>
        <v>97</v>
      </c>
      <c r="AA257" s="4">
        <f>VLOOKUP($A257,REEP!$A$1:$F$525,4,FALSE)</f>
        <v>96.06</v>
      </c>
      <c r="AB257" s="4">
        <f>VLOOKUP($A257,REEP!$A$1:$F$525,5,FALSE)</f>
        <v>1.6299999999999999E-3</v>
      </c>
      <c r="AC257" s="11">
        <f>VLOOKUP($A257,RCEEP!$A$1:$F$525,2,FALSE)</f>
        <v>94</v>
      </c>
      <c r="AD257" s="11">
        <f>VLOOKUP($A257,RCEEP!$A$1:$F$525,3,FALSE)</f>
        <v>98</v>
      </c>
      <c r="AE257" s="11">
        <f>VLOOKUP($A257,RCEEP!$A$1:$F$525,4,FALSE)</f>
        <v>96.08</v>
      </c>
      <c r="AF257" s="11">
        <f>VLOOKUP($A257,RCEEP!$A$1:$F$525,5,FALSE)</f>
        <v>1.74E-3</v>
      </c>
      <c r="AH257" s="11">
        <f t="shared" si="126"/>
        <v>94</v>
      </c>
      <c r="AI257" s="11">
        <f t="shared" si="127"/>
        <v>0</v>
      </c>
      <c r="AJ257" s="11">
        <f t="shared" si="128"/>
        <v>0</v>
      </c>
      <c r="AK257" s="11">
        <f t="shared" si="129"/>
        <v>0</v>
      </c>
      <c r="AL257" s="11">
        <f t="shared" si="130"/>
        <v>0</v>
      </c>
      <c r="AM257" s="11">
        <f t="shared" si="131"/>
        <v>0</v>
      </c>
      <c r="AN257" s="11">
        <f t="shared" si="132"/>
        <v>0</v>
      </c>
      <c r="AO257" s="11">
        <f t="shared" si="133"/>
        <v>0</v>
      </c>
      <c r="AP257" s="11">
        <f t="shared" si="134"/>
        <v>0</v>
      </c>
      <c r="AQ257" s="4">
        <f t="shared" si="135"/>
        <v>1</v>
      </c>
      <c r="AS257" s="1">
        <f t="shared" si="136"/>
        <v>94</v>
      </c>
      <c r="AT257" s="1">
        <f t="shared" si="137"/>
        <v>1</v>
      </c>
      <c r="AU257" s="1">
        <f t="shared" si="138"/>
        <v>0</v>
      </c>
      <c r="AV257" s="1">
        <f t="shared" si="139"/>
        <v>0</v>
      </c>
      <c r="AW257" s="1">
        <f t="shared" si="140"/>
        <v>0</v>
      </c>
      <c r="AX257" s="8">
        <f t="shared" si="141"/>
        <v>1</v>
      </c>
      <c r="AZ257" s="8">
        <f t="shared" si="142"/>
        <v>94</v>
      </c>
      <c r="BA257" s="8">
        <f t="shared" si="143"/>
        <v>1</v>
      </c>
      <c r="BB257" s="8">
        <f t="shared" si="144"/>
        <v>0</v>
      </c>
      <c r="BC257" s="8">
        <f t="shared" si="145"/>
        <v>0</v>
      </c>
      <c r="BD257" s="8">
        <f t="shared" si="146"/>
        <v>0</v>
      </c>
      <c r="BE257" s="8">
        <f t="shared" si="147"/>
        <v>1</v>
      </c>
      <c r="BG257" s="19">
        <f t="shared" si="148"/>
        <v>0</v>
      </c>
      <c r="BH257" s="19">
        <f t="shared" si="149"/>
        <v>1</v>
      </c>
      <c r="BJ257" s="10">
        <f t="shared" si="150"/>
        <v>94</v>
      </c>
      <c r="BK257" s="35">
        <f t="shared" si="151"/>
        <v>1</v>
      </c>
      <c r="BL257" s="27">
        <f t="shared" si="152"/>
        <v>2.8571428571428571E-3</v>
      </c>
      <c r="BM257" s="33">
        <f t="shared" si="153"/>
        <v>1</v>
      </c>
      <c r="BN257" s="27">
        <f t="shared" si="154"/>
        <v>2.8571428571428571E-3</v>
      </c>
      <c r="BO257" s="33">
        <f t="shared" si="155"/>
        <v>1</v>
      </c>
      <c r="BP257" s="27">
        <f t="shared" si="156"/>
        <v>2.8571428571428571E-3</v>
      </c>
      <c r="BQ257" s="33">
        <f t="shared" si="157"/>
        <v>0</v>
      </c>
      <c r="BR257" s="28">
        <f t="shared" si="158"/>
        <v>0</v>
      </c>
      <c r="BT257" s="10">
        <f t="shared" si="159"/>
        <v>94</v>
      </c>
      <c r="BU257" s="32">
        <f t="shared" si="160"/>
        <v>1.9599999999999937</v>
      </c>
      <c r="BV257" s="27">
        <f t="shared" si="161"/>
        <v>5.5999999999999817E-3</v>
      </c>
      <c r="BW257" s="36">
        <f t="shared" si="162"/>
        <v>2.0400000000000063</v>
      </c>
      <c r="BX257" s="27">
        <f t="shared" si="163"/>
        <v>5.8285714285714468E-3</v>
      </c>
      <c r="BY257" s="36">
        <f t="shared" si="164"/>
        <v>2.0600000000000023</v>
      </c>
      <c r="BZ257" s="27">
        <f t="shared" si="165"/>
        <v>5.8857142857142919E-3</v>
      </c>
      <c r="CA257" s="36">
        <f t="shared" si="166"/>
        <v>2.0799999999999983</v>
      </c>
      <c r="CB257" s="28">
        <f t="shared" si="167"/>
        <v>5.9428571428571378E-3</v>
      </c>
    </row>
    <row r="258" spans="1:80">
      <c r="A258" s="1" t="s">
        <v>256</v>
      </c>
      <c r="B258" s="26">
        <v>350</v>
      </c>
      <c r="C258" s="26">
        <v>406</v>
      </c>
      <c r="D258" s="26">
        <v>4451</v>
      </c>
      <c r="E258" s="20">
        <f>VLOOKUP($A258,JorgeILS!$A$1:$D$525,2,FALSE)</f>
        <v>83</v>
      </c>
      <c r="F258" s="20">
        <f>VLOOKUP($A258,JorgeILS!$A$1:$D$525,3,FALSE)</f>
        <v>0.122</v>
      </c>
      <c r="G258" s="20">
        <f>VLOOKUP($A258,JorgeCPP!$A$1:$D$525,2,FALSE)</f>
        <v>87</v>
      </c>
      <c r="H258" s="20">
        <f>VLOOKUP($A258,JorgeCPP!$A$1:$D$525,3,FALSE)</f>
        <v>0.01</v>
      </c>
      <c r="I258" s="4">
        <f>VLOOKUP($A258,BEP!$A$1:$D$525,2,FALSE)</f>
        <v>82</v>
      </c>
      <c r="J258" s="23">
        <f>VLOOKUP($A258,BEP!$A$1:$D$525,3,FALSE)</f>
        <v>1E-3</v>
      </c>
      <c r="K258" s="4">
        <f>VLOOKUP($A258,CEP!$A$1:$D$525,2,FALSE)</f>
        <v>82</v>
      </c>
      <c r="L258" s="23">
        <f>VLOOKUP($A258,CEP!$A$1:$D$525,3,FALSE)</f>
        <v>2E-3</v>
      </c>
      <c r="M258" s="4">
        <f>VLOOKUP($A258,EEP!$A$1:$D$525,2,FALSE)</f>
        <v>82</v>
      </c>
      <c r="N258" s="23">
        <f>VLOOKUP($A258,EEP!$A$1:$D$525,3,FALSE)</f>
        <v>2E-3</v>
      </c>
      <c r="O258" s="24">
        <f>VLOOKUP($A258,CEEP!$A$1:$D$525,2,FALSE)</f>
        <v>82</v>
      </c>
      <c r="P258" s="22">
        <f>VLOOKUP($A258,CEEP!$A$1:$D$525,3,FALSE)</f>
        <v>1E-3</v>
      </c>
      <c r="Q258" s="4">
        <f>VLOOKUP($A258,RBEP!$A$1:$F$525,2,FALSE)</f>
        <v>82</v>
      </c>
      <c r="R258" s="4">
        <f>VLOOKUP($A258,RBEP!$A$1:$F$525,3,FALSE)</f>
        <v>85</v>
      </c>
      <c r="S258" s="4">
        <f>VLOOKUP($A258,RBEP!$A$1:$F$525,4,FALSE)</f>
        <v>83.37</v>
      </c>
      <c r="T258" s="4">
        <f>VLOOKUP($A258,RBEP!$A$1:$F$525,5,FALSE)</f>
        <v>2E-3</v>
      </c>
      <c r="U258" s="4">
        <f>VLOOKUP($A258,RCEP!$A$1:$F$525,2,FALSE)</f>
        <v>82</v>
      </c>
      <c r="V258" s="4">
        <f>VLOOKUP($A258,RCEP!$A$1:$F$525,3,FALSE)</f>
        <v>85</v>
      </c>
      <c r="W258" s="4">
        <f>VLOOKUP($A258,RCEP!$A$1:$F$525,4,FALSE)</f>
        <v>83.47</v>
      </c>
      <c r="X258" s="4">
        <f>VLOOKUP($A258,RCEP!$A$1:$F$525,5,FALSE)</f>
        <v>2.4199999999999998E-3</v>
      </c>
      <c r="Y258" s="4">
        <f>VLOOKUP($A258,REEP!$A$1:$F$525,2,FALSE)</f>
        <v>82</v>
      </c>
      <c r="Z258" s="4">
        <f>VLOOKUP($A258,REEP!$A$1:$F$525,3,FALSE)</f>
        <v>87</v>
      </c>
      <c r="AA258" s="4">
        <f>VLOOKUP($A258,REEP!$A$1:$F$525,4,FALSE)</f>
        <v>83.73</v>
      </c>
      <c r="AB258" s="4">
        <f>VLOOKUP($A258,REEP!$A$1:$F$525,5,FALSE)</f>
        <v>1.99E-3</v>
      </c>
      <c r="AC258" s="11">
        <f>VLOOKUP($A258,RCEEP!$A$1:$F$525,2,FALSE)</f>
        <v>82</v>
      </c>
      <c r="AD258" s="11">
        <f>VLOOKUP($A258,RCEEP!$A$1:$F$525,3,FALSE)</f>
        <v>85</v>
      </c>
      <c r="AE258" s="11">
        <f>VLOOKUP($A258,RCEEP!$A$1:$F$525,4,FALSE)</f>
        <v>83.75</v>
      </c>
      <c r="AF258" s="11">
        <f>VLOOKUP($A258,RCEEP!$A$1:$F$525,5,FALSE)</f>
        <v>2.2599999999999999E-3</v>
      </c>
      <c r="AH258" s="11">
        <f t="shared" si="126"/>
        <v>82</v>
      </c>
      <c r="AI258" s="11">
        <f t="shared" si="127"/>
        <v>0</v>
      </c>
      <c r="AJ258" s="11">
        <f t="shared" si="128"/>
        <v>1</v>
      </c>
      <c r="AK258" s="11">
        <f t="shared" si="129"/>
        <v>1</v>
      </c>
      <c r="AL258" s="11">
        <f t="shared" si="130"/>
        <v>1</v>
      </c>
      <c r="AM258" s="11">
        <f t="shared" si="131"/>
        <v>1</v>
      </c>
      <c r="AN258" s="11">
        <f t="shared" si="132"/>
        <v>1</v>
      </c>
      <c r="AO258" s="11">
        <f t="shared" si="133"/>
        <v>1</v>
      </c>
      <c r="AP258" s="11">
        <f t="shared" si="134"/>
        <v>1</v>
      </c>
      <c r="AQ258" s="4">
        <f t="shared" si="135"/>
        <v>1</v>
      </c>
      <c r="AS258" s="1">
        <f t="shared" si="136"/>
        <v>83</v>
      </c>
      <c r="AT258" s="1">
        <f t="shared" si="137"/>
        <v>1</v>
      </c>
      <c r="AU258" s="1">
        <f t="shared" si="138"/>
        <v>1</v>
      </c>
      <c r="AV258" s="1">
        <f t="shared" si="139"/>
        <v>1</v>
      </c>
      <c r="AW258" s="1">
        <f t="shared" si="140"/>
        <v>1</v>
      </c>
      <c r="AX258" s="8">
        <f t="shared" si="141"/>
        <v>1</v>
      </c>
      <c r="AZ258" s="8">
        <f t="shared" si="142"/>
        <v>82</v>
      </c>
      <c r="BA258" s="8">
        <f t="shared" si="143"/>
        <v>0</v>
      </c>
      <c r="BB258" s="8">
        <f t="shared" si="144"/>
        <v>1</v>
      </c>
      <c r="BC258" s="8">
        <f t="shared" si="145"/>
        <v>1</v>
      </c>
      <c r="BD258" s="8">
        <f t="shared" si="146"/>
        <v>1</v>
      </c>
      <c r="BE258" s="8">
        <f t="shared" si="147"/>
        <v>1</v>
      </c>
      <c r="BG258" s="19">
        <f t="shared" si="148"/>
        <v>1</v>
      </c>
      <c r="BH258" s="19">
        <f t="shared" si="149"/>
        <v>1</v>
      </c>
      <c r="BJ258" s="10">
        <f t="shared" si="150"/>
        <v>83</v>
      </c>
      <c r="BK258" s="35">
        <f t="shared" si="151"/>
        <v>-1</v>
      </c>
      <c r="BL258" s="27">
        <f t="shared" si="152"/>
        <v>-2.8571428571428571E-3</v>
      </c>
      <c r="BM258" s="33">
        <f t="shared" si="153"/>
        <v>-1</v>
      </c>
      <c r="BN258" s="27">
        <f t="shared" si="154"/>
        <v>-2.8571428571428571E-3</v>
      </c>
      <c r="BO258" s="33">
        <f t="shared" si="155"/>
        <v>-1</v>
      </c>
      <c r="BP258" s="27">
        <f t="shared" si="156"/>
        <v>-2.8571428571428571E-3</v>
      </c>
      <c r="BQ258" s="33">
        <f t="shared" si="157"/>
        <v>-1</v>
      </c>
      <c r="BR258" s="28">
        <f t="shared" si="158"/>
        <v>-2.8571428571428571E-3</v>
      </c>
      <c r="BT258" s="10">
        <f t="shared" si="159"/>
        <v>83</v>
      </c>
      <c r="BU258" s="32">
        <f t="shared" si="160"/>
        <v>0.37000000000000455</v>
      </c>
      <c r="BV258" s="27">
        <f t="shared" si="161"/>
        <v>1.0571428571428702E-3</v>
      </c>
      <c r="BW258" s="36">
        <f t="shared" si="162"/>
        <v>0.46999999999999886</v>
      </c>
      <c r="BX258" s="27">
        <f t="shared" si="163"/>
        <v>1.3428571428571396E-3</v>
      </c>
      <c r="BY258" s="36">
        <f t="shared" si="164"/>
        <v>0.73000000000000398</v>
      </c>
      <c r="BZ258" s="27">
        <f t="shared" si="165"/>
        <v>2.0857142857142971E-3</v>
      </c>
      <c r="CA258" s="36">
        <f t="shared" si="166"/>
        <v>0.75</v>
      </c>
      <c r="CB258" s="28">
        <f t="shared" si="167"/>
        <v>2.142857142857143E-3</v>
      </c>
    </row>
    <row r="259" spans="1:80">
      <c r="A259" s="1" t="s">
        <v>257</v>
      </c>
      <c r="B259" s="26">
        <v>350</v>
      </c>
      <c r="C259" s="26">
        <v>406</v>
      </c>
      <c r="D259" s="26">
        <v>4459</v>
      </c>
      <c r="E259" s="20">
        <f>VLOOKUP($A259,JorgeILS!$A$1:$D$525,2,FALSE)</f>
        <v>81</v>
      </c>
      <c r="F259" s="20">
        <f>VLOOKUP($A259,JorgeILS!$A$1:$D$525,3,FALSE)</f>
        <v>0.23499999999999999</v>
      </c>
      <c r="G259" s="20">
        <f>VLOOKUP($A259,JorgeCPP!$A$1:$D$525,2,FALSE)</f>
        <v>85</v>
      </c>
      <c r="H259" s="20">
        <f>VLOOKUP($A259,JorgeCPP!$A$1:$D$525,3,FALSE)</f>
        <v>1.0999999999999999E-2</v>
      </c>
      <c r="I259" s="4">
        <f>VLOOKUP($A259,BEP!$A$1:$D$525,2,FALSE)</f>
        <v>83</v>
      </c>
      <c r="J259" s="23">
        <f>VLOOKUP($A259,BEP!$A$1:$D$525,3,FALSE)</f>
        <v>1E-3</v>
      </c>
      <c r="K259" s="4">
        <f>VLOOKUP($A259,CEP!$A$1:$D$525,2,FALSE)</f>
        <v>83</v>
      </c>
      <c r="L259" s="23">
        <f>VLOOKUP($A259,CEP!$A$1:$D$525,3,FALSE)</f>
        <v>2E-3</v>
      </c>
      <c r="M259" s="4">
        <f>VLOOKUP($A259,EEP!$A$1:$D$525,2,FALSE)</f>
        <v>83</v>
      </c>
      <c r="N259" s="23">
        <f>VLOOKUP($A259,EEP!$A$1:$D$525,3,FALSE)</f>
        <v>2E-3</v>
      </c>
      <c r="O259" s="24">
        <f>VLOOKUP($A259,CEEP!$A$1:$D$525,2,FALSE)</f>
        <v>83</v>
      </c>
      <c r="P259" s="22">
        <f>VLOOKUP($A259,CEEP!$A$1:$D$525,3,FALSE)</f>
        <v>1E-3</v>
      </c>
      <c r="Q259" s="4">
        <f>VLOOKUP($A259,RBEP!$A$1:$F$525,2,FALSE)</f>
        <v>82</v>
      </c>
      <c r="R259" s="4">
        <f>VLOOKUP($A259,RBEP!$A$1:$F$525,3,FALSE)</f>
        <v>85</v>
      </c>
      <c r="S259" s="4">
        <f>VLOOKUP($A259,RBEP!$A$1:$F$525,4,FALSE)</f>
        <v>83.58</v>
      </c>
      <c r="T259" s="4">
        <f>VLOOKUP($A259,RBEP!$A$1:$F$525,5,FALSE)</f>
        <v>2.32E-3</v>
      </c>
      <c r="U259" s="4">
        <f>VLOOKUP($A259,RCEP!$A$1:$F$525,2,FALSE)</f>
        <v>82</v>
      </c>
      <c r="V259" s="4">
        <f>VLOOKUP($A259,RCEP!$A$1:$F$525,3,FALSE)</f>
        <v>85</v>
      </c>
      <c r="W259" s="4">
        <f>VLOOKUP($A259,RCEP!$A$1:$F$525,4,FALSE)</f>
        <v>83.57</v>
      </c>
      <c r="X259" s="4">
        <f>VLOOKUP($A259,RCEP!$A$1:$F$525,5,FALSE)</f>
        <v>2.7599999999999999E-3</v>
      </c>
      <c r="Y259" s="4">
        <f>VLOOKUP($A259,REEP!$A$1:$F$525,2,FALSE)</f>
        <v>82</v>
      </c>
      <c r="Z259" s="4">
        <f>VLOOKUP($A259,REEP!$A$1:$F$525,3,FALSE)</f>
        <v>85</v>
      </c>
      <c r="AA259" s="4">
        <f>VLOOKUP($A259,REEP!$A$1:$F$525,4,FALSE)</f>
        <v>83.79</v>
      </c>
      <c r="AB259" s="4">
        <f>VLOOKUP($A259,REEP!$A$1:$F$525,5,FALSE)</f>
        <v>2.5999999999999999E-3</v>
      </c>
      <c r="AC259" s="11">
        <f>VLOOKUP($A259,RCEEP!$A$1:$F$525,2,FALSE)</f>
        <v>82</v>
      </c>
      <c r="AD259" s="11">
        <f>VLOOKUP($A259,RCEEP!$A$1:$F$525,3,FALSE)</f>
        <v>86</v>
      </c>
      <c r="AE259" s="11">
        <f>VLOOKUP($A259,RCEEP!$A$1:$F$525,4,FALSE)</f>
        <v>83.73</v>
      </c>
      <c r="AF259" s="11">
        <f>VLOOKUP($A259,RCEEP!$A$1:$F$525,5,FALSE)</f>
        <v>2.6900000000000001E-3</v>
      </c>
      <c r="AH259" s="11">
        <f t="shared" si="126"/>
        <v>82</v>
      </c>
      <c r="AI259" s="11">
        <f t="shared" si="127"/>
        <v>0</v>
      </c>
      <c r="AJ259" s="11">
        <f t="shared" si="128"/>
        <v>0</v>
      </c>
      <c r="AK259" s="11">
        <f t="shared" si="129"/>
        <v>0</v>
      </c>
      <c r="AL259" s="11">
        <f t="shared" si="130"/>
        <v>0</v>
      </c>
      <c r="AM259" s="11">
        <f t="shared" si="131"/>
        <v>0</v>
      </c>
      <c r="AN259" s="11">
        <f t="shared" si="132"/>
        <v>1</v>
      </c>
      <c r="AO259" s="11">
        <f t="shared" si="133"/>
        <v>1</v>
      </c>
      <c r="AP259" s="11">
        <f t="shared" si="134"/>
        <v>1</v>
      </c>
      <c r="AQ259" s="4">
        <f t="shared" si="135"/>
        <v>1</v>
      </c>
      <c r="AS259" s="1">
        <f t="shared" si="136"/>
        <v>81</v>
      </c>
      <c r="AT259" s="1">
        <f t="shared" si="137"/>
        <v>1</v>
      </c>
      <c r="AU259" s="1">
        <f t="shared" si="138"/>
        <v>0</v>
      </c>
      <c r="AV259" s="1">
        <f t="shared" si="139"/>
        <v>0</v>
      </c>
      <c r="AW259" s="1">
        <f t="shared" si="140"/>
        <v>0</v>
      </c>
      <c r="AX259" s="8">
        <f t="shared" si="141"/>
        <v>0</v>
      </c>
      <c r="AZ259" s="8">
        <f t="shared" si="142"/>
        <v>81</v>
      </c>
      <c r="BA259" s="8">
        <f t="shared" si="143"/>
        <v>1</v>
      </c>
      <c r="BB259" s="8">
        <f t="shared" si="144"/>
        <v>0</v>
      </c>
      <c r="BC259" s="8">
        <f t="shared" si="145"/>
        <v>0</v>
      </c>
      <c r="BD259" s="8">
        <f t="shared" si="146"/>
        <v>0</v>
      </c>
      <c r="BE259" s="8">
        <f t="shared" si="147"/>
        <v>0</v>
      </c>
      <c r="BG259" s="19">
        <f t="shared" si="148"/>
        <v>0</v>
      </c>
      <c r="BH259" s="19">
        <f t="shared" si="149"/>
        <v>0</v>
      </c>
      <c r="BJ259" s="10">
        <f t="shared" si="150"/>
        <v>81</v>
      </c>
      <c r="BK259" s="35">
        <f t="shared" si="151"/>
        <v>1</v>
      </c>
      <c r="BL259" s="27">
        <f t="shared" si="152"/>
        <v>2.8571428571428571E-3</v>
      </c>
      <c r="BM259" s="33">
        <f t="shared" si="153"/>
        <v>1</v>
      </c>
      <c r="BN259" s="27">
        <f t="shared" si="154"/>
        <v>2.8571428571428571E-3</v>
      </c>
      <c r="BO259" s="33">
        <f t="shared" si="155"/>
        <v>1</v>
      </c>
      <c r="BP259" s="27">
        <f t="shared" si="156"/>
        <v>2.8571428571428571E-3</v>
      </c>
      <c r="BQ259" s="33">
        <f t="shared" si="157"/>
        <v>1</v>
      </c>
      <c r="BR259" s="28">
        <f t="shared" si="158"/>
        <v>2.8571428571428571E-3</v>
      </c>
      <c r="BT259" s="10">
        <f t="shared" si="159"/>
        <v>81</v>
      </c>
      <c r="BU259" s="32">
        <f t="shared" si="160"/>
        <v>2.5799999999999983</v>
      </c>
      <c r="BV259" s="27">
        <f t="shared" si="161"/>
        <v>7.371428571428567E-3</v>
      </c>
      <c r="BW259" s="36">
        <f t="shared" si="162"/>
        <v>2.5699999999999932</v>
      </c>
      <c r="BX259" s="27">
        <f t="shared" si="163"/>
        <v>7.3428571428571232E-3</v>
      </c>
      <c r="BY259" s="36">
        <f t="shared" si="164"/>
        <v>2.7900000000000063</v>
      </c>
      <c r="BZ259" s="27">
        <f t="shared" si="165"/>
        <v>7.9714285714285894E-3</v>
      </c>
      <c r="CA259" s="36">
        <f t="shared" si="166"/>
        <v>2.730000000000004</v>
      </c>
      <c r="CB259" s="28">
        <f t="shared" si="167"/>
        <v>7.8000000000000118E-3</v>
      </c>
    </row>
    <row r="260" spans="1:80">
      <c r="A260" s="1" t="s">
        <v>258</v>
      </c>
      <c r="B260" s="26">
        <v>350</v>
      </c>
      <c r="C260" s="26">
        <v>406</v>
      </c>
      <c r="D260" s="26">
        <v>4467</v>
      </c>
      <c r="E260" s="20">
        <f>VLOOKUP($A260,JorgeILS!$A$1:$D$525,2,FALSE)</f>
        <v>83</v>
      </c>
      <c r="F260" s="20">
        <f>VLOOKUP($A260,JorgeILS!$A$1:$D$525,3,FALSE)</f>
        <v>0.20499999999999999</v>
      </c>
      <c r="G260" s="20">
        <f>VLOOKUP($A260,JorgeCPP!$A$1:$D$525,2,FALSE)</f>
        <v>87</v>
      </c>
      <c r="H260" s="20">
        <f>VLOOKUP($A260,JorgeCPP!$A$1:$D$525,3,FALSE)</f>
        <v>0.01</v>
      </c>
      <c r="I260" s="4">
        <f>VLOOKUP($A260,BEP!$A$1:$D$525,2,FALSE)</f>
        <v>83</v>
      </c>
      <c r="J260" s="23">
        <f>VLOOKUP($A260,BEP!$A$1:$D$525,3,FALSE)</f>
        <v>2E-3</v>
      </c>
      <c r="K260" s="4">
        <f>VLOOKUP($A260,CEP!$A$1:$D$525,2,FALSE)</f>
        <v>83</v>
      </c>
      <c r="L260" s="23">
        <f>VLOOKUP($A260,CEP!$A$1:$D$525,3,FALSE)</f>
        <v>1E-3</v>
      </c>
      <c r="M260" s="4">
        <f>VLOOKUP($A260,EEP!$A$1:$D$525,2,FALSE)</f>
        <v>84</v>
      </c>
      <c r="N260" s="23">
        <f>VLOOKUP($A260,EEP!$A$1:$D$525,3,FALSE)</f>
        <v>2E-3</v>
      </c>
      <c r="O260" s="24">
        <f>VLOOKUP($A260,CEEP!$A$1:$D$525,2,FALSE)</f>
        <v>84</v>
      </c>
      <c r="P260" s="22">
        <f>VLOOKUP($A260,CEEP!$A$1:$D$525,3,FALSE)</f>
        <v>1E-3</v>
      </c>
      <c r="Q260" s="4">
        <f>VLOOKUP($A260,RBEP!$A$1:$F$525,2,FALSE)</f>
        <v>83</v>
      </c>
      <c r="R260" s="4">
        <f>VLOOKUP($A260,RBEP!$A$1:$F$525,3,FALSE)</f>
        <v>87</v>
      </c>
      <c r="S260" s="4">
        <f>VLOOKUP($A260,RBEP!$A$1:$F$525,4,FALSE)</f>
        <v>84.77</v>
      </c>
      <c r="T260" s="4">
        <f>VLOOKUP($A260,RBEP!$A$1:$F$525,5,FALSE)</f>
        <v>2.0699999999999998E-3</v>
      </c>
      <c r="U260" s="4">
        <f>VLOOKUP($A260,RCEP!$A$1:$F$525,2,FALSE)</f>
        <v>83</v>
      </c>
      <c r="V260" s="4">
        <f>VLOOKUP($A260,RCEP!$A$1:$F$525,3,FALSE)</f>
        <v>87</v>
      </c>
      <c r="W260" s="4">
        <f>VLOOKUP($A260,RCEP!$A$1:$F$525,4,FALSE)</f>
        <v>84.7</v>
      </c>
      <c r="X260" s="4">
        <f>VLOOKUP($A260,RCEP!$A$1:$F$525,5,FALSE)</f>
        <v>2.3400000000000001E-3</v>
      </c>
      <c r="Y260" s="4">
        <f>VLOOKUP($A260,REEP!$A$1:$F$525,2,FALSE)</f>
        <v>83</v>
      </c>
      <c r="Z260" s="4">
        <f>VLOOKUP($A260,REEP!$A$1:$F$525,3,FALSE)</f>
        <v>88</v>
      </c>
      <c r="AA260" s="4">
        <f>VLOOKUP($A260,REEP!$A$1:$F$525,4,FALSE)</f>
        <v>85.13</v>
      </c>
      <c r="AB260" s="4">
        <f>VLOOKUP($A260,REEP!$A$1:$F$525,5,FALSE)</f>
        <v>2.0799999999999998E-3</v>
      </c>
      <c r="AC260" s="11">
        <f>VLOOKUP($A260,RCEEP!$A$1:$F$525,2,FALSE)</f>
        <v>83</v>
      </c>
      <c r="AD260" s="11">
        <f>VLOOKUP($A260,RCEEP!$A$1:$F$525,3,FALSE)</f>
        <v>87</v>
      </c>
      <c r="AE260" s="11">
        <f>VLOOKUP($A260,RCEEP!$A$1:$F$525,4,FALSE)</f>
        <v>85.18</v>
      </c>
      <c r="AF260" s="11">
        <f>VLOOKUP($A260,RCEEP!$A$1:$F$525,5,FALSE)</f>
        <v>2.2000000000000001E-3</v>
      </c>
      <c r="AH260" s="11">
        <f t="shared" ref="AH260:AH323" si="168">MIN(G260,I260,K260,M260,O260,Q260,U260,Y260,AC260)</f>
        <v>83</v>
      </c>
      <c r="AI260" s="11">
        <f t="shared" ref="AI260:AI323" si="169">IF(G260&lt;=$AH260,1,0)</f>
        <v>0</v>
      </c>
      <c r="AJ260" s="11">
        <f t="shared" ref="AJ260:AJ323" si="170">IF(I260&lt;=$AH260,1,0)</f>
        <v>1</v>
      </c>
      <c r="AK260" s="11">
        <f t="shared" ref="AK260:AK323" si="171">IF(K260&lt;=$AH260,1,0)</f>
        <v>1</v>
      </c>
      <c r="AL260" s="11">
        <f t="shared" ref="AL260:AL323" si="172">IF(M260&lt;=$AH260,1,0)</f>
        <v>0</v>
      </c>
      <c r="AM260" s="11">
        <f t="shared" ref="AM260:AM323" si="173">IF(O260&lt;=$AH260,1,0)</f>
        <v>0</v>
      </c>
      <c r="AN260" s="11">
        <f t="shared" ref="AN260:AN323" si="174">IF(Q260&lt;=$AH260,1,0)</f>
        <v>1</v>
      </c>
      <c r="AO260" s="11">
        <f t="shared" ref="AO260:AO323" si="175">IF(U260&lt;=$AH260,1,0)</f>
        <v>1</v>
      </c>
      <c r="AP260" s="11">
        <f t="shared" ref="AP260:AP323" si="176">IF(Y260&lt;=$AH260,1,0)</f>
        <v>1</v>
      </c>
      <c r="AQ260" s="4">
        <f t="shared" ref="AQ260:AQ323" si="177">IF(AC260&lt;=$AH260,1,0)</f>
        <v>1</v>
      </c>
      <c r="AS260" s="1">
        <f t="shared" ref="AS260:AS323" si="178">E260</f>
        <v>83</v>
      </c>
      <c r="AT260" s="1">
        <f t="shared" ref="AT260:AT323" si="179">IF(E260&lt;=$AS260,1,0)</f>
        <v>1</v>
      </c>
      <c r="AU260" s="1">
        <f t="shared" ref="AU260:AU323" si="180">IF(Q260&lt;=$AS260,1,0)</f>
        <v>1</v>
      </c>
      <c r="AV260" s="1">
        <f t="shared" ref="AV260:AV323" si="181">IF(U260&lt;=$AS260,1,0)</f>
        <v>1</v>
      </c>
      <c r="AW260" s="1">
        <f t="shared" ref="AW260:AW323" si="182">IF(Y260&lt;=$AS260,1,0)</f>
        <v>1</v>
      </c>
      <c r="AX260" s="8">
        <f t="shared" ref="AX260:AX323" si="183">IF(AC260&lt;=$AS260,1,0)</f>
        <v>1</v>
      </c>
      <c r="AZ260" s="8">
        <f t="shared" ref="AZ260:AZ323" si="184">MIN(E260,Q260,U260,Y260,AC260)</f>
        <v>83</v>
      </c>
      <c r="BA260" s="8">
        <f t="shared" ref="BA260:BA323" si="185">IF(E260&lt;=$AZ260,1,0)</f>
        <v>1</v>
      </c>
      <c r="BB260" s="8">
        <f t="shared" ref="BB260:BB323" si="186">IF(Q260&lt;=$AZ260,1,0)</f>
        <v>1</v>
      </c>
      <c r="BC260" s="8">
        <f t="shared" ref="BC260:BC323" si="187">IF(U260&lt;=$AZ260,1,0)</f>
        <v>1</v>
      </c>
      <c r="BD260" s="8">
        <f t="shared" ref="BD260:BD323" si="188">IF(Y260&lt;=$AZ260,1,0)</f>
        <v>1</v>
      </c>
      <c r="BE260" s="8">
        <f t="shared" ref="BE260:BE323" si="189">IF(AC260&lt;=$AZ260,1,0)</f>
        <v>1</v>
      </c>
      <c r="BG260" s="19">
        <f t="shared" ref="BG260:BG323" si="190">IF(MIN(Q260,U260,Y260,AC260)&lt;AS260,1,0)</f>
        <v>0</v>
      </c>
      <c r="BH260" s="19">
        <f t="shared" ref="BH260:BH323" si="191">IF(MIN(Q260,U260,Y260,AC260)&lt;=AS260,1,0)</f>
        <v>1</v>
      </c>
      <c r="BJ260" s="10">
        <f t="shared" ref="BJ260:BJ323" si="192">E260</f>
        <v>83</v>
      </c>
      <c r="BK260" s="35">
        <f t="shared" ref="BK260:BK323" si="193">Q260-$BJ260</f>
        <v>0</v>
      </c>
      <c r="BL260" s="27">
        <f t="shared" ref="BL260:BL323" si="194">BK260/$B260</f>
        <v>0</v>
      </c>
      <c r="BM260" s="33">
        <f t="shared" ref="BM260:BM323" si="195">U260-$BJ260</f>
        <v>0</v>
      </c>
      <c r="BN260" s="27">
        <f t="shared" ref="BN260:BN323" si="196">BM260/$B260</f>
        <v>0</v>
      </c>
      <c r="BO260" s="33">
        <f t="shared" ref="BO260:BO323" si="197">Y260-$BJ260</f>
        <v>0</v>
      </c>
      <c r="BP260" s="27">
        <f t="shared" ref="BP260:BP323" si="198">BO260/$B260</f>
        <v>0</v>
      </c>
      <c r="BQ260" s="33">
        <f t="shared" ref="BQ260:BQ323" si="199">AC260-$BJ260</f>
        <v>0</v>
      </c>
      <c r="BR260" s="28">
        <f t="shared" ref="BR260:BR323" si="200">BQ260/$B260</f>
        <v>0</v>
      </c>
      <c r="BT260" s="10">
        <f t="shared" ref="BT260:BT323" si="201">E260</f>
        <v>83</v>
      </c>
      <c r="BU260" s="32">
        <f t="shared" ref="BU260:BU323" si="202">S260-$BT260</f>
        <v>1.769999999999996</v>
      </c>
      <c r="BV260" s="27">
        <f t="shared" ref="BV260:BV323" si="203">BU260/$B260</f>
        <v>5.057142857142846E-3</v>
      </c>
      <c r="BW260" s="36">
        <f t="shared" ref="BW260:BW323" si="204">W260-$BT260</f>
        <v>1.7000000000000028</v>
      </c>
      <c r="BX260" s="27">
        <f t="shared" ref="BX260:BX323" si="205">BW260/$B260</f>
        <v>4.8571428571428654E-3</v>
      </c>
      <c r="BY260" s="36">
        <f t="shared" ref="BY260:BY323" si="206">AA260-$BT260</f>
        <v>2.1299999999999955</v>
      </c>
      <c r="BZ260" s="27">
        <f t="shared" ref="BZ260:BZ323" si="207">BY260/$B260</f>
        <v>6.0857142857142724E-3</v>
      </c>
      <c r="CA260" s="36">
        <f t="shared" ref="CA260:CA323" si="208">(AE260-$BT260)</f>
        <v>2.1800000000000068</v>
      </c>
      <c r="CB260" s="28">
        <f t="shared" ref="CB260:CB323" si="209">CA260/$B260</f>
        <v>6.2285714285714479E-3</v>
      </c>
    </row>
    <row r="261" spans="1:80">
      <c r="A261" s="1" t="s">
        <v>259</v>
      </c>
      <c r="B261" s="26">
        <v>350</v>
      </c>
      <c r="C261" s="26">
        <v>406</v>
      </c>
      <c r="D261" s="26">
        <v>4475</v>
      </c>
      <c r="E261" s="20">
        <f>VLOOKUP($A261,JorgeILS!$A$1:$D$525,2,FALSE)</f>
        <v>80</v>
      </c>
      <c r="F261" s="20">
        <f>VLOOKUP($A261,JorgeILS!$A$1:$D$525,3,FALSE)</f>
        <v>0.33700000000000002</v>
      </c>
      <c r="G261" s="20">
        <f>VLOOKUP($A261,JorgeCPP!$A$1:$D$525,2,FALSE)</f>
        <v>84</v>
      </c>
      <c r="H261" s="20">
        <f>VLOOKUP($A261,JorgeCPP!$A$1:$D$525,3,FALSE)</f>
        <v>0.01</v>
      </c>
      <c r="I261" s="4">
        <f>VLOOKUP($A261,BEP!$A$1:$D$525,2,FALSE)</f>
        <v>82</v>
      </c>
      <c r="J261" s="23">
        <f>VLOOKUP($A261,BEP!$A$1:$D$525,3,FALSE)</f>
        <v>1E-3</v>
      </c>
      <c r="K261" s="4">
        <f>VLOOKUP($A261,CEP!$A$1:$D$525,2,FALSE)</f>
        <v>82</v>
      </c>
      <c r="L261" s="23">
        <f>VLOOKUP($A261,CEP!$A$1:$D$525,3,FALSE)</f>
        <v>2E-3</v>
      </c>
      <c r="M261" s="4">
        <f>VLOOKUP($A261,EEP!$A$1:$D$525,2,FALSE)</f>
        <v>82</v>
      </c>
      <c r="N261" s="23">
        <f>VLOOKUP($A261,EEP!$A$1:$D$525,3,FALSE)</f>
        <v>2E-3</v>
      </c>
      <c r="O261" s="24">
        <f>VLOOKUP($A261,CEEP!$A$1:$D$525,2,FALSE)</f>
        <v>82</v>
      </c>
      <c r="P261" s="22">
        <f>VLOOKUP($A261,CEEP!$A$1:$D$525,3,FALSE)</f>
        <v>2E-3</v>
      </c>
      <c r="Q261" s="4">
        <f>VLOOKUP($A261,RBEP!$A$1:$F$525,2,FALSE)</f>
        <v>81</v>
      </c>
      <c r="R261" s="4">
        <f>VLOOKUP($A261,RBEP!$A$1:$F$525,3,FALSE)</f>
        <v>85</v>
      </c>
      <c r="S261" s="4">
        <f>VLOOKUP($A261,RBEP!$A$1:$F$525,4,FALSE)</f>
        <v>83.07</v>
      </c>
      <c r="T261" s="4">
        <f>VLOOKUP($A261,RBEP!$A$1:$F$525,5,FALSE)</f>
        <v>2.2799999999999999E-3</v>
      </c>
      <c r="U261" s="4">
        <f>VLOOKUP($A261,RCEP!$A$1:$F$525,2,FALSE)</f>
        <v>81</v>
      </c>
      <c r="V261" s="4">
        <f>VLOOKUP($A261,RCEP!$A$1:$F$525,3,FALSE)</f>
        <v>85</v>
      </c>
      <c r="W261" s="4">
        <f>VLOOKUP($A261,RCEP!$A$1:$F$525,4,FALSE)</f>
        <v>82.93</v>
      </c>
      <c r="X261" s="4">
        <f>VLOOKUP($A261,RCEP!$A$1:$F$525,5,FALSE)</f>
        <v>2.8E-3</v>
      </c>
      <c r="Y261" s="4">
        <f>VLOOKUP($A261,REEP!$A$1:$F$525,2,FALSE)</f>
        <v>81</v>
      </c>
      <c r="Z261" s="4">
        <f>VLOOKUP($A261,REEP!$A$1:$F$525,3,FALSE)</f>
        <v>86</v>
      </c>
      <c r="AA261" s="4">
        <f>VLOOKUP($A261,REEP!$A$1:$F$525,4,FALSE)</f>
        <v>83.25</v>
      </c>
      <c r="AB261" s="4">
        <f>VLOOKUP($A261,REEP!$A$1:$F$525,5,FALSE)</f>
        <v>2.3900000000000002E-3</v>
      </c>
      <c r="AC261" s="11">
        <f>VLOOKUP($A261,RCEEP!$A$1:$F$525,2,FALSE)</f>
        <v>82</v>
      </c>
      <c r="AD261" s="11">
        <f>VLOOKUP($A261,RCEEP!$A$1:$F$525,3,FALSE)</f>
        <v>86</v>
      </c>
      <c r="AE261" s="11">
        <f>VLOOKUP($A261,RCEEP!$A$1:$F$525,4,FALSE)</f>
        <v>83.36</v>
      </c>
      <c r="AF261" s="11">
        <f>VLOOKUP($A261,RCEEP!$A$1:$F$525,5,FALSE)</f>
        <v>2.81E-3</v>
      </c>
      <c r="AH261" s="11">
        <f t="shared" si="168"/>
        <v>81</v>
      </c>
      <c r="AI261" s="11">
        <f t="shared" si="169"/>
        <v>0</v>
      </c>
      <c r="AJ261" s="11">
        <f t="shared" si="170"/>
        <v>0</v>
      </c>
      <c r="AK261" s="11">
        <f t="shared" si="171"/>
        <v>0</v>
      </c>
      <c r="AL261" s="11">
        <f t="shared" si="172"/>
        <v>0</v>
      </c>
      <c r="AM261" s="11">
        <f t="shared" si="173"/>
        <v>0</v>
      </c>
      <c r="AN261" s="11">
        <f t="shared" si="174"/>
        <v>1</v>
      </c>
      <c r="AO261" s="11">
        <f t="shared" si="175"/>
        <v>1</v>
      </c>
      <c r="AP261" s="11">
        <f t="shared" si="176"/>
        <v>1</v>
      </c>
      <c r="AQ261" s="4">
        <f t="shared" si="177"/>
        <v>0</v>
      </c>
      <c r="AS261" s="1">
        <f t="shared" si="178"/>
        <v>80</v>
      </c>
      <c r="AT261" s="1">
        <f t="shared" si="179"/>
        <v>1</v>
      </c>
      <c r="AU261" s="1">
        <f t="shared" si="180"/>
        <v>0</v>
      </c>
      <c r="AV261" s="1">
        <f t="shared" si="181"/>
        <v>0</v>
      </c>
      <c r="AW261" s="1">
        <f t="shared" si="182"/>
        <v>0</v>
      </c>
      <c r="AX261" s="8">
        <f t="shared" si="183"/>
        <v>0</v>
      </c>
      <c r="AZ261" s="8">
        <f t="shared" si="184"/>
        <v>80</v>
      </c>
      <c r="BA261" s="8">
        <f t="shared" si="185"/>
        <v>1</v>
      </c>
      <c r="BB261" s="8">
        <f t="shared" si="186"/>
        <v>0</v>
      </c>
      <c r="BC261" s="8">
        <f t="shared" si="187"/>
        <v>0</v>
      </c>
      <c r="BD261" s="8">
        <f t="shared" si="188"/>
        <v>0</v>
      </c>
      <c r="BE261" s="8">
        <f t="shared" si="189"/>
        <v>0</v>
      </c>
      <c r="BG261" s="19">
        <f t="shared" si="190"/>
        <v>0</v>
      </c>
      <c r="BH261" s="19">
        <f t="shared" si="191"/>
        <v>0</v>
      </c>
      <c r="BJ261" s="10">
        <f t="shared" si="192"/>
        <v>80</v>
      </c>
      <c r="BK261" s="35">
        <f t="shared" si="193"/>
        <v>1</v>
      </c>
      <c r="BL261" s="27">
        <f t="shared" si="194"/>
        <v>2.8571428571428571E-3</v>
      </c>
      <c r="BM261" s="33">
        <f t="shared" si="195"/>
        <v>1</v>
      </c>
      <c r="BN261" s="27">
        <f t="shared" si="196"/>
        <v>2.8571428571428571E-3</v>
      </c>
      <c r="BO261" s="33">
        <f t="shared" si="197"/>
        <v>1</v>
      </c>
      <c r="BP261" s="27">
        <f t="shared" si="198"/>
        <v>2.8571428571428571E-3</v>
      </c>
      <c r="BQ261" s="33">
        <f t="shared" si="199"/>
        <v>2</v>
      </c>
      <c r="BR261" s="28">
        <f t="shared" si="200"/>
        <v>5.7142857142857143E-3</v>
      </c>
      <c r="BT261" s="10">
        <f t="shared" si="201"/>
        <v>80</v>
      </c>
      <c r="BU261" s="32">
        <f t="shared" si="202"/>
        <v>3.0699999999999932</v>
      </c>
      <c r="BV261" s="27">
        <f t="shared" si="203"/>
        <v>8.7714285714285516E-3</v>
      </c>
      <c r="BW261" s="36">
        <f t="shared" si="204"/>
        <v>2.9300000000000068</v>
      </c>
      <c r="BX261" s="27">
        <f t="shared" si="205"/>
        <v>8.3714285714285904E-3</v>
      </c>
      <c r="BY261" s="36">
        <f t="shared" si="206"/>
        <v>3.25</v>
      </c>
      <c r="BZ261" s="27">
        <f t="shared" si="207"/>
        <v>9.285714285714286E-3</v>
      </c>
      <c r="CA261" s="36">
        <f t="shared" si="208"/>
        <v>3.3599999999999994</v>
      </c>
      <c r="CB261" s="28">
        <f t="shared" si="209"/>
        <v>9.5999999999999992E-3</v>
      </c>
    </row>
    <row r="262" spans="1:80">
      <c r="A262" s="1" t="s">
        <v>260</v>
      </c>
      <c r="B262" s="26">
        <v>350</v>
      </c>
      <c r="C262" s="26">
        <v>406</v>
      </c>
      <c r="D262" s="26">
        <v>4483</v>
      </c>
      <c r="E262" s="20">
        <f>VLOOKUP($A262,JorgeILS!$A$1:$D$525,2,FALSE)</f>
        <v>82</v>
      </c>
      <c r="F262" s="20">
        <f>VLOOKUP($A262,JorgeILS!$A$1:$D$525,3,FALSE)</f>
        <v>0.39300000000000002</v>
      </c>
      <c r="G262" s="20">
        <f>VLOOKUP($A262,JorgeCPP!$A$1:$D$525,2,FALSE)</f>
        <v>84</v>
      </c>
      <c r="H262" s="20">
        <f>VLOOKUP($A262,JorgeCPP!$A$1:$D$525,3,FALSE)</f>
        <v>1.0999999999999999E-2</v>
      </c>
      <c r="I262" s="4">
        <f>VLOOKUP($A262,BEP!$A$1:$D$525,2,FALSE)</f>
        <v>83</v>
      </c>
      <c r="J262" s="23">
        <f>VLOOKUP($A262,BEP!$A$1:$D$525,3,FALSE)</f>
        <v>1E-3</v>
      </c>
      <c r="K262" s="4">
        <f>VLOOKUP($A262,CEP!$A$1:$D$525,2,FALSE)</f>
        <v>83</v>
      </c>
      <c r="L262" s="23">
        <f>VLOOKUP($A262,CEP!$A$1:$D$525,3,FALSE)</f>
        <v>2E-3</v>
      </c>
      <c r="M262" s="4">
        <f>VLOOKUP($A262,EEP!$A$1:$D$525,2,FALSE)</f>
        <v>83</v>
      </c>
      <c r="N262" s="23">
        <f>VLOOKUP($A262,EEP!$A$1:$D$525,3,FALSE)</f>
        <v>2E-3</v>
      </c>
      <c r="O262" s="24">
        <f>VLOOKUP($A262,CEEP!$A$1:$D$525,2,FALSE)</f>
        <v>83</v>
      </c>
      <c r="P262" s="22">
        <f>VLOOKUP($A262,CEEP!$A$1:$D$525,3,FALSE)</f>
        <v>2E-3</v>
      </c>
      <c r="Q262" s="4">
        <f>VLOOKUP($A262,RBEP!$A$1:$F$525,2,FALSE)</f>
        <v>82</v>
      </c>
      <c r="R262" s="4">
        <f>VLOOKUP($A262,RBEP!$A$1:$F$525,3,FALSE)</f>
        <v>87</v>
      </c>
      <c r="S262" s="4">
        <f>VLOOKUP($A262,RBEP!$A$1:$F$525,4,FALSE)</f>
        <v>84</v>
      </c>
      <c r="T262" s="4">
        <f>VLOOKUP($A262,RBEP!$A$1:$F$525,5,FALSE)</f>
        <v>2.47E-3</v>
      </c>
      <c r="U262" s="4">
        <f>VLOOKUP($A262,RCEP!$A$1:$F$525,2,FALSE)</f>
        <v>82</v>
      </c>
      <c r="V262" s="4">
        <f>VLOOKUP($A262,RCEP!$A$1:$F$525,3,FALSE)</f>
        <v>86</v>
      </c>
      <c r="W262" s="4">
        <f>VLOOKUP($A262,RCEP!$A$1:$F$525,4,FALSE)</f>
        <v>84.08</v>
      </c>
      <c r="X262" s="4">
        <f>VLOOKUP($A262,RCEP!$A$1:$F$525,5,FALSE)</f>
        <v>3.0200000000000001E-3</v>
      </c>
      <c r="Y262" s="4">
        <f>VLOOKUP($A262,REEP!$A$1:$F$525,2,FALSE)</f>
        <v>82</v>
      </c>
      <c r="Z262" s="4">
        <f>VLOOKUP($A262,REEP!$A$1:$F$525,3,FALSE)</f>
        <v>86</v>
      </c>
      <c r="AA262" s="4">
        <f>VLOOKUP($A262,REEP!$A$1:$F$525,4,FALSE)</f>
        <v>84.25</v>
      </c>
      <c r="AB262" s="4">
        <f>VLOOKUP($A262,REEP!$A$1:$F$525,5,FALSE)</f>
        <v>2.8800000000000002E-3</v>
      </c>
      <c r="AC262" s="11">
        <f>VLOOKUP($A262,RCEEP!$A$1:$F$525,2,FALSE)</f>
        <v>82</v>
      </c>
      <c r="AD262" s="11">
        <f>VLOOKUP($A262,RCEEP!$A$1:$F$525,3,FALSE)</f>
        <v>87</v>
      </c>
      <c r="AE262" s="11">
        <f>VLOOKUP($A262,RCEEP!$A$1:$F$525,4,FALSE)</f>
        <v>84.17</v>
      </c>
      <c r="AF262" s="11">
        <f>VLOOKUP($A262,RCEEP!$A$1:$F$525,5,FALSE)</f>
        <v>3.0000000000000001E-3</v>
      </c>
      <c r="AH262" s="11">
        <f t="shared" si="168"/>
        <v>82</v>
      </c>
      <c r="AI262" s="11">
        <f t="shared" si="169"/>
        <v>0</v>
      </c>
      <c r="AJ262" s="11">
        <f t="shared" si="170"/>
        <v>0</v>
      </c>
      <c r="AK262" s="11">
        <f t="shared" si="171"/>
        <v>0</v>
      </c>
      <c r="AL262" s="11">
        <f t="shared" si="172"/>
        <v>0</v>
      </c>
      <c r="AM262" s="11">
        <f t="shared" si="173"/>
        <v>0</v>
      </c>
      <c r="AN262" s="11">
        <f t="shared" si="174"/>
        <v>1</v>
      </c>
      <c r="AO262" s="11">
        <f t="shared" si="175"/>
        <v>1</v>
      </c>
      <c r="AP262" s="11">
        <f t="shared" si="176"/>
        <v>1</v>
      </c>
      <c r="AQ262" s="4">
        <f t="shared" si="177"/>
        <v>1</v>
      </c>
      <c r="AS262" s="1">
        <f t="shared" si="178"/>
        <v>82</v>
      </c>
      <c r="AT262" s="1">
        <f t="shared" si="179"/>
        <v>1</v>
      </c>
      <c r="AU262" s="1">
        <f t="shared" si="180"/>
        <v>1</v>
      </c>
      <c r="AV262" s="1">
        <f t="shared" si="181"/>
        <v>1</v>
      </c>
      <c r="AW262" s="1">
        <f t="shared" si="182"/>
        <v>1</v>
      </c>
      <c r="AX262" s="8">
        <f t="shared" si="183"/>
        <v>1</v>
      </c>
      <c r="AZ262" s="8">
        <f t="shared" si="184"/>
        <v>82</v>
      </c>
      <c r="BA262" s="8">
        <f t="shared" si="185"/>
        <v>1</v>
      </c>
      <c r="BB262" s="8">
        <f t="shared" si="186"/>
        <v>1</v>
      </c>
      <c r="BC262" s="8">
        <f t="shared" si="187"/>
        <v>1</v>
      </c>
      <c r="BD262" s="8">
        <f t="shared" si="188"/>
        <v>1</v>
      </c>
      <c r="BE262" s="8">
        <f t="shared" si="189"/>
        <v>1</v>
      </c>
      <c r="BG262" s="19">
        <f t="shared" si="190"/>
        <v>0</v>
      </c>
      <c r="BH262" s="19">
        <f t="shared" si="191"/>
        <v>1</v>
      </c>
      <c r="BJ262" s="10">
        <f t="shared" si="192"/>
        <v>82</v>
      </c>
      <c r="BK262" s="35">
        <f t="shared" si="193"/>
        <v>0</v>
      </c>
      <c r="BL262" s="27">
        <f t="shared" si="194"/>
        <v>0</v>
      </c>
      <c r="BM262" s="33">
        <f t="shared" si="195"/>
        <v>0</v>
      </c>
      <c r="BN262" s="27">
        <f t="shared" si="196"/>
        <v>0</v>
      </c>
      <c r="BO262" s="33">
        <f t="shared" si="197"/>
        <v>0</v>
      </c>
      <c r="BP262" s="27">
        <f t="shared" si="198"/>
        <v>0</v>
      </c>
      <c r="BQ262" s="33">
        <f t="shared" si="199"/>
        <v>0</v>
      </c>
      <c r="BR262" s="28">
        <f t="shared" si="200"/>
        <v>0</v>
      </c>
      <c r="BT262" s="10">
        <f t="shared" si="201"/>
        <v>82</v>
      </c>
      <c r="BU262" s="32">
        <f t="shared" si="202"/>
        <v>2</v>
      </c>
      <c r="BV262" s="27">
        <f t="shared" si="203"/>
        <v>5.7142857142857143E-3</v>
      </c>
      <c r="BW262" s="36">
        <f t="shared" si="204"/>
        <v>2.0799999999999983</v>
      </c>
      <c r="BX262" s="27">
        <f t="shared" si="205"/>
        <v>5.9428571428571378E-3</v>
      </c>
      <c r="BY262" s="36">
        <f t="shared" si="206"/>
        <v>2.25</v>
      </c>
      <c r="BZ262" s="27">
        <f t="shared" si="207"/>
        <v>6.4285714285714285E-3</v>
      </c>
      <c r="CA262" s="36">
        <f t="shared" si="208"/>
        <v>2.1700000000000017</v>
      </c>
      <c r="CB262" s="28">
        <f t="shared" si="209"/>
        <v>6.200000000000005E-3</v>
      </c>
    </row>
    <row r="263" spans="1:80">
      <c r="A263" s="1" t="s">
        <v>261</v>
      </c>
      <c r="B263" s="26">
        <v>350</v>
      </c>
      <c r="C263" s="26">
        <v>435</v>
      </c>
      <c r="D263" s="26">
        <v>4491</v>
      </c>
      <c r="E263" s="20">
        <f>VLOOKUP($A263,JorgeILS!$A$1:$D$525,2,FALSE)</f>
        <v>66</v>
      </c>
      <c r="F263" s="20">
        <f>VLOOKUP($A263,JorgeILS!$A$1:$D$525,3,FALSE)</f>
        <v>0.55800000000000005</v>
      </c>
      <c r="G263" s="20">
        <f>VLOOKUP($A263,JorgeCPP!$A$1:$D$525,2,FALSE)</f>
        <v>74</v>
      </c>
      <c r="H263" s="20">
        <f>VLOOKUP($A263,JorgeCPP!$A$1:$D$525,3,FALSE)</f>
        <v>1.4E-2</v>
      </c>
      <c r="I263" s="4">
        <f>VLOOKUP($A263,BEP!$A$1:$D$525,2,FALSE)</f>
        <v>67</v>
      </c>
      <c r="J263" s="23">
        <f>VLOOKUP($A263,BEP!$A$1:$D$525,3,FALSE)</f>
        <v>2E-3</v>
      </c>
      <c r="K263" s="4">
        <f>VLOOKUP($A263,CEP!$A$1:$D$525,2,FALSE)</f>
        <v>67</v>
      </c>
      <c r="L263" s="23">
        <f>VLOOKUP($A263,CEP!$A$1:$D$525,3,FALSE)</f>
        <v>3.0000000000000001E-3</v>
      </c>
      <c r="M263" s="4">
        <f>VLOOKUP($A263,EEP!$A$1:$D$525,2,FALSE)</f>
        <v>68</v>
      </c>
      <c r="N263" s="23">
        <f>VLOOKUP($A263,EEP!$A$1:$D$525,3,FALSE)</f>
        <v>4.0000000000000001E-3</v>
      </c>
      <c r="O263" s="24">
        <f>VLOOKUP($A263,CEEP!$A$1:$D$525,2,FALSE)</f>
        <v>68</v>
      </c>
      <c r="P263" s="22">
        <f>VLOOKUP($A263,CEEP!$A$1:$D$525,3,FALSE)</f>
        <v>4.0000000000000001E-3</v>
      </c>
      <c r="Q263" s="4">
        <f>VLOOKUP($A263,RBEP!$A$1:$F$525,2,FALSE)</f>
        <v>68</v>
      </c>
      <c r="R263" s="4">
        <f>VLOOKUP($A263,RBEP!$A$1:$F$525,3,FALSE)</f>
        <v>75</v>
      </c>
      <c r="S263" s="4">
        <f>VLOOKUP($A263,RBEP!$A$1:$F$525,4,FALSE)</f>
        <v>71.31</v>
      </c>
      <c r="T263" s="4">
        <f>VLOOKUP($A263,RBEP!$A$1:$F$525,5,FALSE)</f>
        <v>3.5899999999999999E-3</v>
      </c>
      <c r="U263" s="4">
        <f>VLOOKUP($A263,RCEP!$A$1:$F$525,2,FALSE)</f>
        <v>68</v>
      </c>
      <c r="V263" s="4">
        <f>VLOOKUP($A263,RCEP!$A$1:$F$525,3,FALSE)</f>
        <v>75</v>
      </c>
      <c r="W263" s="4">
        <f>VLOOKUP($A263,RCEP!$A$1:$F$525,4,FALSE)</f>
        <v>71.41</v>
      </c>
      <c r="X263" s="4">
        <f>VLOOKUP($A263,RCEP!$A$1:$F$525,5,FALSE)</f>
        <v>4.3299999999999996E-3</v>
      </c>
      <c r="Y263" s="4">
        <f>VLOOKUP($A263,REEP!$A$1:$F$525,2,FALSE)</f>
        <v>68</v>
      </c>
      <c r="Z263" s="4">
        <f>VLOOKUP($A263,REEP!$A$1:$F$525,3,FALSE)</f>
        <v>75</v>
      </c>
      <c r="AA263" s="4">
        <f>VLOOKUP($A263,REEP!$A$1:$F$525,4,FALSE)</f>
        <v>71.91</v>
      </c>
      <c r="AB263" s="4">
        <f>VLOOKUP($A263,REEP!$A$1:$F$525,5,FALSE)</f>
        <v>4.3400000000000001E-3</v>
      </c>
      <c r="AC263" s="11">
        <f>VLOOKUP($A263,RCEEP!$A$1:$F$525,2,FALSE)</f>
        <v>68</v>
      </c>
      <c r="AD263" s="11">
        <f>VLOOKUP($A263,RCEEP!$A$1:$F$525,3,FALSE)</f>
        <v>75</v>
      </c>
      <c r="AE263" s="11">
        <f>VLOOKUP($A263,RCEEP!$A$1:$F$525,4,FALSE)</f>
        <v>71.849999999999994</v>
      </c>
      <c r="AF263" s="11">
        <f>VLOOKUP($A263,RCEEP!$A$1:$F$525,5,FALSE)</f>
        <v>4.7400000000000003E-3</v>
      </c>
      <c r="AH263" s="11">
        <f t="shared" si="168"/>
        <v>67</v>
      </c>
      <c r="AI263" s="11">
        <f t="shared" si="169"/>
        <v>0</v>
      </c>
      <c r="AJ263" s="11">
        <f t="shared" si="170"/>
        <v>1</v>
      </c>
      <c r="AK263" s="11">
        <f t="shared" si="171"/>
        <v>1</v>
      </c>
      <c r="AL263" s="11">
        <f t="shared" si="172"/>
        <v>0</v>
      </c>
      <c r="AM263" s="11">
        <f t="shared" si="173"/>
        <v>0</v>
      </c>
      <c r="AN263" s="11">
        <f t="shared" si="174"/>
        <v>0</v>
      </c>
      <c r="AO263" s="11">
        <f t="shared" si="175"/>
        <v>0</v>
      </c>
      <c r="AP263" s="11">
        <f t="shared" si="176"/>
        <v>0</v>
      </c>
      <c r="AQ263" s="4">
        <f t="shared" si="177"/>
        <v>0</v>
      </c>
      <c r="AS263" s="1">
        <f t="shared" si="178"/>
        <v>66</v>
      </c>
      <c r="AT263" s="1">
        <f t="shared" si="179"/>
        <v>1</v>
      </c>
      <c r="AU263" s="1">
        <f t="shared" si="180"/>
        <v>0</v>
      </c>
      <c r="AV263" s="1">
        <f t="shared" si="181"/>
        <v>0</v>
      </c>
      <c r="AW263" s="1">
        <f t="shared" si="182"/>
        <v>0</v>
      </c>
      <c r="AX263" s="8">
        <f t="shared" si="183"/>
        <v>0</v>
      </c>
      <c r="AZ263" s="8">
        <f t="shared" si="184"/>
        <v>66</v>
      </c>
      <c r="BA263" s="8">
        <f t="shared" si="185"/>
        <v>1</v>
      </c>
      <c r="BB263" s="8">
        <f t="shared" si="186"/>
        <v>0</v>
      </c>
      <c r="BC263" s="8">
        <f t="shared" si="187"/>
        <v>0</v>
      </c>
      <c r="BD263" s="8">
        <f t="shared" si="188"/>
        <v>0</v>
      </c>
      <c r="BE263" s="8">
        <f t="shared" si="189"/>
        <v>0</v>
      </c>
      <c r="BG263" s="19">
        <f t="shared" si="190"/>
        <v>0</v>
      </c>
      <c r="BH263" s="19">
        <f t="shared" si="191"/>
        <v>0</v>
      </c>
      <c r="BJ263" s="10">
        <f t="shared" si="192"/>
        <v>66</v>
      </c>
      <c r="BK263" s="35">
        <f t="shared" si="193"/>
        <v>2</v>
      </c>
      <c r="BL263" s="27">
        <f t="shared" si="194"/>
        <v>5.7142857142857143E-3</v>
      </c>
      <c r="BM263" s="33">
        <f t="shared" si="195"/>
        <v>2</v>
      </c>
      <c r="BN263" s="27">
        <f t="shared" si="196"/>
        <v>5.7142857142857143E-3</v>
      </c>
      <c r="BO263" s="33">
        <f t="shared" si="197"/>
        <v>2</v>
      </c>
      <c r="BP263" s="27">
        <f t="shared" si="198"/>
        <v>5.7142857142857143E-3</v>
      </c>
      <c r="BQ263" s="33">
        <f t="shared" si="199"/>
        <v>2</v>
      </c>
      <c r="BR263" s="28">
        <f t="shared" si="200"/>
        <v>5.7142857142857143E-3</v>
      </c>
      <c r="BT263" s="10">
        <f t="shared" si="201"/>
        <v>66</v>
      </c>
      <c r="BU263" s="32">
        <f t="shared" si="202"/>
        <v>5.3100000000000023</v>
      </c>
      <c r="BV263" s="27">
        <f t="shared" si="203"/>
        <v>1.5171428571428579E-2</v>
      </c>
      <c r="BW263" s="36">
        <f t="shared" si="204"/>
        <v>5.4099999999999966</v>
      </c>
      <c r="BX263" s="27">
        <f t="shared" si="205"/>
        <v>1.5457142857142848E-2</v>
      </c>
      <c r="BY263" s="36">
        <f t="shared" si="206"/>
        <v>5.9099999999999966</v>
      </c>
      <c r="BZ263" s="27">
        <f t="shared" si="207"/>
        <v>1.6885714285714275E-2</v>
      </c>
      <c r="CA263" s="36">
        <f t="shared" si="208"/>
        <v>5.8499999999999943</v>
      </c>
      <c r="CB263" s="28">
        <f t="shared" si="209"/>
        <v>1.6714285714285699E-2</v>
      </c>
    </row>
    <row r="264" spans="1:80">
      <c r="A264" s="1" t="s">
        <v>262</v>
      </c>
      <c r="B264" s="26">
        <v>350</v>
      </c>
      <c r="C264" s="26">
        <v>435</v>
      </c>
      <c r="D264" s="26">
        <v>4499</v>
      </c>
      <c r="E264" s="20">
        <f>VLOOKUP($A264,JorgeILS!$A$1:$D$525,2,FALSE)</f>
        <v>66</v>
      </c>
      <c r="F264" s="20">
        <f>VLOOKUP($A264,JorgeILS!$A$1:$D$525,3,FALSE)</f>
        <v>0.376</v>
      </c>
      <c r="G264" s="20">
        <f>VLOOKUP($A264,JorgeCPP!$A$1:$D$525,2,FALSE)</f>
        <v>73</v>
      </c>
      <c r="H264" s="20">
        <f>VLOOKUP($A264,JorgeCPP!$A$1:$D$525,3,FALSE)</f>
        <v>1.4999999999999999E-2</v>
      </c>
      <c r="I264" s="4">
        <f>VLOOKUP($A264,BEP!$A$1:$D$525,2,FALSE)</f>
        <v>70</v>
      </c>
      <c r="J264" s="23">
        <f>VLOOKUP($A264,BEP!$A$1:$D$525,3,FALSE)</f>
        <v>2E-3</v>
      </c>
      <c r="K264" s="4">
        <f>VLOOKUP($A264,CEP!$A$1:$D$525,2,FALSE)</f>
        <v>70</v>
      </c>
      <c r="L264" s="23">
        <f>VLOOKUP($A264,CEP!$A$1:$D$525,3,FALSE)</f>
        <v>2E-3</v>
      </c>
      <c r="M264" s="4">
        <f>VLOOKUP($A264,EEP!$A$1:$D$525,2,FALSE)</f>
        <v>70</v>
      </c>
      <c r="N264" s="23">
        <f>VLOOKUP($A264,EEP!$A$1:$D$525,3,FALSE)</f>
        <v>3.0000000000000001E-3</v>
      </c>
      <c r="O264" s="24">
        <f>VLOOKUP($A264,CEEP!$A$1:$D$525,2,FALSE)</f>
        <v>70</v>
      </c>
      <c r="P264" s="22">
        <f>VLOOKUP($A264,CEEP!$A$1:$D$525,3,FALSE)</f>
        <v>4.0000000000000001E-3</v>
      </c>
      <c r="Q264" s="4">
        <f>VLOOKUP($A264,RBEP!$A$1:$F$525,2,FALSE)</f>
        <v>68</v>
      </c>
      <c r="R264" s="4">
        <f>VLOOKUP($A264,RBEP!$A$1:$F$525,3,FALSE)</f>
        <v>75</v>
      </c>
      <c r="S264" s="4">
        <f>VLOOKUP($A264,RBEP!$A$1:$F$525,4,FALSE)</f>
        <v>71.16</v>
      </c>
      <c r="T264" s="4">
        <f>VLOOKUP($A264,RBEP!$A$1:$F$525,5,FALSE)</f>
        <v>3.9699999999999996E-3</v>
      </c>
      <c r="U264" s="4">
        <f>VLOOKUP($A264,RCEP!$A$1:$F$525,2,FALSE)</f>
        <v>68</v>
      </c>
      <c r="V264" s="4">
        <f>VLOOKUP($A264,RCEP!$A$1:$F$525,3,FALSE)</f>
        <v>74</v>
      </c>
      <c r="W264" s="4">
        <f>VLOOKUP($A264,RCEP!$A$1:$F$525,4,FALSE)</f>
        <v>71.14</v>
      </c>
      <c r="X264" s="4">
        <f>VLOOKUP($A264,RCEP!$A$1:$F$525,5,FALSE)</f>
        <v>4.5500000000000002E-3</v>
      </c>
      <c r="Y264" s="4">
        <f>VLOOKUP($A264,REEP!$A$1:$F$525,2,FALSE)</f>
        <v>68</v>
      </c>
      <c r="Z264" s="4">
        <f>VLOOKUP($A264,REEP!$A$1:$F$525,3,FALSE)</f>
        <v>75</v>
      </c>
      <c r="AA264" s="4">
        <f>VLOOKUP($A264,REEP!$A$1:$F$525,4,FALSE)</f>
        <v>71.66</v>
      </c>
      <c r="AB264" s="4">
        <f>VLOOKUP($A264,REEP!$A$1:$F$525,5,FALSE)</f>
        <v>4.9199999999999999E-3</v>
      </c>
      <c r="AC264" s="11">
        <f>VLOOKUP($A264,RCEEP!$A$1:$F$525,2,FALSE)</f>
        <v>68</v>
      </c>
      <c r="AD264" s="11">
        <f>VLOOKUP($A264,RCEEP!$A$1:$F$525,3,FALSE)</f>
        <v>75</v>
      </c>
      <c r="AE264" s="11">
        <f>VLOOKUP($A264,RCEEP!$A$1:$F$525,4,FALSE)</f>
        <v>71.819999999999993</v>
      </c>
      <c r="AF264" s="11">
        <f>VLOOKUP($A264,RCEEP!$A$1:$F$525,5,FALSE)</f>
        <v>5.28E-3</v>
      </c>
      <c r="AH264" s="11">
        <f t="shared" si="168"/>
        <v>68</v>
      </c>
      <c r="AI264" s="11">
        <f t="shared" si="169"/>
        <v>0</v>
      </c>
      <c r="AJ264" s="11">
        <f t="shared" si="170"/>
        <v>0</v>
      </c>
      <c r="AK264" s="11">
        <f t="shared" si="171"/>
        <v>0</v>
      </c>
      <c r="AL264" s="11">
        <f t="shared" si="172"/>
        <v>0</v>
      </c>
      <c r="AM264" s="11">
        <f t="shared" si="173"/>
        <v>0</v>
      </c>
      <c r="AN264" s="11">
        <f t="shared" si="174"/>
        <v>1</v>
      </c>
      <c r="AO264" s="11">
        <f t="shared" si="175"/>
        <v>1</v>
      </c>
      <c r="AP264" s="11">
        <f t="shared" si="176"/>
        <v>1</v>
      </c>
      <c r="AQ264" s="4">
        <f t="shared" si="177"/>
        <v>1</v>
      </c>
      <c r="AS264" s="1">
        <f t="shared" si="178"/>
        <v>66</v>
      </c>
      <c r="AT264" s="1">
        <f t="shared" si="179"/>
        <v>1</v>
      </c>
      <c r="AU264" s="1">
        <f t="shared" si="180"/>
        <v>0</v>
      </c>
      <c r="AV264" s="1">
        <f t="shared" si="181"/>
        <v>0</v>
      </c>
      <c r="AW264" s="1">
        <f t="shared" si="182"/>
        <v>0</v>
      </c>
      <c r="AX264" s="8">
        <f t="shared" si="183"/>
        <v>0</v>
      </c>
      <c r="AZ264" s="8">
        <f t="shared" si="184"/>
        <v>66</v>
      </c>
      <c r="BA264" s="8">
        <f t="shared" si="185"/>
        <v>1</v>
      </c>
      <c r="BB264" s="8">
        <f t="shared" si="186"/>
        <v>0</v>
      </c>
      <c r="BC264" s="8">
        <f t="shared" si="187"/>
        <v>0</v>
      </c>
      <c r="BD264" s="8">
        <f t="shared" si="188"/>
        <v>0</v>
      </c>
      <c r="BE264" s="8">
        <f t="shared" si="189"/>
        <v>0</v>
      </c>
      <c r="BG264" s="19">
        <f t="shared" si="190"/>
        <v>0</v>
      </c>
      <c r="BH264" s="19">
        <f t="shared" si="191"/>
        <v>0</v>
      </c>
      <c r="BJ264" s="10">
        <f t="shared" si="192"/>
        <v>66</v>
      </c>
      <c r="BK264" s="35">
        <f t="shared" si="193"/>
        <v>2</v>
      </c>
      <c r="BL264" s="27">
        <f t="shared" si="194"/>
        <v>5.7142857142857143E-3</v>
      </c>
      <c r="BM264" s="33">
        <f t="shared" si="195"/>
        <v>2</v>
      </c>
      <c r="BN264" s="27">
        <f t="shared" si="196"/>
        <v>5.7142857142857143E-3</v>
      </c>
      <c r="BO264" s="33">
        <f t="shared" si="197"/>
        <v>2</v>
      </c>
      <c r="BP264" s="27">
        <f t="shared" si="198"/>
        <v>5.7142857142857143E-3</v>
      </c>
      <c r="BQ264" s="33">
        <f t="shared" si="199"/>
        <v>2</v>
      </c>
      <c r="BR264" s="28">
        <f t="shared" si="200"/>
        <v>5.7142857142857143E-3</v>
      </c>
      <c r="BT264" s="10">
        <f t="shared" si="201"/>
        <v>66</v>
      </c>
      <c r="BU264" s="32">
        <f t="shared" si="202"/>
        <v>5.1599999999999966</v>
      </c>
      <c r="BV264" s="27">
        <f t="shared" si="203"/>
        <v>1.4742857142857134E-2</v>
      </c>
      <c r="BW264" s="36">
        <f t="shared" si="204"/>
        <v>5.1400000000000006</v>
      </c>
      <c r="BX264" s="27">
        <f t="shared" si="205"/>
        <v>1.4685714285714288E-2</v>
      </c>
      <c r="BY264" s="36">
        <f t="shared" si="206"/>
        <v>5.6599999999999966</v>
      </c>
      <c r="BZ264" s="27">
        <f t="shared" si="207"/>
        <v>1.6171428571428562E-2</v>
      </c>
      <c r="CA264" s="36">
        <f t="shared" si="208"/>
        <v>5.8199999999999932</v>
      </c>
      <c r="CB264" s="28">
        <f t="shared" si="209"/>
        <v>1.6628571428571409E-2</v>
      </c>
    </row>
    <row r="265" spans="1:80">
      <c r="A265" s="1" t="s">
        <v>263</v>
      </c>
      <c r="B265" s="26">
        <v>350</v>
      </c>
      <c r="C265" s="26">
        <v>435</v>
      </c>
      <c r="D265" s="26">
        <v>4507</v>
      </c>
      <c r="E265" s="20">
        <f>VLOOKUP($A265,JorgeILS!$A$1:$D$525,2,FALSE)</f>
        <v>66</v>
      </c>
      <c r="F265" s="20">
        <f>VLOOKUP($A265,JorgeILS!$A$1:$D$525,3,FALSE)</f>
        <v>0.35499999999999998</v>
      </c>
      <c r="G265" s="20">
        <f>VLOOKUP($A265,JorgeCPP!$A$1:$D$525,2,FALSE)</f>
        <v>74</v>
      </c>
      <c r="H265" s="20">
        <f>VLOOKUP($A265,JorgeCPP!$A$1:$D$525,3,FALSE)</f>
        <v>1.4E-2</v>
      </c>
      <c r="I265" s="4">
        <f>VLOOKUP($A265,BEP!$A$1:$D$525,2,FALSE)</f>
        <v>72</v>
      </c>
      <c r="J265" s="23">
        <f>VLOOKUP($A265,BEP!$A$1:$D$525,3,FALSE)</f>
        <v>2E-3</v>
      </c>
      <c r="K265" s="4">
        <f>VLOOKUP($A265,CEP!$A$1:$D$525,2,FALSE)</f>
        <v>72</v>
      </c>
      <c r="L265" s="23">
        <f>VLOOKUP($A265,CEP!$A$1:$D$525,3,FALSE)</f>
        <v>3.0000000000000001E-3</v>
      </c>
      <c r="M265" s="4">
        <f>VLOOKUP($A265,EEP!$A$1:$D$525,2,FALSE)</f>
        <v>69</v>
      </c>
      <c r="N265" s="23">
        <f>VLOOKUP($A265,EEP!$A$1:$D$525,3,FALSE)</f>
        <v>3.0000000000000001E-3</v>
      </c>
      <c r="O265" s="24">
        <f>VLOOKUP($A265,CEEP!$A$1:$D$525,2,FALSE)</f>
        <v>69</v>
      </c>
      <c r="P265" s="22">
        <f>VLOOKUP($A265,CEEP!$A$1:$D$525,3,FALSE)</f>
        <v>4.0000000000000001E-3</v>
      </c>
      <c r="Q265" s="4">
        <f>VLOOKUP($A265,RBEP!$A$1:$F$525,2,FALSE)</f>
        <v>68</v>
      </c>
      <c r="R265" s="4">
        <f>VLOOKUP($A265,RBEP!$A$1:$F$525,3,FALSE)</f>
        <v>74</v>
      </c>
      <c r="S265" s="4">
        <f>VLOOKUP($A265,RBEP!$A$1:$F$525,4,FALSE)</f>
        <v>70.62</v>
      </c>
      <c r="T265" s="4">
        <f>VLOOKUP($A265,RBEP!$A$1:$F$525,5,FALSE)</f>
        <v>3.4299999999999999E-3</v>
      </c>
      <c r="U265" s="4">
        <f>VLOOKUP($A265,RCEP!$A$1:$F$525,2,FALSE)</f>
        <v>67</v>
      </c>
      <c r="V265" s="4">
        <f>VLOOKUP($A265,RCEP!$A$1:$F$525,3,FALSE)</f>
        <v>77</v>
      </c>
      <c r="W265" s="4">
        <f>VLOOKUP($A265,RCEP!$A$1:$F$525,4,FALSE)</f>
        <v>70.88</v>
      </c>
      <c r="X265" s="4">
        <f>VLOOKUP($A265,RCEP!$A$1:$F$525,5,FALSE)</f>
        <v>4.0899999999999999E-3</v>
      </c>
      <c r="Y265" s="4">
        <f>VLOOKUP($A265,REEP!$A$1:$F$525,2,FALSE)</f>
        <v>68</v>
      </c>
      <c r="Z265" s="4">
        <f>VLOOKUP($A265,REEP!$A$1:$F$525,3,FALSE)</f>
        <v>74</v>
      </c>
      <c r="AA265" s="4">
        <f>VLOOKUP($A265,REEP!$A$1:$F$525,4,FALSE)</f>
        <v>71.5</v>
      </c>
      <c r="AB265" s="4">
        <f>VLOOKUP($A265,REEP!$A$1:$F$525,5,FALSE)</f>
        <v>3.79E-3</v>
      </c>
      <c r="AC265" s="11">
        <f>VLOOKUP($A265,RCEEP!$A$1:$F$525,2,FALSE)</f>
        <v>68</v>
      </c>
      <c r="AD265" s="11">
        <f>VLOOKUP($A265,RCEEP!$A$1:$F$525,3,FALSE)</f>
        <v>74</v>
      </c>
      <c r="AE265" s="11">
        <f>VLOOKUP($A265,RCEEP!$A$1:$F$525,4,FALSE)</f>
        <v>71.38</v>
      </c>
      <c r="AF265" s="11">
        <f>VLOOKUP($A265,RCEEP!$A$1:$F$525,5,FALSE)</f>
        <v>4.1099999999999999E-3</v>
      </c>
      <c r="AH265" s="11">
        <f t="shared" si="168"/>
        <v>67</v>
      </c>
      <c r="AI265" s="11">
        <f t="shared" si="169"/>
        <v>0</v>
      </c>
      <c r="AJ265" s="11">
        <f t="shared" si="170"/>
        <v>0</v>
      </c>
      <c r="AK265" s="11">
        <f t="shared" si="171"/>
        <v>0</v>
      </c>
      <c r="AL265" s="11">
        <f t="shared" si="172"/>
        <v>0</v>
      </c>
      <c r="AM265" s="11">
        <f t="shared" si="173"/>
        <v>0</v>
      </c>
      <c r="AN265" s="11">
        <f t="shared" si="174"/>
        <v>0</v>
      </c>
      <c r="AO265" s="11">
        <f t="shared" si="175"/>
        <v>1</v>
      </c>
      <c r="AP265" s="11">
        <f t="shared" si="176"/>
        <v>0</v>
      </c>
      <c r="AQ265" s="4">
        <f t="shared" si="177"/>
        <v>0</v>
      </c>
      <c r="AS265" s="1">
        <f t="shared" si="178"/>
        <v>66</v>
      </c>
      <c r="AT265" s="1">
        <f t="shared" si="179"/>
        <v>1</v>
      </c>
      <c r="AU265" s="1">
        <f t="shared" si="180"/>
        <v>0</v>
      </c>
      <c r="AV265" s="1">
        <f t="shared" si="181"/>
        <v>0</v>
      </c>
      <c r="AW265" s="1">
        <f t="shared" si="182"/>
        <v>0</v>
      </c>
      <c r="AX265" s="8">
        <f t="shared" si="183"/>
        <v>0</v>
      </c>
      <c r="AZ265" s="8">
        <f t="shared" si="184"/>
        <v>66</v>
      </c>
      <c r="BA265" s="8">
        <f t="shared" si="185"/>
        <v>1</v>
      </c>
      <c r="BB265" s="8">
        <f t="shared" si="186"/>
        <v>0</v>
      </c>
      <c r="BC265" s="8">
        <f t="shared" si="187"/>
        <v>0</v>
      </c>
      <c r="BD265" s="8">
        <f t="shared" si="188"/>
        <v>0</v>
      </c>
      <c r="BE265" s="8">
        <f t="shared" si="189"/>
        <v>0</v>
      </c>
      <c r="BG265" s="19">
        <f t="shared" si="190"/>
        <v>0</v>
      </c>
      <c r="BH265" s="19">
        <f t="shared" si="191"/>
        <v>0</v>
      </c>
      <c r="BJ265" s="10">
        <f t="shared" si="192"/>
        <v>66</v>
      </c>
      <c r="BK265" s="35">
        <f t="shared" si="193"/>
        <v>2</v>
      </c>
      <c r="BL265" s="27">
        <f t="shared" si="194"/>
        <v>5.7142857142857143E-3</v>
      </c>
      <c r="BM265" s="33">
        <f t="shared" si="195"/>
        <v>1</v>
      </c>
      <c r="BN265" s="27">
        <f t="shared" si="196"/>
        <v>2.8571428571428571E-3</v>
      </c>
      <c r="BO265" s="33">
        <f t="shared" si="197"/>
        <v>2</v>
      </c>
      <c r="BP265" s="27">
        <f t="shared" si="198"/>
        <v>5.7142857142857143E-3</v>
      </c>
      <c r="BQ265" s="33">
        <f t="shared" si="199"/>
        <v>2</v>
      </c>
      <c r="BR265" s="28">
        <f t="shared" si="200"/>
        <v>5.7142857142857143E-3</v>
      </c>
      <c r="BT265" s="10">
        <f t="shared" si="201"/>
        <v>66</v>
      </c>
      <c r="BU265" s="32">
        <f t="shared" si="202"/>
        <v>4.6200000000000045</v>
      </c>
      <c r="BV265" s="27">
        <f t="shared" si="203"/>
        <v>1.3200000000000014E-2</v>
      </c>
      <c r="BW265" s="36">
        <f t="shared" si="204"/>
        <v>4.8799999999999955</v>
      </c>
      <c r="BX265" s="27">
        <f t="shared" si="205"/>
        <v>1.394285714285713E-2</v>
      </c>
      <c r="BY265" s="36">
        <f t="shared" si="206"/>
        <v>5.5</v>
      </c>
      <c r="BZ265" s="27">
        <f t="shared" si="207"/>
        <v>1.5714285714285715E-2</v>
      </c>
      <c r="CA265" s="36">
        <f t="shared" si="208"/>
        <v>5.3799999999999955</v>
      </c>
      <c r="CB265" s="28">
        <f t="shared" si="209"/>
        <v>1.5371428571428558E-2</v>
      </c>
    </row>
    <row r="266" spans="1:80">
      <c r="A266" s="1" t="s">
        <v>264</v>
      </c>
      <c r="B266" s="26">
        <v>350</v>
      </c>
      <c r="C266" s="26">
        <v>435</v>
      </c>
      <c r="D266" s="26">
        <v>4515</v>
      </c>
      <c r="E266" s="20">
        <f>VLOOKUP($A266,JorgeILS!$A$1:$D$525,2,FALSE)</f>
        <v>69</v>
      </c>
      <c r="F266" s="20">
        <f>VLOOKUP($A266,JorgeILS!$A$1:$D$525,3,FALSE)</f>
        <v>0.41599999999999998</v>
      </c>
      <c r="G266" s="20">
        <f>VLOOKUP($A266,JorgeCPP!$A$1:$D$525,2,FALSE)</f>
        <v>74</v>
      </c>
      <c r="H266" s="20">
        <f>VLOOKUP($A266,JorgeCPP!$A$1:$D$525,3,FALSE)</f>
        <v>1.4E-2</v>
      </c>
      <c r="I266" s="4">
        <f>VLOOKUP($A266,BEP!$A$1:$D$525,2,FALSE)</f>
        <v>72</v>
      </c>
      <c r="J266" s="23">
        <f>VLOOKUP($A266,BEP!$A$1:$D$525,3,FALSE)</f>
        <v>1E-3</v>
      </c>
      <c r="K266" s="4">
        <f>VLOOKUP($A266,CEP!$A$1:$D$525,2,FALSE)</f>
        <v>72</v>
      </c>
      <c r="L266" s="23">
        <f>VLOOKUP($A266,CEP!$A$1:$D$525,3,FALSE)</f>
        <v>2E-3</v>
      </c>
      <c r="M266" s="4">
        <f>VLOOKUP($A266,EEP!$A$1:$D$525,2,FALSE)</f>
        <v>72</v>
      </c>
      <c r="N266" s="23">
        <f>VLOOKUP($A266,EEP!$A$1:$D$525,3,FALSE)</f>
        <v>2E-3</v>
      </c>
      <c r="O266" s="24">
        <f>VLOOKUP($A266,CEEP!$A$1:$D$525,2,FALSE)</f>
        <v>72</v>
      </c>
      <c r="P266" s="22">
        <f>VLOOKUP($A266,CEEP!$A$1:$D$525,3,FALSE)</f>
        <v>2E-3</v>
      </c>
      <c r="Q266" s="4">
        <f>VLOOKUP($A266,RBEP!$A$1:$F$525,2,FALSE)</f>
        <v>71</v>
      </c>
      <c r="R266" s="4">
        <f>VLOOKUP($A266,RBEP!$A$1:$F$525,3,FALSE)</f>
        <v>76</v>
      </c>
      <c r="S266" s="4">
        <f>VLOOKUP($A266,RBEP!$A$1:$F$525,4,FALSE)</f>
        <v>73.290000000000006</v>
      </c>
      <c r="T266" s="4">
        <f>VLOOKUP($A266,RBEP!$A$1:$F$525,5,FALSE)</f>
        <v>3.2000000000000002E-3</v>
      </c>
      <c r="U266" s="4">
        <f>VLOOKUP($A266,RCEP!$A$1:$F$525,2,FALSE)</f>
        <v>71</v>
      </c>
      <c r="V266" s="4">
        <f>VLOOKUP($A266,RCEP!$A$1:$F$525,3,FALSE)</f>
        <v>76</v>
      </c>
      <c r="W266" s="4">
        <f>VLOOKUP($A266,RCEP!$A$1:$F$525,4,FALSE)</f>
        <v>73.099999999999994</v>
      </c>
      <c r="X266" s="4">
        <f>VLOOKUP($A266,RCEP!$A$1:$F$525,5,FALSE)</f>
        <v>3.7299999999999998E-3</v>
      </c>
      <c r="Y266" s="4">
        <f>VLOOKUP($A266,REEP!$A$1:$F$525,2,FALSE)</f>
        <v>71</v>
      </c>
      <c r="Z266" s="4">
        <f>VLOOKUP($A266,REEP!$A$1:$F$525,3,FALSE)</f>
        <v>77</v>
      </c>
      <c r="AA266" s="4">
        <f>VLOOKUP($A266,REEP!$A$1:$F$525,4,FALSE)</f>
        <v>73.97</v>
      </c>
      <c r="AB266" s="4">
        <f>VLOOKUP($A266,REEP!$A$1:$F$525,5,FALSE)</f>
        <v>3.65E-3</v>
      </c>
      <c r="AC266" s="11">
        <f>VLOOKUP($A266,RCEEP!$A$1:$F$525,2,FALSE)</f>
        <v>70</v>
      </c>
      <c r="AD266" s="11">
        <f>VLOOKUP($A266,RCEEP!$A$1:$F$525,3,FALSE)</f>
        <v>78</v>
      </c>
      <c r="AE266" s="11">
        <f>VLOOKUP($A266,RCEEP!$A$1:$F$525,4,FALSE)</f>
        <v>73.98</v>
      </c>
      <c r="AF266" s="11">
        <f>VLOOKUP($A266,RCEEP!$A$1:$F$525,5,FALSE)</f>
        <v>4.3499999999999997E-3</v>
      </c>
      <c r="AH266" s="11">
        <f t="shared" si="168"/>
        <v>70</v>
      </c>
      <c r="AI266" s="11">
        <f t="shared" si="169"/>
        <v>0</v>
      </c>
      <c r="AJ266" s="11">
        <f t="shared" si="170"/>
        <v>0</v>
      </c>
      <c r="AK266" s="11">
        <f t="shared" si="171"/>
        <v>0</v>
      </c>
      <c r="AL266" s="11">
        <f t="shared" si="172"/>
        <v>0</v>
      </c>
      <c r="AM266" s="11">
        <f t="shared" si="173"/>
        <v>0</v>
      </c>
      <c r="AN266" s="11">
        <f t="shared" si="174"/>
        <v>0</v>
      </c>
      <c r="AO266" s="11">
        <f t="shared" si="175"/>
        <v>0</v>
      </c>
      <c r="AP266" s="11">
        <f t="shared" si="176"/>
        <v>0</v>
      </c>
      <c r="AQ266" s="4">
        <f t="shared" si="177"/>
        <v>1</v>
      </c>
      <c r="AS266" s="1">
        <f t="shared" si="178"/>
        <v>69</v>
      </c>
      <c r="AT266" s="1">
        <f t="shared" si="179"/>
        <v>1</v>
      </c>
      <c r="AU266" s="1">
        <f t="shared" si="180"/>
        <v>0</v>
      </c>
      <c r="AV266" s="1">
        <f t="shared" si="181"/>
        <v>0</v>
      </c>
      <c r="AW266" s="1">
        <f t="shared" si="182"/>
        <v>0</v>
      </c>
      <c r="AX266" s="8">
        <f t="shared" si="183"/>
        <v>0</v>
      </c>
      <c r="AZ266" s="8">
        <f t="shared" si="184"/>
        <v>69</v>
      </c>
      <c r="BA266" s="8">
        <f t="shared" si="185"/>
        <v>1</v>
      </c>
      <c r="BB266" s="8">
        <f t="shared" si="186"/>
        <v>0</v>
      </c>
      <c r="BC266" s="8">
        <f t="shared" si="187"/>
        <v>0</v>
      </c>
      <c r="BD266" s="8">
        <f t="shared" si="188"/>
        <v>0</v>
      </c>
      <c r="BE266" s="8">
        <f t="shared" si="189"/>
        <v>0</v>
      </c>
      <c r="BG266" s="19">
        <f t="shared" si="190"/>
        <v>0</v>
      </c>
      <c r="BH266" s="19">
        <f t="shared" si="191"/>
        <v>0</v>
      </c>
      <c r="BJ266" s="10">
        <f t="shared" si="192"/>
        <v>69</v>
      </c>
      <c r="BK266" s="35">
        <f t="shared" si="193"/>
        <v>2</v>
      </c>
      <c r="BL266" s="27">
        <f t="shared" si="194"/>
        <v>5.7142857142857143E-3</v>
      </c>
      <c r="BM266" s="33">
        <f t="shared" si="195"/>
        <v>2</v>
      </c>
      <c r="BN266" s="27">
        <f t="shared" si="196"/>
        <v>5.7142857142857143E-3</v>
      </c>
      <c r="BO266" s="33">
        <f t="shared" si="197"/>
        <v>2</v>
      </c>
      <c r="BP266" s="27">
        <f t="shared" si="198"/>
        <v>5.7142857142857143E-3</v>
      </c>
      <c r="BQ266" s="33">
        <f t="shared" si="199"/>
        <v>1</v>
      </c>
      <c r="BR266" s="28">
        <f t="shared" si="200"/>
        <v>2.8571428571428571E-3</v>
      </c>
      <c r="BT266" s="10">
        <f t="shared" si="201"/>
        <v>69</v>
      </c>
      <c r="BU266" s="32">
        <f t="shared" si="202"/>
        <v>4.2900000000000063</v>
      </c>
      <c r="BV266" s="27">
        <f t="shared" si="203"/>
        <v>1.2257142857142874E-2</v>
      </c>
      <c r="BW266" s="36">
        <f t="shared" si="204"/>
        <v>4.0999999999999943</v>
      </c>
      <c r="BX266" s="27">
        <f t="shared" si="205"/>
        <v>1.1714285714285698E-2</v>
      </c>
      <c r="BY266" s="36">
        <f t="shared" si="206"/>
        <v>4.9699999999999989</v>
      </c>
      <c r="BZ266" s="27">
        <f t="shared" si="207"/>
        <v>1.4199999999999997E-2</v>
      </c>
      <c r="CA266" s="36">
        <f t="shared" si="208"/>
        <v>4.980000000000004</v>
      </c>
      <c r="CB266" s="28">
        <f t="shared" si="209"/>
        <v>1.4228571428571439E-2</v>
      </c>
    </row>
    <row r="267" spans="1:80">
      <c r="A267" s="1" t="s">
        <v>265</v>
      </c>
      <c r="B267" s="26">
        <v>350</v>
      </c>
      <c r="C267" s="26">
        <v>435</v>
      </c>
      <c r="D267" s="26">
        <v>4523</v>
      </c>
      <c r="E267" s="20">
        <f>VLOOKUP($A267,JorgeILS!$A$1:$D$525,2,FALSE)</f>
        <v>67</v>
      </c>
      <c r="F267" s="20">
        <f>VLOOKUP($A267,JorgeILS!$A$1:$D$525,3,FALSE)</f>
        <v>0.61699999999999999</v>
      </c>
      <c r="G267" s="20">
        <f>VLOOKUP($A267,JorgeCPP!$A$1:$D$525,2,FALSE)</f>
        <v>72</v>
      </c>
      <c r="H267" s="20">
        <f>VLOOKUP($A267,JorgeCPP!$A$1:$D$525,3,FALSE)</f>
        <v>1.4999999999999999E-2</v>
      </c>
      <c r="I267" s="4">
        <f>VLOOKUP($A267,BEP!$A$1:$D$525,2,FALSE)</f>
        <v>72</v>
      </c>
      <c r="J267" s="23">
        <f>VLOOKUP($A267,BEP!$A$1:$D$525,3,FALSE)</f>
        <v>2E-3</v>
      </c>
      <c r="K267" s="4">
        <f>VLOOKUP($A267,CEP!$A$1:$D$525,2,FALSE)</f>
        <v>72</v>
      </c>
      <c r="L267" s="23">
        <f>VLOOKUP($A267,CEP!$A$1:$D$525,3,FALSE)</f>
        <v>2E-3</v>
      </c>
      <c r="M267" s="4">
        <f>VLOOKUP($A267,EEP!$A$1:$D$525,2,FALSE)</f>
        <v>72</v>
      </c>
      <c r="N267" s="23">
        <f>VLOOKUP($A267,EEP!$A$1:$D$525,3,FALSE)</f>
        <v>3.0000000000000001E-3</v>
      </c>
      <c r="O267" s="24">
        <f>VLOOKUP($A267,CEEP!$A$1:$D$525,2,FALSE)</f>
        <v>72</v>
      </c>
      <c r="P267" s="22">
        <f>VLOOKUP($A267,CEEP!$A$1:$D$525,3,FALSE)</f>
        <v>3.0000000000000001E-3</v>
      </c>
      <c r="Q267" s="4">
        <f>VLOOKUP($A267,RBEP!$A$1:$F$525,2,FALSE)</f>
        <v>71</v>
      </c>
      <c r="R267" s="4">
        <f>VLOOKUP($A267,RBEP!$A$1:$F$525,3,FALSE)</f>
        <v>77</v>
      </c>
      <c r="S267" s="4">
        <f>VLOOKUP($A267,RBEP!$A$1:$F$525,4,FALSE)</f>
        <v>73.69</v>
      </c>
      <c r="T267" s="4">
        <f>VLOOKUP($A267,RBEP!$A$1:$F$525,5,FALSE)</f>
        <v>3.0300000000000001E-3</v>
      </c>
      <c r="U267" s="4">
        <f>VLOOKUP($A267,RCEP!$A$1:$F$525,2,FALSE)</f>
        <v>70</v>
      </c>
      <c r="V267" s="4">
        <f>VLOOKUP($A267,RCEP!$A$1:$F$525,3,FALSE)</f>
        <v>78</v>
      </c>
      <c r="W267" s="4">
        <f>VLOOKUP($A267,RCEP!$A$1:$F$525,4,FALSE)</f>
        <v>73.52</v>
      </c>
      <c r="X267" s="4">
        <f>VLOOKUP($A267,RCEP!$A$1:$F$525,5,FALSE)</f>
        <v>3.6099999999999999E-3</v>
      </c>
      <c r="Y267" s="4">
        <f>VLOOKUP($A267,REEP!$A$1:$F$525,2,FALSE)</f>
        <v>70</v>
      </c>
      <c r="Z267" s="4">
        <f>VLOOKUP($A267,REEP!$A$1:$F$525,3,FALSE)</f>
        <v>76</v>
      </c>
      <c r="AA267" s="4">
        <f>VLOOKUP($A267,REEP!$A$1:$F$525,4,FALSE)</f>
        <v>73.8</v>
      </c>
      <c r="AB267" s="4">
        <f>VLOOKUP($A267,REEP!$A$1:$F$525,5,FALSE)</f>
        <v>3.3899999999999998E-3</v>
      </c>
      <c r="AC267" s="11">
        <f>VLOOKUP($A267,RCEEP!$A$1:$F$525,2,FALSE)</f>
        <v>71</v>
      </c>
      <c r="AD267" s="11">
        <f>VLOOKUP($A267,RCEEP!$A$1:$F$525,3,FALSE)</f>
        <v>77</v>
      </c>
      <c r="AE267" s="11">
        <f>VLOOKUP($A267,RCEEP!$A$1:$F$525,4,FALSE)</f>
        <v>73.83</v>
      </c>
      <c r="AF267" s="11">
        <f>VLOOKUP($A267,RCEEP!$A$1:$F$525,5,FALSE)</f>
        <v>3.8800000000000002E-3</v>
      </c>
      <c r="AH267" s="11">
        <f t="shared" si="168"/>
        <v>70</v>
      </c>
      <c r="AI267" s="11">
        <f t="shared" si="169"/>
        <v>0</v>
      </c>
      <c r="AJ267" s="11">
        <f t="shared" si="170"/>
        <v>0</v>
      </c>
      <c r="AK267" s="11">
        <f t="shared" si="171"/>
        <v>0</v>
      </c>
      <c r="AL267" s="11">
        <f t="shared" si="172"/>
        <v>0</v>
      </c>
      <c r="AM267" s="11">
        <f t="shared" si="173"/>
        <v>0</v>
      </c>
      <c r="AN267" s="11">
        <f t="shared" si="174"/>
        <v>0</v>
      </c>
      <c r="AO267" s="11">
        <f t="shared" si="175"/>
        <v>1</v>
      </c>
      <c r="AP267" s="11">
        <f t="shared" si="176"/>
        <v>1</v>
      </c>
      <c r="AQ267" s="4">
        <f t="shared" si="177"/>
        <v>0</v>
      </c>
      <c r="AS267" s="1">
        <f t="shared" si="178"/>
        <v>67</v>
      </c>
      <c r="AT267" s="1">
        <f t="shared" si="179"/>
        <v>1</v>
      </c>
      <c r="AU267" s="1">
        <f t="shared" si="180"/>
        <v>0</v>
      </c>
      <c r="AV267" s="1">
        <f t="shared" si="181"/>
        <v>0</v>
      </c>
      <c r="AW267" s="1">
        <f t="shared" si="182"/>
        <v>0</v>
      </c>
      <c r="AX267" s="8">
        <f t="shared" si="183"/>
        <v>0</v>
      </c>
      <c r="AZ267" s="8">
        <f t="shared" si="184"/>
        <v>67</v>
      </c>
      <c r="BA267" s="8">
        <f t="shared" si="185"/>
        <v>1</v>
      </c>
      <c r="BB267" s="8">
        <f t="shared" si="186"/>
        <v>0</v>
      </c>
      <c r="BC267" s="8">
        <f t="shared" si="187"/>
        <v>0</v>
      </c>
      <c r="BD267" s="8">
        <f t="shared" si="188"/>
        <v>0</v>
      </c>
      <c r="BE267" s="8">
        <f t="shared" si="189"/>
        <v>0</v>
      </c>
      <c r="BG267" s="19">
        <f t="shared" si="190"/>
        <v>0</v>
      </c>
      <c r="BH267" s="19">
        <f t="shared" si="191"/>
        <v>0</v>
      </c>
      <c r="BJ267" s="10">
        <f t="shared" si="192"/>
        <v>67</v>
      </c>
      <c r="BK267" s="35">
        <f t="shared" si="193"/>
        <v>4</v>
      </c>
      <c r="BL267" s="27">
        <f t="shared" si="194"/>
        <v>1.1428571428571429E-2</v>
      </c>
      <c r="BM267" s="33">
        <f t="shared" si="195"/>
        <v>3</v>
      </c>
      <c r="BN267" s="27">
        <f t="shared" si="196"/>
        <v>8.5714285714285719E-3</v>
      </c>
      <c r="BO267" s="33">
        <f t="shared" si="197"/>
        <v>3</v>
      </c>
      <c r="BP267" s="27">
        <f t="shared" si="198"/>
        <v>8.5714285714285719E-3</v>
      </c>
      <c r="BQ267" s="33">
        <f t="shared" si="199"/>
        <v>4</v>
      </c>
      <c r="BR267" s="28">
        <f t="shared" si="200"/>
        <v>1.1428571428571429E-2</v>
      </c>
      <c r="BT267" s="10">
        <f t="shared" si="201"/>
        <v>67</v>
      </c>
      <c r="BU267" s="32">
        <f t="shared" si="202"/>
        <v>6.6899999999999977</v>
      </c>
      <c r="BV267" s="27">
        <f t="shared" si="203"/>
        <v>1.9114285714285709E-2</v>
      </c>
      <c r="BW267" s="36">
        <f t="shared" si="204"/>
        <v>6.519999999999996</v>
      </c>
      <c r="BX267" s="27">
        <f t="shared" si="205"/>
        <v>1.8628571428571418E-2</v>
      </c>
      <c r="BY267" s="36">
        <f t="shared" si="206"/>
        <v>6.7999999999999972</v>
      </c>
      <c r="BZ267" s="27">
        <f t="shared" si="207"/>
        <v>1.942857142857142E-2</v>
      </c>
      <c r="CA267" s="36">
        <f t="shared" si="208"/>
        <v>6.8299999999999983</v>
      </c>
      <c r="CB267" s="28">
        <f t="shared" si="209"/>
        <v>1.951428571428571E-2</v>
      </c>
    </row>
    <row r="268" spans="1:80">
      <c r="A268" s="1" t="s">
        <v>266</v>
      </c>
      <c r="B268" s="26">
        <v>350</v>
      </c>
      <c r="C268" s="26">
        <v>463</v>
      </c>
      <c r="D268" s="26">
        <v>4531</v>
      </c>
      <c r="E268" s="20">
        <f>VLOOKUP($A268,JorgeILS!$A$1:$D$525,2,FALSE)</f>
        <v>60</v>
      </c>
      <c r="F268" s="20">
        <f>VLOOKUP($A268,JorgeILS!$A$1:$D$525,3,FALSE)</f>
        <v>0.58299999999999996</v>
      </c>
      <c r="G268" s="20">
        <f>VLOOKUP($A268,JorgeCPP!$A$1:$D$525,2,FALSE)</f>
        <v>68</v>
      </c>
      <c r="H268" s="20">
        <f>VLOOKUP($A268,JorgeCPP!$A$1:$D$525,3,FALSE)</f>
        <v>1.9E-2</v>
      </c>
      <c r="I268" s="4">
        <f>VLOOKUP($A268,BEP!$A$1:$D$525,2,FALSE)</f>
        <v>67</v>
      </c>
      <c r="J268" s="23">
        <f>VLOOKUP($A268,BEP!$A$1:$D$525,3,FALSE)</f>
        <v>2E-3</v>
      </c>
      <c r="K268" s="4">
        <f>VLOOKUP($A268,CEP!$A$1:$D$525,2,FALSE)</f>
        <v>68</v>
      </c>
      <c r="L268" s="23">
        <f>VLOOKUP($A268,CEP!$A$1:$D$525,3,FALSE)</f>
        <v>1E-3</v>
      </c>
      <c r="M268" s="4">
        <f>VLOOKUP($A268,EEP!$A$1:$D$525,2,FALSE)</f>
        <v>67</v>
      </c>
      <c r="N268" s="23">
        <f>VLOOKUP($A268,EEP!$A$1:$D$525,3,FALSE)</f>
        <v>2E-3</v>
      </c>
      <c r="O268" s="24">
        <f>VLOOKUP($A268,CEEP!$A$1:$D$525,2,FALSE)</f>
        <v>68</v>
      </c>
      <c r="P268" s="22">
        <f>VLOOKUP($A268,CEEP!$A$1:$D$525,3,FALSE)</f>
        <v>3.0000000000000001E-3</v>
      </c>
      <c r="Q268" s="4">
        <f>VLOOKUP($A268,RBEP!$A$1:$F$525,2,FALSE)</f>
        <v>65</v>
      </c>
      <c r="R268" s="4">
        <f>VLOOKUP($A268,RBEP!$A$1:$F$525,3,FALSE)</f>
        <v>72</v>
      </c>
      <c r="S268" s="4">
        <f>VLOOKUP($A268,RBEP!$A$1:$F$525,4,FALSE)</f>
        <v>68.98</v>
      </c>
      <c r="T268" s="4">
        <f>VLOOKUP($A268,RBEP!$A$1:$F$525,5,FALSE)</f>
        <v>3.3E-3</v>
      </c>
      <c r="U268" s="4">
        <f>VLOOKUP($A268,RCEP!$A$1:$F$525,2,FALSE)</f>
        <v>66</v>
      </c>
      <c r="V268" s="4">
        <f>VLOOKUP($A268,RCEP!$A$1:$F$525,3,FALSE)</f>
        <v>73</v>
      </c>
      <c r="W268" s="4">
        <f>VLOOKUP($A268,RCEP!$A$1:$F$525,4,FALSE)</f>
        <v>68.88</v>
      </c>
      <c r="X268" s="4">
        <f>VLOOKUP($A268,RCEP!$A$1:$F$525,5,FALSE)</f>
        <v>3.9699999999999996E-3</v>
      </c>
      <c r="Y268" s="4">
        <f>VLOOKUP($A268,REEP!$A$1:$F$525,2,FALSE)</f>
        <v>65</v>
      </c>
      <c r="Z268" s="4">
        <f>VLOOKUP($A268,REEP!$A$1:$F$525,3,FALSE)</f>
        <v>73</v>
      </c>
      <c r="AA268" s="4">
        <f>VLOOKUP($A268,REEP!$A$1:$F$525,4,FALSE)</f>
        <v>69.75</v>
      </c>
      <c r="AB268" s="4">
        <f>VLOOKUP($A268,REEP!$A$1:$F$525,5,FALSE)</f>
        <v>4.0600000000000002E-3</v>
      </c>
      <c r="AC268" s="11">
        <f>VLOOKUP($A268,RCEEP!$A$1:$F$525,2,FALSE)</f>
        <v>66</v>
      </c>
      <c r="AD268" s="11">
        <f>VLOOKUP($A268,RCEEP!$A$1:$F$525,3,FALSE)</f>
        <v>73</v>
      </c>
      <c r="AE268" s="11">
        <f>VLOOKUP($A268,RCEEP!$A$1:$F$525,4,FALSE)</f>
        <v>69.849999999999994</v>
      </c>
      <c r="AF268" s="11">
        <f>VLOOKUP($A268,RCEEP!$A$1:$F$525,5,FALSE)</f>
        <v>4.28E-3</v>
      </c>
      <c r="AH268" s="11">
        <f t="shared" si="168"/>
        <v>65</v>
      </c>
      <c r="AI268" s="11">
        <f t="shared" si="169"/>
        <v>0</v>
      </c>
      <c r="AJ268" s="11">
        <f t="shared" si="170"/>
        <v>0</v>
      </c>
      <c r="AK268" s="11">
        <f t="shared" si="171"/>
        <v>0</v>
      </c>
      <c r="AL268" s="11">
        <f t="shared" si="172"/>
        <v>0</v>
      </c>
      <c r="AM268" s="11">
        <f t="shared" si="173"/>
        <v>0</v>
      </c>
      <c r="AN268" s="11">
        <f t="shared" si="174"/>
        <v>1</v>
      </c>
      <c r="AO268" s="11">
        <f t="shared" si="175"/>
        <v>0</v>
      </c>
      <c r="AP268" s="11">
        <f t="shared" si="176"/>
        <v>1</v>
      </c>
      <c r="AQ268" s="4">
        <f t="shared" si="177"/>
        <v>0</v>
      </c>
      <c r="AS268" s="1">
        <f t="shared" si="178"/>
        <v>60</v>
      </c>
      <c r="AT268" s="1">
        <f t="shared" si="179"/>
        <v>1</v>
      </c>
      <c r="AU268" s="1">
        <f t="shared" si="180"/>
        <v>0</v>
      </c>
      <c r="AV268" s="1">
        <f t="shared" si="181"/>
        <v>0</v>
      </c>
      <c r="AW268" s="1">
        <f t="shared" si="182"/>
        <v>0</v>
      </c>
      <c r="AX268" s="8">
        <f t="shared" si="183"/>
        <v>0</v>
      </c>
      <c r="AZ268" s="8">
        <f t="shared" si="184"/>
        <v>60</v>
      </c>
      <c r="BA268" s="8">
        <f t="shared" si="185"/>
        <v>1</v>
      </c>
      <c r="BB268" s="8">
        <f t="shared" si="186"/>
        <v>0</v>
      </c>
      <c r="BC268" s="8">
        <f t="shared" si="187"/>
        <v>0</v>
      </c>
      <c r="BD268" s="8">
        <f t="shared" si="188"/>
        <v>0</v>
      </c>
      <c r="BE268" s="8">
        <f t="shared" si="189"/>
        <v>0</v>
      </c>
      <c r="BG268" s="19">
        <f t="shared" si="190"/>
        <v>0</v>
      </c>
      <c r="BH268" s="19">
        <f t="shared" si="191"/>
        <v>0</v>
      </c>
      <c r="BJ268" s="10">
        <f t="shared" si="192"/>
        <v>60</v>
      </c>
      <c r="BK268" s="35">
        <f t="shared" si="193"/>
        <v>5</v>
      </c>
      <c r="BL268" s="27">
        <f t="shared" si="194"/>
        <v>1.4285714285714285E-2</v>
      </c>
      <c r="BM268" s="33">
        <f t="shared" si="195"/>
        <v>6</v>
      </c>
      <c r="BN268" s="27">
        <f t="shared" si="196"/>
        <v>1.7142857142857144E-2</v>
      </c>
      <c r="BO268" s="33">
        <f t="shared" si="197"/>
        <v>5</v>
      </c>
      <c r="BP268" s="27">
        <f t="shared" si="198"/>
        <v>1.4285714285714285E-2</v>
      </c>
      <c r="BQ268" s="33">
        <f t="shared" si="199"/>
        <v>6</v>
      </c>
      <c r="BR268" s="28">
        <f t="shared" si="200"/>
        <v>1.7142857142857144E-2</v>
      </c>
      <c r="BT268" s="10">
        <f t="shared" si="201"/>
        <v>60</v>
      </c>
      <c r="BU268" s="32">
        <f t="shared" si="202"/>
        <v>8.980000000000004</v>
      </c>
      <c r="BV268" s="27">
        <f t="shared" si="203"/>
        <v>2.5657142857142868E-2</v>
      </c>
      <c r="BW268" s="36">
        <f t="shared" si="204"/>
        <v>8.8799999999999955</v>
      </c>
      <c r="BX268" s="27">
        <f t="shared" si="205"/>
        <v>2.5371428571428559E-2</v>
      </c>
      <c r="BY268" s="36">
        <f t="shared" si="206"/>
        <v>9.75</v>
      </c>
      <c r="BZ268" s="27">
        <f t="shared" si="207"/>
        <v>2.7857142857142858E-2</v>
      </c>
      <c r="CA268" s="36">
        <f t="shared" si="208"/>
        <v>9.8499999999999943</v>
      </c>
      <c r="CB268" s="28">
        <f t="shared" si="209"/>
        <v>2.8142857142857126E-2</v>
      </c>
    </row>
    <row r="269" spans="1:80">
      <c r="A269" s="1" t="s">
        <v>267</v>
      </c>
      <c r="B269" s="26">
        <v>350</v>
      </c>
      <c r="C269" s="26">
        <v>463</v>
      </c>
      <c r="D269" s="26">
        <v>4539</v>
      </c>
      <c r="E269" s="20">
        <f>VLOOKUP($A269,JorgeILS!$A$1:$D$525,2,FALSE)</f>
        <v>59</v>
      </c>
      <c r="F269" s="20">
        <f>VLOOKUP($A269,JorgeILS!$A$1:$D$525,3,FALSE)</f>
        <v>0.46</v>
      </c>
      <c r="G269" s="20">
        <f>VLOOKUP($A269,JorgeCPP!$A$1:$D$525,2,FALSE)</f>
        <v>63</v>
      </c>
      <c r="H269" s="20">
        <f>VLOOKUP($A269,JorgeCPP!$A$1:$D$525,3,FALSE)</f>
        <v>1.7999999999999999E-2</v>
      </c>
      <c r="I269" s="4">
        <f>VLOOKUP($A269,BEP!$A$1:$D$525,2,FALSE)</f>
        <v>62</v>
      </c>
      <c r="J269" s="23">
        <f>VLOOKUP($A269,BEP!$A$1:$D$525,3,FALSE)</f>
        <v>3.0000000000000001E-3</v>
      </c>
      <c r="K269" s="4">
        <f>VLOOKUP($A269,CEP!$A$1:$D$525,2,FALSE)</f>
        <v>62</v>
      </c>
      <c r="L269" s="23">
        <f>VLOOKUP($A269,CEP!$A$1:$D$525,3,FALSE)</f>
        <v>2E-3</v>
      </c>
      <c r="M269" s="4">
        <f>VLOOKUP($A269,EEP!$A$1:$D$525,2,FALSE)</f>
        <v>60</v>
      </c>
      <c r="N269" s="23">
        <f>VLOOKUP($A269,EEP!$A$1:$D$525,3,FALSE)</f>
        <v>3.0000000000000001E-3</v>
      </c>
      <c r="O269" s="24">
        <f>VLOOKUP($A269,CEEP!$A$1:$D$525,2,FALSE)</f>
        <v>60</v>
      </c>
      <c r="P269" s="22">
        <f>VLOOKUP($A269,CEEP!$A$1:$D$525,3,FALSE)</f>
        <v>5.0000000000000001E-3</v>
      </c>
      <c r="Q269" s="4">
        <f>VLOOKUP($A269,RBEP!$A$1:$F$525,2,FALSE)</f>
        <v>62</v>
      </c>
      <c r="R269" s="4">
        <f>VLOOKUP($A269,RBEP!$A$1:$F$525,3,FALSE)</f>
        <v>69</v>
      </c>
      <c r="S269" s="4">
        <f>VLOOKUP($A269,RBEP!$A$1:$F$525,4,FALSE)</f>
        <v>65.260000000000005</v>
      </c>
      <c r="T269" s="4">
        <f>VLOOKUP($A269,RBEP!$A$1:$F$525,5,FALSE)</f>
        <v>4.6600000000000001E-3</v>
      </c>
      <c r="U269" s="4">
        <f>VLOOKUP($A269,RCEP!$A$1:$F$525,2,FALSE)</f>
        <v>61</v>
      </c>
      <c r="V269" s="4">
        <f>VLOOKUP($A269,RCEP!$A$1:$F$525,3,FALSE)</f>
        <v>68</v>
      </c>
      <c r="W269" s="4">
        <f>VLOOKUP($A269,RCEP!$A$1:$F$525,4,FALSE)</f>
        <v>64.930000000000007</v>
      </c>
      <c r="X269" s="4">
        <f>VLOOKUP($A269,RCEP!$A$1:$F$525,5,FALSE)</f>
        <v>5.5100000000000001E-3</v>
      </c>
      <c r="Y269" s="4">
        <f>VLOOKUP($A269,REEP!$A$1:$F$525,2,FALSE)</f>
        <v>62</v>
      </c>
      <c r="Z269" s="4">
        <f>VLOOKUP($A269,REEP!$A$1:$F$525,3,FALSE)</f>
        <v>70</v>
      </c>
      <c r="AA269" s="4">
        <f>VLOOKUP($A269,REEP!$A$1:$F$525,4,FALSE)</f>
        <v>66.47</v>
      </c>
      <c r="AB269" s="4">
        <f>VLOOKUP($A269,REEP!$A$1:$F$525,5,FALSE)</f>
        <v>5.6800000000000002E-3</v>
      </c>
      <c r="AC269" s="11">
        <f>VLOOKUP($A269,RCEEP!$A$1:$F$525,2,FALSE)</f>
        <v>61</v>
      </c>
      <c r="AD269" s="11">
        <f>VLOOKUP($A269,RCEEP!$A$1:$F$525,3,FALSE)</f>
        <v>70</v>
      </c>
      <c r="AE269" s="11">
        <f>VLOOKUP($A269,RCEEP!$A$1:$F$525,4,FALSE)</f>
        <v>66.37</v>
      </c>
      <c r="AF269" s="11">
        <f>VLOOKUP($A269,RCEEP!$A$1:$F$525,5,FALSE)</f>
        <v>5.9800000000000001E-3</v>
      </c>
      <c r="AH269" s="11">
        <f t="shared" si="168"/>
        <v>60</v>
      </c>
      <c r="AI269" s="11">
        <f t="shared" si="169"/>
        <v>0</v>
      </c>
      <c r="AJ269" s="11">
        <f t="shared" si="170"/>
        <v>0</v>
      </c>
      <c r="AK269" s="11">
        <f t="shared" si="171"/>
        <v>0</v>
      </c>
      <c r="AL269" s="11">
        <f t="shared" si="172"/>
        <v>1</v>
      </c>
      <c r="AM269" s="11">
        <f t="shared" si="173"/>
        <v>1</v>
      </c>
      <c r="AN269" s="11">
        <f t="shared" si="174"/>
        <v>0</v>
      </c>
      <c r="AO269" s="11">
        <f t="shared" si="175"/>
        <v>0</v>
      </c>
      <c r="AP269" s="11">
        <f t="shared" si="176"/>
        <v>0</v>
      </c>
      <c r="AQ269" s="4">
        <f t="shared" si="177"/>
        <v>0</v>
      </c>
      <c r="AS269" s="1">
        <f t="shared" si="178"/>
        <v>59</v>
      </c>
      <c r="AT269" s="1">
        <f t="shared" si="179"/>
        <v>1</v>
      </c>
      <c r="AU269" s="1">
        <f t="shared" si="180"/>
        <v>0</v>
      </c>
      <c r="AV269" s="1">
        <f t="shared" si="181"/>
        <v>0</v>
      </c>
      <c r="AW269" s="1">
        <f t="shared" si="182"/>
        <v>0</v>
      </c>
      <c r="AX269" s="8">
        <f t="shared" si="183"/>
        <v>0</v>
      </c>
      <c r="AZ269" s="8">
        <f t="shared" si="184"/>
        <v>59</v>
      </c>
      <c r="BA269" s="8">
        <f t="shared" si="185"/>
        <v>1</v>
      </c>
      <c r="BB269" s="8">
        <f t="shared" si="186"/>
        <v>0</v>
      </c>
      <c r="BC269" s="8">
        <f t="shared" si="187"/>
        <v>0</v>
      </c>
      <c r="BD269" s="8">
        <f t="shared" si="188"/>
        <v>0</v>
      </c>
      <c r="BE269" s="8">
        <f t="shared" si="189"/>
        <v>0</v>
      </c>
      <c r="BG269" s="19">
        <f t="shared" si="190"/>
        <v>0</v>
      </c>
      <c r="BH269" s="19">
        <f t="shared" si="191"/>
        <v>0</v>
      </c>
      <c r="BJ269" s="10">
        <f t="shared" si="192"/>
        <v>59</v>
      </c>
      <c r="BK269" s="35">
        <f t="shared" si="193"/>
        <v>3</v>
      </c>
      <c r="BL269" s="27">
        <f t="shared" si="194"/>
        <v>8.5714285714285719E-3</v>
      </c>
      <c r="BM269" s="33">
        <f t="shared" si="195"/>
        <v>2</v>
      </c>
      <c r="BN269" s="27">
        <f t="shared" si="196"/>
        <v>5.7142857142857143E-3</v>
      </c>
      <c r="BO269" s="33">
        <f t="shared" si="197"/>
        <v>3</v>
      </c>
      <c r="BP269" s="27">
        <f t="shared" si="198"/>
        <v>8.5714285714285719E-3</v>
      </c>
      <c r="BQ269" s="33">
        <f t="shared" si="199"/>
        <v>2</v>
      </c>
      <c r="BR269" s="28">
        <f t="shared" si="200"/>
        <v>5.7142857142857143E-3</v>
      </c>
      <c r="BT269" s="10">
        <f t="shared" si="201"/>
        <v>59</v>
      </c>
      <c r="BU269" s="32">
        <f t="shared" si="202"/>
        <v>6.2600000000000051</v>
      </c>
      <c r="BV269" s="27">
        <f t="shared" si="203"/>
        <v>1.78857142857143E-2</v>
      </c>
      <c r="BW269" s="36">
        <f t="shared" si="204"/>
        <v>5.9300000000000068</v>
      </c>
      <c r="BX269" s="27">
        <f t="shared" si="205"/>
        <v>1.6942857142857162E-2</v>
      </c>
      <c r="BY269" s="36">
        <f t="shared" si="206"/>
        <v>7.4699999999999989</v>
      </c>
      <c r="BZ269" s="27">
        <f t="shared" si="207"/>
        <v>2.1342857142857139E-2</v>
      </c>
      <c r="CA269" s="36">
        <f t="shared" si="208"/>
        <v>7.3700000000000045</v>
      </c>
      <c r="CB269" s="28">
        <f t="shared" si="209"/>
        <v>2.1057142857142871E-2</v>
      </c>
    </row>
    <row r="270" spans="1:80">
      <c r="A270" s="1" t="s">
        <v>268</v>
      </c>
      <c r="B270" s="26">
        <v>350</v>
      </c>
      <c r="C270" s="26">
        <v>463</v>
      </c>
      <c r="D270" s="26">
        <v>4547</v>
      </c>
      <c r="E270" s="20">
        <f>VLOOKUP($A270,JorgeILS!$A$1:$D$525,2,FALSE)</f>
        <v>59</v>
      </c>
      <c r="F270" s="20">
        <f>VLOOKUP($A270,JorgeILS!$A$1:$D$525,3,FALSE)</f>
        <v>0.65200000000000002</v>
      </c>
      <c r="G270" s="20">
        <f>VLOOKUP($A270,JorgeCPP!$A$1:$D$525,2,FALSE)</f>
        <v>67</v>
      </c>
      <c r="H270" s="20">
        <f>VLOOKUP($A270,JorgeCPP!$A$1:$D$525,3,FALSE)</f>
        <v>1.9E-2</v>
      </c>
      <c r="I270" s="4">
        <f>VLOOKUP($A270,BEP!$A$1:$D$525,2,FALSE)</f>
        <v>64</v>
      </c>
      <c r="J270" s="23">
        <f>VLOOKUP($A270,BEP!$A$1:$D$525,3,FALSE)</f>
        <v>3.0000000000000001E-3</v>
      </c>
      <c r="K270" s="4">
        <f>VLOOKUP($A270,CEP!$A$1:$D$525,2,FALSE)</f>
        <v>64</v>
      </c>
      <c r="L270" s="23">
        <f>VLOOKUP($A270,CEP!$A$1:$D$525,3,FALSE)</f>
        <v>3.0000000000000001E-3</v>
      </c>
      <c r="M270" s="4">
        <f>VLOOKUP($A270,EEP!$A$1:$D$525,2,FALSE)</f>
        <v>63</v>
      </c>
      <c r="N270" s="23">
        <f>VLOOKUP($A270,EEP!$A$1:$D$525,3,FALSE)</f>
        <v>4.0000000000000001E-3</v>
      </c>
      <c r="O270" s="24">
        <f>VLOOKUP($A270,CEEP!$A$1:$D$525,2,FALSE)</f>
        <v>63</v>
      </c>
      <c r="P270" s="22">
        <f>VLOOKUP($A270,CEEP!$A$1:$D$525,3,FALSE)</f>
        <v>5.0000000000000001E-3</v>
      </c>
      <c r="Q270" s="4">
        <f>VLOOKUP($A270,RBEP!$A$1:$F$525,2,FALSE)</f>
        <v>63</v>
      </c>
      <c r="R270" s="4">
        <f>VLOOKUP($A270,RBEP!$A$1:$F$525,3,FALSE)</f>
        <v>71</v>
      </c>
      <c r="S270" s="4">
        <f>VLOOKUP($A270,RBEP!$A$1:$F$525,4,FALSE)</f>
        <v>66.36</v>
      </c>
      <c r="T270" s="4">
        <f>VLOOKUP($A270,RBEP!$A$1:$F$525,5,FALSE)</f>
        <v>4.8599999999999997E-3</v>
      </c>
      <c r="U270" s="4">
        <f>VLOOKUP($A270,RCEP!$A$1:$F$525,2,FALSE)</f>
        <v>63</v>
      </c>
      <c r="V270" s="4">
        <f>VLOOKUP($A270,RCEP!$A$1:$F$525,3,FALSE)</f>
        <v>71</v>
      </c>
      <c r="W270" s="4">
        <f>VLOOKUP($A270,RCEP!$A$1:$F$525,4,FALSE)</f>
        <v>66.08</v>
      </c>
      <c r="X270" s="4">
        <f>VLOOKUP($A270,RCEP!$A$1:$F$525,5,FALSE)</f>
        <v>5.7400000000000003E-3</v>
      </c>
      <c r="Y270" s="4">
        <f>VLOOKUP($A270,REEP!$A$1:$F$525,2,FALSE)</f>
        <v>62</v>
      </c>
      <c r="Z270" s="4">
        <f>VLOOKUP($A270,REEP!$A$1:$F$525,3,FALSE)</f>
        <v>70</v>
      </c>
      <c r="AA270" s="4">
        <f>VLOOKUP($A270,REEP!$A$1:$F$525,4,FALSE)</f>
        <v>66.31</v>
      </c>
      <c r="AB270" s="4">
        <f>VLOOKUP($A270,REEP!$A$1:$F$525,5,FALSE)</f>
        <v>6.0800000000000003E-3</v>
      </c>
      <c r="AC270" s="11">
        <f>VLOOKUP($A270,RCEEP!$A$1:$F$525,2,FALSE)</f>
        <v>64</v>
      </c>
      <c r="AD270" s="11">
        <f>VLOOKUP($A270,RCEEP!$A$1:$F$525,3,FALSE)</f>
        <v>70</v>
      </c>
      <c r="AE270" s="11">
        <f>VLOOKUP($A270,RCEEP!$A$1:$F$525,4,FALSE)</f>
        <v>66.61</v>
      </c>
      <c r="AF270" s="11">
        <f>VLOOKUP($A270,RCEEP!$A$1:$F$525,5,FALSE)</f>
        <v>6.5199999999999998E-3</v>
      </c>
      <c r="AH270" s="11">
        <f t="shared" si="168"/>
        <v>62</v>
      </c>
      <c r="AI270" s="11">
        <f t="shared" si="169"/>
        <v>0</v>
      </c>
      <c r="AJ270" s="11">
        <f t="shared" si="170"/>
        <v>0</v>
      </c>
      <c r="AK270" s="11">
        <f t="shared" si="171"/>
        <v>0</v>
      </c>
      <c r="AL270" s="11">
        <f t="shared" si="172"/>
        <v>0</v>
      </c>
      <c r="AM270" s="11">
        <f t="shared" si="173"/>
        <v>0</v>
      </c>
      <c r="AN270" s="11">
        <f t="shared" si="174"/>
        <v>0</v>
      </c>
      <c r="AO270" s="11">
        <f t="shared" si="175"/>
        <v>0</v>
      </c>
      <c r="AP270" s="11">
        <f t="shared" si="176"/>
        <v>1</v>
      </c>
      <c r="AQ270" s="4">
        <f t="shared" si="177"/>
        <v>0</v>
      </c>
      <c r="AS270" s="1">
        <f t="shared" si="178"/>
        <v>59</v>
      </c>
      <c r="AT270" s="1">
        <f t="shared" si="179"/>
        <v>1</v>
      </c>
      <c r="AU270" s="1">
        <f t="shared" si="180"/>
        <v>0</v>
      </c>
      <c r="AV270" s="1">
        <f t="shared" si="181"/>
        <v>0</v>
      </c>
      <c r="AW270" s="1">
        <f t="shared" si="182"/>
        <v>0</v>
      </c>
      <c r="AX270" s="8">
        <f t="shared" si="183"/>
        <v>0</v>
      </c>
      <c r="AZ270" s="8">
        <f t="shared" si="184"/>
        <v>59</v>
      </c>
      <c r="BA270" s="8">
        <f t="shared" si="185"/>
        <v>1</v>
      </c>
      <c r="BB270" s="8">
        <f t="shared" si="186"/>
        <v>0</v>
      </c>
      <c r="BC270" s="8">
        <f t="shared" si="187"/>
        <v>0</v>
      </c>
      <c r="BD270" s="8">
        <f t="shared" si="188"/>
        <v>0</v>
      </c>
      <c r="BE270" s="8">
        <f t="shared" si="189"/>
        <v>0</v>
      </c>
      <c r="BG270" s="19">
        <f t="shared" si="190"/>
        <v>0</v>
      </c>
      <c r="BH270" s="19">
        <f t="shared" si="191"/>
        <v>0</v>
      </c>
      <c r="BJ270" s="10">
        <f t="shared" si="192"/>
        <v>59</v>
      </c>
      <c r="BK270" s="35">
        <f t="shared" si="193"/>
        <v>4</v>
      </c>
      <c r="BL270" s="27">
        <f t="shared" si="194"/>
        <v>1.1428571428571429E-2</v>
      </c>
      <c r="BM270" s="33">
        <f t="shared" si="195"/>
        <v>4</v>
      </c>
      <c r="BN270" s="27">
        <f t="shared" si="196"/>
        <v>1.1428571428571429E-2</v>
      </c>
      <c r="BO270" s="33">
        <f t="shared" si="197"/>
        <v>3</v>
      </c>
      <c r="BP270" s="27">
        <f t="shared" si="198"/>
        <v>8.5714285714285719E-3</v>
      </c>
      <c r="BQ270" s="33">
        <f t="shared" si="199"/>
        <v>5</v>
      </c>
      <c r="BR270" s="28">
        <f t="shared" si="200"/>
        <v>1.4285714285714285E-2</v>
      </c>
      <c r="BT270" s="10">
        <f t="shared" si="201"/>
        <v>59</v>
      </c>
      <c r="BU270" s="32">
        <f t="shared" si="202"/>
        <v>7.3599999999999994</v>
      </c>
      <c r="BV270" s="27">
        <f t="shared" si="203"/>
        <v>2.1028571428571428E-2</v>
      </c>
      <c r="BW270" s="36">
        <f t="shared" si="204"/>
        <v>7.0799999999999983</v>
      </c>
      <c r="BX270" s="27">
        <f t="shared" si="205"/>
        <v>2.0228571428571422E-2</v>
      </c>
      <c r="BY270" s="36">
        <f t="shared" si="206"/>
        <v>7.3100000000000023</v>
      </c>
      <c r="BZ270" s="27">
        <f t="shared" si="207"/>
        <v>2.0885714285714292E-2</v>
      </c>
      <c r="CA270" s="36">
        <f t="shared" si="208"/>
        <v>7.6099999999999994</v>
      </c>
      <c r="CB270" s="28">
        <f t="shared" si="209"/>
        <v>2.174285714285714E-2</v>
      </c>
    </row>
    <row r="271" spans="1:80">
      <c r="A271" s="1" t="s">
        <v>269</v>
      </c>
      <c r="B271" s="26">
        <v>350</v>
      </c>
      <c r="C271" s="26">
        <v>463</v>
      </c>
      <c r="D271" s="26">
        <v>4555</v>
      </c>
      <c r="E271" s="20">
        <f>VLOOKUP($A271,JorgeILS!$A$1:$D$525,2,FALSE)</f>
        <v>56</v>
      </c>
      <c r="F271" s="20">
        <f>VLOOKUP($A271,JorgeILS!$A$1:$D$525,3,FALSE)</f>
        <v>1.2609999999999999</v>
      </c>
      <c r="G271" s="20">
        <f>VLOOKUP($A271,JorgeCPP!$A$1:$D$525,2,FALSE)</f>
        <v>69</v>
      </c>
      <c r="H271" s="20">
        <f>VLOOKUP($A271,JorgeCPP!$A$1:$D$525,3,FALSE)</f>
        <v>1.9E-2</v>
      </c>
      <c r="I271" s="4">
        <f>VLOOKUP($A271,BEP!$A$1:$D$525,2,FALSE)</f>
        <v>65</v>
      </c>
      <c r="J271" s="23">
        <f>VLOOKUP($A271,BEP!$A$1:$D$525,3,FALSE)</f>
        <v>3.0000000000000001E-3</v>
      </c>
      <c r="K271" s="4">
        <f>VLOOKUP($A271,CEP!$A$1:$D$525,2,FALSE)</f>
        <v>65</v>
      </c>
      <c r="L271" s="23">
        <f>VLOOKUP($A271,CEP!$A$1:$D$525,3,FALSE)</f>
        <v>3.0000000000000001E-3</v>
      </c>
      <c r="M271" s="4">
        <f>VLOOKUP($A271,EEP!$A$1:$D$525,2,FALSE)</f>
        <v>61</v>
      </c>
      <c r="N271" s="23">
        <f>VLOOKUP($A271,EEP!$A$1:$D$525,3,FALSE)</f>
        <v>5.0000000000000001E-3</v>
      </c>
      <c r="O271" s="24">
        <f>VLOOKUP($A271,CEEP!$A$1:$D$525,2,FALSE)</f>
        <v>61</v>
      </c>
      <c r="P271" s="22">
        <f>VLOOKUP($A271,CEEP!$A$1:$D$525,3,FALSE)</f>
        <v>5.0000000000000001E-3</v>
      </c>
      <c r="Q271" s="4">
        <f>VLOOKUP($A271,RBEP!$A$1:$F$525,2,FALSE)</f>
        <v>60</v>
      </c>
      <c r="R271" s="4">
        <f>VLOOKUP($A271,RBEP!$A$1:$F$525,3,FALSE)</f>
        <v>68</v>
      </c>
      <c r="S271" s="4">
        <f>VLOOKUP($A271,RBEP!$A$1:$F$525,4,FALSE)</f>
        <v>64.400000000000006</v>
      </c>
      <c r="T271" s="4">
        <f>VLOOKUP($A271,RBEP!$A$1:$F$525,5,FALSE)</f>
        <v>4.6299999999999996E-3</v>
      </c>
      <c r="U271" s="4">
        <f>VLOOKUP($A271,RCEP!$A$1:$F$525,2,FALSE)</f>
        <v>60</v>
      </c>
      <c r="V271" s="4">
        <f>VLOOKUP($A271,RCEP!$A$1:$F$525,3,FALSE)</f>
        <v>68</v>
      </c>
      <c r="W271" s="4">
        <f>VLOOKUP($A271,RCEP!$A$1:$F$525,4,FALSE)</f>
        <v>64.33</v>
      </c>
      <c r="X271" s="4">
        <f>VLOOKUP($A271,RCEP!$A$1:$F$525,5,FALSE)</f>
        <v>5.3600000000000002E-3</v>
      </c>
      <c r="Y271" s="4">
        <f>VLOOKUP($A271,REEP!$A$1:$F$525,2,FALSE)</f>
        <v>60</v>
      </c>
      <c r="Z271" s="4">
        <f>VLOOKUP($A271,REEP!$A$1:$F$525,3,FALSE)</f>
        <v>70</v>
      </c>
      <c r="AA271" s="4">
        <f>VLOOKUP($A271,REEP!$A$1:$F$525,4,FALSE)</f>
        <v>65.260000000000005</v>
      </c>
      <c r="AB271" s="4">
        <f>VLOOKUP($A271,REEP!$A$1:$F$525,5,FALSE)</f>
        <v>5.9899999999999997E-3</v>
      </c>
      <c r="AC271" s="11">
        <f>VLOOKUP($A271,RCEEP!$A$1:$F$525,2,FALSE)</f>
        <v>59</v>
      </c>
      <c r="AD271" s="11">
        <f>VLOOKUP($A271,RCEEP!$A$1:$F$525,3,FALSE)</f>
        <v>69</v>
      </c>
      <c r="AE271" s="11">
        <f>VLOOKUP($A271,RCEEP!$A$1:$F$525,4,FALSE)</f>
        <v>65.06</v>
      </c>
      <c r="AF271" s="11">
        <f>VLOOKUP($A271,RCEEP!$A$1:$F$525,5,FALSE)</f>
        <v>6.5199999999999998E-3</v>
      </c>
      <c r="AH271" s="11">
        <f t="shared" si="168"/>
        <v>59</v>
      </c>
      <c r="AI271" s="11">
        <f t="shared" si="169"/>
        <v>0</v>
      </c>
      <c r="AJ271" s="11">
        <f t="shared" si="170"/>
        <v>0</v>
      </c>
      <c r="AK271" s="11">
        <f t="shared" si="171"/>
        <v>0</v>
      </c>
      <c r="AL271" s="11">
        <f t="shared" si="172"/>
        <v>0</v>
      </c>
      <c r="AM271" s="11">
        <f t="shared" si="173"/>
        <v>0</v>
      </c>
      <c r="AN271" s="11">
        <f t="shared" si="174"/>
        <v>0</v>
      </c>
      <c r="AO271" s="11">
        <f t="shared" si="175"/>
        <v>0</v>
      </c>
      <c r="AP271" s="11">
        <f t="shared" si="176"/>
        <v>0</v>
      </c>
      <c r="AQ271" s="4">
        <f t="shared" si="177"/>
        <v>1</v>
      </c>
      <c r="AS271" s="1">
        <f t="shared" si="178"/>
        <v>56</v>
      </c>
      <c r="AT271" s="1">
        <f t="shared" si="179"/>
        <v>1</v>
      </c>
      <c r="AU271" s="1">
        <f t="shared" si="180"/>
        <v>0</v>
      </c>
      <c r="AV271" s="1">
        <f t="shared" si="181"/>
        <v>0</v>
      </c>
      <c r="AW271" s="1">
        <f t="shared" si="182"/>
        <v>0</v>
      </c>
      <c r="AX271" s="8">
        <f t="shared" si="183"/>
        <v>0</v>
      </c>
      <c r="AZ271" s="8">
        <f t="shared" si="184"/>
        <v>56</v>
      </c>
      <c r="BA271" s="8">
        <f t="shared" si="185"/>
        <v>1</v>
      </c>
      <c r="BB271" s="8">
        <f t="shared" si="186"/>
        <v>0</v>
      </c>
      <c r="BC271" s="8">
        <f t="shared" si="187"/>
        <v>0</v>
      </c>
      <c r="BD271" s="8">
        <f t="shared" si="188"/>
        <v>0</v>
      </c>
      <c r="BE271" s="8">
        <f t="shared" si="189"/>
        <v>0</v>
      </c>
      <c r="BG271" s="19">
        <f t="shared" si="190"/>
        <v>0</v>
      </c>
      <c r="BH271" s="19">
        <f t="shared" si="191"/>
        <v>0</v>
      </c>
      <c r="BJ271" s="10">
        <f t="shared" si="192"/>
        <v>56</v>
      </c>
      <c r="BK271" s="35">
        <f t="shared" si="193"/>
        <v>4</v>
      </c>
      <c r="BL271" s="27">
        <f t="shared" si="194"/>
        <v>1.1428571428571429E-2</v>
      </c>
      <c r="BM271" s="33">
        <f t="shared" si="195"/>
        <v>4</v>
      </c>
      <c r="BN271" s="27">
        <f t="shared" si="196"/>
        <v>1.1428571428571429E-2</v>
      </c>
      <c r="BO271" s="33">
        <f t="shared" si="197"/>
        <v>4</v>
      </c>
      <c r="BP271" s="27">
        <f t="shared" si="198"/>
        <v>1.1428571428571429E-2</v>
      </c>
      <c r="BQ271" s="33">
        <f t="shared" si="199"/>
        <v>3</v>
      </c>
      <c r="BR271" s="28">
        <f t="shared" si="200"/>
        <v>8.5714285714285719E-3</v>
      </c>
      <c r="BT271" s="10">
        <f t="shared" si="201"/>
        <v>56</v>
      </c>
      <c r="BU271" s="32">
        <f t="shared" si="202"/>
        <v>8.4000000000000057</v>
      </c>
      <c r="BV271" s="27">
        <f t="shared" si="203"/>
        <v>2.4000000000000018E-2</v>
      </c>
      <c r="BW271" s="36">
        <f t="shared" si="204"/>
        <v>8.3299999999999983</v>
      </c>
      <c r="BX271" s="27">
        <f t="shared" si="205"/>
        <v>2.3799999999999995E-2</v>
      </c>
      <c r="BY271" s="36">
        <f t="shared" si="206"/>
        <v>9.2600000000000051</v>
      </c>
      <c r="BZ271" s="27">
        <f t="shared" si="207"/>
        <v>2.645714285714287E-2</v>
      </c>
      <c r="CA271" s="36">
        <f t="shared" si="208"/>
        <v>9.0600000000000023</v>
      </c>
      <c r="CB271" s="28">
        <f t="shared" si="209"/>
        <v>2.5885714285714293E-2</v>
      </c>
    </row>
    <row r="272" spans="1:80">
      <c r="A272" s="1" t="s">
        <v>270</v>
      </c>
      <c r="B272" s="26">
        <v>350</v>
      </c>
      <c r="C272" s="26">
        <v>463</v>
      </c>
      <c r="D272" s="26">
        <v>4563</v>
      </c>
      <c r="E272" s="20">
        <f>VLOOKUP($A272,JorgeILS!$A$1:$D$525,2,FALSE)</f>
        <v>56</v>
      </c>
      <c r="F272" s="20">
        <f>VLOOKUP($A272,JorgeILS!$A$1:$D$525,3,FALSE)</f>
        <v>0.78</v>
      </c>
      <c r="G272" s="20">
        <f>VLOOKUP($A272,JorgeCPP!$A$1:$D$525,2,FALSE)</f>
        <v>66</v>
      </c>
      <c r="H272" s="20">
        <f>VLOOKUP($A272,JorgeCPP!$A$1:$D$525,3,FALSE)</f>
        <v>0.02</v>
      </c>
      <c r="I272" s="4">
        <f>VLOOKUP($A272,BEP!$A$1:$D$525,2,FALSE)</f>
        <v>61</v>
      </c>
      <c r="J272" s="23">
        <f>VLOOKUP($A272,BEP!$A$1:$D$525,3,FALSE)</f>
        <v>3.0000000000000001E-3</v>
      </c>
      <c r="K272" s="4">
        <f>VLOOKUP($A272,CEP!$A$1:$D$525,2,FALSE)</f>
        <v>61</v>
      </c>
      <c r="L272" s="23">
        <f>VLOOKUP($A272,CEP!$A$1:$D$525,3,FALSE)</f>
        <v>3.0000000000000001E-3</v>
      </c>
      <c r="M272" s="4">
        <f>VLOOKUP($A272,EEP!$A$1:$D$525,2,FALSE)</f>
        <v>62</v>
      </c>
      <c r="N272" s="23">
        <f>VLOOKUP($A272,EEP!$A$1:$D$525,3,FALSE)</f>
        <v>5.0000000000000001E-3</v>
      </c>
      <c r="O272" s="24">
        <f>VLOOKUP($A272,CEEP!$A$1:$D$525,2,FALSE)</f>
        <v>62</v>
      </c>
      <c r="P272" s="22">
        <f>VLOOKUP($A272,CEEP!$A$1:$D$525,3,FALSE)</f>
        <v>5.0000000000000001E-3</v>
      </c>
      <c r="Q272" s="4">
        <f>VLOOKUP($A272,RBEP!$A$1:$F$525,2,FALSE)</f>
        <v>62</v>
      </c>
      <c r="R272" s="4">
        <f>VLOOKUP($A272,RBEP!$A$1:$F$525,3,FALSE)</f>
        <v>70</v>
      </c>
      <c r="S272" s="4">
        <f>VLOOKUP($A272,RBEP!$A$1:$F$525,4,FALSE)</f>
        <v>64.930000000000007</v>
      </c>
      <c r="T272" s="4">
        <f>VLOOKUP($A272,RBEP!$A$1:$F$525,5,FALSE)</f>
        <v>4.6899999999999997E-3</v>
      </c>
      <c r="U272" s="4">
        <f>VLOOKUP($A272,RCEP!$A$1:$F$525,2,FALSE)</f>
        <v>60</v>
      </c>
      <c r="V272" s="4">
        <f>VLOOKUP($A272,RCEP!$A$1:$F$525,3,FALSE)</f>
        <v>70</v>
      </c>
      <c r="W272" s="4">
        <f>VLOOKUP($A272,RCEP!$A$1:$F$525,4,FALSE)</f>
        <v>64.959999999999994</v>
      </c>
      <c r="X272" s="4">
        <f>VLOOKUP($A272,RCEP!$A$1:$F$525,5,FALSE)</f>
        <v>5.4999999999999997E-3</v>
      </c>
      <c r="Y272" s="4">
        <f>VLOOKUP($A272,REEP!$A$1:$F$525,2,FALSE)</f>
        <v>60</v>
      </c>
      <c r="Z272" s="4">
        <f>VLOOKUP($A272,REEP!$A$1:$F$525,3,FALSE)</f>
        <v>70</v>
      </c>
      <c r="AA272" s="4">
        <f>VLOOKUP($A272,REEP!$A$1:$F$525,4,FALSE)</f>
        <v>65.569999999999993</v>
      </c>
      <c r="AB272" s="4">
        <f>VLOOKUP($A272,REEP!$A$1:$F$525,5,FALSE)</f>
        <v>6.1399999999999996E-3</v>
      </c>
      <c r="AC272" s="11">
        <f>VLOOKUP($A272,RCEEP!$A$1:$F$525,2,FALSE)</f>
        <v>60</v>
      </c>
      <c r="AD272" s="11">
        <f>VLOOKUP($A272,RCEEP!$A$1:$F$525,3,FALSE)</f>
        <v>71</v>
      </c>
      <c r="AE272" s="11">
        <f>VLOOKUP($A272,RCEEP!$A$1:$F$525,4,FALSE)</f>
        <v>65.91</v>
      </c>
      <c r="AF272" s="11">
        <f>VLOOKUP($A272,RCEEP!$A$1:$F$525,5,FALSE)</f>
        <v>6.4400000000000004E-3</v>
      </c>
      <c r="AH272" s="11">
        <f t="shared" si="168"/>
        <v>60</v>
      </c>
      <c r="AI272" s="11">
        <f t="shared" si="169"/>
        <v>0</v>
      </c>
      <c r="AJ272" s="11">
        <f t="shared" si="170"/>
        <v>0</v>
      </c>
      <c r="AK272" s="11">
        <f t="shared" si="171"/>
        <v>0</v>
      </c>
      <c r="AL272" s="11">
        <f t="shared" si="172"/>
        <v>0</v>
      </c>
      <c r="AM272" s="11">
        <f t="shared" si="173"/>
        <v>0</v>
      </c>
      <c r="AN272" s="11">
        <f t="shared" si="174"/>
        <v>0</v>
      </c>
      <c r="AO272" s="11">
        <f t="shared" si="175"/>
        <v>1</v>
      </c>
      <c r="AP272" s="11">
        <f t="shared" si="176"/>
        <v>1</v>
      </c>
      <c r="AQ272" s="4">
        <f t="shared" si="177"/>
        <v>1</v>
      </c>
      <c r="AS272" s="1">
        <f t="shared" si="178"/>
        <v>56</v>
      </c>
      <c r="AT272" s="1">
        <f t="shared" si="179"/>
        <v>1</v>
      </c>
      <c r="AU272" s="1">
        <f t="shared" si="180"/>
        <v>0</v>
      </c>
      <c r="AV272" s="1">
        <f t="shared" si="181"/>
        <v>0</v>
      </c>
      <c r="AW272" s="1">
        <f t="shared" si="182"/>
        <v>0</v>
      </c>
      <c r="AX272" s="8">
        <f t="shared" si="183"/>
        <v>0</v>
      </c>
      <c r="AZ272" s="8">
        <f t="shared" si="184"/>
        <v>56</v>
      </c>
      <c r="BA272" s="8">
        <f t="shared" si="185"/>
        <v>1</v>
      </c>
      <c r="BB272" s="8">
        <f t="shared" si="186"/>
        <v>0</v>
      </c>
      <c r="BC272" s="8">
        <f t="shared" si="187"/>
        <v>0</v>
      </c>
      <c r="BD272" s="8">
        <f t="shared" si="188"/>
        <v>0</v>
      </c>
      <c r="BE272" s="8">
        <f t="shared" si="189"/>
        <v>0</v>
      </c>
      <c r="BG272" s="19">
        <f t="shared" si="190"/>
        <v>0</v>
      </c>
      <c r="BH272" s="19">
        <f t="shared" si="191"/>
        <v>0</v>
      </c>
      <c r="BJ272" s="10">
        <f t="shared" si="192"/>
        <v>56</v>
      </c>
      <c r="BK272" s="35">
        <f t="shared" si="193"/>
        <v>6</v>
      </c>
      <c r="BL272" s="27">
        <f t="shared" si="194"/>
        <v>1.7142857142857144E-2</v>
      </c>
      <c r="BM272" s="33">
        <f t="shared" si="195"/>
        <v>4</v>
      </c>
      <c r="BN272" s="27">
        <f t="shared" si="196"/>
        <v>1.1428571428571429E-2</v>
      </c>
      <c r="BO272" s="33">
        <f t="shared" si="197"/>
        <v>4</v>
      </c>
      <c r="BP272" s="27">
        <f t="shared" si="198"/>
        <v>1.1428571428571429E-2</v>
      </c>
      <c r="BQ272" s="33">
        <f t="shared" si="199"/>
        <v>4</v>
      </c>
      <c r="BR272" s="28">
        <f t="shared" si="200"/>
        <v>1.1428571428571429E-2</v>
      </c>
      <c r="BT272" s="10">
        <f t="shared" si="201"/>
        <v>56</v>
      </c>
      <c r="BU272" s="32">
        <f t="shared" si="202"/>
        <v>8.9300000000000068</v>
      </c>
      <c r="BV272" s="27">
        <f t="shared" si="203"/>
        <v>2.5514285714285732E-2</v>
      </c>
      <c r="BW272" s="36">
        <f t="shared" si="204"/>
        <v>8.9599999999999937</v>
      </c>
      <c r="BX272" s="27">
        <f t="shared" si="205"/>
        <v>2.559999999999998E-2</v>
      </c>
      <c r="BY272" s="36">
        <f t="shared" si="206"/>
        <v>9.5699999999999932</v>
      </c>
      <c r="BZ272" s="27">
        <f t="shared" si="207"/>
        <v>2.7342857142857124E-2</v>
      </c>
      <c r="CA272" s="36">
        <f t="shared" si="208"/>
        <v>9.9099999999999966</v>
      </c>
      <c r="CB272" s="28">
        <f t="shared" si="209"/>
        <v>2.8314285714285705E-2</v>
      </c>
    </row>
    <row r="273" spans="1:80">
      <c r="A273" s="1" t="s">
        <v>271</v>
      </c>
      <c r="B273" s="26">
        <v>350</v>
      </c>
      <c r="C273" s="26">
        <v>492</v>
      </c>
      <c r="D273" s="26">
        <v>4571</v>
      </c>
      <c r="E273" s="20">
        <f>VLOOKUP($A273,JorgeILS!$A$1:$D$525,2,FALSE)</f>
        <v>49</v>
      </c>
      <c r="F273" s="20">
        <f>VLOOKUP($A273,JorgeILS!$A$1:$D$525,3,FALSE)</f>
        <v>0.66700000000000004</v>
      </c>
      <c r="G273" s="20">
        <f>VLOOKUP($A273,JorgeCPP!$A$1:$D$525,2,FALSE)</f>
        <v>56</v>
      </c>
      <c r="H273" s="20">
        <f>VLOOKUP($A273,JorgeCPP!$A$1:$D$525,3,FALSE)</f>
        <v>2.3E-2</v>
      </c>
      <c r="I273" s="4">
        <f>VLOOKUP($A273,BEP!$A$1:$D$525,2,FALSE)</f>
        <v>53</v>
      </c>
      <c r="J273" s="23">
        <f>VLOOKUP($A273,BEP!$A$1:$D$525,3,FALSE)</f>
        <v>3.0000000000000001E-3</v>
      </c>
      <c r="K273" s="4">
        <f>VLOOKUP($A273,CEP!$A$1:$D$525,2,FALSE)</f>
        <v>53</v>
      </c>
      <c r="L273" s="23">
        <f>VLOOKUP($A273,CEP!$A$1:$D$525,3,FALSE)</f>
        <v>3.0000000000000001E-3</v>
      </c>
      <c r="M273" s="4">
        <f>VLOOKUP($A273,EEP!$A$1:$D$525,2,FALSE)</f>
        <v>50</v>
      </c>
      <c r="N273" s="23">
        <f>VLOOKUP($A273,EEP!$A$1:$D$525,3,FALSE)</f>
        <v>5.0000000000000001E-3</v>
      </c>
      <c r="O273" s="24">
        <f>VLOOKUP($A273,CEEP!$A$1:$D$525,2,FALSE)</f>
        <v>50</v>
      </c>
      <c r="P273" s="22">
        <f>VLOOKUP($A273,CEEP!$A$1:$D$525,3,FALSE)</f>
        <v>4.0000000000000001E-3</v>
      </c>
      <c r="Q273" s="4">
        <f>VLOOKUP($A273,RBEP!$A$1:$F$525,2,FALSE)</f>
        <v>54</v>
      </c>
      <c r="R273" s="4">
        <f>VLOOKUP($A273,RBEP!$A$1:$F$525,3,FALSE)</f>
        <v>61</v>
      </c>
      <c r="S273" s="4">
        <f>VLOOKUP($A273,RBEP!$A$1:$F$525,4,FALSE)</f>
        <v>57.02</v>
      </c>
      <c r="T273" s="4">
        <f>VLOOKUP($A273,RBEP!$A$1:$F$525,5,FALSE)</f>
        <v>5.1599999999999997E-3</v>
      </c>
      <c r="U273" s="4">
        <f>VLOOKUP($A273,RCEP!$A$1:$F$525,2,FALSE)</f>
        <v>53</v>
      </c>
      <c r="V273" s="4">
        <f>VLOOKUP($A273,RCEP!$A$1:$F$525,3,FALSE)</f>
        <v>62</v>
      </c>
      <c r="W273" s="4">
        <f>VLOOKUP($A273,RCEP!$A$1:$F$525,4,FALSE)</f>
        <v>57.36</v>
      </c>
      <c r="X273" s="4">
        <f>VLOOKUP($A273,RCEP!$A$1:$F$525,5,FALSE)</f>
        <v>5.8900000000000003E-3</v>
      </c>
      <c r="Y273" s="4">
        <f>VLOOKUP($A273,REEP!$A$1:$F$525,2,FALSE)</f>
        <v>54</v>
      </c>
      <c r="Z273" s="4">
        <f>VLOOKUP($A273,REEP!$A$1:$F$525,3,FALSE)</f>
        <v>63</v>
      </c>
      <c r="AA273" s="4">
        <f>VLOOKUP($A273,REEP!$A$1:$F$525,4,FALSE)</f>
        <v>58.28</v>
      </c>
      <c r="AB273" s="4">
        <f>VLOOKUP($A273,REEP!$A$1:$F$525,5,FALSE)</f>
        <v>6.7200000000000003E-3</v>
      </c>
      <c r="AC273" s="11">
        <f>VLOOKUP($A273,RCEEP!$A$1:$F$525,2,FALSE)</f>
        <v>53</v>
      </c>
      <c r="AD273" s="11">
        <f>VLOOKUP($A273,RCEEP!$A$1:$F$525,3,FALSE)</f>
        <v>63</v>
      </c>
      <c r="AE273" s="11">
        <f>VLOOKUP($A273,RCEEP!$A$1:$F$525,4,FALSE)</f>
        <v>58.22</v>
      </c>
      <c r="AF273" s="11">
        <f>VLOOKUP($A273,RCEEP!$A$1:$F$525,5,FALSE)</f>
        <v>7.1199999999999996E-3</v>
      </c>
      <c r="AH273" s="11">
        <f t="shared" si="168"/>
        <v>50</v>
      </c>
      <c r="AI273" s="11">
        <f t="shared" si="169"/>
        <v>0</v>
      </c>
      <c r="AJ273" s="11">
        <f t="shared" si="170"/>
        <v>0</v>
      </c>
      <c r="AK273" s="11">
        <f t="shared" si="171"/>
        <v>0</v>
      </c>
      <c r="AL273" s="11">
        <f t="shared" si="172"/>
        <v>1</v>
      </c>
      <c r="AM273" s="11">
        <f t="shared" si="173"/>
        <v>1</v>
      </c>
      <c r="AN273" s="11">
        <f t="shared" si="174"/>
        <v>0</v>
      </c>
      <c r="AO273" s="11">
        <f t="shared" si="175"/>
        <v>0</v>
      </c>
      <c r="AP273" s="11">
        <f t="shared" si="176"/>
        <v>0</v>
      </c>
      <c r="AQ273" s="4">
        <f t="shared" si="177"/>
        <v>0</v>
      </c>
      <c r="AS273" s="1">
        <f t="shared" si="178"/>
        <v>49</v>
      </c>
      <c r="AT273" s="1">
        <f t="shared" si="179"/>
        <v>1</v>
      </c>
      <c r="AU273" s="1">
        <f t="shared" si="180"/>
        <v>0</v>
      </c>
      <c r="AV273" s="1">
        <f t="shared" si="181"/>
        <v>0</v>
      </c>
      <c r="AW273" s="1">
        <f t="shared" si="182"/>
        <v>0</v>
      </c>
      <c r="AX273" s="8">
        <f t="shared" si="183"/>
        <v>0</v>
      </c>
      <c r="AZ273" s="8">
        <f t="shared" si="184"/>
        <v>49</v>
      </c>
      <c r="BA273" s="8">
        <f t="shared" si="185"/>
        <v>1</v>
      </c>
      <c r="BB273" s="8">
        <f t="shared" si="186"/>
        <v>0</v>
      </c>
      <c r="BC273" s="8">
        <f t="shared" si="187"/>
        <v>0</v>
      </c>
      <c r="BD273" s="8">
        <f t="shared" si="188"/>
        <v>0</v>
      </c>
      <c r="BE273" s="8">
        <f t="shared" si="189"/>
        <v>0</v>
      </c>
      <c r="BG273" s="19">
        <f t="shared" si="190"/>
        <v>0</v>
      </c>
      <c r="BH273" s="19">
        <f t="shared" si="191"/>
        <v>0</v>
      </c>
      <c r="BJ273" s="10">
        <f t="shared" si="192"/>
        <v>49</v>
      </c>
      <c r="BK273" s="35">
        <f t="shared" si="193"/>
        <v>5</v>
      </c>
      <c r="BL273" s="27">
        <f t="shared" si="194"/>
        <v>1.4285714285714285E-2</v>
      </c>
      <c r="BM273" s="33">
        <f t="shared" si="195"/>
        <v>4</v>
      </c>
      <c r="BN273" s="27">
        <f t="shared" si="196"/>
        <v>1.1428571428571429E-2</v>
      </c>
      <c r="BO273" s="33">
        <f t="shared" si="197"/>
        <v>5</v>
      </c>
      <c r="BP273" s="27">
        <f t="shared" si="198"/>
        <v>1.4285714285714285E-2</v>
      </c>
      <c r="BQ273" s="33">
        <f t="shared" si="199"/>
        <v>4</v>
      </c>
      <c r="BR273" s="28">
        <f t="shared" si="200"/>
        <v>1.1428571428571429E-2</v>
      </c>
      <c r="BT273" s="10">
        <f t="shared" si="201"/>
        <v>49</v>
      </c>
      <c r="BU273" s="32">
        <f t="shared" si="202"/>
        <v>8.0200000000000031</v>
      </c>
      <c r="BV273" s="27">
        <f t="shared" si="203"/>
        <v>2.2914285714285724E-2</v>
      </c>
      <c r="BW273" s="36">
        <f t="shared" si="204"/>
        <v>8.36</v>
      </c>
      <c r="BX273" s="27">
        <f t="shared" si="205"/>
        <v>2.3885714285714284E-2</v>
      </c>
      <c r="BY273" s="36">
        <f t="shared" si="206"/>
        <v>9.2800000000000011</v>
      </c>
      <c r="BZ273" s="27">
        <f t="shared" si="207"/>
        <v>2.6514285714285716E-2</v>
      </c>
      <c r="CA273" s="36">
        <f t="shared" si="208"/>
        <v>9.2199999999999989</v>
      </c>
      <c r="CB273" s="28">
        <f t="shared" si="209"/>
        <v>2.634285714285714E-2</v>
      </c>
    </row>
    <row r="274" spans="1:80">
      <c r="A274" s="1" t="s">
        <v>272</v>
      </c>
      <c r="B274" s="26">
        <v>350</v>
      </c>
      <c r="C274" s="26">
        <v>492</v>
      </c>
      <c r="D274" s="26">
        <v>4579</v>
      </c>
      <c r="E274" s="20">
        <f>VLOOKUP($A274,JorgeILS!$A$1:$D$525,2,FALSE)</f>
        <v>51</v>
      </c>
      <c r="F274" s="20">
        <f>VLOOKUP($A274,JorgeILS!$A$1:$D$525,3,FALSE)</f>
        <v>0.73899999999999999</v>
      </c>
      <c r="G274" s="20">
        <f>VLOOKUP($A274,JorgeCPP!$A$1:$D$525,2,FALSE)</f>
        <v>63</v>
      </c>
      <c r="H274" s="20">
        <f>VLOOKUP($A274,JorgeCPP!$A$1:$D$525,3,FALSE)</f>
        <v>2.1999999999999999E-2</v>
      </c>
      <c r="I274" s="4">
        <f>VLOOKUP($A274,BEP!$A$1:$D$525,2,FALSE)</f>
        <v>60</v>
      </c>
      <c r="J274" s="23">
        <f>VLOOKUP($A274,BEP!$A$1:$D$525,3,FALSE)</f>
        <v>3.0000000000000001E-3</v>
      </c>
      <c r="K274" s="4">
        <f>VLOOKUP($A274,CEP!$A$1:$D$525,2,FALSE)</f>
        <v>60</v>
      </c>
      <c r="L274" s="23">
        <f>VLOOKUP($A274,CEP!$A$1:$D$525,3,FALSE)</f>
        <v>3.0000000000000001E-3</v>
      </c>
      <c r="M274" s="4">
        <f>VLOOKUP($A274,EEP!$A$1:$D$525,2,FALSE)</f>
        <v>58</v>
      </c>
      <c r="N274" s="23">
        <f>VLOOKUP($A274,EEP!$A$1:$D$525,3,FALSE)</f>
        <v>4.0000000000000001E-3</v>
      </c>
      <c r="O274" s="24">
        <f>VLOOKUP($A274,CEEP!$A$1:$D$525,2,FALSE)</f>
        <v>58</v>
      </c>
      <c r="P274" s="22">
        <f>VLOOKUP($A274,CEEP!$A$1:$D$525,3,FALSE)</f>
        <v>5.0000000000000001E-3</v>
      </c>
      <c r="Q274" s="4">
        <f>VLOOKUP($A274,RBEP!$A$1:$F$525,2,FALSE)</f>
        <v>57</v>
      </c>
      <c r="R274" s="4">
        <f>VLOOKUP($A274,RBEP!$A$1:$F$525,3,FALSE)</f>
        <v>67</v>
      </c>
      <c r="S274" s="4">
        <f>VLOOKUP($A274,RBEP!$A$1:$F$525,4,FALSE)</f>
        <v>61</v>
      </c>
      <c r="T274" s="4">
        <f>VLOOKUP($A274,RBEP!$A$1:$F$525,5,FALSE)</f>
        <v>4.9800000000000001E-3</v>
      </c>
      <c r="U274" s="4">
        <f>VLOOKUP($A274,RCEP!$A$1:$F$525,2,FALSE)</f>
        <v>55</v>
      </c>
      <c r="V274" s="4">
        <f>VLOOKUP($A274,RCEP!$A$1:$F$525,3,FALSE)</f>
        <v>66</v>
      </c>
      <c r="W274" s="4">
        <f>VLOOKUP($A274,RCEP!$A$1:$F$525,4,FALSE)</f>
        <v>61.15</v>
      </c>
      <c r="X274" s="4">
        <f>VLOOKUP($A274,RCEP!$A$1:$F$525,5,FALSE)</f>
        <v>5.8100000000000001E-3</v>
      </c>
      <c r="Y274" s="4">
        <f>VLOOKUP($A274,REEP!$A$1:$F$525,2,FALSE)</f>
        <v>57</v>
      </c>
      <c r="Z274" s="4">
        <f>VLOOKUP($A274,REEP!$A$1:$F$525,3,FALSE)</f>
        <v>68</v>
      </c>
      <c r="AA274" s="4">
        <f>VLOOKUP($A274,REEP!$A$1:$F$525,4,FALSE)</f>
        <v>62.3</v>
      </c>
      <c r="AB274" s="4">
        <f>VLOOKUP($A274,REEP!$A$1:$F$525,5,FALSE)</f>
        <v>6.8399999999999997E-3</v>
      </c>
      <c r="AC274" s="11">
        <f>VLOOKUP($A274,RCEEP!$A$1:$F$525,2,FALSE)</f>
        <v>58</v>
      </c>
      <c r="AD274" s="11">
        <f>VLOOKUP($A274,RCEEP!$A$1:$F$525,3,FALSE)</f>
        <v>66</v>
      </c>
      <c r="AE274" s="11">
        <f>VLOOKUP($A274,RCEEP!$A$1:$F$525,4,FALSE)</f>
        <v>62.11</v>
      </c>
      <c r="AF274" s="11">
        <f>VLOOKUP($A274,RCEEP!$A$1:$F$525,5,FALSE)</f>
        <v>6.9199999999999999E-3</v>
      </c>
      <c r="AH274" s="11">
        <f t="shared" si="168"/>
        <v>55</v>
      </c>
      <c r="AI274" s="11">
        <f t="shared" si="169"/>
        <v>0</v>
      </c>
      <c r="AJ274" s="11">
        <f t="shared" si="170"/>
        <v>0</v>
      </c>
      <c r="AK274" s="11">
        <f t="shared" si="171"/>
        <v>0</v>
      </c>
      <c r="AL274" s="11">
        <f t="shared" si="172"/>
        <v>0</v>
      </c>
      <c r="AM274" s="11">
        <f t="shared" si="173"/>
        <v>0</v>
      </c>
      <c r="AN274" s="11">
        <f t="shared" si="174"/>
        <v>0</v>
      </c>
      <c r="AO274" s="11">
        <f t="shared" si="175"/>
        <v>1</v>
      </c>
      <c r="AP274" s="11">
        <f t="shared" si="176"/>
        <v>0</v>
      </c>
      <c r="AQ274" s="4">
        <f t="shared" si="177"/>
        <v>0</v>
      </c>
      <c r="AS274" s="1">
        <f t="shared" si="178"/>
        <v>51</v>
      </c>
      <c r="AT274" s="1">
        <f t="shared" si="179"/>
        <v>1</v>
      </c>
      <c r="AU274" s="1">
        <f t="shared" si="180"/>
        <v>0</v>
      </c>
      <c r="AV274" s="1">
        <f t="shared" si="181"/>
        <v>0</v>
      </c>
      <c r="AW274" s="1">
        <f t="shared" si="182"/>
        <v>0</v>
      </c>
      <c r="AX274" s="8">
        <f t="shared" si="183"/>
        <v>0</v>
      </c>
      <c r="AZ274" s="8">
        <f t="shared" si="184"/>
        <v>51</v>
      </c>
      <c r="BA274" s="8">
        <f t="shared" si="185"/>
        <v>1</v>
      </c>
      <c r="BB274" s="8">
        <f t="shared" si="186"/>
        <v>0</v>
      </c>
      <c r="BC274" s="8">
        <f t="shared" si="187"/>
        <v>0</v>
      </c>
      <c r="BD274" s="8">
        <f t="shared" si="188"/>
        <v>0</v>
      </c>
      <c r="BE274" s="8">
        <f t="shared" si="189"/>
        <v>0</v>
      </c>
      <c r="BG274" s="19">
        <f t="shared" si="190"/>
        <v>0</v>
      </c>
      <c r="BH274" s="19">
        <f t="shared" si="191"/>
        <v>0</v>
      </c>
      <c r="BJ274" s="10">
        <f t="shared" si="192"/>
        <v>51</v>
      </c>
      <c r="BK274" s="35">
        <f t="shared" si="193"/>
        <v>6</v>
      </c>
      <c r="BL274" s="27">
        <f t="shared" si="194"/>
        <v>1.7142857142857144E-2</v>
      </c>
      <c r="BM274" s="33">
        <f t="shared" si="195"/>
        <v>4</v>
      </c>
      <c r="BN274" s="27">
        <f t="shared" si="196"/>
        <v>1.1428571428571429E-2</v>
      </c>
      <c r="BO274" s="33">
        <f t="shared" si="197"/>
        <v>6</v>
      </c>
      <c r="BP274" s="27">
        <f t="shared" si="198"/>
        <v>1.7142857142857144E-2</v>
      </c>
      <c r="BQ274" s="33">
        <f t="shared" si="199"/>
        <v>7</v>
      </c>
      <c r="BR274" s="28">
        <f t="shared" si="200"/>
        <v>0.02</v>
      </c>
      <c r="BT274" s="10">
        <f t="shared" si="201"/>
        <v>51</v>
      </c>
      <c r="BU274" s="32">
        <f t="shared" si="202"/>
        <v>10</v>
      </c>
      <c r="BV274" s="27">
        <f t="shared" si="203"/>
        <v>2.8571428571428571E-2</v>
      </c>
      <c r="BW274" s="36">
        <f t="shared" si="204"/>
        <v>10.149999999999999</v>
      </c>
      <c r="BX274" s="27">
        <f t="shared" si="205"/>
        <v>2.8999999999999995E-2</v>
      </c>
      <c r="BY274" s="36">
        <f t="shared" si="206"/>
        <v>11.299999999999997</v>
      </c>
      <c r="BZ274" s="27">
        <f t="shared" si="207"/>
        <v>3.2285714285714279E-2</v>
      </c>
      <c r="CA274" s="36">
        <f t="shared" si="208"/>
        <v>11.11</v>
      </c>
      <c r="CB274" s="28">
        <f t="shared" si="209"/>
        <v>3.1742857142857142E-2</v>
      </c>
    </row>
    <row r="275" spans="1:80">
      <c r="A275" s="1" t="s">
        <v>273</v>
      </c>
      <c r="B275" s="26">
        <v>350</v>
      </c>
      <c r="C275" s="26">
        <v>492</v>
      </c>
      <c r="D275" s="26">
        <v>4587</v>
      </c>
      <c r="E275" s="20">
        <f>VLOOKUP($A275,JorgeILS!$A$1:$D$525,2,FALSE)</f>
        <v>45</v>
      </c>
      <c r="F275" s="20">
        <f>VLOOKUP($A275,JorgeILS!$A$1:$D$525,3,FALSE)</f>
        <v>0.628</v>
      </c>
      <c r="G275" s="20">
        <f>VLOOKUP($A275,JorgeCPP!$A$1:$D$525,2,FALSE)</f>
        <v>54</v>
      </c>
      <c r="H275" s="20">
        <f>VLOOKUP($A275,JorgeCPP!$A$1:$D$525,3,FALSE)</f>
        <v>2.3E-2</v>
      </c>
      <c r="I275" s="4">
        <f>VLOOKUP($A275,BEP!$A$1:$D$525,2,FALSE)</f>
        <v>53</v>
      </c>
      <c r="J275" s="23">
        <f>VLOOKUP($A275,BEP!$A$1:$D$525,3,FALSE)</f>
        <v>3.0000000000000001E-3</v>
      </c>
      <c r="K275" s="4">
        <f>VLOOKUP($A275,CEP!$A$1:$D$525,2,FALSE)</f>
        <v>53</v>
      </c>
      <c r="L275" s="23">
        <f>VLOOKUP($A275,CEP!$A$1:$D$525,3,FALSE)</f>
        <v>3.0000000000000001E-3</v>
      </c>
      <c r="M275" s="4">
        <f>VLOOKUP($A275,EEP!$A$1:$D$525,2,FALSE)</f>
        <v>51</v>
      </c>
      <c r="N275" s="23">
        <f>VLOOKUP($A275,EEP!$A$1:$D$525,3,FALSE)</f>
        <v>5.0000000000000001E-3</v>
      </c>
      <c r="O275" s="24">
        <f>VLOOKUP($A275,CEEP!$A$1:$D$525,2,FALSE)</f>
        <v>51</v>
      </c>
      <c r="P275" s="22">
        <f>VLOOKUP($A275,CEEP!$A$1:$D$525,3,FALSE)</f>
        <v>5.0000000000000001E-3</v>
      </c>
      <c r="Q275" s="4">
        <f>VLOOKUP($A275,RBEP!$A$1:$F$525,2,FALSE)</f>
        <v>51</v>
      </c>
      <c r="R275" s="4">
        <f>VLOOKUP($A275,RBEP!$A$1:$F$525,3,FALSE)</f>
        <v>60</v>
      </c>
      <c r="S275" s="4">
        <f>VLOOKUP($A275,RBEP!$A$1:$F$525,4,FALSE)</f>
        <v>55.95</v>
      </c>
      <c r="T275" s="4">
        <f>VLOOKUP($A275,RBEP!$A$1:$F$525,5,FALSE)</f>
        <v>5.9199999999999999E-3</v>
      </c>
      <c r="U275" s="4">
        <f>VLOOKUP($A275,RCEP!$A$1:$F$525,2,FALSE)</f>
        <v>52</v>
      </c>
      <c r="V275" s="4">
        <f>VLOOKUP($A275,RCEP!$A$1:$F$525,3,FALSE)</f>
        <v>60</v>
      </c>
      <c r="W275" s="4">
        <f>VLOOKUP($A275,RCEP!$A$1:$F$525,4,FALSE)</f>
        <v>55.83</v>
      </c>
      <c r="X275" s="4">
        <f>VLOOKUP($A275,RCEP!$A$1:$F$525,5,FALSE)</f>
        <v>6.8199999999999997E-3</v>
      </c>
      <c r="Y275" s="4">
        <f>VLOOKUP($A275,REEP!$A$1:$F$525,2,FALSE)</f>
        <v>53</v>
      </c>
      <c r="Z275" s="4">
        <f>VLOOKUP($A275,REEP!$A$1:$F$525,3,FALSE)</f>
        <v>64</v>
      </c>
      <c r="AA275" s="4">
        <f>VLOOKUP($A275,REEP!$A$1:$F$525,4,FALSE)</f>
        <v>57.46</v>
      </c>
      <c r="AB275" s="4">
        <f>VLOOKUP($A275,REEP!$A$1:$F$525,5,FALSE)</f>
        <v>8.09E-3</v>
      </c>
      <c r="AC275" s="11">
        <f>VLOOKUP($A275,RCEEP!$A$1:$F$525,2,FALSE)</f>
        <v>54</v>
      </c>
      <c r="AD275" s="11">
        <f>VLOOKUP($A275,RCEEP!$A$1:$F$525,3,FALSE)</f>
        <v>62</v>
      </c>
      <c r="AE275" s="11">
        <f>VLOOKUP($A275,RCEEP!$A$1:$F$525,4,FALSE)</f>
        <v>57.78</v>
      </c>
      <c r="AF275" s="11">
        <f>VLOOKUP($A275,RCEEP!$A$1:$F$525,5,FALSE)</f>
        <v>8.3000000000000001E-3</v>
      </c>
      <c r="AH275" s="11">
        <f t="shared" si="168"/>
        <v>51</v>
      </c>
      <c r="AI275" s="11">
        <f t="shared" si="169"/>
        <v>0</v>
      </c>
      <c r="AJ275" s="11">
        <f t="shared" si="170"/>
        <v>0</v>
      </c>
      <c r="AK275" s="11">
        <f t="shared" si="171"/>
        <v>0</v>
      </c>
      <c r="AL275" s="11">
        <f t="shared" si="172"/>
        <v>1</v>
      </c>
      <c r="AM275" s="11">
        <f t="shared" si="173"/>
        <v>1</v>
      </c>
      <c r="AN275" s="11">
        <f t="shared" si="174"/>
        <v>1</v>
      </c>
      <c r="AO275" s="11">
        <f t="shared" si="175"/>
        <v>0</v>
      </c>
      <c r="AP275" s="11">
        <f t="shared" si="176"/>
        <v>0</v>
      </c>
      <c r="AQ275" s="4">
        <f t="shared" si="177"/>
        <v>0</v>
      </c>
      <c r="AS275" s="1">
        <f t="shared" si="178"/>
        <v>45</v>
      </c>
      <c r="AT275" s="1">
        <f t="shared" si="179"/>
        <v>1</v>
      </c>
      <c r="AU275" s="1">
        <f t="shared" si="180"/>
        <v>0</v>
      </c>
      <c r="AV275" s="1">
        <f t="shared" si="181"/>
        <v>0</v>
      </c>
      <c r="AW275" s="1">
        <f t="shared" si="182"/>
        <v>0</v>
      </c>
      <c r="AX275" s="8">
        <f t="shared" si="183"/>
        <v>0</v>
      </c>
      <c r="AZ275" s="8">
        <f t="shared" si="184"/>
        <v>45</v>
      </c>
      <c r="BA275" s="8">
        <f t="shared" si="185"/>
        <v>1</v>
      </c>
      <c r="BB275" s="8">
        <f t="shared" si="186"/>
        <v>0</v>
      </c>
      <c r="BC275" s="8">
        <f t="shared" si="187"/>
        <v>0</v>
      </c>
      <c r="BD275" s="8">
        <f t="shared" si="188"/>
        <v>0</v>
      </c>
      <c r="BE275" s="8">
        <f t="shared" si="189"/>
        <v>0</v>
      </c>
      <c r="BG275" s="19">
        <f t="shared" si="190"/>
        <v>0</v>
      </c>
      <c r="BH275" s="19">
        <f t="shared" si="191"/>
        <v>0</v>
      </c>
      <c r="BJ275" s="10">
        <f t="shared" si="192"/>
        <v>45</v>
      </c>
      <c r="BK275" s="35">
        <f t="shared" si="193"/>
        <v>6</v>
      </c>
      <c r="BL275" s="27">
        <f t="shared" si="194"/>
        <v>1.7142857142857144E-2</v>
      </c>
      <c r="BM275" s="33">
        <f t="shared" si="195"/>
        <v>7</v>
      </c>
      <c r="BN275" s="27">
        <f t="shared" si="196"/>
        <v>0.02</v>
      </c>
      <c r="BO275" s="33">
        <f t="shared" si="197"/>
        <v>8</v>
      </c>
      <c r="BP275" s="27">
        <f t="shared" si="198"/>
        <v>2.2857142857142857E-2</v>
      </c>
      <c r="BQ275" s="33">
        <f t="shared" si="199"/>
        <v>9</v>
      </c>
      <c r="BR275" s="28">
        <f t="shared" si="200"/>
        <v>2.5714285714285714E-2</v>
      </c>
      <c r="BT275" s="10">
        <f t="shared" si="201"/>
        <v>45</v>
      </c>
      <c r="BU275" s="32">
        <f t="shared" si="202"/>
        <v>10.950000000000003</v>
      </c>
      <c r="BV275" s="27">
        <f t="shared" si="203"/>
        <v>3.1285714285714292E-2</v>
      </c>
      <c r="BW275" s="36">
        <f t="shared" si="204"/>
        <v>10.829999999999998</v>
      </c>
      <c r="BX275" s="27">
        <f t="shared" si="205"/>
        <v>3.0942857142857137E-2</v>
      </c>
      <c r="BY275" s="36">
        <f t="shared" si="206"/>
        <v>12.46</v>
      </c>
      <c r="BZ275" s="27">
        <f t="shared" si="207"/>
        <v>3.56E-2</v>
      </c>
      <c r="CA275" s="36">
        <f t="shared" si="208"/>
        <v>12.780000000000001</v>
      </c>
      <c r="CB275" s="28">
        <f t="shared" si="209"/>
        <v>3.6514285714285714E-2</v>
      </c>
    </row>
    <row r="276" spans="1:80">
      <c r="A276" s="1" t="s">
        <v>274</v>
      </c>
      <c r="B276" s="26">
        <v>350</v>
      </c>
      <c r="C276" s="26">
        <v>492</v>
      </c>
      <c r="D276" s="26">
        <v>4595</v>
      </c>
      <c r="E276" s="20">
        <f>VLOOKUP($A276,JorgeILS!$A$1:$D$525,2,FALSE)</f>
        <v>46</v>
      </c>
      <c r="F276" s="20">
        <f>VLOOKUP($A276,JorgeILS!$A$1:$D$525,3,FALSE)</f>
        <v>0.84599999999999997</v>
      </c>
      <c r="G276" s="20">
        <f>VLOOKUP($A276,JorgeCPP!$A$1:$D$525,2,FALSE)</f>
        <v>52</v>
      </c>
      <c r="H276" s="20">
        <f>VLOOKUP($A276,JorgeCPP!$A$1:$D$525,3,FALSE)</f>
        <v>2.3E-2</v>
      </c>
      <c r="I276" s="4">
        <f>VLOOKUP($A276,BEP!$A$1:$D$525,2,FALSE)</f>
        <v>48</v>
      </c>
      <c r="J276" s="23">
        <f>VLOOKUP($A276,BEP!$A$1:$D$525,3,FALSE)</f>
        <v>3.0000000000000001E-3</v>
      </c>
      <c r="K276" s="4">
        <f>VLOOKUP($A276,CEP!$A$1:$D$525,2,FALSE)</f>
        <v>48</v>
      </c>
      <c r="L276" s="23">
        <f>VLOOKUP($A276,CEP!$A$1:$D$525,3,FALSE)</f>
        <v>2E-3</v>
      </c>
      <c r="M276" s="4">
        <f>VLOOKUP($A276,EEP!$A$1:$D$525,2,FALSE)</f>
        <v>46</v>
      </c>
      <c r="N276" s="23">
        <f>VLOOKUP($A276,EEP!$A$1:$D$525,3,FALSE)</f>
        <v>5.0000000000000001E-3</v>
      </c>
      <c r="O276" s="24">
        <f>VLOOKUP($A276,CEEP!$A$1:$D$525,2,FALSE)</f>
        <v>46</v>
      </c>
      <c r="P276" s="22">
        <f>VLOOKUP($A276,CEEP!$A$1:$D$525,3,FALSE)</f>
        <v>5.0000000000000001E-3</v>
      </c>
      <c r="Q276" s="4">
        <f>VLOOKUP($A276,RBEP!$A$1:$F$525,2,FALSE)</f>
        <v>50</v>
      </c>
      <c r="R276" s="4">
        <f>VLOOKUP($A276,RBEP!$A$1:$F$525,3,FALSE)</f>
        <v>58</v>
      </c>
      <c r="S276" s="4">
        <f>VLOOKUP($A276,RBEP!$A$1:$F$525,4,FALSE)</f>
        <v>53.63</v>
      </c>
      <c r="T276" s="4">
        <f>VLOOKUP($A276,RBEP!$A$1:$F$525,5,FALSE)</f>
        <v>5.5900000000000004E-3</v>
      </c>
      <c r="U276" s="4">
        <f>VLOOKUP($A276,RCEP!$A$1:$F$525,2,FALSE)</f>
        <v>48</v>
      </c>
      <c r="V276" s="4">
        <f>VLOOKUP($A276,RCEP!$A$1:$F$525,3,FALSE)</f>
        <v>58</v>
      </c>
      <c r="W276" s="4">
        <f>VLOOKUP($A276,RCEP!$A$1:$F$525,4,FALSE)</f>
        <v>53.51</v>
      </c>
      <c r="X276" s="4">
        <f>VLOOKUP($A276,RCEP!$A$1:$F$525,5,FALSE)</f>
        <v>6.3899999999999998E-3</v>
      </c>
      <c r="Y276" s="4">
        <f>VLOOKUP($A276,REEP!$A$1:$F$525,2,FALSE)</f>
        <v>51</v>
      </c>
      <c r="Z276" s="4">
        <f>VLOOKUP($A276,REEP!$A$1:$F$525,3,FALSE)</f>
        <v>59</v>
      </c>
      <c r="AA276" s="4">
        <f>VLOOKUP($A276,REEP!$A$1:$F$525,4,FALSE)</f>
        <v>55.08</v>
      </c>
      <c r="AB276" s="4">
        <f>VLOOKUP($A276,REEP!$A$1:$F$525,5,FALSE)</f>
        <v>7.2100000000000003E-3</v>
      </c>
      <c r="AC276" s="11">
        <f>VLOOKUP($A276,RCEEP!$A$1:$F$525,2,FALSE)</f>
        <v>50</v>
      </c>
      <c r="AD276" s="11">
        <f>VLOOKUP($A276,RCEEP!$A$1:$F$525,3,FALSE)</f>
        <v>60</v>
      </c>
      <c r="AE276" s="11">
        <f>VLOOKUP($A276,RCEEP!$A$1:$F$525,4,FALSE)</f>
        <v>55.08</v>
      </c>
      <c r="AF276" s="11">
        <f>VLOOKUP($A276,RCEEP!$A$1:$F$525,5,FALSE)</f>
        <v>7.6400000000000001E-3</v>
      </c>
      <c r="AH276" s="11">
        <f t="shared" si="168"/>
        <v>46</v>
      </c>
      <c r="AI276" s="11">
        <f t="shared" si="169"/>
        <v>0</v>
      </c>
      <c r="AJ276" s="11">
        <f t="shared" si="170"/>
        <v>0</v>
      </c>
      <c r="AK276" s="11">
        <f t="shared" si="171"/>
        <v>0</v>
      </c>
      <c r="AL276" s="11">
        <f t="shared" si="172"/>
        <v>1</v>
      </c>
      <c r="AM276" s="11">
        <f t="shared" si="173"/>
        <v>1</v>
      </c>
      <c r="AN276" s="11">
        <f t="shared" si="174"/>
        <v>0</v>
      </c>
      <c r="AO276" s="11">
        <f t="shared" si="175"/>
        <v>0</v>
      </c>
      <c r="AP276" s="11">
        <f t="shared" si="176"/>
        <v>0</v>
      </c>
      <c r="AQ276" s="4">
        <f t="shared" si="177"/>
        <v>0</v>
      </c>
      <c r="AS276" s="1">
        <f t="shared" si="178"/>
        <v>46</v>
      </c>
      <c r="AT276" s="1">
        <f t="shared" si="179"/>
        <v>1</v>
      </c>
      <c r="AU276" s="1">
        <f t="shared" si="180"/>
        <v>0</v>
      </c>
      <c r="AV276" s="1">
        <f t="shared" si="181"/>
        <v>0</v>
      </c>
      <c r="AW276" s="1">
        <f t="shared" si="182"/>
        <v>0</v>
      </c>
      <c r="AX276" s="8">
        <f t="shared" si="183"/>
        <v>0</v>
      </c>
      <c r="AZ276" s="8">
        <f t="shared" si="184"/>
        <v>46</v>
      </c>
      <c r="BA276" s="8">
        <f t="shared" si="185"/>
        <v>1</v>
      </c>
      <c r="BB276" s="8">
        <f t="shared" si="186"/>
        <v>0</v>
      </c>
      <c r="BC276" s="8">
        <f t="shared" si="187"/>
        <v>0</v>
      </c>
      <c r="BD276" s="8">
        <f t="shared" si="188"/>
        <v>0</v>
      </c>
      <c r="BE276" s="8">
        <f t="shared" si="189"/>
        <v>0</v>
      </c>
      <c r="BG276" s="19">
        <f t="shared" si="190"/>
        <v>0</v>
      </c>
      <c r="BH276" s="19">
        <f t="shared" si="191"/>
        <v>0</v>
      </c>
      <c r="BJ276" s="10">
        <f t="shared" si="192"/>
        <v>46</v>
      </c>
      <c r="BK276" s="35">
        <f t="shared" si="193"/>
        <v>4</v>
      </c>
      <c r="BL276" s="27">
        <f t="shared" si="194"/>
        <v>1.1428571428571429E-2</v>
      </c>
      <c r="BM276" s="33">
        <f t="shared" si="195"/>
        <v>2</v>
      </c>
      <c r="BN276" s="27">
        <f t="shared" si="196"/>
        <v>5.7142857142857143E-3</v>
      </c>
      <c r="BO276" s="33">
        <f t="shared" si="197"/>
        <v>5</v>
      </c>
      <c r="BP276" s="27">
        <f t="shared" si="198"/>
        <v>1.4285714285714285E-2</v>
      </c>
      <c r="BQ276" s="33">
        <f t="shared" si="199"/>
        <v>4</v>
      </c>
      <c r="BR276" s="28">
        <f t="shared" si="200"/>
        <v>1.1428571428571429E-2</v>
      </c>
      <c r="BT276" s="10">
        <f t="shared" si="201"/>
        <v>46</v>
      </c>
      <c r="BU276" s="32">
        <f t="shared" si="202"/>
        <v>7.6300000000000026</v>
      </c>
      <c r="BV276" s="27">
        <f t="shared" si="203"/>
        <v>2.1800000000000007E-2</v>
      </c>
      <c r="BW276" s="36">
        <f t="shared" si="204"/>
        <v>7.509999999999998</v>
      </c>
      <c r="BX276" s="27">
        <f t="shared" si="205"/>
        <v>2.1457142857142852E-2</v>
      </c>
      <c r="BY276" s="36">
        <f t="shared" si="206"/>
        <v>9.0799999999999983</v>
      </c>
      <c r="BZ276" s="27">
        <f t="shared" si="207"/>
        <v>2.5942857142857139E-2</v>
      </c>
      <c r="CA276" s="36">
        <f t="shared" si="208"/>
        <v>9.0799999999999983</v>
      </c>
      <c r="CB276" s="28">
        <f t="shared" si="209"/>
        <v>2.5942857142857139E-2</v>
      </c>
    </row>
    <row r="277" spans="1:80">
      <c r="A277" s="1" t="s">
        <v>275</v>
      </c>
      <c r="B277" s="26">
        <v>350</v>
      </c>
      <c r="C277" s="26">
        <v>492</v>
      </c>
      <c r="D277" s="26">
        <v>4603</v>
      </c>
      <c r="E277" s="20">
        <f>VLOOKUP($A277,JorgeILS!$A$1:$D$525,2,FALSE)</f>
        <v>52</v>
      </c>
      <c r="F277" s="20">
        <f>VLOOKUP($A277,JorgeILS!$A$1:$D$525,3,FALSE)</f>
        <v>1.179</v>
      </c>
      <c r="G277" s="20">
        <f>VLOOKUP($A277,JorgeCPP!$A$1:$D$525,2,FALSE)</f>
        <v>62</v>
      </c>
      <c r="H277" s="20">
        <f>VLOOKUP($A277,JorgeCPP!$A$1:$D$525,3,FALSE)</f>
        <v>2.1999999999999999E-2</v>
      </c>
      <c r="I277" s="4">
        <f>VLOOKUP($A277,BEP!$A$1:$D$525,2,FALSE)</f>
        <v>57</v>
      </c>
      <c r="J277" s="23">
        <f>VLOOKUP($A277,BEP!$A$1:$D$525,3,FALSE)</f>
        <v>3.0000000000000001E-3</v>
      </c>
      <c r="K277" s="4">
        <f>VLOOKUP($A277,CEP!$A$1:$D$525,2,FALSE)</f>
        <v>57</v>
      </c>
      <c r="L277" s="23">
        <f>VLOOKUP($A277,CEP!$A$1:$D$525,3,FALSE)</f>
        <v>3.0000000000000001E-3</v>
      </c>
      <c r="M277" s="4">
        <f>VLOOKUP($A277,EEP!$A$1:$D$525,2,FALSE)</f>
        <v>56</v>
      </c>
      <c r="N277" s="23">
        <f>VLOOKUP($A277,EEP!$A$1:$D$525,3,FALSE)</f>
        <v>6.0000000000000001E-3</v>
      </c>
      <c r="O277" s="24">
        <f>VLOOKUP($A277,CEEP!$A$1:$D$525,2,FALSE)</f>
        <v>56</v>
      </c>
      <c r="P277" s="22">
        <f>VLOOKUP($A277,CEEP!$A$1:$D$525,3,FALSE)</f>
        <v>5.0000000000000001E-3</v>
      </c>
      <c r="Q277" s="4">
        <f>VLOOKUP($A277,RBEP!$A$1:$F$525,2,FALSE)</f>
        <v>54</v>
      </c>
      <c r="R277" s="4">
        <f>VLOOKUP($A277,RBEP!$A$1:$F$525,3,FALSE)</f>
        <v>62</v>
      </c>
      <c r="S277" s="4">
        <f>VLOOKUP($A277,RBEP!$A$1:$F$525,4,FALSE)</f>
        <v>58.62</v>
      </c>
      <c r="T277" s="4">
        <f>VLOOKUP($A277,RBEP!$A$1:$F$525,5,FALSE)</f>
        <v>5.2700000000000004E-3</v>
      </c>
      <c r="U277" s="4">
        <f>VLOOKUP($A277,RCEP!$A$1:$F$525,2,FALSE)</f>
        <v>55</v>
      </c>
      <c r="V277" s="4">
        <f>VLOOKUP($A277,RCEP!$A$1:$F$525,3,FALSE)</f>
        <v>63</v>
      </c>
      <c r="W277" s="4">
        <f>VLOOKUP($A277,RCEP!$A$1:$F$525,4,FALSE)</f>
        <v>58.75</v>
      </c>
      <c r="X277" s="4">
        <f>VLOOKUP($A277,RCEP!$A$1:$F$525,5,FALSE)</f>
        <v>6.0699999999999999E-3</v>
      </c>
      <c r="Y277" s="4">
        <f>VLOOKUP($A277,REEP!$A$1:$F$525,2,FALSE)</f>
        <v>56</v>
      </c>
      <c r="Z277" s="4">
        <f>VLOOKUP($A277,REEP!$A$1:$F$525,3,FALSE)</f>
        <v>64</v>
      </c>
      <c r="AA277" s="4">
        <f>VLOOKUP($A277,REEP!$A$1:$F$525,4,FALSE)</f>
        <v>59.89</v>
      </c>
      <c r="AB277" s="4">
        <f>VLOOKUP($A277,REEP!$A$1:$F$525,5,FALSE)</f>
        <v>6.8199999999999997E-3</v>
      </c>
      <c r="AC277" s="11">
        <f>VLOOKUP($A277,RCEEP!$A$1:$F$525,2,FALSE)</f>
        <v>56</v>
      </c>
      <c r="AD277" s="11">
        <f>VLOOKUP($A277,RCEEP!$A$1:$F$525,3,FALSE)</f>
        <v>64</v>
      </c>
      <c r="AE277" s="11">
        <f>VLOOKUP($A277,RCEEP!$A$1:$F$525,4,FALSE)</f>
        <v>60.17</v>
      </c>
      <c r="AF277" s="11">
        <f>VLOOKUP($A277,RCEEP!$A$1:$F$525,5,FALSE)</f>
        <v>7.1599999999999997E-3</v>
      </c>
      <c r="AH277" s="11">
        <f t="shared" si="168"/>
        <v>54</v>
      </c>
      <c r="AI277" s="11">
        <f t="shared" si="169"/>
        <v>0</v>
      </c>
      <c r="AJ277" s="11">
        <f t="shared" si="170"/>
        <v>0</v>
      </c>
      <c r="AK277" s="11">
        <f t="shared" si="171"/>
        <v>0</v>
      </c>
      <c r="AL277" s="11">
        <f t="shared" si="172"/>
        <v>0</v>
      </c>
      <c r="AM277" s="11">
        <f t="shared" si="173"/>
        <v>0</v>
      </c>
      <c r="AN277" s="11">
        <f t="shared" si="174"/>
        <v>1</v>
      </c>
      <c r="AO277" s="11">
        <f t="shared" si="175"/>
        <v>0</v>
      </c>
      <c r="AP277" s="11">
        <f t="shared" si="176"/>
        <v>0</v>
      </c>
      <c r="AQ277" s="4">
        <f t="shared" si="177"/>
        <v>0</v>
      </c>
      <c r="AS277" s="1">
        <f t="shared" si="178"/>
        <v>52</v>
      </c>
      <c r="AT277" s="1">
        <f t="shared" si="179"/>
        <v>1</v>
      </c>
      <c r="AU277" s="1">
        <f t="shared" si="180"/>
        <v>0</v>
      </c>
      <c r="AV277" s="1">
        <f t="shared" si="181"/>
        <v>0</v>
      </c>
      <c r="AW277" s="1">
        <f t="shared" si="182"/>
        <v>0</v>
      </c>
      <c r="AX277" s="8">
        <f t="shared" si="183"/>
        <v>0</v>
      </c>
      <c r="AZ277" s="8">
        <f t="shared" si="184"/>
        <v>52</v>
      </c>
      <c r="BA277" s="8">
        <f t="shared" si="185"/>
        <v>1</v>
      </c>
      <c r="BB277" s="8">
        <f t="shared" si="186"/>
        <v>0</v>
      </c>
      <c r="BC277" s="8">
        <f t="shared" si="187"/>
        <v>0</v>
      </c>
      <c r="BD277" s="8">
        <f t="shared" si="188"/>
        <v>0</v>
      </c>
      <c r="BE277" s="8">
        <f t="shared" si="189"/>
        <v>0</v>
      </c>
      <c r="BG277" s="19">
        <f t="shared" si="190"/>
        <v>0</v>
      </c>
      <c r="BH277" s="19">
        <f t="shared" si="191"/>
        <v>0</v>
      </c>
      <c r="BJ277" s="10">
        <f t="shared" si="192"/>
        <v>52</v>
      </c>
      <c r="BK277" s="35">
        <f t="shared" si="193"/>
        <v>2</v>
      </c>
      <c r="BL277" s="27">
        <f t="shared" si="194"/>
        <v>5.7142857142857143E-3</v>
      </c>
      <c r="BM277" s="33">
        <f t="shared" si="195"/>
        <v>3</v>
      </c>
      <c r="BN277" s="27">
        <f t="shared" si="196"/>
        <v>8.5714285714285719E-3</v>
      </c>
      <c r="BO277" s="33">
        <f t="shared" si="197"/>
        <v>4</v>
      </c>
      <c r="BP277" s="27">
        <f t="shared" si="198"/>
        <v>1.1428571428571429E-2</v>
      </c>
      <c r="BQ277" s="33">
        <f t="shared" si="199"/>
        <v>4</v>
      </c>
      <c r="BR277" s="28">
        <f t="shared" si="200"/>
        <v>1.1428571428571429E-2</v>
      </c>
      <c r="BT277" s="10">
        <f t="shared" si="201"/>
        <v>52</v>
      </c>
      <c r="BU277" s="32">
        <f t="shared" si="202"/>
        <v>6.6199999999999974</v>
      </c>
      <c r="BV277" s="27">
        <f t="shared" si="203"/>
        <v>1.8914285714285706E-2</v>
      </c>
      <c r="BW277" s="36">
        <f t="shared" si="204"/>
        <v>6.75</v>
      </c>
      <c r="BX277" s="27">
        <f t="shared" si="205"/>
        <v>1.9285714285714285E-2</v>
      </c>
      <c r="BY277" s="36">
        <f t="shared" si="206"/>
        <v>7.8900000000000006</v>
      </c>
      <c r="BZ277" s="27">
        <f t="shared" si="207"/>
        <v>2.2542857142857146E-2</v>
      </c>
      <c r="CA277" s="36">
        <f t="shared" si="208"/>
        <v>8.1700000000000017</v>
      </c>
      <c r="CB277" s="28">
        <f t="shared" si="209"/>
        <v>2.3342857142857148E-2</v>
      </c>
    </row>
    <row r="278" spans="1:80">
      <c r="A278" s="1" t="s">
        <v>301</v>
      </c>
      <c r="B278" s="26">
        <v>40</v>
      </c>
      <c r="C278" s="26">
        <v>50</v>
      </c>
      <c r="D278" s="26">
        <v>611</v>
      </c>
      <c r="E278" s="20">
        <f>VLOOKUP($A278,JorgeILS!$A$1:$D$525,2,FALSE)</f>
        <v>8</v>
      </c>
      <c r="F278" s="20">
        <f>VLOOKUP($A278,JorgeILS!$A$1:$D$525,3,FALSE)</f>
        <v>1E-3</v>
      </c>
      <c r="G278" s="20">
        <f>VLOOKUP($A278,JorgeCPP!$A$1:$D$525,2,FALSE)</f>
        <v>8</v>
      </c>
      <c r="H278" s="20">
        <f>VLOOKUP($A278,JorgeCPP!$A$1:$D$525,3,FALSE)</f>
        <v>0</v>
      </c>
      <c r="I278" s="4">
        <f>VLOOKUP($A278,BEP!$A$1:$D$525,2,FALSE)</f>
        <v>9</v>
      </c>
      <c r="J278" s="23">
        <f>VLOOKUP($A278,BEP!$A$1:$D$525,3,FALSE)</f>
        <v>0</v>
      </c>
      <c r="K278" s="4">
        <f>VLOOKUP($A278,CEP!$A$1:$D$525,2,FALSE)</f>
        <v>9</v>
      </c>
      <c r="L278" s="23">
        <f>VLOOKUP($A278,CEP!$A$1:$D$525,3,FALSE)</f>
        <v>0</v>
      </c>
      <c r="M278" s="4">
        <f>VLOOKUP($A278,EEP!$A$1:$D$525,2,FALSE)</f>
        <v>9</v>
      </c>
      <c r="N278" s="23">
        <f>VLOOKUP($A278,EEP!$A$1:$D$525,3,FALSE)</f>
        <v>0</v>
      </c>
      <c r="O278" s="24">
        <f>VLOOKUP($A278,CEEP!$A$1:$D$525,2,FALSE)</f>
        <v>9</v>
      </c>
      <c r="P278" s="22">
        <f>VLOOKUP($A278,CEEP!$A$1:$D$525,3,FALSE)</f>
        <v>0</v>
      </c>
      <c r="Q278" s="4">
        <f>VLOOKUP($A278,RBEP!$A$1:$F$525,2,FALSE)</f>
        <v>8</v>
      </c>
      <c r="R278" s="4">
        <f>VLOOKUP($A278,RBEP!$A$1:$F$525,3,FALSE)</f>
        <v>10</v>
      </c>
      <c r="S278" s="4">
        <f>VLOOKUP($A278,RBEP!$A$1:$F$525,4,FALSE)</f>
        <v>9.16</v>
      </c>
      <c r="T278" s="4">
        <f>VLOOKUP($A278,RBEP!$A$1:$F$525,5,FALSE)</f>
        <v>2.7E-4</v>
      </c>
      <c r="U278" s="4">
        <f>VLOOKUP($A278,RCEP!$A$1:$F$525,2,FALSE)</f>
        <v>8</v>
      </c>
      <c r="V278" s="4">
        <f>VLOOKUP($A278,RCEP!$A$1:$F$525,3,FALSE)</f>
        <v>10</v>
      </c>
      <c r="W278" s="4">
        <f>VLOOKUP($A278,RCEP!$A$1:$F$525,4,FALSE)</f>
        <v>9.27</v>
      </c>
      <c r="X278" s="4">
        <f>VLOOKUP($A278,RCEP!$A$1:$F$525,5,FALSE)</f>
        <v>2.9999999999999997E-4</v>
      </c>
      <c r="Y278" s="4">
        <f>VLOOKUP($A278,REEP!$A$1:$F$525,2,FALSE)</f>
        <v>8</v>
      </c>
      <c r="Z278" s="4">
        <f>VLOOKUP($A278,REEP!$A$1:$F$525,3,FALSE)</f>
        <v>10</v>
      </c>
      <c r="AA278" s="4">
        <f>VLOOKUP($A278,REEP!$A$1:$F$525,4,FALSE)</f>
        <v>9.2200000000000006</v>
      </c>
      <c r="AB278" s="4">
        <f>VLOOKUP($A278,REEP!$A$1:$F$525,5,FALSE)</f>
        <v>5.0000000000000002E-5</v>
      </c>
      <c r="AC278" s="11">
        <f>VLOOKUP($A278,RCEEP!$A$1:$F$525,2,FALSE)</f>
        <v>8</v>
      </c>
      <c r="AD278" s="11">
        <f>VLOOKUP($A278,RCEEP!$A$1:$F$525,3,FALSE)</f>
        <v>10</v>
      </c>
      <c r="AE278" s="11">
        <f>VLOOKUP($A278,RCEEP!$A$1:$F$525,4,FALSE)</f>
        <v>9.2200000000000006</v>
      </c>
      <c r="AF278" s="11">
        <f>VLOOKUP($A278,RCEEP!$A$1:$F$525,5,FALSE)</f>
        <v>1.9000000000000001E-4</v>
      </c>
      <c r="AH278" s="11">
        <f t="shared" si="168"/>
        <v>8</v>
      </c>
      <c r="AI278" s="11">
        <f t="shared" si="169"/>
        <v>1</v>
      </c>
      <c r="AJ278" s="11">
        <f t="shared" si="170"/>
        <v>0</v>
      </c>
      <c r="AK278" s="11">
        <f t="shared" si="171"/>
        <v>0</v>
      </c>
      <c r="AL278" s="11">
        <f t="shared" si="172"/>
        <v>0</v>
      </c>
      <c r="AM278" s="11">
        <f t="shared" si="173"/>
        <v>0</v>
      </c>
      <c r="AN278" s="11">
        <f t="shared" si="174"/>
        <v>1</v>
      </c>
      <c r="AO278" s="11">
        <f t="shared" si="175"/>
        <v>1</v>
      </c>
      <c r="AP278" s="11">
        <f t="shared" si="176"/>
        <v>1</v>
      </c>
      <c r="AQ278" s="4">
        <f t="shared" si="177"/>
        <v>1</v>
      </c>
      <c r="AS278" s="1">
        <f t="shared" si="178"/>
        <v>8</v>
      </c>
      <c r="AT278" s="1">
        <f t="shared" si="179"/>
        <v>1</v>
      </c>
      <c r="AU278" s="1">
        <f t="shared" si="180"/>
        <v>1</v>
      </c>
      <c r="AV278" s="1">
        <f t="shared" si="181"/>
        <v>1</v>
      </c>
      <c r="AW278" s="1">
        <f t="shared" si="182"/>
        <v>1</v>
      </c>
      <c r="AX278" s="8">
        <f t="shared" si="183"/>
        <v>1</v>
      </c>
      <c r="AZ278" s="8">
        <f t="shared" si="184"/>
        <v>8</v>
      </c>
      <c r="BA278" s="8">
        <f t="shared" si="185"/>
        <v>1</v>
      </c>
      <c r="BB278" s="8">
        <f t="shared" si="186"/>
        <v>1</v>
      </c>
      <c r="BC278" s="8">
        <f t="shared" si="187"/>
        <v>1</v>
      </c>
      <c r="BD278" s="8">
        <f t="shared" si="188"/>
        <v>1</v>
      </c>
      <c r="BE278" s="8">
        <f t="shared" si="189"/>
        <v>1</v>
      </c>
      <c r="BG278" s="19">
        <f t="shared" si="190"/>
        <v>0</v>
      </c>
      <c r="BH278" s="19">
        <f t="shared" si="191"/>
        <v>1</v>
      </c>
      <c r="BJ278" s="10">
        <f t="shared" si="192"/>
        <v>8</v>
      </c>
      <c r="BK278" s="35">
        <f t="shared" si="193"/>
        <v>0</v>
      </c>
      <c r="BL278" s="27">
        <f t="shared" si="194"/>
        <v>0</v>
      </c>
      <c r="BM278" s="33">
        <f t="shared" si="195"/>
        <v>0</v>
      </c>
      <c r="BN278" s="27">
        <f t="shared" si="196"/>
        <v>0</v>
      </c>
      <c r="BO278" s="33">
        <f t="shared" si="197"/>
        <v>0</v>
      </c>
      <c r="BP278" s="27">
        <f t="shared" si="198"/>
        <v>0</v>
      </c>
      <c r="BQ278" s="33">
        <f t="shared" si="199"/>
        <v>0</v>
      </c>
      <c r="BR278" s="28">
        <f t="shared" si="200"/>
        <v>0</v>
      </c>
      <c r="BT278" s="10">
        <f t="shared" si="201"/>
        <v>8</v>
      </c>
      <c r="BU278" s="32">
        <f t="shared" si="202"/>
        <v>1.1600000000000001</v>
      </c>
      <c r="BV278" s="27">
        <f t="shared" si="203"/>
        <v>2.9000000000000005E-2</v>
      </c>
      <c r="BW278" s="36">
        <f t="shared" si="204"/>
        <v>1.2699999999999996</v>
      </c>
      <c r="BX278" s="27">
        <f t="shared" si="205"/>
        <v>3.1749999999999987E-2</v>
      </c>
      <c r="BY278" s="36">
        <f t="shared" si="206"/>
        <v>1.2200000000000006</v>
      </c>
      <c r="BZ278" s="27">
        <f t="shared" si="207"/>
        <v>3.0500000000000017E-2</v>
      </c>
      <c r="CA278" s="36">
        <f t="shared" si="208"/>
        <v>1.2200000000000006</v>
      </c>
      <c r="CB278" s="28">
        <f t="shared" si="209"/>
        <v>3.0500000000000017E-2</v>
      </c>
    </row>
    <row r="279" spans="1:80">
      <c r="A279" s="1" t="s">
        <v>302</v>
      </c>
      <c r="B279" s="26">
        <v>40</v>
      </c>
      <c r="C279" s="26">
        <v>50</v>
      </c>
      <c r="D279" s="26">
        <v>619</v>
      </c>
      <c r="E279" s="20">
        <f>VLOOKUP($A279,JorgeILS!$A$1:$D$525,2,FALSE)</f>
        <v>7</v>
      </c>
      <c r="F279" s="20">
        <f>VLOOKUP($A279,JorgeILS!$A$1:$D$525,3,FALSE)</f>
        <v>1E-3</v>
      </c>
      <c r="G279" s="20">
        <f>VLOOKUP($A279,JorgeCPP!$A$1:$D$525,2,FALSE)</f>
        <v>7</v>
      </c>
      <c r="H279" s="20">
        <f>VLOOKUP($A279,JorgeCPP!$A$1:$D$525,3,FALSE)</f>
        <v>0</v>
      </c>
      <c r="I279" s="4">
        <f>VLOOKUP($A279,BEP!$A$1:$D$525,2,FALSE)</f>
        <v>7</v>
      </c>
      <c r="J279" s="23">
        <f>VLOOKUP($A279,BEP!$A$1:$D$525,3,FALSE)</f>
        <v>0</v>
      </c>
      <c r="K279" s="4">
        <f>VLOOKUP($A279,CEP!$A$1:$D$525,2,FALSE)</f>
        <v>7</v>
      </c>
      <c r="L279" s="23">
        <f>VLOOKUP($A279,CEP!$A$1:$D$525,3,FALSE)</f>
        <v>0</v>
      </c>
      <c r="M279" s="4">
        <f>VLOOKUP($A279,EEP!$A$1:$D$525,2,FALSE)</f>
        <v>7</v>
      </c>
      <c r="N279" s="23">
        <f>VLOOKUP($A279,EEP!$A$1:$D$525,3,FALSE)</f>
        <v>0</v>
      </c>
      <c r="O279" s="24">
        <f>VLOOKUP($A279,CEEP!$A$1:$D$525,2,FALSE)</f>
        <v>7</v>
      </c>
      <c r="P279" s="22">
        <f>VLOOKUP($A279,CEEP!$A$1:$D$525,3,FALSE)</f>
        <v>0</v>
      </c>
      <c r="Q279" s="4">
        <f>VLOOKUP($A279,RBEP!$A$1:$F$525,2,FALSE)</f>
        <v>7</v>
      </c>
      <c r="R279" s="4">
        <f>VLOOKUP($A279,RBEP!$A$1:$F$525,3,FALSE)</f>
        <v>8</v>
      </c>
      <c r="S279" s="4">
        <f>VLOOKUP($A279,RBEP!$A$1:$F$525,4,FALSE)</f>
        <v>7.16</v>
      </c>
      <c r="T279" s="4">
        <f>VLOOKUP($A279,RBEP!$A$1:$F$525,5,FALSE)</f>
        <v>2.3000000000000001E-4</v>
      </c>
      <c r="U279" s="4">
        <f>VLOOKUP($A279,RCEP!$A$1:$F$525,2,FALSE)</f>
        <v>7</v>
      </c>
      <c r="V279" s="4">
        <f>VLOOKUP($A279,RCEP!$A$1:$F$525,3,FALSE)</f>
        <v>8</v>
      </c>
      <c r="W279" s="4">
        <f>VLOOKUP($A279,RCEP!$A$1:$F$525,4,FALSE)</f>
        <v>7.18</v>
      </c>
      <c r="X279" s="4">
        <f>VLOOKUP($A279,RCEP!$A$1:$F$525,5,FALSE)</f>
        <v>2.1000000000000001E-4</v>
      </c>
      <c r="Y279" s="4">
        <f>VLOOKUP($A279,REEP!$A$1:$F$525,2,FALSE)</f>
        <v>7</v>
      </c>
      <c r="Z279" s="4">
        <f>VLOOKUP($A279,REEP!$A$1:$F$525,3,FALSE)</f>
        <v>8</v>
      </c>
      <c r="AA279" s="4">
        <f>VLOOKUP($A279,REEP!$A$1:$F$525,4,FALSE)</f>
        <v>7.17</v>
      </c>
      <c r="AB279" s="4">
        <f>VLOOKUP($A279,REEP!$A$1:$F$525,5,FALSE)</f>
        <v>1.2999999999999999E-4</v>
      </c>
      <c r="AC279" s="11">
        <f>VLOOKUP($A279,RCEEP!$A$1:$F$525,2,FALSE)</f>
        <v>7</v>
      </c>
      <c r="AD279" s="11">
        <f>VLOOKUP($A279,RCEEP!$A$1:$F$525,3,FALSE)</f>
        <v>8</v>
      </c>
      <c r="AE279" s="11">
        <f>VLOOKUP($A279,RCEEP!$A$1:$F$525,4,FALSE)</f>
        <v>7.26</v>
      </c>
      <c r="AF279" s="11">
        <f>VLOOKUP($A279,RCEEP!$A$1:$F$525,5,FALSE)</f>
        <v>1.4999999999999999E-4</v>
      </c>
      <c r="AH279" s="11">
        <f t="shared" si="168"/>
        <v>7</v>
      </c>
      <c r="AI279" s="11">
        <f t="shared" si="169"/>
        <v>1</v>
      </c>
      <c r="AJ279" s="11">
        <f t="shared" si="170"/>
        <v>1</v>
      </c>
      <c r="AK279" s="11">
        <f t="shared" si="171"/>
        <v>1</v>
      </c>
      <c r="AL279" s="11">
        <f t="shared" si="172"/>
        <v>1</v>
      </c>
      <c r="AM279" s="11">
        <f t="shared" si="173"/>
        <v>1</v>
      </c>
      <c r="AN279" s="11">
        <f t="shared" si="174"/>
        <v>1</v>
      </c>
      <c r="AO279" s="11">
        <f t="shared" si="175"/>
        <v>1</v>
      </c>
      <c r="AP279" s="11">
        <f t="shared" si="176"/>
        <v>1</v>
      </c>
      <c r="AQ279" s="4">
        <f t="shared" si="177"/>
        <v>1</v>
      </c>
      <c r="AS279" s="1">
        <f t="shared" si="178"/>
        <v>7</v>
      </c>
      <c r="AT279" s="1">
        <f t="shared" si="179"/>
        <v>1</v>
      </c>
      <c r="AU279" s="1">
        <f t="shared" si="180"/>
        <v>1</v>
      </c>
      <c r="AV279" s="1">
        <f t="shared" si="181"/>
        <v>1</v>
      </c>
      <c r="AW279" s="1">
        <f t="shared" si="182"/>
        <v>1</v>
      </c>
      <c r="AX279" s="8">
        <f t="shared" si="183"/>
        <v>1</v>
      </c>
      <c r="AZ279" s="8">
        <f t="shared" si="184"/>
        <v>7</v>
      </c>
      <c r="BA279" s="8">
        <f t="shared" si="185"/>
        <v>1</v>
      </c>
      <c r="BB279" s="8">
        <f t="shared" si="186"/>
        <v>1</v>
      </c>
      <c r="BC279" s="8">
        <f t="shared" si="187"/>
        <v>1</v>
      </c>
      <c r="BD279" s="8">
        <f t="shared" si="188"/>
        <v>1</v>
      </c>
      <c r="BE279" s="8">
        <f t="shared" si="189"/>
        <v>1</v>
      </c>
      <c r="BG279" s="19">
        <f t="shared" si="190"/>
        <v>0</v>
      </c>
      <c r="BH279" s="19">
        <f t="shared" si="191"/>
        <v>1</v>
      </c>
      <c r="BJ279" s="10">
        <f t="shared" si="192"/>
        <v>7</v>
      </c>
      <c r="BK279" s="35">
        <f t="shared" si="193"/>
        <v>0</v>
      </c>
      <c r="BL279" s="27">
        <f t="shared" si="194"/>
        <v>0</v>
      </c>
      <c r="BM279" s="33">
        <f t="shared" si="195"/>
        <v>0</v>
      </c>
      <c r="BN279" s="27">
        <f t="shared" si="196"/>
        <v>0</v>
      </c>
      <c r="BO279" s="33">
        <f t="shared" si="197"/>
        <v>0</v>
      </c>
      <c r="BP279" s="27">
        <f t="shared" si="198"/>
        <v>0</v>
      </c>
      <c r="BQ279" s="33">
        <f t="shared" si="199"/>
        <v>0</v>
      </c>
      <c r="BR279" s="28">
        <f t="shared" si="200"/>
        <v>0</v>
      </c>
      <c r="BT279" s="10">
        <f t="shared" si="201"/>
        <v>7</v>
      </c>
      <c r="BU279" s="32">
        <f t="shared" si="202"/>
        <v>0.16000000000000014</v>
      </c>
      <c r="BV279" s="27">
        <f t="shared" si="203"/>
        <v>4.0000000000000036E-3</v>
      </c>
      <c r="BW279" s="36">
        <f t="shared" si="204"/>
        <v>0.17999999999999972</v>
      </c>
      <c r="BX279" s="27">
        <f t="shared" si="205"/>
        <v>4.4999999999999927E-3</v>
      </c>
      <c r="BY279" s="36">
        <f t="shared" si="206"/>
        <v>0.16999999999999993</v>
      </c>
      <c r="BZ279" s="27">
        <f t="shared" si="207"/>
        <v>4.2499999999999986E-3</v>
      </c>
      <c r="CA279" s="36">
        <f t="shared" si="208"/>
        <v>0.25999999999999979</v>
      </c>
      <c r="CB279" s="28">
        <f t="shared" si="209"/>
        <v>6.4999999999999945E-3</v>
      </c>
    </row>
    <row r="280" spans="1:80">
      <c r="A280" s="1" t="s">
        <v>303</v>
      </c>
      <c r="B280" s="26">
        <v>40</v>
      </c>
      <c r="C280" s="26">
        <v>50</v>
      </c>
      <c r="D280" s="26">
        <v>627</v>
      </c>
      <c r="E280" s="20">
        <f>VLOOKUP($A280,JorgeILS!$A$1:$D$525,2,FALSE)</f>
        <v>7</v>
      </c>
      <c r="F280" s="20">
        <f>VLOOKUP($A280,JorgeILS!$A$1:$D$525,3,FALSE)</f>
        <v>0</v>
      </c>
      <c r="G280" s="20">
        <f>VLOOKUP($A280,JorgeCPP!$A$1:$D$525,2,FALSE)</f>
        <v>7</v>
      </c>
      <c r="H280" s="20">
        <f>VLOOKUP($A280,JorgeCPP!$A$1:$D$525,3,FALSE)</f>
        <v>0</v>
      </c>
      <c r="I280" s="4">
        <f>VLOOKUP($A280,BEP!$A$1:$D$525,2,FALSE)</f>
        <v>7</v>
      </c>
      <c r="J280" s="23">
        <f>VLOOKUP($A280,BEP!$A$1:$D$525,3,FALSE)</f>
        <v>0</v>
      </c>
      <c r="K280" s="4">
        <f>VLOOKUP($A280,CEP!$A$1:$D$525,2,FALSE)</f>
        <v>7</v>
      </c>
      <c r="L280" s="23">
        <f>VLOOKUP($A280,CEP!$A$1:$D$525,3,FALSE)</f>
        <v>0</v>
      </c>
      <c r="M280" s="4">
        <f>VLOOKUP($A280,EEP!$A$1:$D$525,2,FALSE)</f>
        <v>7</v>
      </c>
      <c r="N280" s="23">
        <f>VLOOKUP($A280,EEP!$A$1:$D$525,3,FALSE)</f>
        <v>0</v>
      </c>
      <c r="O280" s="24">
        <f>VLOOKUP($A280,CEEP!$A$1:$D$525,2,FALSE)</f>
        <v>7</v>
      </c>
      <c r="P280" s="22">
        <f>VLOOKUP($A280,CEEP!$A$1:$D$525,3,FALSE)</f>
        <v>0</v>
      </c>
      <c r="Q280" s="4">
        <f>VLOOKUP($A280,RBEP!$A$1:$F$525,2,FALSE)</f>
        <v>7</v>
      </c>
      <c r="R280" s="4">
        <f>VLOOKUP($A280,RBEP!$A$1:$F$525,3,FALSE)</f>
        <v>9</v>
      </c>
      <c r="S280" s="4">
        <f>VLOOKUP($A280,RBEP!$A$1:$F$525,4,FALSE)</f>
        <v>7.66</v>
      </c>
      <c r="T280" s="4">
        <f>VLOOKUP($A280,RBEP!$A$1:$F$525,5,FALSE)</f>
        <v>2.5000000000000001E-4</v>
      </c>
      <c r="U280" s="4">
        <f>VLOOKUP($A280,RCEP!$A$1:$F$525,2,FALSE)</f>
        <v>7</v>
      </c>
      <c r="V280" s="4">
        <f>VLOOKUP($A280,RCEP!$A$1:$F$525,3,FALSE)</f>
        <v>9</v>
      </c>
      <c r="W280" s="4">
        <f>VLOOKUP($A280,RCEP!$A$1:$F$525,4,FALSE)</f>
        <v>7.74</v>
      </c>
      <c r="X280" s="4">
        <f>VLOOKUP($A280,RCEP!$A$1:$F$525,5,FALSE)</f>
        <v>1.9000000000000001E-4</v>
      </c>
      <c r="Y280" s="4">
        <f>VLOOKUP($A280,REEP!$A$1:$F$525,2,FALSE)</f>
        <v>7</v>
      </c>
      <c r="Z280" s="4">
        <f>VLOOKUP($A280,REEP!$A$1:$F$525,3,FALSE)</f>
        <v>9</v>
      </c>
      <c r="AA280" s="4">
        <f>VLOOKUP($A280,REEP!$A$1:$F$525,4,FALSE)</f>
        <v>7.87</v>
      </c>
      <c r="AB280" s="4">
        <f>VLOOKUP($A280,REEP!$A$1:$F$525,5,FALSE)</f>
        <v>1.3999999999999999E-4</v>
      </c>
      <c r="AC280" s="11">
        <f>VLOOKUP($A280,RCEEP!$A$1:$F$525,2,FALSE)</f>
        <v>7</v>
      </c>
      <c r="AD280" s="11">
        <f>VLOOKUP($A280,RCEEP!$A$1:$F$525,3,FALSE)</f>
        <v>9</v>
      </c>
      <c r="AE280" s="11">
        <f>VLOOKUP($A280,RCEEP!$A$1:$F$525,4,FALSE)</f>
        <v>7.87</v>
      </c>
      <c r="AF280" s="11">
        <f>VLOOKUP($A280,RCEEP!$A$1:$F$525,5,FALSE)</f>
        <v>1.8000000000000001E-4</v>
      </c>
      <c r="AH280" s="11">
        <f t="shared" si="168"/>
        <v>7</v>
      </c>
      <c r="AI280" s="11">
        <f t="shared" si="169"/>
        <v>1</v>
      </c>
      <c r="AJ280" s="11">
        <f t="shared" si="170"/>
        <v>1</v>
      </c>
      <c r="AK280" s="11">
        <f t="shared" si="171"/>
        <v>1</v>
      </c>
      <c r="AL280" s="11">
        <f t="shared" si="172"/>
        <v>1</v>
      </c>
      <c r="AM280" s="11">
        <f t="shared" si="173"/>
        <v>1</v>
      </c>
      <c r="AN280" s="11">
        <f t="shared" si="174"/>
        <v>1</v>
      </c>
      <c r="AO280" s="11">
        <f t="shared" si="175"/>
        <v>1</v>
      </c>
      <c r="AP280" s="11">
        <f t="shared" si="176"/>
        <v>1</v>
      </c>
      <c r="AQ280" s="4">
        <f t="shared" si="177"/>
        <v>1</v>
      </c>
      <c r="AS280" s="1">
        <f t="shared" si="178"/>
        <v>7</v>
      </c>
      <c r="AT280" s="1">
        <f t="shared" si="179"/>
        <v>1</v>
      </c>
      <c r="AU280" s="1">
        <f t="shared" si="180"/>
        <v>1</v>
      </c>
      <c r="AV280" s="1">
        <f t="shared" si="181"/>
        <v>1</v>
      </c>
      <c r="AW280" s="1">
        <f t="shared" si="182"/>
        <v>1</v>
      </c>
      <c r="AX280" s="8">
        <f t="shared" si="183"/>
        <v>1</v>
      </c>
      <c r="AZ280" s="8">
        <f t="shared" si="184"/>
        <v>7</v>
      </c>
      <c r="BA280" s="8">
        <f t="shared" si="185"/>
        <v>1</v>
      </c>
      <c r="BB280" s="8">
        <f t="shared" si="186"/>
        <v>1</v>
      </c>
      <c r="BC280" s="8">
        <f t="shared" si="187"/>
        <v>1</v>
      </c>
      <c r="BD280" s="8">
        <f t="shared" si="188"/>
        <v>1</v>
      </c>
      <c r="BE280" s="8">
        <f t="shared" si="189"/>
        <v>1</v>
      </c>
      <c r="BG280" s="19">
        <f t="shared" si="190"/>
        <v>0</v>
      </c>
      <c r="BH280" s="19">
        <f t="shared" si="191"/>
        <v>1</v>
      </c>
      <c r="BJ280" s="10">
        <f t="shared" si="192"/>
        <v>7</v>
      </c>
      <c r="BK280" s="35">
        <f t="shared" si="193"/>
        <v>0</v>
      </c>
      <c r="BL280" s="27">
        <f t="shared" si="194"/>
        <v>0</v>
      </c>
      <c r="BM280" s="33">
        <f t="shared" si="195"/>
        <v>0</v>
      </c>
      <c r="BN280" s="27">
        <f t="shared" si="196"/>
        <v>0</v>
      </c>
      <c r="BO280" s="33">
        <f t="shared" si="197"/>
        <v>0</v>
      </c>
      <c r="BP280" s="27">
        <f t="shared" si="198"/>
        <v>0</v>
      </c>
      <c r="BQ280" s="33">
        <f t="shared" si="199"/>
        <v>0</v>
      </c>
      <c r="BR280" s="28">
        <f t="shared" si="200"/>
        <v>0</v>
      </c>
      <c r="BT280" s="10">
        <f t="shared" si="201"/>
        <v>7</v>
      </c>
      <c r="BU280" s="32">
        <f t="shared" si="202"/>
        <v>0.66000000000000014</v>
      </c>
      <c r="BV280" s="27">
        <f t="shared" si="203"/>
        <v>1.6500000000000004E-2</v>
      </c>
      <c r="BW280" s="36">
        <f t="shared" si="204"/>
        <v>0.74000000000000021</v>
      </c>
      <c r="BX280" s="27">
        <f t="shared" si="205"/>
        <v>1.8500000000000006E-2</v>
      </c>
      <c r="BY280" s="36">
        <f t="shared" si="206"/>
        <v>0.87000000000000011</v>
      </c>
      <c r="BZ280" s="27">
        <f t="shared" si="207"/>
        <v>2.1750000000000002E-2</v>
      </c>
      <c r="CA280" s="36">
        <f t="shared" si="208"/>
        <v>0.87000000000000011</v>
      </c>
      <c r="CB280" s="28">
        <f t="shared" si="209"/>
        <v>2.1750000000000002E-2</v>
      </c>
    </row>
    <row r="281" spans="1:80">
      <c r="A281" s="1" t="s">
        <v>304</v>
      </c>
      <c r="B281" s="26">
        <v>40</v>
      </c>
      <c r="C281" s="26">
        <v>50</v>
      </c>
      <c r="D281" s="26">
        <v>635</v>
      </c>
      <c r="E281" s="20">
        <f>VLOOKUP($A281,JorgeILS!$A$1:$D$525,2,FALSE)</f>
        <v>8</v>
      </c>
      <c r="F281" s="20">
        <f>VLOOKUP($A281,JorgeILS!$A$1:$D$525,3,FALSE)</f>
        <v>2E-3</v>
      </c>
      <c r="G281" s="20">
        <f>VLOOKUP($A281,JorgeCPP!$A$1:$D$525,2,FALSE)</f>
        <v>8</v>
      </c>
      <c r="H281" s="20">
        <f>VLOOKUP($A281,JorgeCPP!$A$1:$D$525,3,FALSE)</f>
        <v>0</v>
      </c>
      <c r="I281" s="4">
        <f>VLOOKUP($A281,BEP!$A$1:$D$525,2,FALSE)</f>
        <v>9</v>
      </c>
      <c r="J281" s="23">
        <f>VLOOKUP($A281,BEP!$A$1:$D$525,3,FALSE)</f>
        <v>0</v>
      </c>
      <c r="K281" s="4">
        <f>VLOOKUP($A281,CEP!$A$1:$D$525,2,FALSE)</f>
        <v>9</v>
      </c>
      <c r="L281" s="23">
        <f>VLOOKUP($A281,CEP!$A$1:$D$525,3,FALSE)</f>
        <v>0</v>
      </c>
      <c r="M281" s="4">
        <f>VLOOKUP($A281,EEP!$A$1:$D$525,2,FALSE)</f>
        <v>8</v>
      </c>
      <c r="N281" s="23">
        <f>VLOOKUP($A281,EEP!$A$1:$D$525,3,FALSE)</f>
        <v>0</v>
      </c>
      <c r="O281" s="24">
        <f>VLOOKUP($A281,CEEP!$A$1:$D$525,2,FALSE)</f>
        <v>8</v>
      </c>
      <c r="P281" s="22">
        <f>VLOOKUP($A281,CEEP!$A$1:$D$525,3,FALSE)</f>
        <v>0</v>
      </c>
      <c r="Q281" s="4">
        <f>VLOOKUP($A281,RBEP!$A$1:$F$525,2,FALSE)</f>
        <v>8</v>
      </c>
      <c r="R281" s="4">
        <f>VLOOKUP($A281,RBEP!$A$1:$F$525,3,FALSE)</f>
        <v>10</v>
      </c>
      <c r="S281" s="4">
        <f>VLOOKUP($A281,RBEP!$A$1:$F$525,4,FALSE)</f>
        <v>8.77</v>
      </c>
      <c r="T281" s="4">
        <f>VLOOKUP($A281,RBEP!$A$1:$F$525,5,FALSE)</f>
        <v>2.7E-4</v>
      </c>
      <c r="U281" s="4">
        <f>VLOOKUP($A281,RCEP!$A$1:$F$525,2,FALSE)</f>
        <v>8</v>
      </c>
      <c r="V281" s="4">
        <f>VLOOKUP($A281,RCEP!$A$1:$F$525,3,FALSE)</f>
        <v>10</v>
      </c>
      <c r="W281" s="4">
        <f>VLOOKUP($A281,RCEP!$A$1:$F$525,4,FALSE)</f>
        <v>8.6999999999999993</v>
      </c>
      <c r="X281" s="4">
        <f>VLOOKUP($A281,RCEP!$A$1:$F$525,5,FALSE)</f>
        <v>3.3E-4</v>
      </c>
      <c r="Y281" s="4">
        <f>VLOOKUP($A281,REEP!$A$1:$F$525,2,FALSE)</f>
        <v>8</v>
      </c>
      <c r="Z281" s="4">
        <f>VLOOKUP($A281,REEP!$A$1:$F$525,3,FALSE)</f>
        <v>10</v>
      </c>
      <c r="AA281" s="4">
        <f>VLOOKUP($A281,REEP!$A$1:$F$525,4,FALSE)</f>
        <v>8.68</v>
      </c>
      <c r="AB281" s="4">
        <f>VLOOKUP($A281,REEP!$A$1:$F$525,5,FALSE)</f>
        <v>2.3000000000000001E-4</v>
      </c>
      <c r="AC281" s="11">
        <f>VLOOKUP($A281,RCEEP!$A$1:$F$525,2,FALSE)</f>
        <v>8</v>
      </c>
      <c r="AD281" s="11">
        <f>VLOOKUP($A281,RCEEP!$A$1:$F$525,3,FALSE)</f>
        <v>10</v>
      </c>
      <c r="AE281" s="11">
        <f>VLOOKUP($A281,RCEEP!$A$1:$F$525,4,FALSE)</f>
        <v>8.66</v>
      </c>
      <c r="AF281" s="11">
        <f>VLOOKUP($A281,RCEEP!$A$1:$F$525,5,FALSE)</f>
        <v>2.5999999999999998E-4</v>
      </c>
      <c r="AH281" s="11">
        <f t="shared" si="168"/>
        <v>8</v>
      </c>
      <c r="AI281" s="11">
        <f t="shared" si="169"/>
        <v>1</v>
      </c>
      <c r="AJ281" s="11">
        <f t="shared" si="170"/>
        <v>0</v>
      </c>
      <c r="AK281" s="11">
        <f t="shared" si="171"/>
        <v>0</v>
      </c>
      <c r="AL281" s="11">
        <f t="shared" si="172"/>
        <v>1</v>
      </c>
      <c r="AM281" s="11">
        <f t="shared" si="173"/>
        <v>1</v>
      </c>
      <c r="AN281" s="11">
        <f t="shared" si="174"/>
        <v>1</v>
      </c>
      <c r="AO281" s="11">
        <f t="shared" si="175"/>
        <v>1</v>
      </c>
      <c r="AP281" s="11">
        <f t="shared" si="176"/>
        <v>1</v>
      </c>
      <c r="AQ281" s="4">
        <f t="shared" si="177"/>
        <v>1</v>
      </c>
      <c r="AS281" s="1">
        <f t="shared" si="178"/>
        <v>8</v>
      </c>
      <c r="AT281" s="1">
        <f t="shared" si="179"/>
        <v>1</v>
      </c>
      <c r="AU281" s="1">
        <f t="shared" si="180"/>
        <v>1</v>
      </c>
      <c r="AV281" s="1">
        <f t="shared" si="181"/>
        <v>1</v>
      </c>
      <c r="AW281" s="1">
        <f t="shared" si="182"/>
        <v>1</v>
      </c>
      <c r="AX281" s="8">
        <f t="shared" si="183"/>
        <v>1</v>
      </c>
      <c r="AZ281" s="8">
        <f t="shared" si="184"/>
        <v>8</v>
      </c>
      <c r="BA281" s="8">
        <f t="shared" si="185"/>
        <v>1</v>
      </c>
      <c r="BB281" s="8">
        <f t="shared" si="186"/>
        <v>1</v>
      </c>
      <c r="BC281" s="8">
        <f t="shared" si="187"/>
        <v>1</v>
      </c>
      <c r="BD281" s="8">
        <f t="shared" si="188"/>
        <v>1</v>
      </c>
      <c r="BE281" s="8">
        <f t="shared" si="189"/>
        <v>1</v>
      </c>
      <c r="BG281" s="19">
        <f t="shared" si="190"/>
        <v>0</v>
      </c>
      <c r="BH281" s="19">
        <f t="shared" si="191"/>
        <v>1</v>
      </c>
      <c r="BJ281" s="10">
        <f t="shared" si="192"/>
        <v>8</v>
      </c>
      <c r="BK281" s="35">
        <f t="shared" si="193"/>
        <v>0</v>
      </c>
      <c r="BL281" s="27">
        <f t="shared" si="194"/>
        <v>0</v>
      </c>
      <c r="BM281" s="33">
        <f t="shared" si="195"/>
        <v>0</v>
      </c>
      <c r="BN281" s="27">
        <f t="shared" si="196"/>
        <v>0</v>
      </c>
      <c r="BO281" s="33">
        <f t="shared" si="197"/>
        <v>0</v>
      </c>
      <c r="BP281" s="27">
        <f t="shared" si="198"/>
        <v>0</v>
      </c>
      <c r="BQ281" s="33">
        <f t="shared" si="199"/>
        <v>0</v>
      </c>
      <c r="BR281" s="28">
        <f t="shared" si="200"/>
        <v>0</v>
      </c>
      <c r="BT281" s="10">
        <f t="shared" si="201"/>
        <v>8</v>
      </c>
      <c r="BU281" s="32">
        <f t="shared" si="202"/>
        <v>0.76999999999999957</v>
      </c>
      <c r="BV281" s="27">
        <f t="shared" si="203"/>
        <v>1.9249999999999989E-2</v>
      </c>
      <c r="BW281" s="36">
        <f t="shared" si="204"/>
        <v>0.69999999999999929</v>
      </c>
      <c r="BX281" s="27">
        <f t="shared" si="205"/>
        <v>1.7499999999999981E-2</v>
      </c>
      <c r="BY281" s="36">
        <f t="shared" si="206"/>
        <v>0.67999999999999972</v>
      </c>
      <c r="BZ281" s="27">
        <f t="shared" si="207"/>
        <v>1.6999999999999994E-2</v>
      </c>
      <c r="CA281" s="36">
        <f t="shared" si="208"/>
        <v>0.66000000000000014</v>
      </c>
      <c r="CB281" s="28">
        <f t="shared" si="209"/>
        <v>1.6500000000000004E-2</v>
      </c>
    </row>
    <row r="282" spans="1:80">
      <c r="A282" s="1" t="s">
        <v>305</v>
      </c>
      <c r="B282" s="26">
        <v>40</v>
      </c>
      <c r="C282" s="26">
        <v>50</v>
      </c>
      <c r="D282" s="26">
        <v>643</v>
      </c>
      <c r="E282" s="20">
        <f>VLOOKUP($A282,JorgeILS!$A$1:$D$525,2,FALSE)</f>
        <v>7</v>
      </c>
      <c r="F282" s="20">
        <f>VLOOKUP($A282,JorgeILS!$A$1:$D$525,3,FALSE)</f>
        <v>1E-3</v>
      </c>
      <c r="G282" s="20">
        <f>VLOOKUP($A282,JorgeCPP!$A$1:$D$525,2,FALSE)</f>
        <v>7</v>
      </c>
      <c r="H282" s="20">
        <f>VLOOKUP($A282,JorgeCPP!$A$1:$D$525,3,FALSE)</f>
        <v>0</v>
      </c>
      <c r="I282" s="4">
        <f>VLOOKUP($A282,BEP!$A$1:$D$525,2,FALSE)</f>
        <v>8</v>
      </c>
      <c r="J282" s="23">
        <f>VLOOKUP($A282,BEP!$A$1:$D$525,3,FALSE)</f>
        <v>0</v>
      </c>
      <c r="K282" s="4">
        <f>VLOOKUP($A282,CEP!$A$1:$D$525,2,FALSE)</f>
        <v>8</v>
      </c>
      <c r="L282" s="23">
        <f>VLOOKUP($A282,CEP!$A$1:$D$525,3,FALSE)</f>
        <v>0</v>
      </c>
      <c r="M282" s="4">
        <f>VLOOKUP($A282,EEP!$A$1:$D$525,2,FALSE)</f>
        <v>8</v>
      </c>
      <c r="N282" s="23">
        <f>VLOOKUP($A282,EEP!$A$1:$D$525,3,FALSE)</f>
        <v>0</v>
      </c>
      <c r="O282" s="24">
        <f>VLOOKUP($A282,CEEP!$A$1:$D$525,2,FALSE)</f>
        <v>8</v>
      </c>
      <c r="P282" s="22">
        <f>VLOOKUP($A282,CEEP!$A$1:$D$525,3,FALSE)</f>
        <v>0</v>
      </c>
      <c r="Q282" s="4">
        <f>VLOOKUP($A282,RBEP!$A$1:$F$525,2,FALSE)</f>
        <v>7</v>
      </c>
      <c r="R282" s="4">
        <f>VLOOKUP($A282,RBEP!$A$1:$F$525,3,FALSE)</f>
        <v>9</v>
      </c>
      <c r="S282" s="4">
        <f>VLOOKUP($A282,RBEP!$A$1:$F$525,4,FALSE)</f>
        <v>8</v>
      </c>
      <c r="T282" s="4">
        <f>VLOOKUP($A282,RBEP!$A$1:$F$525,5,FALSE)</f>
        <v>3.3E-4</v>
      </c>
      <c r="U282" s="4">
        <f>VLOOKUP($A282,RCEP!$A$1:$F$525,2,FALSE)</f>
        <v>7</v>
      </c>
      <c r="V282" s="4">
        <f>VLOOKUP($A282,RCEP!$A$1:$F$525,3,FALSE)</f>
        <v>9</v>
      </c>
      <c r="W282" s="4">
        <f>VLOOKUP($A282,RCEP!$A$1:$F$525,4,FALSE)</f>
        <v>7.89</v>
      </c>
      <c r="X282" s="4">
        <f>VLOOKUP($A282,RCEP!$A$1:$F$525,5,FALSE)</f>
        <v>3.4000000000000002E-4</v>
      </c>
      <c r="Y282" s="4">
        <f>VLOOKUP($A282,REEP!$A$1:$F$525,2,FALSE)</f>
        <v>7</v>
      </c>
      <c r="Z282" s="4">
        <f>VLOOKUP($A282,REEP!$A$1:$F$525,3,FALSE)</f>
        <v>9</v>
      </c>
      <c r="AA282" s="4">
        <f>VLOOKUP($A282,REEP!$A$1:$F$525,4,FALSE)</f>
        <v>7.96</v>
      </c>
      <c r="AB282" s="4">
        <f>VLOOKUP($A282,REEP!$A$1:$F$525,5,FALSE)</f>
        <v>2.3000000000000001E-4</v>
      </c>
      <c r="AC282" s="11">
        <f>VLOOKUP($A282,RCEEP!$A$1:$F$525,2,FALSE)</f>
        <v>7</v>
      </c>
      <c r="AD282" s="11">
        <f>VLOOKUP($A282,RCEEP!$A$1:$F$525,3,FALSE)</f>
        <v>9</v>
      </c>
      <c r="AE282" s="11">
        <f>VLOOKUP($A282,RCEEP!$A$1:$F$525,4,FALSE)</f>
        <v>7.92</v>
      </c>
      <c r="AF282" s="11">
        <f>VLOOKUP($A282,RCEEP!$A$1:$F$525,5,FALSE)</f>
        <v>2.7E-4</v>
      </c>
      <c r="AH282" s="11">
        <f t="shared" si="168"/>
        <v>7</v>
      </c>
      <c r="AI282" s="11">
        <f t="shared" si="169"/>
        <v>1</v>
      </c>
      <c r="AJ282" s="11">
        <f t="shared" si="170"/>
        <v>0</v>
      </c>
      <c r="AK282" s="11">
        <f t="shared" si="171"/>
        <v>0</v>
      </c>
      <c r="AL282" s="11">
        <f t="shared" si="172"/>
        <v>0</v>
      </c>
      <c r="AM282" s="11">
        <f t="shared" si="173"/>
        <v>0</v>
      </c>
      <c r="AN282" s="11">
        <f t="shared" si="174"/>
        <v>1</v>
      </c>
      <c r="AO282" s="11">
        <f t="shared" si="175"/>
        <v>1</v>
      </c>
      <c r="AP282" s="11">
        <f t="shared" si="176"/>
        <v>1</v>
      </c>
      <c r="AQ282" s="4">
        <f t="shared" si="177"/>
        <v>1</v>
      </c>
      <c r="AS282" s="1">
        <f t="shared" si="178"/>
        <v>7</v>
      </c>
      <c r="AT282" s="1">
        <f t="shared" si="179"/>
        <v>1</v>
      </c>
      <c r="AU282" s="1">
        <f t="shared" si="180"/>
        <v>1</v>
      </c>
      <c r="AV282" s="1">
        <f t="shared" si="181"/>
        <v>1</v>
      </c>
      <c r="AW282" s="1">
        <f t="shared" si="182"/>
        <v>1</v>
      </c>
      <c r="AX282" s="8">
        <f t="shared" si="183"/>
        <v>1</v>
      </c>
      <c r="AZ282" s="8">
        <f t="shared" si="184"/>
        <v>7</v>
      </c>
      <c r="BA282" s="8">
        <f t="shared" si="185"/>
        <v>1</v>
      </c>
      <c r="BB282" s="8">
        <f t="shared" si="186"/>
        <v>1</v>
      </c>
      <c r="BC282" s="8">
        <f t="shared" si="187"/>
        <v>1</v>
      </c>
      <c r="BD282" s="8">
        <f t="shared" si="188"/>
        <v>1</v>
      </c>
      <c r="BE282" s="8">
        <f t="shared" si="189"/>
        <v>1</v>
      </c>
      <c r="BG282" s="19">
        <f t="shared" si="190"/>
        <v>0</v>
      </c>
      <c r="BH282" s="19">
        <f t="shared" si="191"/>
        <v>1</v>
      </c>
      <c r="BJ282" s="10">
        <f t="shared" si="192"/>
        <v>7</v>
      </c>
      <c r="BK282" s="35">
        <f t="shared" si="193"/>
        <v>0</v>
      </c>
      <c r="BL282" s="27">
        <f t="shared" si="194"/>
        <v>0</v>
      </c>
      <c r="BM282" s="33">
        <f t="shared" si="195"/>
        <v>0</v>
      </c>
      <c r="BN282" s="27">
        <f t="shared" si="196"/>
        <v>0</v>
      </c>
      <c r="BO282" s="33">
        <f t="shared" si="197"/>
        <v>0</v>
      </c>
      <c r="BP282" s="27">
        <f t="shared" si="198"/>
        <v>0</v>
      </c>
      <c r="BQ282" s="33">
        <f t="shared" si="199"/>
        <v>0</v>
      </c>
      <c r="BR282" s="28">
        <f t="shared" si="200"/>
        <v>0</v>
      </c>
      <c r="BT282" s="10">
        <f t="shared" si="201"/>
        <v>7</v>
      </c>
      <c r="BU282" s="32">
        <f t="shared" si="202"/>
        <v>1</v>
      </c>
      <c r="BV282" s="27">
        <f t="shared" si="203"/>
        <v>2.5000000000000001E-2</v>
      </c>
      <c r="BW282" s="36">
        <f t="shared" si="204"/>
        <v>0.88999999999999968</v>
      </c>
      <c r="BX282" s="27">
        <f t="shared" si="205"/>
        <v>2.2249999999999992E-2</v>
      </c>
      <c r="BY282" s="36">
        <f t="shared" si="206"/>
        <v>0.96</v>
      </c>
      <c r="BZ282" s="27">
        <f t="shared" si="207"/>
        <v>2.4E-2</v>
      </c>
      <c r="CA282" s="36">
        <f t="shared" si="208"/>
        <v>0.91999999999999993</v>
      </c>
      <c r="CB282" s="28">
        <f t="shared" si="209"/>
        <v>2.3E-2</v>
      </c>
    </row>
    <row r="283" spans="1:80">
      <c r="A283" s="1" t="s">
        <v>306</v>
      </c>
      <c r="B283" s="26">
        <v>40</v>
      </c>
      <c r="C283" s="26">
        <v>60</v>
      </c>
      <c r="D283" s="26">
        <v>651</v>
      </c>
      <c r="E283" s="20">
        <f>VLOOKUP($A283,JorgeILS!$A$1:$D$525,2,FALSE)</f>
        <v>3</v>
      </c>
      <c r="F283" s="20">
        <f>VLOOKUP($A283,JorgeILS!$A$1:$D$525,3,FALSE)</f>
        <v>2E-3</v>
      </c>
      <c r="G283" s="20">
        <f>VLOOKUP($A283,JorgeCPP!$A$1:$D$525,2,FALSE)</f>
        <v>4</v>
      </c>
      <c r="H283" s="20">
        <f>VLOOKUP($A283,JorgeCPP!$A$1:$D$525,3,FALSE)</f>
        <v>1E-3</v>
      </c>
      <c r="I283" s="4">
        <f>VLOOKUP($A283,BEP!$A$1:$D$525,2,FALSE)</f>
        <v>4</v>
      </c>
      <c r="J283" s="23">
        <f>VLOOKUP($A283,BEP!$A$1:$D$525,3,FALSE)</f>
        <v>0</v>
      </c>
      <c r="K283" s="4">
        <f>VLOOKUP($A283,CEP!$A$1:$D$525,2,FALSE)</f>
        <v>4</v>
      </c>
      <c r="L283" s="23">
        <f>VLOOKUP($A283,CEP!$A$1:$D$525,3,FALSE)</f>
        <v>0</v>
      </c>
      <c r="M283" s="4">
        <f>VLOOKUP($A283,EEP!$A$1:$D$525,2,FALSE)</f>
        <v>4</v>
      </c>
      <c r="N283" s="23">
        <f>VLOOKUP($A283,EEP!$A$1:$D$525,3,FALSE)</f>
        <v>0</v>
      </c>
      <c r="O283" s="24">
        <f>VLOOKUP($A283,CEEP!$A$1:$D$525,2,FALSE)</f>
        <v>4</v>
      </c>
      <c r="P283" s="22">
        <f>VLOOKUP($A283,CEEP!$A$1:$D$525,3,FALSE)</f>
        <v>0</v>
      </c>
      <c r="Q283" s="4">
        <f>VLOOKUP($A283,RBEP!$A$1:$F$525,2,FALSE)</f>
        <v>4</v>
      </c>
      <c r="R283" s="4">
        <f>VLOOKUP($A283,RBEP!$A$1:$F$525,3,FALSE)</f>
        <v>7</v>
      </c>
      <c r="S283" s="4">
        <f>VLOOKUP($A283,RBEP!$A$1:$F$525,4,FALSE)</f>
        <v>4.7300000000000004</v>
      </c>
      <c r="T283" s="4">
        <f>VLOOKUP($A283,RBEP!$A$1:$F$525,5,FALSE)</f>
        <v>6.0999999999999997E-4</v>
      </c>
      <c r="U283" s="4">
        <f>VLOOKUP($A283,RCEP!$A$1:$F$525,2,FALSE)</f>
        <v>4</v>
      </c>
      <c r="V283" s="4">
        <f>VLOOKUP($A283,RCEP!$A$1:$F$525,3,FALSE)</f>
        <v>6</v>
      </c>
      <c r="W283" s="4">
        <f>VLOOKUP($A283,RCEP!$A$1:$F$525,4,FALSE)</f>
        <v>4.7699999999999996</v>
      </c>
      <c r="X283" s="4">
        <f>VLOOKUP($A283,RCEP!$A$1:$F$525,5,FALSE)</f>
        <v>6.4999999999999997E-4</v>
      </c>
      <c r="Y283" s="4">
        <f>VLOOKUP($A283,REEP!$A$1:$F$525,2,FALSE)</f>
        <v>4</v>
      </c>
      <c r="Z283" s="4">
        <f>VLOOKUP($A283,REEP!$A$1:$F$525,3,FALSE)</f>
        <v>7</v>
      </c>
      <c r="AA283" s="4">
        <f>VLOOKUP($A283,REEP!$A$1:$F$525,4,FALSE)</f>
        <v>4.96</v>
      </c>
      <c r="AB283" s="4">
        <f>VLOOKUP($A283,REEP!$A$1:$F$525,5,FALSE)</f>
        <v>4.0999999999999999E-4</v>
      </c>
      <c r="AC283" s="11">
        <f>VLOOKUP($A283,RCEEP!$A$1:$F$525,2,FALSE)</f>
        <v>4</v>
      </c>
      <c r="AD283" s="11">
        <f>VLOOKUP($A283,RCEEP!$A$1:$F$525,3,FALSE)</f>
        <v>7</v>
      </c>
      <c r="AE283" s="11">
        <f>VLOOKUP($A283,RCEEP!$A$1:$F$525,4,FALSE)</f>
        <v>5.04</v>
      </c>
      <c r="AF283" s="11">
        <f>VLOOKUP($A283,RCEEP!$A$1:$F$525,5,FALSE)</f>
        <v>4.6000000000000001E-4</v>
      </c>
      <c r="AH283" s="11">
        <f t="shared" si="168"/>
        <v>4</v>
      </c>
      <c r="AI283" s="11">
        <f t="shared" si="169"/>
        <v>1</v>
      </c>
      <c r="AJ283" s="11">
        <f t="shared" si="170"/>
        <v>1</v>
      </c>
      <c r="AK283" s="11">
        <f t="shared" si="171"/>
        <v>1</v>
      </c>
      <c r="AL283" s="11">
        <f t="shared" si="172"/>
        <v>1</v>
      </c>
      <c r="AM283" s="11">
        <f t="shared" si="173"/>
        <v>1</v>
      </c>
      <c r="AN283" s="11">
        <f t="shared" si="174"/>
        <v>1</v>
      </c>
      <c r="AO283" s="11">
        <f t="shared" si="175"/>
        <v>1</v>
      </c>
      <c r="AP283" s="11">
        <f t="shared" si="176"/>
        <v>1</v>
      </c>
      <c r="AQ283" s="4">
        <f t="shared" si="177"/>
        <v>1</v>
      </c>
      <c r="AS283" s="1">
        <f t="shared" si="178"/>
        <v>3</v>
      </c>
      <c r="AT283" s="1">
        <f t="shared" si="179"/>
        <v>1</v>
      </c>
      <c r="AU283" s="1">
        <f t="shared" si="180"/>
        <v>0</v>
      </c>
      <c r="AV283" s="1">
        <f t="shared" si="181"/>
        <v>0</v>
      </c>
      <c r="AW283" s="1">
        <f t="shared" si="182"/>
        <v>0</v>
      </c>
      <c r="AX283" s="8">
        <f t="shared" si="183"/>
        <v>0</v>
      </c>
      <c r="AZ283" s="8">
        <f t="shared" si="184"/>
        <v>3</v>
      </c>
      <c r="BA283" s="8">
        <f t="shared" si="185"/>
        <v>1</v>
      </c>
      <c r="BB283" s="8">
        <f t="shared" si="186"/>
        <v>0</v>
      </c>
      <c r="BC283" s="8">
        <f t="shared" si="187"/>
        <v>0</v>
      </c>
      <c r="BD283" s="8">
        <f t="shared" si="188"/>
        <v>0</v>
      </c>
      <c r="BE283" s="8">
        <f t="shared" si="189"/>
        <v>0</v>
      </c>
      <c r="BG283" s="19">
        <f t="shared" si="190"/>
        <v>0</v>
      </c>
      <c r="BH283" s="19">
        <f t="shared" si="191"/>
        <v>0</v>
      </c>
      <c r="BJ283" s="10">
        <f t="shared" si="192"/>
        <v>3</v>
      </c>
      <c r="BK283" s="35">
        <f t="shared" si="193"/>
        <v>1</v>
      </c>
      <c r="BL283" s="27">
        <f t="shared" si="194"/>
        <v>2.5000000000000001E-2</v>
      </c>
      <c r="BM283" s="33">
        <f t="shared" si="195"/>
        <v>1</v>
      </c>
      <c r="BN283" s="27">
        <f t="shared" si="196"/>
        <v>2.5000000000000001E-2</v>
      </c>
      <c r="BO283" s="33">
        <f t="shared" si="197"/>
        <v>1</v>
      </c>
      <c r="BP283" s="27">
        <f t="shared" si="198"/>
        <v>2.5000000000000001E-2</v>
      </c>
      <c r="BQ283" s="33">
        <f t="shared" si="199"/>
        <v>1</v>
      </c>
      <c r="BR283" s="28">
        <f t="shared" si="200"/>
        <v>2.5000000000000001E-2</v>
      </c>
      <c r="BT283" s="10">
        <f t="shared" si="201"/>
        <v>3</v>
      </c>
      <c r="BU283" s="32">
        <f t="shared" si="202"/>
        <v>1.7300000000000004</v>
      </c>
      <c r="BV283" s="27">
        <f t="shared" si="203"/>
        <v>4.3250000000000011E-2</v>
      </c>
      <c r="BW283" s="36">
        <f t="shared" si="204"/>
        <v>1.7699999999999996</v>
      </c>
      <c r="BX283" s="27">
        <f t="shared" si="205"/>
        <v>4.4249999999999991E-2</v>
      </c>
      <c r="BY283" s="36">
        <f t="shared" si="206"/>
        <v>1.96</v>
      </c>
      <c r="BZ283" s="27">
        <f t="shared" si="207"/>
        <v>4.9000000000000002E-2</v>
      </c>
      <c r="CA283" s="36">
        <f t="shared" si="208"/>
        <v>2.04</v>
      </c>
      <c r="CB283" s="28">
        <f t="shared" si="209"/>
        <v>5.1000000000000004E-2</v>
      </c>
    </row>
    <row r="284" spans="1:80">
      <c r="A284" s="1" t="s">
        <v>307</v>
      </c>
      <c r="B284" s="26">
        <v>40</v>
      </c>
      <c r="C284" s="26">
        <v>60</v>
      </c>
      <c r="D284" s="26">
        <v>659</v>
      </c>
      <c r="E284" s="20">
        <f>VLOOKUP($A284,JorgeILS!$A$1:$D$525,2,FALSE)</f>
        <v>3</v>
      </c>
      <c r="F284" s="20">
        <f>VLOOKUP($A284,JorgeILS!$A$1:$D$525,3,FALSE)</f>
        <v>2E-3</v>
      </c>
      <c r="G284" s="20">
        <f>VLOOKUP($A284,JorgeCPP!$A$1:$D$525,2,FALSE)</f>
        <v>4</v>
      </c>
      <c r="H284" s="20">
        <f>VLOOKUP($A284,JorgeCPP!$A$1:$D$525,3,FALSE)</f>
        <v>1E-3</v>
      </c>
      <c r="I284" s="4">
        <f>VLOOKUP($A284,BEP!$A$1:$D$525,2,FALSE)</f>
        <v>3</v>
      </c>
      <c r="J284" s="23">
        <f>VLOOKUP($A284,BEP!$A$1:$D$525,3,FALSE)</f>
        <v>0</v>
      </c>
      <c r="K284" s="4">
        <f>VLOOKUP($A284,CEP!$A$1:$D$525,2,FALSE)</f>
        <v>3</v>
      </c>
      <c r="L284" s="23">
        <f>VLOOKUP($A284,CEP!$A$1:$D$525,3,FALSE)</f>
        <v>0</v>
      </c>
      <c r="M284" s="4">
        <f>VLOOKUP($A284,EEP!$A$1:$D$525,2,FALSE)</f>
        <v>3</v>
      </c>
      <c r="N284" s="23">
        <f>VLOOKUP($A284,EEP!$A$1:$D$525,3,FALSE)</f>
        <v>1E-3</v>
      </c>
      <c r="O284" s="24">
        <f>VLOOKUP($A284,CEEP!$A$1:$D$525,2,FALSE)</f>
        <v>3</v>
      </c>
      <c r="P284" s="22">
        <f>VLOOKUP($A284,CEEP!$A$1:$D$525,3,FALSE)</f>
        <v>0</v>
      </c>
      <c r="Q284" s="4">
        <f>VLOOKUP($A284,RBEP!$A$1:$F$525,2,FALSE)</f>
        <v>3</v>
      </c>
      <c r="R284" s="4">
        <f>VLOOKUP($A284,RBEP!$A$1:$F$525,3,FALSE)</f>
        <v>6</v>
      </c>
      <c r="S284" s="4">
        <f>VLOOKUP($A284,RBEP!$A$1:$F$525,4,FALSE)</f>
        <v>4.55</v>
      </c>
      <c r="T284" s="4">
        <f>VLOOKUP($A284,RBEP!$A$1:$F$525,5,FALSE)</f>
        <v>5.5000000000000003E-4</v>
      </c>
      <c r="U284" s="4">
        <f>VLOOKUP($A284,RCEP!$A$1:$F$525,2,FALSE)</f>
        <v>4</v>
      </c>
      <c r="V284" s="4">
        <f>VLOOKUP($A284,RCEP!$A$1:$F$525,3,FALSE)</f>
        <v>6</v>
      </c>
      <c r="W284" s="4">
        <f>VLOOKUP($A284,RCEP!$A$1:$F$525,4,FALSE)</f>
        <v>4.46</v>
      </c>
      <c r="X284" s="4">
        <f>VLOOKUP($A284,RCEP!$A$1:$F$525,5,FALSE)</f>
        <v>6.9999999999999999E-4</v>
      </c>
      <c r="Y284" s="4">
        <f>VLOOKUP($A284,REEP!$A$1:$F$525,2,FALSE)</f>
        <v>4</v>
      </c>
      <c r="Z284" s="4">
        <f>VLOOKUP($A284,REEP!$A$1:$F$525,3,FALSE)</f>
        <v>6</v>
      </c>
      <c r="AA284" s="4">
        <f>VLOOKUP($A284,REEP!$A$1:$F$525,4,FALSE)</f>
        <v>4.5999999999999996</v>
      </c>
      <c r="AB284" s="4">
        <f>VLOOKUP($A284,REEP!$A$1:$F$525,5,FALSE)</f>
        <v>4.4999999999999999E-4</v>
      </c>
      <c r="AC284" s="11">
        <f>VLOOKUP($A284,RCEEP!$A$1:$F$525,2,FALSE)</f>
        <v>4</v>
      </c>
      <c r="AD284" s="11">
        <f>VLOOKUP($A284,RCEEP!$A$1:$F$525,3,FALSE)</f>
        <v>6</v>
      </c>
      <c r="AE284" s="11">
        <f>VLOOKUP($A284,RCEEP!$A$1:$F$525,4,FALSE)</f>
        <v>4.71</v>
      </c>
      <c r="AF284" s="11">
        <f>VLOOKUP($A284,RCEEP!$A$1:$F$525,5,FALSE)</f>
        <v>4.8999999999999998E-4</v>
      </c>
      <c r="AH284" s="11">
        <f t="shared" si="168"/>
        <v>3</v>
      </c>
      <c r="AI284" s="11">
        <f t="shared" si="169"/>
        <v>0</v>
      </c>
      <c r="AJ284" s="11">
        <f t="shared" si="170"/>
        <v>1</v>
      </c>
      <c r="AK284" s="11">
        <f t="shared" si="171"/>
        <v>1</v>
      </c>
      <c r="AL284" s="11">
        <f t="shared" si="172"/>
        <v>1</v>
      </c>
      <c r="AM284" s="11">
        <f t="shared" si="173"/>
        <v>1</v>
      </c>
      <c r="AN284" s="11">
        <f t="shared" si="174"/>
        <v>1</v>
      </c>
      <c r="AO284" s="11">
        <f t="shared" si="175"/>
        <v>0</v>
      </c>
      <c r="AP284" s="11">
        <f t="shared" si="176"/>
        <v>0</v>
      </c>
      <c r="AQ284" s="4">
        <f t="shared" si="177"/>
        <v>0</v>
      </c>
      <c r="AS284" s="1">
        <f t="shared" si="178"/>
        <v>3</v>
      </c>
      <c r="AT284" s="1">
        <f t="shared" si="179"/>
        <v>1</v>
      </c>
      <c r="AU284" s="1">
        <f t="shared" si="180"/>
        <v>1</v>
      </c>
      <c r="AV284" s="1">
        <f t="shared" si="181"/>
        <v>0</v>
      </c>
      <c r="AW284" s="1">
        <f t="shared" si="182"/>
        <v>0</v>
      </c>
      <c r="AX284" s="8">
        <f t="shared" si="183"/>
        <v>0</v>
      </c>
      <c r="AZ284" s="8">
        <f t="shared" si="184"/>
        <v>3</v>
      </c>
      <c r="BA284" s="8">
        <f t="shared" si="185"/>
        <v>1</v>
      </c>
      <c r="BB284" s="8">
        <f t="shared" si="186"/>
        <v>1</v>
      </c>
      <c r="BC284" s="8">
        <f t="shared" si="187"/>
        <v>0</v>
      </c>
      <c r="BD284" s="8">
        <f t="shared" si="188"/>
        <v>0</v>
      </c>
      <c r="BE284" s="8">
        <f t="shared" si="189"/>
        <v>0</v>
      </c>
      <c r="BG284" s="19">
        <f t="shared" si="190"/>
        <v>0</v>
      </c>
      <c r="BH284" s="19">
        <f t="shared" si="191"/>
        <v>1</v>
      </c>
      <c r="BJ284" s="10">
        <f t="shared" si="192"/>
        <v>3</v>
      </c>
      <c r="BK284" s="35">
        <f t="shared" si="193"/>
        <v>0</v>
      </c>
      <c r="BL284" s="27">
        <f t="shared" si="194"/>
        <v>0</v>
      </c>
      <c r="BM284" s="33">
        <f t="shared" si="195"/>
        <v>1</v>
      </c>
      <c r="BN284" s="27">
        <f t="shared" si="196"/>
        <v>2.5000000000000001E-2</v>
      </c>
      <c r="BO284" s="33">
        <f t="shared" si="197"/>
        <v>1</v>
      </c>
      <c r="BP284" s="27">
        <f t="shared" si="198"/>
        <v>2.5000000000000001E-2</v>
      </c>
      <c r="BQ284" s="33">
        <f t="shared" si="199"/>
        <v>1</v>
      </c>
      <c r="BR284" s="28">
        <f t="shared" si="200"/>
        <v>2.5000000000000001E-2</v>
      </c>
      <c r="BT284" s="10">
        <f t="shared" si="201"/>
        <v>3</v>
      </c>
      <c r="BU284" s="32">
        <f t="shared" si="202"/>
        <v>1.5499999999999998</v>
      </c>
      <c r="BV284" s="27">
        <f t="shared" si="203"/>
        <v>3.8749999999999993E-2</v>
      </c>
      <c r="BW284" s="36">
        <f t="shared" si="204"/>
        <v>1.46</v>
      </c>
      <c r="BX284" s="27">
        <f t="shared" si="205"/>
        <v>3.6499999999999998E-2</v>
      </c>
      <c r="BY284" s="36">
        <f t="shared" si="206"/>
        <v>1.5999999999999996</v>
      </c>
      <c r="BZ284" s="27">
        <f t="shared" si="207"/>
        <v>3.9999999999999994E-2</v>
      </c>
      <c r="CA284" s="36">
        <f t="shared" si="208"/>
        <v>1.71</v>
      </c>
      <c r="CB284" s="28">
        <f t="shared" si="209"/>
        <v>4.2749999999999996E-2</v>
      </c>
    </row>
    <row r="285" spans="1:80">
      <c r="A285" s="1" t="s">
        <v>308</v>
      </c>
      <c r="B285" s="26">
        <v>40</v>
      </c>
      <c r="C285" s="26">
        <v>60</v>
      </c>
      <c r="D285" s="26">
        <v>667</v>
      </c>
      <c r="E285" s="20">
        <f>VLOOKUP($A285,JorgeILS!$A$1:$D$525,2,FALSE)</f>
        <v>4</v>
      </c>
      <c r="F285" s="20">
        <f>VLOOKUP($A285,JorgeILS!$A$1:$D$525,3,FALSE)</f>
        <v>1E-3</v>
      </c>
      <c r="G285" s="20">
        <f>VLOOKUP($A285,JorgeCPP!$A$1:$D$525,2,FALSE)</f>
        <v>4</v>
      </c>
      <c r="H285" s="20">
        <f>VLOOKUP($A285,JorgeCPP!$A$1:$D$525,3,FALSE)</f>
        <v>1E-3</v>
      </c>
      <c r="I285" s="4">
        <f>VLOOKUP($A285,BEP!$A$1:$D$525,2,FALSE)</f>
        <v>5</v>
      </c>
      <c r="J285" s="23">
        <f>VLOOKUP($A285,BEP!$A$1:$D$525,3,FALSE)</f>
        <v>0</v>
      </c>
      <c r="K285" s="4">
        <f>VLOOKUP($A285,CEP!$A$1:$D$525,2,FALSE)</f>
        <v>5</v>
      </c>
      <c r="L285" s="23">
        <f>VLOOKUP($A285,CEP!$A$1:$D$525,3,FALSE)</f>
        <v>0</v>
      </c>
      <c r="M285" s="4">
        <f>VLOOKUP($A285,EEP!$A$1:$D$525,2,FALSE)</f>
        <v>5</v>
      </c>
      <c r="N285" s="23">
        <f>VLOOKUP($A285,EEP!$A$1:$D$525,3,FALSE)</f>
        <v>1E-3</v>
      </c>
      <c r="O285" s="24">
        <f>VLOOKUP($A285,CEEP!$A$1:$D$525,2,FALSE)</f>
        <v>5</v>
      </c>
      <c r="P285" s="22">
        <f>VLOOKUP($A285,CEEP!$A$1:$D$525,3,FALSE)</f>
        <v>0</v>
      </c>
      <c r="Q285" s="4">
        <f>VLOOKUP($A285,RBEP!$A$1:$F$525,2,FALSE)</f>
        <v>4</v>
      </c>
      <c r="R285" s="4">
        <f>VLOOKUP($A285,RBEP!$A$1:$F$525,3,FALSE)</f>
        <v>8</v>
      </c>
      <c r="S285" s="4">
        <f>VLOOKUP($A285,RBEP!$A$1:$F$525,4,FALSE)</f>
        <v>5.34</v>
      </c>
      <c r="T285" s="4">
        <f>VLOOKUP($A285,RBEP!$A$1:$F$525,5,FALSE)</f>
        <v>3.3E-4</v>
      </c>
      <c r="U285" s="4">
        <f>VLOOKUP($A285,RCEP!$A$1:$F$525,2,FALSE)</f>
        <v>4</v>
      </c>
      <c r="V285" s="4">
        <f>VLOOKUP($A285,RCEP!$A$1:$F$525,3,FALSE)</f>
        <v>7</v>
      </c>
      <c r="W285" s="4">
        <f>VLOOKUP($A285,RCEP!$A$1:$F$525,4,FALSE)</f>
        <v>5.5</v>
      </c>
      <c r="X285" s="4">
        <f>VLOOKUP($A285,RCEP!$A$1:$F$525,5,FALSE)</f>
        <v>7.3999999999999999E-4</v>
      </c>
      <c r="Y285" s="4">
        <f>VLOOKUP($A285,REEP!$A$1:$F$525,2,FALSE)</f>
        <v>4</v>
      </c>
      <c r="Z285" s="4">
        <f>VLOOKUP($A285,REEP!$A$1:$F$525,3,FALSE)</f>
        <v>8</v>
      </c>
      <c r="AA285" s="4">
        <f>VLOOKUP($A285,REEP!$A$1:$F$525,4,FALSE)</f>
        <v>5.6</v>
      </c>
      <c r="AB285" s="4">
        <f>VLOOKUP($A285,REEP!$A$1:$F$525,5,FALSE)</f>
        <v>2.0000000000000001E-4</v>
      </c>
      <c r="AC285" s="11">
        <f>VLOOKUP($A285,RCEEP!$A$1:$F$525,2,FALSE)</f>
        <v>4</v>
      </c>
      <c r="AD285" s="11">
        <f>VLOOKUP($A285,RCEEP!$A$1:$F$525,3,FALSE)</f>
        <v>8</v>
      </c>
      <c r="AE285" s="11">
        <f>VLOOKUP($A285,RCEEP!$A$1:$F$525,4,FALSE)</f>
        <v>5.58</v>
      </c>
      <c r="AF285" s="11">
        <f>VLOOKUP($A285,RCEEP!$A$1:$F$525,5,FALSE)</f>
        <v>5.6999999999999998E-4</v>
      </c>
      <c r="AH285" s="11">
        <f t="shared" si="168"/>
        <v>4</v>
      </c>
      <c r="AI285" s="11">
        <f t="shared" si="169"/>
        <v>1</v>
      </c>
      <c r="AJ285" s="11">
        <f t="shared" si="170"/>
        <v>0</v>
      </c>
      <c r="AK285" s="11">
        <f t="shared" si="171"/>
        <v>0</v>
      </c>
      <c r="AL285" s="11">
        <f t="shared" si="172"/>
        <v>0</v>
      </c>
      <c r="AM285" s="11">
        <f t="shared" si="173"/>
        <v>0</v>
      </c>
      <c r="AN285" s="11">
        <f t="shared" si="174"/>
        <v>1</v>
      </c>
      <c r="AO285" s="11">
        <f t="shared" si="175"/>
        <v>1</v>
      </c>
      <c r="AP285" s="11">
        <f t="shared" si="176"/>
        <v>1</v>
      </c>
      <c r="AQ285" s="4">
        <f t="shared" si="177"/>
        <v>1</v>
      </c>
      <c r="AS285" s="1">
        <f t="shared" si="178"/>
        <v>4</v>
      </c>
      <c r="AT285" s="1">
        <f t="shared" si="179"/>
        <v>1</v>
      </c>
      <c r="AU285" s="1">
        <f t="shared" si="180"/>
        <v>1</v>
      </c>
      <c r="AV285" s="1">
        <f t="shared" si="181"/>
        <v>1</v>
      </c>
      <c r="AW285" s="1">
        <f t="shared" si="182"/>
        <v>1</v>
      </c>
      <c r="AX285" s="8">
        <f t="shared" si="183"/>
        <v>1</v>
      </c>
      <c r="AZ285" s="8">
        <f t="shared" si="184"/>
        <v>4</v>
      </c>
      <c r="BA285" s="8">
        <f t="shared" si="185"/>
        <v>1</v>
      </c>
      <c r="BB285" s="8">
        <f t="shared" si="186"/>
        <v>1</v>
      </c>
      <c r="BC285" s="8">
        <f t="shared" si="187"/>
        <v>1</v>
      </c>
      <c r="BD285" s="8">
        <f t="shared" si="188"/>
        <v>1</v>
      </c>
      <c r="BE285" s="8">
        <f t="shared" si="189"/>
        <v>1</v>
      </c>
      <c r="BG285" s="19">
        <f t="shared" si="190"/>
        <v>0</v>
      </c>
      <c r="BH285" s="19">
        <f t="shared" si="191"/>
        <v>1</v>
      </c>
      <c r="BJ285" s="10">
        <f t="shared" si="192"/>
        <v>4</v>
      </c>
      <c r="BK285" s="35">
        <f t="shared" si="193"/>
        <v>0</v>
      </c>
      <c r="BL285" s="27">
        <f t="shared" si="194"/>
        <v>0</v>
      </c>
      <c r="BM285" s="33">
        <f t="shared" si="195"/>
        <v>0</v>
      </c>
      <c r="BN285" s="27">
        <f t="shared" si="196"/>
        <v>0</v>
      </c>
      <c r="BO285" s="33">
        <f t="shared" si="197"/>
        <v>0</v>
      </c>
      <c r="BP285" s="27">
        <f t="shared" si="198"/>
        <v>0</v>
      </c>
      <c r="BQ285" s="33">
        <f t="shared" si="199"/>
        <v>0</v>
      </c>
      <c r="BR285" s="28">
        <f t="shared" si="200"/>
        <v>0</v>
      </c>
      <c r="BT285" s="10">
        <f t="shared" si="201"/>
        <v>4</v>
      </c>
      <c r="BU285" s="32">
        <f t="shared" si="202"/>
        <v>1.3399999999999999</v>
      </c>
      <c r="BV285" s="27">
        <f t="shared" si="203"/>
        <v>3.3499999999999995E-2</v>
      </c>
      <c r="BW285" s="36">
        <f t="shared" si="204"/>
        <v>1.5</v>
      </c>
      <c r="BX285" s="27">
        <f t="shared" si="205"/>
        <v>3.7499999999999999E-2</v>
      </c>
      <c r="BY285" s="36">
        <f t="shared" si="206"/>
        <v>1.5999999999999996</v>
      </c>
      <c r="BZ285" s="27">
        <f t="shared" si="207"/>
        <v>3.9999999999999994E-2</v>
      </c>
      <c r="CA285" s="36">
        <f t="shared" si="208"/>
        <v>1.58</v>
      </c>
      <c r="CB285" s="28">
        <f t="shared" si="209"/>
        <v>3.95E-2</v>
      </c>
    </row>
    <row r="286" spans="1:80">
      <c r="A286" s="1" t="s">
        <v>309</v>
      </c>
      <c r="B286" s="26">
        <v>40</v>
      </c>
      <c r="C286" s="26">
        <v>60</v>
      </c>
      <c r="D286" s="26">
        <v>675</v>
      </c>
      <c r="E286" s="20">
        <f>VLOOKUP($A286,JorgeILS!$A$1:$D$525,2,FALSE)</f>
        <v>3</v>
      </c>
      <c r="F286" s="20">
        <f>VLOOKUP($A286,JorgeILS!$A$1:$D$525,3,FALSE)</f>
        <v>4.0000000000000001E-3</v>
      </c>
      <c r="G286" s="20">
        <f>VLOOKUP($A286,JorgeCPP!$A$1:$D$525,2,FALSE)</f>
        <v>4</v>
      </c>
      <c r="H286" s="20">
        <f>VLOOKUP($A286,JorgeCPP!$A$1:$D$525,3,FALSE)</f>
        <v>1E-3</v>
      </c>
      <c r="I286" s="4">
        <f>VLOOKUP($A286,BEP!$A$1:$D$525,2,FALSE)</f>
        <v>5</v>
      </c>
      <c r="J286" s="23">
        <f>VLOOKUP($A286,BEP!$A$1:$D$525,3,FALSE)</f>
        <v>0</v>
      </c>
      <c r="K286" s="4">
        <f>VLOOKUP($A286,CEP!$A$1:$D$525,2,FALSE)</f>
        <v>5</v>
      </c>
      <c r="L286" s="23">
        <f>VLOOKUP($A286,CEP!$A$1:$D$525,3,FALSE)</f>
        <v>1E-3</v>
      </c>
      <c r="M286" s="4">
        <f>VLOOKUP($A286,EEP!$A$1:$D$525,2,FALSE)</f>
        <v>4</v>
      </c>
      <c r="N286" s="23">
        <f>VLOOKUP($A286,EEP!$A$1:$D$525,3,FALSE)</f>
        <v>0</v>
      </c>
      <c r="O286" s="24">
        <f>VLOOKUP($A286,CEEP!$A$1:$D$525,2,FALSE)</f>
        <v>4</v>
      </c>
      <c r="P286" s="22">
        <f>VLOOKUP($A286,CEEP!$A$1:$D$525,3,FALSE)</f>
        <v>0</v>
      </c>
      <c r="Q286" s="4">
        <f>VLOOKUP($A286,RBEP!$A$1:$F$525,2,FALSE)</f>
        <v>4</v>
      </c>
      <c r="R286" s="4">
        <f>VLOOKUP($A286,RBEP!$A$1:$F$525,3,FALSE)</f>
        <v>7</v>
      </c>
      <c r="S286" s="4">
        <f>VLOOKUP($A286,RBEP!$A$1:$F$525,4,FALSE)</f>
        <v>5.22</v>
      </c>
      <c r="T286" s="4">
        <f>VLOOKUP($A286,RBEP!$A$1:$F$525,5,FALSE)</f>
        <v>6.3000000000000003E-4</v>
      </c>
      <c r="U286" s="4">
        <f>VLOOKUP($A286,RCEP!$A$1:$F$525,2,FALSE)</f>
        <v>3</v>
      </c>
      <c r="V286" s="4">
        <f>VLOOKUP($A286,RCEP!$A$1:$F$525,3,FALSE)</f>
        <v>7</v>
      </c>
      <c r="W286" s="4">
        <f>VLOOKUP($A286,RCEP!$A$1:$F$525,4,FALSE)</f>
        <v>5.12</v>
      </c>
      <c r="X286" s="4">
        <f>VLOOKUP($A286,RCEP!$A$1:$F$525,5,FALSE)</f>
        <v>7.2000000000000005E-4</v>
      </c>
      <c r="Y286" s="4">
        <f>VLOOKUP($A286,REEP!$A$1:$F$525,2,FALSE)</f>
        <v>4</v>
      </c>
      <c r="Z286" s="4">
        <f>VLOOKUP($A286,REEP!$A$1:$F$525,3,FALSE)</f>
        <v>7</v>
      </c>
      <c r="AA286" s="4">
        <f>VLOOKUP($A286,REEP!$A$1:$F$525,4,FALSE)</f>
        <v>5.34</v>
      </c>
      <c r="AB286" s="4">
        <f>VLOOKUP($A286,REEP!$A$1:$F$525,5,FALSE)</f>
        <v>4.2999999999999999E-4</v>
      </c>
      <c r="AC286" s="11">
        <f>VLOOKUP($A286,RCEEP!$A$1:$F$525,2,FALSE)</f>
        <v>4</v>
      </c>
      <c r="AD286" s="11">
        <f>VLOOKUP($A286,RCEEP!$A$1:$F$525,3,FALSE)</f>
        <v>8</v>
      </c>
      <c r="AE286" s="11">
        <f>VLOOKUP($A286,RCEEP!$A$1:$F$525,4,FALSE)</f>
        <v>5.42</v>
      </c>
      <c r="AF286" s="11">
        <f>VLOOKUP($A286,RCEEP!$A$1:$F$525,5,FALSE)</f>
        <v>4.6999999999999999E-4</v>
      </c>
      <c r="AH286" s="11">
        <f t="shared" si="168"/>
        <v>3</v>
      </c>
      <c r="AI286" s="11">
        <f t="shared" si="169"/>
        <v>0</v>
      </c>
      <c r="AJ286" s="11">
        <f t="shared" si="170"/>
        <v>0</v>
      </c>
      <c r="AK286" s="11">
        <f t="shared" si="171"/>
        <v>0</v>
      </c>
      <c r="AL286" s="11">
        <f t="shared" si="172"/>
        <v>0</v>
      </c>
      <c r="AM286" s="11">
        <f t="shared" si="173"/>
        <v>0</v>
      </c>
      <c r="AN286" s="11">
        <f t="shared" si="174"/>
        <v>0</v>
      </c>
      <c r="AO286" s="11">
        <f t="shared" si="175"/>
        <v>1</v>
      </c>
      <c r="AP286" s="11">
        <f t="shared" si="176"/>
        <v>0</v>
      </c>
      <c r="AQ286" s="4">
        <f t="shared" si="177"/>
        <v>0</v>
      </c>
      <c r="AS286" s="1">
        <f t="shared" si="178"/>
        <v>3</v>
      </c>
      <c r="AT286" s="1">
        <f t="shared" si="179"/>
        <v>1</v>
      </c>
      <c r="AU286" s="1">
        <f t="shared" si="180"/>
        <v>0</v>
      </c>
      <c r="AV286" s="1">
        <f t="shared" si="181"/>
        <v>1</v>
      </c>
      <c r="AW286" s="1">
        <f t="shared" si="182"/>
        <v>0</v>
      </c>
      <c r="AX286" s="8">
        <f t="shared" si="183"/>
        <v>0</v>
      </c>
      <c r="AZ286" s="8">
        <f t="shared" si="184"/>
        <v>3</v>
      </c>
      <c r="BA286" s="8">
        <f t="shared" si="185"/>
        <v>1</v>
      </c>
      <c r="BB286" s="8">
        <f t="shared" si="186"/>
        <v>0</v>
      </c>
      <c r="BC286" s="8">
        <f t="shared" si="187"/>
        <v>1</v>
      </c>
      <c r="BD286" s="8">
        <f t="shared" si="188"/>
        <v>0</v>
      </c>
      <c r="BE286" s="8">
        <f t="shared" si="189"/>
        <v>0</v>
      </c>
      <c r="BG286" s="19">
        <f t="shared" si="190"/>
        <v>0</v>
      </c>
      <c r="BH286" s="19">
        <f t="shared" si="191"/>
        <v>1</v>
      </c>
      <c r="BJ286" s="10">
        <f t="shared" si="192"/>
        <v>3</v>
      </c>
      <c r="BK286" s="35">
        <f t="shared" si="193"/>
        <v>1</v>
      </c>
      <c r="BL286" s="27">
        <f t="shared" si="194"/>
        <v>2.5000000000000001E-2</v>
      </c>
      <c r="BM286" s="33">
        <f t="shared" si="195"/>
        <v>0</v>
      </c>
      <c r="BN286" s="27">
        <f t="shared" si="196"/>
        <v>0</v>
      </c>
      <c r="BO286" s="33">
        <f t="shared" si="197"/>
        <v>1</v>
      </c>
      <c r="BP286" s="27">
        <f t="shared" si="198"/>
        <v>2.5000000000000001E-2</v>
      </c>
      <c r="BQ286" s="33">
        <f t="shared" si="199"/>
        <v>1</v>
      </c>
      <c r="BR286" s="28">
        <f t="shared" si="200"/>
        <v>2.5000000000000001E-2</v>
      </c>
      <c r="BT286" s="10">
        <f t="shared" si="201"/>
        <v>3</v>
      </c>
      <c r="BU286" s="32">
        <f t="shared" si="202"/>
        <v>2.2199999999999998</v>
      </c>
      <c r="BV286" s="27">
        <f t="shared" si="203"/>
        <v>5.5499999999999994E-2</v>
      </c>
      <c r="BW286" s="36">
        <f t="shared" si="204"/>
        <v>2.12</v>
      </c>
      <c r="BX286" s="27">
        <f t="shared" si="205"/>
        <v>5.3000000000000005E-2</v>
      </c>
      <c r="BY286" s="36">
        <f t="shared" si="206"/>
        <v>2.34</v>
      </c>
      <c r="BZ286" s="27">
        <f t="shared" si="207"/>
        <v>5.8499999999999996E-2</v>
      </c>
      <c r="CA286" s="36">
        <f t="shared" si="208"/>
        <v>2.42</v>
      </c>
      <c r="CB286" s="28">
        <f t="shared" si="209"/>
        <v>6.0499999999999998E-2</v>
      </c>
    </row>
    <row r="287" spans="1:80">
      <c r="A287" s="1" t="s">
        <v>310</v>
      </c>
      <c r="B287" s="26">
        <v>40</v>
      </c>
      <c r="C287" s="26">
        <v>60</v>
      </c>
      <c r="D287" s="26">
        <v>683</v>
      </c>
      <c r="E287" s="20">
        <f>VLOOKUP($A287,JorgeILS!$A$1:$D$525,2,FALSE)</f>
        <v>4</v>
      </c>
      <c r="F287" s="20">
        <f>VLOOKUP($A287,JorgeILS!$A$1:$D$525,3,FALSE)</f>
        <v>2E-3</v>
      </c>
      <c r="G287" s="20">
        <f>VLOOKUP($A287,JorgeCPP!$A$1:$D$525,2,FALSE)</f>
        <v>4</v>
      </c>
      <c r="H287" s="20">
        <f>VLOOKUP($A287,JorgeCPP!$A$1:$D$525,3,FALSE)</f>
        <v>1E-3</v>
      </c>
      <c r="I287" s="4">
        <f>VLOOKUP($A287,BEP!$A$1:$D$525,2,FALSE)</f>
        <v>5</v>
      </c>
      <c r="J287" s="23">
        <f>VLOOKUP($A287,BEP!$A$1:$D$525,3,FALSE)</f>
        <v>0</v>
      </c>
      <c r="K287" s="4">
        <f>VLOOKUP($A287,CEP!$A$1:$D$525,2,FALSE)</f>
        <v>5</v>
      </c>
      <c r="L287" s="23">
        <f>VLOOKUP($A287,CEP!$A$1:$D$525,3,FALSE)</f>
        <v>0</v>
      </c>
      <c r="M287" s="4">
        <f>VLOOKUP($A287,EEP!$A$1:$D$525,2,FALSE)</f>
        <v>5</v>
      </c>
      <c r="N287" s="23">
        <f>VLOOKUP($A287,EEP!$A$1:$D$525,3,FALSE)</f>
        <v>1E-3</v>
      </c>
      <c r="O287" s="24">
        <f>VLOOKUP($A287,CEEP!$A$1:$D$525,2,FALSE)</f>
        <v>5</v>
      </c>
      <c r="P287" s="22">
        <f>VLOOKUP($A287,CEEP!$A$1:$D$525,3,FALSE)</f>
        <v>0</v>
      </c>
      <c r="Q287" s="4">
        <f>VLOOKUP($A287,RBEP!$A$1:$F$525,2,FALSE)</f>
        <v>4</v>
      </c>
      <c r="R287" s="4">
        <f>VLOOKUP($A287,RBEP!$A$1:$F$525,3,FALSE)</f>
        <v>8</v>
      </c>
      <c r="S287" s="4">
        <f>VLOOKUP($A287,RBEP!$A$1:$F$525,4,FALSE)</f>
        <v>5.8</v>
      </c>
      <c r="T287" s="4">
        <f>VLOOKUP($A287,RBEP!$A$1:$F$525,5,FALSE)</f>
        <v>5.1000000000000004E-4</v>
      </c>
      <c r="U287" s="4">
        <f>VLOOKUP($A287,RCEP!$A$1:$F$525,2,FALSE)</f>
        <v>4</v>
      </c>
      <c r="V287" s="4">
        <f>VLOOKUP($A287,RCEP!$A$1:$F$525,3,FALSE)</f>
        <v>7</v>
      </c>
      <c r="W287" s="4">
        <f>VLOOKUP($A287,RCEP!$A$1:$F$525,4,FALSE)</f>
        <v>5.82</v>
      </c>
      <c r="X287" s="4">
        <f>VLOOKUP($A287,RCEP!$A$1:$F$525,5,FALSE)</f>
        <v>4.6999999999999999E-4</v>
      </c>
      <c r="Y287" s="4">
        <f>VLOOKUP($A287,REEP!$A$1:$F$525,2,FALSE)</f>
        <v>4</v>
      </c>
      <c r="Z287" s="4">
        <f>VLOOKUP($A287,REEP!$A$1:$F$525,3,FALSE)</f>
        <v>7</v>
      </c>
      <c r="AA287" s="4">
        <f>VLOOKUP($A287,REEP!$A$1:$F$525,4,FALSE)</f>
        <v>5.87</v>
      </c>
      <c r="AB287" s="4">
        <f>VLOOKUP($A287,REEP!$A$1:$F$525,5,FALSE)</f>
        <v>3.6000000000000002E-4</v>
      </c>
      <c r="AC287" s="11">
        <f>VLOOKUP($A287,RCEEP!$A$1:$F$525,2,FALSE)</f>
        <v>5</v>
      </c>
      <c r="AD287" s="11">
        <f>VLOOKUP($A287,RCEEP!$A$1:$F$525,3,FALSE)</f>
        <v>7</v>
      </c>
      <c r="AE287" s="11">
        <f>VLOOKUP($A287,RCEEP!$A$1:$F$525,4,FALSE)</f>
        <v>6.01</v>
      </c>
      <c r="AF287" s="11">
        <f>VLOOKUP($A287,RCEEP!$A$1:$F$525,5,FALSE)</f>
        <v>3.6999999999999999E-4</v>
      </c>
      <c r="AH287" s="11">
        <f t="shared" si="168"/>
        <v>4</v>
      </c>
      <c r="AI287" s="11">
        <f t="shared" si="169"/>
        <v>1</v>
      </c>
      <c r="AJ287" s="11">
        <f t="shared" si="170"/>
        <v>0</v>
      </c>
      <c r="AK287" s="11">
        <f t="shared" si="171"/>
        <v>0</v>
      </c>
      <c r="AL287" s="11">
        <f t="shared" si="172"/>
        <v>0</v>
      </c>
      <c r="AM287" s="11">
        <f t="shared" si="173"/>
        <v>0</v>
      </c>
      <c r="AN287" s="11">
        <f t="shared" si="174"/>
        <v>1</v>
      </c>
      <c r="AO287" s="11">
        <f t="shared" si="175"/>
        <v>1</v>
      </c>
      <c r="AP287" s="11">
        <f t="shared" si="176"/>
        <v>1</v>
      </c>
      <c r="AQ287" s="4">
        <f t="shared" si="177"/>
        <v>0</v>
      </c>
      <c r="AS287" s="1">
        <f t="shared" si="178"/>
        <v>4</v>
      </c>
      <c r="AT287" s="1">
        <f t="shared" si="179"/>
        <v>1</v>
      </c>
      <c r="AU287" s="1">
        <f t="shared" si="180"/>
        <v>1</v>
      </c>
      <c r="AV287" s="1">
        <f t="shared" si="181"/>
        <v>1</v>
      </c>
      <c r="AW287" s="1">
        <f t="shared" si="182"/>
        <v>1</v>
      </c>
      <c r="AX287" s="8">
        <f t="shared" si="183"/>
        <v>0</v>
      </c>
      <c r="AZ287" s="8">
        <f t="shared" si="184"/>
        <v>4</v>
      </c>
      <c r="BA287" s="8">
        <f t="shared" si="185"/>
        <v>1</v>
      </c>
      <c r="BB287" s="8">
        <f t="shared" si="186"/>
        <v>1</v>
      </c>
      <c r="BC287" s="8">
        <f t="shared" si="187"/>
        <v>1</v>
      </c>
      <c r="BD287" s="8">
        <f t="shared" si="188"/>
        <v>1</v>
      </c>
      <c r="BE287" s="8">
        <f t="shared" si="189"/>
        <v>0</v>
      </c>
      <c r="BG287" s="19">
        <f t="shared" si="190"/>
        <v>0</v>
      </c>
      <c r="BH287" s="19">
        <f t="shared" si="191"/>
        <v>1</v>
      </c>
      <c r="BJ287" s="10">
        <f t="shared" si="192"/>
        <v>4</v>
      </c>
      <c r="BK287" s="35">
        <f t="shared" si="193"/>
        <v>0</v>
      </c>
      <c r="BL287" s="27">
        <f t="shared" si="194"/>
        <v>0</v>
      </c>
      <c r="BM287" s="33">
        <f t="shared" si="195"/>
        <v>0</v>
      </c>
      <c r="BN287" s="27">
        <f t="shared" si="196"/>
        <v>0</v>
      </c>
      <c r="BO287" s="33">
        <f t="shared" si="197"/>
        <v>0</v>
      </c>
      <c r="BP287" s="27">
        <f t="shared" si="198"/>
        <v>0</v>
      </c>
      <c r="BQ287" s="33">
        <f t="shared" si="199"/>
        <v>1</v>
      </c>
      <c r="BR287" s="28">
        <f t="shared" si="200"/>
        <v>2.5000000000000001E-2</v>
      </c>
      <c r="BT287" s="10">
        <f t="shared" si="201"/>
        <v>4</v>
      </c>
      <c r="BU287" s="32">
        <f t="shared" si="202"/>
        <v>1.7999999999999998</v>
      </c>
      <c r="BV287" s="27">
        <f t="shared" si="203"/>
        <v>4.4999999999999998E-2</v>
      </c>
      <c r="BW287" s="36">
        <f t="shared" si="204"/>
        <v>1.8200000000000003</v>
      </c>
      <c r="BX287" s="27">
        <f t="shared" si="205"/>
        <v>4.5500000000000006E-2</v>
      </c>
      <c r="BY287" s="36">
        <f t="shared" si="206"/>
        <v>1.87</v>
      </c>
      <c r="BZ287" s="27">
        <f t="shared" si="207"/>
        <v>4.675E-2</v>
      </c>
      <c r="CA287" s="36">
        <f t="shared" si="208"/>
        <v>2.0099999999999998</v>
      </c>
      <c r="CB287" s="28">
        <f t="shared" si="209"/>
        <v>5.0249999999999996E-2</v>
      </c>
    </row>
    <row r="288" spans="1:80">
      <c r="A288" s="1" t="s">
        <v>311</v>
      </c>
      <c r="B288" s="26">
        <v>40</v>
      </c>
      <c r="C288" s="26">
        <v>71</v>
      </c>
      <c r="D288" s="26">
        <v>691</v>
      </c>
      <c r="E288" s="20">
        <f>VLOOKUP($A288,JorgeILS!$A$1:$D$525,2,FALSE)</f>
        <v>1</v>
      </c>
      <c r="F288" s="20">
        <f>VLOOKUP($A288,JorgeILS!$A$1:$D$525,3,FALSE)</f>
        <v>5.0000000000000001E-3</v>
      </c>
      <c r="G288" s="20">
        <f>VLOOKUP($A288,JorgeCPP!$A$1:$D$525,2,FALSE)</f>
        <v>2</v>
      </c>
      <c r="H288" s="20">
        <f>VLOOKUP($A288,JorgeCPP!$A$1:$D$525,3,FALSE)</f>
        <v>1E-3</v>
      </c>
      <c r="I288" s="4">
        <f>VLOOKUP($A288,BEP!$A$1:$D$525,2,FALSE)</f>
        <v>3</v>
      </c>
      <c r="J288" s="23">
        <f>VLOOKUP($A288,BEP!$A$1:$D$525,3,FALSE)</f>
        <v>0</v>
      </c>
      <c r="K288" s="4">
        <f>VLOOKUP($A288,CEP!$A$1:$D$525,2,FALSE)</f>
        <v>2</v>
      </c>
      <c r="L288" s="23">
        <f>VLOOKUP($A288,CEP!$A$1:$D$525,3,FALSE)</f>
        <v>0</v>
      </c>
      <c r="M288" s="4">
        <f>VLOOKUP($A288,EEP!$A$1:$D$525,2,FALSE)</f>
        <v>2</v>
      </c>
      <c r="N288" s="23">
        <f>VLOOKUP($A288,EEP!$A$1:$D$525,3,FALSE)</f>
        <v>1E-3</v>
      </c>
      <c r="O288" s="24">
        <f>VLOOKUP($A288,CEEP!$A$1:$D$525,2,FALSE)</f>
        <v>2</v>
      </c>
      <c r="P288" s="22">
        <f>VLOOKUP($A288,CEEP!$A$1:$D$525,3,FALSE)</f>
        <v>0</v>
      </c>
      <c r="Q288" s="4">
        <f>VLOOKUP($A288,RBEP!$A$1:$F$525,2,FALSE)</f>
        <v>2</v>
      </c>
      <c r="R288" s="4">
        <f>VLOOKUP($A288,RBEP!$A$1:$F$525,3,FALSE)</f>
        <v>6</v>
      </c>
      <c r="S288" s="4">
        <f>VLOOKUP($A288,RBEP!$A$1:$F$525,4,FALSE)</f>
        <v>3.4</v>
      </c>
      <c r="T288" s="4">
        <f>VLOOKUP($A288,RBEP!$A$1:$F$525,5,FALSE)</f>
        <v>6.4000000000000005E-4</v>
      </c>
      <c r="U288" s="4">
        <f>VLOOKUP($A288,RCEP!$A$1:$F$525,2,FALSE)</f>
        <v>2</v>
      </c>
      <c r="V288" s="4">
        <f>VLOOKUP($A288,RCEP!$A$1:$F$525,3,FALSE)</f>
        <v>5</v>
      </c>
      <c r="W288" s="4">
        <f>VLOOKUP($A288,RCEP!$A$1:$F$525,4,FALSE)</f>
        <v>3.49</v>
      </c>
      <c r="X288" s="4">
        <f>VLOOKUP($A288,RCEP!$A$1:$F$525,5,FALSE)</f>
        <v>7.1000000000000002E-4</v>
      </c>
      <c r="Y288" s="4">
        <f>VLOOKUP($A288,REEP!$A$1:$F$525,2,FALSE)</f>
        <v>2</v>
      </c>
      <c r="Z288" s="4">
        <f>VLOOKUP($A288,REEP!$A$1:$F$525,3,FALSE)</f>
        <v>6</v>
      </c>
      <c r="AA288" s="4">
        <f>VLOOKUP($A288,REEP!$A$1:$F$525,4,FALSE)</f>
        <v>3.49</v>
      </c>
      <c r="AB288" s="4">
        <f>VLOOKUP($A288,REEP!$A$1:$F$525,5,FALSE)</f>
        <v>4.2999999999999999E-4</v>
      </c>
      <c r="AC288" s="11">
        <f>VLOOKUP($A288,RCEEP!$A$1:$F$525,2,FALSE)</f>
        <v>2</v>
      </c>
      <c r="AD288" s="11">
        <f>VLOOKUP($A288,RCEEP!$A$1:$F$525,3,FALSE)</f>
        <v>5</v>
      </c>
      <c r="AE288" s="11">
        <f>VLOOKUP($A288,RCEEP!$A$1:$F$525,4,FALSE)</f>
        <v>3.51</v>
      </c>
      <c r="AF288" s="11">
        <f>VLOOKUP($A288,RCEEP!$A$1:$F$525,5,FALSE)</f>
        <v>5.5000000000000003E-4</v>
      </c>
      <c r="AH288" s="11">
        <f t="shared" si="168"/>
        <v>2</v>
      </c>
      <c r="AI288" s="11">
        <f t="shared" si="169"/>
        <v>1</v>
      </c>
      <c r="AJ288" s="11">
        <f t="shared" si="170"/>
        <v>0</v>
      </c>
      <c r="AK288" s="11">
        <f t="shared" si="171"/>
        <v>1</v>
      </c>
      <c r="AL288" s="11">
        <f t="shared" si="172"/>
        <v>1</v>
      </c>
      <c r="AM288" s="11">
        <f t="shared" si="173"/>
        <v>1</v>
      </c>
      <c r="AN288" s="11">
        <f t="shared" si="174"/>
        <v>1</v>
      </c>
      <c r="AO288" s="11">
        <f t="shared" si="175"/>
        <v>1</v>
      </c>
      <c r="AP288" s="11">
        <f t="shared" si="176"/>
        <v>1</v>
      </c>
      <c r="AQ288" s="4">
        <f t="shared" si="177"/>
        <v>1</v>
      </c>
      <c r="AS288" s="1">
        <f t="shared" si="178"/>
        <v>1</v>
      </c>
      <c r="AT288" s="1">
        <f t="shared" si="179"/>
        <v>1</v>
      </c>
      <c r="AU288" s="1">
        <f t="shared" si="180"/>
        <v>0</v>
      </c>
      <c r="AV288" s="1">
        <f t="shared" si="181"/>
        <v>0</v>
      </c>
      <c r="AW288" s="1">
        <f t="shared" si="182"/>
        <v>0</v>
      </c>
      <c r="AX288" s="8">
        <f t="shared" si="183"/>
        <v>0</v>
      </c>
      <c r="AZ288" s="8">
        <f t="shared" si="184"/>
        <v>1</v>
      </c>
      <c r="BA288" s="8">
        <f t="shared" si="185"/>
        <v>1</v>
      </c>
      <c r="BB288" s="8">
        <f t="shared" si="186"/>
        <v>0</v>
      </c>
      <c r="BC288" s="8">
        <f t="shared" si="187"/>
        <v>0</v>
      </c>
      <c r="BD288" s="8">
        <f t="shared" si="188"/>
        <v>0</v>
      </c>
      <c r="BE288" s="8">
        <f t="shared" si="189"/>
        <v>0</v>
      </c>
      <c r="BG288" s="19">
        <f t="shared" si="190"/>
        <v>0</v>
      </c>
      <c r="BH288" s="19">
        <f t="shared" si="191"/>
        <v>0</v>
      </c>
      <c r="BJ288" s="10">
        <f t="shared" si="192"/>
        <v>1</v>
      </c>
      <c r="BK288" s="35">
        <f t="shared" si="193"/>
        <v>1</v>
      </c>
      <c r="BL288" s="27">
        <f t="shared" si="194"/>
        <v>2.5000000000000001E-2</v>
      </c>
      <c r="BM288" s="33">
        <f t="shared" si="195"/>
        <v>1</v>
      </c>
      <c r="BN288" s="27">
        <f t="shared" si="196"/>
        <v>2.5000000000000001E-2</v>
      </c>
      <c r="BO288" s="33">
        <f t="shared" si="197"/>
        <v>1</v>
      </c>
      <c r="BP288" s="27">
        <f t="shared" si="198"/>
        <v>2.5000000000000001E-2</v>
      </c>
      <c r="BQ288" s="33">
        <f t="shared" si="199"/>
        <v>1</v>
      </c>
      <c r="BR288" s="28">
        <f t="shared" si="200"/>
        <v>2.5000000000000001E-2</v>
      </c>
      <c r="BT288" s="10">
        <f t="shared" si="201"/>
        <v>1</v>
      </c>
      <c r="BU288" s="32">
        <f t="shared" si="202"/>
        <v>2.4</v>
      </c>
      <c r="BV288" s="27">
        <f t="shared" si="203"/>
        <v>0.06</v>
      </c>
      <c r="BW288" s="36">
        <f t="shared" si="204"/>
        <v>2.4900000000000002</v>
      </c>
      <c r="BX288" s="27">
        <f t="shared" si="205"/>
        <v>6.2250000000000007E-2</v>
      </c>
      <c r="BY288" s="36">
        <f t="shared" si="206"/>
        <v>2.4900000000000002</v>
      </c>
      <c r="BZ288" s="27">
        <f t="shared" si="207"/>
        <v>6.2250000000000007E-2</v>
      </c>
      <c r="CA288" s="36">
        <f t="shared" si="208"/>
        <v>2.5099999999999998</v>
      </c>
      <c r="CB288" s="28">
        <f t="shared" si="209"/>
        <v>6.275E-2</v>
      </c>
    </row>
    <row r="289" spans="1:80">
      <c r="A289" s="1" t="s">
        <v>312</v>
      </c>
      <c r="B289" s="26">
        <v>40</v>
      </c>
      <c r="C289" s="26">
        <v>71</v>
      </c>
      <c r="D289" s="26">
        <v>699</v>
      </c>
      <c r="E289" s="20">
        <f>VLOOKUP($A289,JorgeILS!$A$1:$D$525,2,FALSE)</f>
        <v>3</v>
      </c>
      <c r="F289" s="20">
        <f>VLOOKUP($A289,JorgeILS!$A$1:$D$525,3,FALSE)</f>
        <v>4.0000000000000001E-3</v>
      </c>
      <c r="G289" s="20">
        <f>VLOOKUP($A289,JorgeCPP!$A$1:$D$525,2,FALSE)</f>
        <v>4</v>
      </c>
      <c r="H289" s="20">
        <f>VLOOKUP($A289,JorgeCPP!$A$1:$D$525,3,FALSE)</f>
        <v>1E-3</v>
      </c>
      <c r="I289" s="4">
        <f>VLOOKUP($A289,BEP!$A$1:$D$525,2,FALSE)</f>
        <v>3</v>
      </c>
      <c r="J289" s="23">
        <f>VLOOKUP($A289,BEP!$A$1:$D$525,3,FALSE)</f>
        <v>0</v>
      </c>
      <c r="K289" s="4">
        <f>VLOOKUP($A289,CEP!$A$1:$D$525,2,FALSE)</f>
        <v>3</v>
      </c>
      <c r="L289" s="23">
        <f>VLOOKUP($A289,CEP!$A$1:$D$525,3,FALSE)</f>
        <v>0</v>
      </c>
      <c r="M289" s="4">
        <f>VLOOKUP($A289,EEP!$A$1:$D$525,2,FALSE)</f>
        <v>3</v>
      </c>
      <c r="N289" s="23">
        <f>VLOOKUP($A289,EEP!$A$1:$D$525,3,FALSE)</f>
        <v>0</v>
      </c>
      <c r="O289" s="24">
        <f>VLOOKUP($A289,CEEP!$A$1:$D$525,2,FALSE)</f>
        <v>3</v>
      </c>
      <c r="P289" s="22">
        <f>VLOOKUP($A289,CEEP!$A$1:$D$525,3,FALSE)</f>
        <v>1E-3</v>
      </c>
      <c r="Q289" s="4">
        <f>VLOOKUP($A289,RBEP!$A$1:$F$525,2,FALSE)</f>
        <v>3</v>
      </c>
      <c r="R289" s="4">
        <f>VLOOKUP($A289,RBEP!$A$1:$F$525,3,FALSE)</f>
        <v>7</v>
      </c>
      <c r="S289" s="4">
        <f>VLOOKUP($A289,RBEP!$A$1:$F$525,4,FALSE)</f>
        <v>4.4800000000000004</v>
      </c>
      <c r="T289" s="4">
        <f>VLOOKUP($A289,RBEP!$A$1:$F$525,5,FALSE)</f>
        <v>6.0999999999999997E-4</v>
      </c>
      <c r="U289" s="4">
        <f>VLOOKUP($A289,RCEP!$A$1:$F$525,2,FALSE)</f>
        <v>3</v>
      </c>
      <c r="V289" s="4">
        <f>VLOOKUP($A289,RCEP!$A$1:$F$525,3,FALSE)</f>
        <v>6</v>
      </c>
      <c r="W289" s="4">
        <f>VLOOKUP($A289,RCEP!$A$1:$F$525,4,FALSE)</f>
        <v>4.4000000000000004</v>
      </c>
      <c r="X289" s="4">
        <f>VLOOKUP($A289,RCEP!$A$1:$F$525,5,FALSE)</f>
        <v>5.6999999999999998E-4</v>
      </c>
      <c r="Y289" s="4">
        <f>VLOOKUP($A289,REEP!$A$1:$F$525,2,FALSE)</f>
        <v>3</v>
      </c>
      <c r="Z289" s="4">
        <f>VLOOKUP($A289,REEP!$A$1:$F$525,3,FALSE)</f>
        <v>7</v>
      </c>
      <c r="AA289" s="4">
        <f>VLOOKUP($A289,REEP!$A$1:$F$525,4,FALSE)</f>
        <v>4.5599999999999996</v>
      </c>
      <c r="AB289" s="4">
        <f>VLOOKUP($A289,REEP!$A$1:$F$525,5,FALSE)</f>
        <v>3.8999999999999999E-4</v>
      </c>
      <c r="AC289" s="11">
        <f>VLOOKUP($A289,RCEEP!$A$1:$F$525,2,FALSE)</f>
        <v>3</v>
      </c>
      <c r="AD289" s="11">
        <f>VLOOKUP($A289,RCEEP!$A$1:$F$525,3,FALSE)</f>
        <v>6</v>
      </c>
      <c r="AE289" s="11">
        <f>VLOOKUP($A289,RCEEP!$A$1:$F$525,4,FALSE)</f>
        <v>4.53</v>
      </c>
      <c r="AF289" s="11">
        <f>VLOOKUP($A289,RCEEP!$A$1:$F$525,5,FALSE)</f>
        <v>3.8999999999999999E-4</v>
      </c>
      <c r="AH289" s="11">
        <f t="shared" si="168"/>
        <v>3</v>
      </c>
      <c r="AI289" s="11">
        <f t="shared" si="169"/>
        <v>0</v>
      </c>
      <c r="AJ289" s="11">
        <f t="shared" si="170"/>
        <v>1</v>
      </c>
      <c r="AK289" s="11">
        <f t="shared" si="171"/>
        <v>1</v>
      </c>
      <c r="AL289" s="11">
        <f t="shared" si="172"/>
        <v>1</v>
      </c>
      <c r="AM289" s="11">
        <f t="shared" si="173"/>
        <v>1</v>
      </c>
      <c r="AN289" s="11">
        <f t="shared" si="174"/>
        <v>1</v>
      </c>
      <c r="AO289" s="11">
        <f t="shared" si="175"/>
        <v>1</v>
      </c>
      <c r="AP289" s="11">
        <f t="shared" si="176"/>
        <v>1</v>
      </c>
      <c r="AQ289" s="4">
        <f t="shared" si="177"/>
        <v>1</v>
      </c>
      <c r="AS289" s="1">
        <f t="shared" si="178"/>
        <v>3</v>
      </c>
      <c r="AT289" s="1">
        <f t="shared" si="179"/>
        <v>1</v>
      </c>
      <c r="AU289" s="1">
        <f t="shared" si="180"/>
        <v>1</v>
      </c>
      <c r="AV289" s="1">
        <f t="shared" si="181"/>
        <v>1</v>
      </c>
      <c r="AW289" s="1">
        <f t="shared" si="182"/>
        <v>1</v>
      </c>
      <c r="AX289" s="8">
        <f t="shared" si="183"/>
        <v>1</v>
      </c>
      <c r="AZ289" s="8">
        <f t="shared" si="184"/>
        <v>3</v>
      </c>
      <c r="BA289" s="8">
        <f t="shared" si="185"/>
        <v>1</v>
      </c>
      <c r="BB289" s="8">
        <f t="shared" si="186"/>
        <v>1</v>
      </c>
      <c r="BC289" s="8">
        <f t="shared" si="187"/>
        <v>1</v>
      </c>
      <c r="BD289" s="8">
        <f t="shared" si="188"/>
        <v>1</v>
      </c>
      <c r="BE289" s="8">
        <f t="shared" si="189"/>
        <v>1</v>
      </c>
      <c r="BG289" s="19">
        <f t="shared" si="190"/>
        <v>0</v>
      </c>
      <c r="BH289" s="19">
        <f t="shared" si="191"/>
        <v>1</v>
      </c>
      <c r="BJ289" s="10">
        <f t="shared" si="192"/>
        <v>3</v>
      </c>
      <c r="BK289" s="35">
        <f t="shared" si="193"/>
        <v>0</v>
      </c>
      <c r="BL289" s="27">
        <f t="shared" si="194"/>
        <v>0</v>
      </c>
      <c r="BM289" s="33">
        <f t="shared" si="195"/>
        <v>0</v>
      </c>
      <c r="BN289" s="27">
        <f t="shared" si="196"/>
        <v>0</v>
      </c>
      <c r="BO289" s="33">
        <f t="shared" si="197"/>
        <v>0</v>
      </c>
      <c r="BP289" s="27">
        <f t="shared" si="198"/>
        <v>0</v>
      </c>
      <c r="BQ289" s="33">
        <f t="shared" si="199"/>
        <v>0</v>
      </c>
      <c r="BR289" s="28">
        <f t="shared" si="200"/>
        <v>0</v>
      </c>
      <c r="BT289" s="10">
        <f t="shared" si="201"/>
        <v>3</v>
      </c>
      <c r="BU289" s="32">
        <f t="shared" si="202"/>
        <v>1.4800000000000004</v>
      </c>
      <c r="BV289" s="27">
        <f t="shared" si="203"/>
        <v>3.7000000000000012E-2</v>
      </c>
      <c r="BW289" s="36">
        <f t="shared" si="204"/>
        <v>1.4000000000000004</v>
      </c>
      <c r="BX289" s="27">
        <f t="shared" si="205"/>
        <v>3.500000000000001E-2</v>
      </c>
      <c r="BY289" s="36">
        <f t="shared" si="206"/>
        <v>1.5599999999999996</v>
      </c>
      <c r="BZ289" s="27">
        <f t="shared" si="207"/>
        <v>3.8999999999999993E-2</v>
      </c>
      <c r="CA289" s="36">
        <f t="shared" si="208"/>
        <v>1.5300000000000002</v>
      </c>
      <c r="CB289" s="28">
        <f t="shared" si="209"/>
        <v>3.8250000000000006E-2</v>
      </c>
    </row>
    <row r="290" spans="1:80">
      <c r="A290" s="1" t="s">
        <v>313</v>
      </c>
      <c r="B290" s="26">
        <v>40</v>
      </c>
      <c r="C290" s="26">
        <v>71</v>
      </c>
      <c r="D290" s="26">
        <v>707</v>
      </c>
      <c r="E290" s="20">
        <f>VLOOKUP($A290,JorgeILS!$A$1:$D$525,2,FALSE)</f>
        <v>2</v>
      </c>
      <c r="F290" s="20">
        <f>VLOOKUP($A290,JorgeILS!$A$1:$D$525,3,FALSE)</f>
        <v>2E-3</v>
      </c>
      <c r="G290" s="20">
        <f>VLOOKUP($A290,JorgeCPP!$A$1:$D$525,2,FALSE)</f>
        <v>3</v>
      </c>
      <c r="H290" s="20">
        <f>VLOOKUP($A290,JorgeCPP!$A$1:$D$525,3,FALSE)</f>
        <v>1E-3</v>
      </c>
      <c r="I290" s="4">
        <f>VLOOKUP($A290,BEP!$A$1:$D$525,2,FALSE)</f>
        <v>3</v>
      </c>
      <c r="J290" s="23">
        <f>VLOOKUP($A290,BEP!$A$1:$D$525,3,FALSE)</f>
        <v>0</v>
      </c>
      <c r="K290" s="4">
        <f>VLOOKUP($A290,CEP!$A$1:$D$525,2,FALSE)</f>
        <v>3</v>
      </c>
      <c r="L290" s="23">
        <f>VLOOKUP($A290,CEP!$A$1:$D$525,3,FALSE)</f>
        <v>0</v>
      </c>
      <c r="M290" s="4">
        <f>VLOOKUP($A290,EEP!$A$1:$D$525,2,FALSE)</f>
        <v>3</v>
      </c>
      <c r="N290" s="23">
        <f>VLOOKUP($A290,EEP!$A$1:$D$525,3,FALSE)</f>
        <v>0</v>
      </c>
      <c r="O290" s="24">
        <f>VLOOKUP($A290,CEEP!$A$1:$D$525,2,FALSE)</f>
        <v>3</v>
      </c>
      <c r="P290" s="22">
        <f>VLOOKUP($A290,CEEP!$A$1:$D$525,3,FALSE)</f>
        <v>0</v>
      </c>
      <c r="Q290" s="4">
        <f>VLOOKUP($A290,RBEP!$A$1:$F$525,2,FALSE)</f>
        <v>3</v>
      </c>
      <c r="R290" s="4">
        <f>VLOOKUP($A290,RBEP!$A$1:$F$525,3,FALSE)</f>
        <v>6</v>
      </c>
      <c r="S290" s="4">
        <f>VLOOKUP($A290,RBEP!$A$1:$F$525,4,FALSE)</f>
        <v>3.76</v>
      </c>
      <c r="T290" s="4">
        <f>VLOOKUP($A290,RBEP!$A$1:$F$525,5,FALSE)</f>
        <v>4.6999999999999999E-4</v>
      </c>
      <c r="U290" s="4">
        <f>VLOOKUP($A290,RCEP!$A$1:$F$525,2,FALSE)</f>
        <v>2</v>
      </c>
      <c r="V290" s="4">
        <f>VLOOKUP($A290,RCEP!$A$1:$F$525,3,FALSE)</f>
        <v>6</v>
      </c>
      <c r="W290" s="4">
        <f>VLOOKUP($A290,RCEP!$A$1:$F$525,4,FALSE)</f>
        <v>3.69</v>
      </c>
      <c r="X290" s="4">
        <f>VLOOKUP($A290,RCEP!$A$1:$F$525,5,FALSE)</f>
        <v>5.6999999999999998E-4</v>
      </c>
      <c r="Y290" s="4">
        <f>VLOOKUP($A290,REEP!$A$1:$F$525,2,FALSE)</f>
        <v>3</v>
      </c>
      <c r="Z290" s="4">
        <f>VLOOKUP($A290,REEP!$A$1:$F$525,3,FALSE)</f>
        <v>6</v>
      </c>
      <c r="AA290" s="4">
        <f>VLOOKUP($A290,REEP!$A$1:$F$525,4,FALSE)</f>
        <v>4.01</v>
      </c>
      <c r="AB290" s="4">
        <f>VLOOKUP($A290,REEP!$A$1:$F$525,5,FALSE)</f>
        <v>3.6999999999999999E-4</v>
      </c>
      <c r="AC290" s="11">
        <f>VLOOKUP($A290,RCEEP!$A$1:$F$525,2,FALSE)</f>
        <v>3</v>
      </c>
      <c r="AD290" s="11">
        <f>VLOOKUP($A290,RCEEP!$A$1:$F$525,3,FALSE)</f>
        <v>6</v>
      </c>
      <c r="AE290" s="11">
        <f>VLOOKUP($A290,RCEEP!$A$1:$F$525,4,FALSE)</f>
        <v>4.08</v>
      </c>
      <c r="AF290" s="11">
        <f>VLOOKUP($A290,RCEEP!$A$1:$F$525,5,FALSE)</f>
        <v>4.2999999999999999E-4</v>
      </c>
      <c r="AH290" s="11">
        <f t="shared" si="168"/>
        <v>2</v>
      </c>
      <c r="AI290" s="11">
        <f t="shared" si="169"/>
        <v>0</v>
      </c>
      <c r="AJ290" s="11">
        <f t="shared" si="170"/>
        <v>0</v>
      </c>
      <c r="AK290" s="11">
        <f t="shared" si="171"/>
        <v>0</v>
      </c>
      <c r="AL290" s="11">
        <f t="shared" si="172"/>
        <v>0</v>
      </c>
      <c r="AM290" s="11">
        <f t="shared" si="173"/>
        <v>0</v>
      </c>
      <c r="AN290" s="11">
        <f t="shared" si="174"/>
        <v>0</v>
      </c>
      <c r="AO290" s="11">
        <f t="shared" si="175"/>
        <v>1</v>
      </c>
      <c r="AP290" s="11">
        <f t="shared" si="176"/>
        <v>0</v>
      </c>
      <c r="AQ290" s="4">
        <f t="shared" si="177"/>
        <v>0</v>
      </c>
      <c r="AS290" s="1">
        <f t="shared" si="178"/>
        <v>2</v>
      </c>
      <c r="AT290" s="1">
        <f t="shared" si="179"/>
        <v>1</v>
      </c>
      <c r="AU290" s="1">
        <f t="shared" si="180"/>
        <v>0</v>
      </c>
      <c r="AV290" s="1">
        <f t="shared" si="181"/>
        <v>1</v>
      </c>
      <c r="AW290" s="1">
        <f t="shared" si="182"/>
        <v>0</v>
      </c>
      <c r="AX290" s="8">
        <f t="shared" si="183"/>
        <v>0</v>
      </c>
      <c r="AZ290" s="8">
        <f t="shared" si="184"/>
        <v>2</v>
      </c>
      <c r="BA290" s="8">
        <f t="shared" si="185"/>
        <v>1</v>
      </c>
      <c r="BB290" s="8">
        <f t="shared" si="186"/>
        <v>0</v>
      </c>
      <c r="BC290" s="8">
        <f t="shared" si="187"/>
        <v>1</v>
      </c>
      <c r="BD290" s="8">
        <f t="shared" si="188"/>
        <v>0</v>
      </c>
      <c r="BE290" s="8">
        <f t="shared" si="189"/>
        <v>0</v>
      </c>
      <c r="BG290" s="19">
        <f t="shared" si="190"/>
        <v>0</v>
      </c>
      <c r="BH290" s="19">
        <f t="shared" si="191"/>
        <v>1</v>
      </c>
      <c r="BJ290" s="10">
        <f t="shared" si="192"/>
        <v>2</v>
      </c>
      <c r="BK290" s="35">
        <f t="shared" si="193"/>
        <v>1</v>
      </c>
      <c r="BL290" s="27">
        <f t="shared" si="194"/>
        <v>2.5000000000000001E-2</v>
      </c>
      <c r="BM290" s="33">
        <f t="shared" si="195"/>
        <v>0</v>
      </c>
      <c r="BN290" s="27">
        <f t="shared" si="196"/>
        <v>0</v>
      </c>
      <c r="BO290" s="33">
        <f t="shared" si="197"/>
        <v>1</v>
      </c>
      <c r="BP290" s="27">
        <f t="shared" si="198"/>
        <v>2.5000000000000001E-2</v>
      </c>
      <c r="BQ290" s="33">
        <f t="shared" si="199"/>
        <v>1</v>
      </c>
      <c r="BR290" s="28">
        <f t="shared" si="200"/>
        <v>2.5000000000000001E-2</v>
      </c>
      <c r="BT290" s="10">
        <f t="shared" si="201"/>
        <v>2</v>
      </c>
      <c r="BU290" s="32">
        <f t="shared" si="202"/>
        <v>1.7599999999999998</v>
      </c>
      <c r="BV290" s="27">
        <f t="shared" si="203"/>
        <v>4.3999999999999997E-2</v>
      </c>
      <c r="BW290" s="36">
        <f t="shared" si="204"/>
        <v>1.69</v>
      </c>
      <c r="BX290" s="27">
        <f t="shared" si="205"/>
        <v>4.2249999999999996E-2</v>
      </c>
      <c r="BY290" s="36">
        <f t="shared" si="206"/>
        <v>2.0099999999999998</v>
      </c>
      <c r="BZ290" s="27">
        <f t="shared" si="207"/>
        <v>5.0249999999999996E-2</v>
      </c>
      <c r="CA290" s="36">
        <f t="shared" si="208"/>
        <v>2.08</v>
      </c>
      <c r="CB290" s="28">
        <f t="shared" si="209"/>
        <v>5.2000000000000005E-2</v>
      </c>
    </row>
    <row r="291" spans="1:80">
      <c r="A291" s="1" t="s">
        <v>314</v>
      </c>
      <c r="B291" s="26">
        <v>40</v>
      </c>
      <c r="C291" s="26">
        <v>71</v>
      </c>
      <c r="D291" s="26">
        <v>715</v>
      </c>
      <c r="E291" s="20">
        <f>VLOOKUP($A291,JorgeILS!$A$1:$D$525,2,FALSE)</f>
        <v>2</v>
      </c>
      <c r="F291" s="20">
        <f>VLOOKUP($A291,JorgeILS!$A$1:$D$525,3,FALSE)</f>
        <v>2E-3</v>
      </c>
      <c r="G291" s="20">
        <f>VLOOKUP($A291,JorgeCPP!$A$1:$D$525,2,FALSE)</f>
        <v>2</v>
      </c>
      <c r="H291" s="20">
        <f>VLOOKUP($A291,JorgeCPP!$A$1:$D$525,3,FALSE)</f>
        <v>1E-3</v>
      </c>
      <c r="I291" s="4">
        <f>VLOOKUP($A291,BEP!$A$1:$D$525,2,FALSE)</f>
        <v>4</v>
      </c>
      <c r="J291" s="23">
        <f>VLOOKUP($A291,BEP!$A$1:$D$525,3,FALSE)</f>
        <v>0</v>
      </c>
      <c r="K291" s="4">
        <f>VLOOKUP($A291,CEP!$A$1:$D$525,2,FALSE)</f>
        <v>4</v>
      </c>
      <c r="L291" s="23">
        <f>VLOOKUP($A291,CEP!$A$1:$D$525,3,FALSE)</f>
        <v>0</v>
      </c>
      <c r="M291" s="4">
        <f>VLOOKUP($A291,EEP!$A$1:$D$525,2,FALSE)</f>
        <v>4</v>
      </c>
      <c r="N291" s="23">
        <f>VLOOKUP($A291,EEP!$A$1:$D$525,3,FALSE)</f>
        <v>0</v>
      </c>
      <c r="O291" s="24">
        <f>VLOOKUP($A291,CEEP!$A$1:$D$525,2,FALSE)</f>
        <v>4</v>
      </c>
      <c r="P291" s="22">
        <f>VLOOKUP($A291,CEEP!$A$1:$D$525,3,FALSE)</f>
        <v>1E-3</v>
      </c>
      <c r="Q291" s="4">
        <f>VLOOKUP($A291,RBEP!$A$1:$F$525,2,FALSE)</f>
        <v>3</v>
      </c>
      <c r="R291" s="4">
        <f>VLOOKUP($A291,RBEP!$A$1:$F$525,3,FALSE)</f>
        <v>8</v>
      </c>
      <c r="S291" s="4">
        <f>VLOOKUP($A291,RBEP!$A$1:$F$525,4,FALSE)</f>
        <v>4.74</v>
      </c>
      <c r="T291" s="4">
        <f>VLOOKUP($A291,RBEP!$A$1:$F$525,5,FALSE)</f>
        <v>5.1999999999999995E-4</v>
      </c>
      <c r="U291" s="4">
        <f>VLOOKUP($A291,RCEP!$A$1:$F$525,2,FALSE)</f>
        <v>3</v>
      </c>
      <c r="V291" s="4">
        <f>VLOOKUP($A291,RCEP!$A$1:$F$525,3,FALSE)</f>
        <v>7</v>
      </c>
      <c r="W291" s="4">
        <f>VLOOKUP($A291,RCEP!$A$1:$F$525,4,FALSE)</f>
        <v>4.82</v>
      </c>
      <c r="X291" s="4">
        <f>VLOOKUP($A291,RCEP!$A$1:$F$525,5,FALSE)</f>
        <v>6.6E-4</v>
      </c>
      <c r="Y291" s="4">
        <f>VLOOKUP($A291,REEP!$A$1:$F$525,2,FALSE)</f>
        <v>3</v>
      </c>
      <c r="Z291" s="4">
        <f>VLOOKUP($A291,REEP!$A$1:$F$525,3,FALSE)</f>
        <v>7</v>
      </c>
      <c r="AA291" s="4">
        <f>VLOOKUP($A291,REEP!$A$1:$F$525,4,FALSE)</f>
        <v>4.9000000000000004</v>
      </c>
      <c r="AB291" s="4">
        <f>VLOOKUP($A291,REEP!$A$1:$F$525,5,FALSE)</f>
        <v>2.9E-4</v>
      </c>
      <c r="AC291" s="11">
        <f>VLOOKUP($A291,RCEEP!$A$1:$F$525,2,FALSE)</f>
        <v>3</v>
      </c>
      <c r="AD291" s="11">
        <f>VLOOKUP($A291,RCEEP!$A$1:$F$525,3,FALSE)</f>
        <v>7</v>
      </c>
      <c r="AE291" s="11">
        <f>VLOOKUP($A291,RCEEP!$A$1:$F$525,4,FALSE)</f>
        <v>5</v>
      </c>
      <c r="AF291" s="11">
        <f>VLOOKUP($A291,RCEEP!$A$1:$F$525,5,FALSE)</f>
        <v>4.2000000000000002E-4</v>
      </c>
      <c r="AH291" s="11">
        <f t="shared" si="168"/>
        <v>2</v>
      </c>
      <c r="AI291" s="11">
        <f t="shared" si="169"/>
        <v>1</v>
      </c>
      <c r="AJ291" s="11">
        <f t="shared" si="170"/>
        <v>0</v>
      </c>
      <c r="AK291" s="11">
        <f t="shared" si="171"/>
        <v>0</v>
      </c>
      <c r="AL291" s="11">
        <f t="shared" si="172"/>
        <v>0</v>
      </c>
      <c r="AM291" s="11">
        <f t="shared" si="173"/>
        <v>0</v>
      </c>
      <c r="AN291" s="11">
        <f t="shared" si="174"/>
        <v>0</v>
      </c>
      <c r="AO291" s="11">
        <f t="shared" si="175"/>
        <v>0</v>
      </c>
      <c r="AP291" s="11">
        <f t="shared" si="176"/>
        <v>0</v>
      </c>
      <c r="AQ291" s="4">
        <f t="shared" si="177"/>
        <v>0</v>
      </c>
      <c r="AS291" s="1">
        <f t="shared" si="178"/>
        <v>2</v>
      </c>
      <c r="AT291" s="1">
        <f t="shared" si="179"/>
        <v>1</v>
      </c>
      <c r="AU291" s="1">
        <f t="shared" si="180"/>
        <v>0</v>
      </c>
      <c r="AV291" s="1">
        <f t="shared" si="181"/>
        <v>0</v>
      </c>
      <c r="AW291" s="1">
        <f t="shared" si="182"/>
        <v>0</v>
      </c>
      <c r="AX291" s="8">
        <f t="shared" si="183"/>
        <v>0</v>
      </c>
      <c r="AZ291" s="8">
        <f t="shared" si="184"/>
        <v>2</v>
      </c>
      <c r="BA291" s="8">
        <f t="shared" si="185"/>
        <v>1</v>
      </c>
      <c r="BB291" s="8">
        <f t="shared" si="186"/>
        <v>0</v>
      </c>
      <c r="BC291" s="8">
        <f t="shared" si="187"/>
        <v>0</v>
      </c>
      <c r="BD291" s="8">
        <f t="shared" si="188"/>
        <v>0</v>
      </c>
      <c r="BE291" s="8">
        <f t="shared" si="189"/>
        <v>0</v>
      </c>
      <c r="BG291" s="19">
        <f t="shared" si="190"/>
        <v>0</v>
      </c>
      <c r="BH291" s="19">
        <f t="shared" si="191"/>
        <v>0</v>
      </c>
      <c r="BJ291" s="10">
        <f t="shared" si="192"/>
        <v>2</v>
      </c>
      <c r="BK291" s="35">
        <f t="shared" si="193"/>
        <v>1</v>
      </c>
      <c r="BL291" s="27">
        <f t="shared" si="194"/>
        <v>2.5000000000000001E-2</v>
      </c>
      <c r="BM291" s="33">
        <f t="shared" si="195"/>
        <v>1</v>
      </c>
      <c r="BN291" s="27">
        <f t="shared" si="196"/>
        <v>2.5000000000000001E-2</v>
      </c>
      <c r="BO291" s="33">
        <f t="shared" si="197"/>
        <v>1</v>
      </c>
      <c r="BP291" s="27">
        <f t="shared" si="198"/>
        <v>2.5000000000000001E-2</v>
      </c>
      <c r="BQ291" s="33">
        <f t="shared" si="199"/>
        <v>1</v>
      </c>
      <c r="BR291" s="28">
        <f t="shared" si="200"/>
        <v>2.5000000000000001E-2</v>
      </c>
      <c r="BT291" s="10">
        <f t="shared" si="201"/>
        <v>2</v>
      </c>
      <c r="BU291" s="32">
        <f t="shared" si="202"/>
        <v>2.74</v>
      </c>
      <c r="BV291" s="27">
        <f t="shared" si="203"/>
        <v>6.8500000000000005E-2</v>
      </c>
      <c r="BW291" s="36">
        <f t="shared" si="204"/>
        <v>2.8200000000000003</v>
      </c>
      <c r="BX291" s="27">
        <f t="shared" si="205"/>
        <v>7.0500000000000007E-2</v>
      </c>
      <c r="BY291" s="36">
        <f t="shared" si="206"/>
        <v>2.9000000000000004</v>
      </c>
      <c r="BZ291" s="27">
        <f t="shared" si="207"/>
        <v>7.2500000000000009E-2</v>
      </c>
      <c r="CA291" s="36">
        <f t="shared" si="208"/>
        <v>3</v>
      </c>
      <c r="CB291" s="28">
        <f t="shared" si="209"/>
        <v>7.4999999999999997E-2</v>
      </c>
    </row>
    <row r="292" spans="1:80">
      <c r="A292" s="1" t="s">
        <v>315</v>
      </c>
      <c r="B292" s="26">
        <v>40</v>
      </c>
      <c r="C292" s="26">
        <v>71</v>
      </c>
      <c r="D292" s="26">
        <v>723</v>
      </c>
      <c r="E292" s="20">
        <f>VLOOKUP($A292,JorgeILS!$A$1:$D$525,2,FALSE)</f>
        <v>2</v>
      </c>
      <c r="F292" s="20">
        <f>VLOOKUP($A292,JorgeILS!$A$1:$D$525,3,FALSE)</f>
        <v>5.0000000000000001E-3</v>
      </c>
      <c r="G292" s="20">
        <f>VLOOKUP($A292,JorgeCPP!$A$1:$D$525,2,FALSE)</f>
        <v>4</v>
      </c>
      <c r="H292" s="20">
        <f>VLOOKUP($A292,JorgeCPP!$A$1:$D$525,3,FALSE)</f>
        <v>1E-3</v>
      </c>
      <c r="I292" s="4">
        <f>VLOOKUP($A292,BEP!$A$1:$D$525,2,FALSE)</f>
        <v>2</v>
      </c>
      <c r="J292" s="23">
        <f>VLOOKUP($A292,BEP!$A$1:$D$525,3,FALSE)</f>
        <v>0</v>
      </c>
      <c r="K292" s="4">
        <f>VLOOKUP($A292,CEP!$A$1:$D$525,2,FALSE)</f>
        <v>2</v>
      </c>
      <c r="L292" s="23">
        <f>VLOOKUP($A292,CEP!$A$1:$D$525,3,FALSE)</f>
        <v>0</v>
      </c>
      <c r="M292" s="4">
        <f>VLOOKUP($A292,EEP!$A$1:$D$525,2,FALSE)</f>
        <v>3</v>
      </c>
      <c r="N292" s="23">
        <f>VLOOKUP($A292,EEP!$A$1:$D$525,3,FALSE)</f>
        <v>0</v>
      </c>
      <c r="O292" s="24">
        <f>VLOOKUP($A292,CEEP!$A$1:$D$525,2,FALSE)</f>
        <v>3</v>
      </c>
      <c r="P292" s="22">
        <f>VLOOKUP($A292,CEEP!$A$1:$D$525,3,FALSE)</f>
        <v>1E-3</v>
      </c>
      <c r="Q292" s="4">
        <f>VLOOKUP($A292,RBEP!$A$1:$F$525,2,FALSE)</f>
        <v>2</v>
      </c>
      <c r="R292" s="4">
        <f>VLOOKUP($A292,RBEP!$A$1:$F$525,3,FALSE)</f>
        <v>7</v>
      </c>
      <c r="S292" s="4">
        <f>VLOOKUP($A292,RBEP!$A$1:$F$525,4,FALSE)</f>
        <v>4</v>
      </c>
      <c r="T292" s="4">
        <f>VLOOKUP($A292,RBEP!$A$1:$F$525,5,FALSE)</f>
        <v>5.9999999999999995E-4</v>
      </c>
      <c r="U292" s="4">
        <f>VLOOKUP($A292,RCEP!$A$1:$F$525,2,FALSE)</f>
        <v>2</v>
      </c>
      <c r="V292" s="4">
        <f>VLOOKUP($A292,RCEP!$A$1:$F$525,3,FALSE)</f>
        <v>6</v>
      </c>
      <c r="W292" s="4">
        <f>VLOOKUP($A292,RCEP!$A$1:$F$525,4,FALSE)</f>
        <v>4.12</v>
      </c>
      <c r="X292" s="4">
        <f>VLOOKUP($A292,RCEP!$A$1:$F$525,5,FALSE)</f>
        <v>6.4000000000000005E-4</v>
      </c>
      <c r="Y292" s="4">
        <f>VLOOKUP($A292,REEP!$A$1:$F$525,2,FALSE)</f>
        <v>3</v>
      </c>
      <c r="Z292" s="4">
        <f>VLOOKUP($A292,REEP!$A$1:$F$525,3,FALSE)</f>
        <v>5</v>
      </c>
      <c r="AA292" s="4">
        <f>VLOOKUP($A292,REEP!$A$1:$F$525,4,FALSE)</f>
        <v>3.96</v>
      </c>
      <c r="AB292" s="4">
        <f>VLOOKUP($A292,REEP!$A$1:$F$525,5,FALSE)</f>
        <v>3.6000000000000002E-4</v>
      </c>
      <c r="AC292" s="11">
        <f>VLOOKUP($A292,RCEEP!$A$1:$F$525,2,FALSE)</f>
        <v>3</v>
      </c>
      <c r="AD292" s="11">
        <f>VLOOKUP($A292,RCEEP!$A$1:$F$525,3,FALSE)</f>
        <v>6</v>
      </c>
      <c r="AE292" s="11">
        <f>VLOOKUP($A292,RCEEP!$A$1:$F$525,4,FALSE)</f>
        <v>4.01</v>
      </c>
      <c r="AF292" s="11">
        <f>VLOOKUP($A292,RCEEP!$A$1:$F$525,5,FALSE)</f>
        <v>4.6999999999999999E-4</v>
      </c>
      <c r="AH292" s="11">
        <f t="shared" si="168"/>
        <v>2</v>
      </c>
      <c r="AI292" s="11">
        <f t="shared" si="169"/>
        <v>0</v>
      </c>
      <c r="AJ292" s="11">
        <f t="shared" si="170"/>
        <v>1</v>
      </c>
      <c r="AK292" s="11">
        <f t="shared" si="171"/>
        <v>1</v>
      </c>
      <c r="AL292" s="11">
        <f t="shared" si="172"/>
        <v>0</v>
      </c>
      <c r="AM292" s="11">
        <f t="shared" si="173"/>
        <v>0</v>
      </c>
      <c r="AN292" s="11">
        <f t="shared" si="174"/>
        <v>1</v>
      </c>
      <c r="AO292" s="11">
        <f t="shared" si="175"/>
        <v>1</v>
      </c>
      <c r="AP292" s="11">
        <f t="shared" si="176"/>
        <v>0</v>
      </c>
      <c r="AQ292" s="4">
        <f t="shared" si="177"/>
        <v>0</v>
      </c>
      <c r="AS292" s="1">
        <f t="shared" si="178"/>
        <v>2</v>
      </c>
      <c r="AT292" s="1">
        <f t="shared" si="179"/>
        <v>1</v>
      </c>
      <c r="AU292" s="1">
        <f t="shared" si="180"/>
        <v>1</v>
      </c>
      <c r="AV292" s="1">
        <f t="shared" si="181"/>
        <v>1</v>
      </c>
      <c r="AW292" s="1">
        <f t="shared" si="182"/>
        <v>0</v>
      </c>
      <c r="AX292" s="8">
        <f t="shared" si="183"/>
        <v>0</v>
      </c>
      <c r="AZ292" s="8">
        <f t="shared" si="184"/>
        <v>2</v>
      </c>
      <c r="BA292" s="8">
        <f t="shared" si="185"/>
        <v>1</v>
      </c>
      <c r="BB292" s="8">
        <f t="shared" si="186"/>
        <v>1</v>
      </c>
      <c r="BC292" s="8">
        <f t="shared" si="187"/>
        <v>1</v>
      </c>
      <c r="BD292" s="8">
        <f t="shared" si="188"/>
        <v>0</v>
      </c>
      <c r="BE292" s="8">
        <f t="shared" si="189"/>
        <v>0</v>
      </c>
      <c r="BG292" s="19">
        <f t="shared" si="190"/>
        <v>0</v>
      </c>
      <c r="BH292" s="19">
        <f t="shared" si="191"/>
        <v>1</v>
      </c>
      <c r="BJ292" s="10">
        <f t="shared" si="192"/>
        <v>2</v>
      </c>
      <c r="BK292" s="35">
        <f t="shared" si="193"/>
        <v>0</v>
      </c>
      <c r="BL292" s="27">
        <f t="shared" si="194"/>
        <v>0</v>
      </c>
      <c r="BM292" s="33">
        <f t="shared" si="195"/>
        <v>0</v>
      </c>
      <c r="BN292" s="27">
        <f t="shared" si="196"/>
        <v>0</v>
      </c>
      <c r="BO292" s="33">
        <f t="shared" si="197"/>
        <v>1</v>
      </c>
      <c r="BP292" s="27">
        <f t="shared" si="198"/>
        <v>2.5000000000000001E-2</v>
      </c>
      <c r="BQ292" s="33">
        <f t="shared" si="199"/>
        <v>1</v>
      </c>
      <c r="BR292" s="28">
        <f t="shared" si="200"/>
        <v>2.5000000000000001E-2</v>
      </c>
      <c r="BT292" s="10">
        <f t="shared" si="201"/>
        <v>2</v>
      </c>
      <c r="BU292" s="32">
        <f t="shared" si="202"/>
        <v>2</v>
      </c>
      <c r="BV292" s="27">
        <f t="shared" si="203"/>
        <v>0.05</v>
      </c>
      <c r="BW292" s="36">
        <f t="shared" si="204"/>
        <v>2.12</v>
      </c>
      <c r="BX292" s="27">
        <f t="shared" si="205"/>
        <v>5.3000000000000005E-2</v>
      </c>
      <c r="BY292" s="36">
        <f t="shared" si="206"/>
        <v>1.96</v>
      </c>
      <c r="BZ292" s="27">
        <f t="shared" si="207"/>
        <v>4.9000000000000002E-2</v>
      </c>
      <c r="CA292" s="36">
        <f t="shared" si="208"/>
        <v>2.0099999999999998</v>
      </c>
      <c r="CB292" s="28">
        <f t="shared" si="209"/>
        <v>5.0249999999999996E-2</v>
      </c>
    </row>
    <row r="293" spans="1:80">
      <c r="A293" s="1" t="s">
        <v>316</v>
      </c>
      <c r="B293" s="26">
        <v>40</v>
      </c>
      <c r="C293" s="26">
        <v>81</v>
      </c>
      <c r="D293" s="26">
        <v>731</v>
      </c>
      <c r="E293" s="20">
        <f>VLOOKUP($A293,JorgeILS!$A$1:$D$525,2,FALSE)</f>
        <v>1</v>
      </c>
      <c r="F293" s="20">
        <f>VLOOKUP($A293,JorgeILS!$A$1:$D$525,3,FALSE)</f>
        <v>3.0000000000000001E-3</v>
      </c>
      <c r="G293" s="20">
        <f>VLOOKUP($A293,JorgeCPP!$A$1:$D$525,2,FALSE)</f>
        <v>2</v>
      </c>
      <c r="H293" s="20">
        <f>VLOOKUP($A293,JorgeCPP!$A$1:$D$525,3,FALSE)</f>
        <v>1E-3</v>
      </c>
      <c r="I293" s="4">
        <f>VLOOKUP($A293,BEP!$A$1:$D$525,2,FALSE)</f>
        <v>2</v>
      </c>
      <c r="J293" s="23">
        <f>VLOOKUP($A293,BEP!$A$1:$D$525,3,FALSE)</f>
        <v>0</v>
      </c>
      <c r="K293" s="4">
        <f>VLOOKUP($A293,CEP!$A$1:$D$525,2,FALSE)</f>
        <v>2</v>
      </c>
      <c r="L293" s="23">
        <f>VLOOKUP($A293,CEP!$A$1:$D$525,3,FALSE)</f>
        <v>0</v>
      </c>
      <c r="M293" s="4">
        <f>VLOOKUP($A293,EEP!$A$1:$D$525,2,FALSE)</f>
        <v>2</v>
      </c>
      <c r="N293" s="23">
        <f>VLOOKUP($A293,EEP!$A$1:$D$525,3,FALSE)</f>
        <v>0</v>
      </c>
      <c r="O293" s="24">
        <f>VLOOKUP($A293,CEEP!$A$1:$D$525,2,FALSE)</f>
        <v>2</v>
      </c>
      <c r="P293" s="22">
        <f>VLOOKUP($A293,CEEP!$A$1:$D$525,3,FALSE)</f>
        <v>0</v>
      </c>
      <c r="Q293" s="4">
        <f>VLOOKUP($A293,RBEP!$A$1:$F$525,2,FALSE)</f>
        <v>1</v>
      </c>
      <c r="R293" s="4">
        <f>VLOOKUP($A293,RBEP!$A$1:$F$525,3,FALSE)</f>
        <v>5</v>
      </c>
      <c r="S293" s="4">
        <f>VLOOKUP($A293,RBEP!$A$1:$F$525,4,FALSE)</f>
        <v>2.81</v>
      </c>
      <c r="T293" s="4">
        <f>VLOOKUP($A293,RBEP!$A$1:$F$525,5,FALSE)</f>
        <v>5.9999999999999995E-4</v>
      </c>
      <c r="U293" s="4">
        <f>VLOOKUP($A293,RCEP!$A$1:$F$525,2,FALSE)</f>
        <v>1</v>
      </c>
      <c r="V293" s="4">
        <f>VLOOKUP($A293,RCEP!$A$1:$F$525,3,FALSE)</f>
        <v>5</v>
      </c>
      <c r="W293" s="4">
        <f>VLOOKUP($A293,RCEP!$A$1:$F$525,4,FALSE)</f>
        <v>2.96</v>
      </c>
      <c r="X293" s="4">
        <f>VLOOKUP($A293,RCEP!$A$1:$F$525,5,FALSE)</f>
        <v>7.3999999999999999E-4</v>
      </c>
      <c r="Y293" s="4">
        <f>VLOOKUP($A293,REEP!$A$1:$F$525,2,FALSE)</f>
        <v>1</v>
      </c>
      <c r="Z293" s="4">
        <f>VLOOKUP($A293,REEP!$A$1:$F$525,3,FALSE)</f>
        <v>5</v>
      </c>
      <c r="AA293" s="4">
        <f>VLOOKUP($A293,REEP!$A$1:$F$525,4,FALSE)</f>
        <v>2.94</v>
      </c>
      <c r="AB293" s="4">
        <f>VLOOKUP($A293,REEP!$A$1:$F$525,5,FALSE)</f>
        <v>3.4000000000000002E-4</v>
      </c>
      <c r="AC293" s="11">
        <f>VLOOKUP($A293,RCEEP!$A$1:$F$525,2,FALSE)</f>
        <v>2</v>
      </c>
      <c r="AD293" s="11">
        <f>VLOOKUP($A293,RCEEP!$A$1:$F$525,3,FALSE)</f>
        <v>5</v>
      </c>
      <c r="AE293" s="11">
        <f>VLOOKUP($A293,RCEEP!$A$1:$F$525,4,FALSE)</f>
        <v>2.96</v>
      </c>
      <c r="AF293" s="11">
        <f>VLOOKUP($A293,RCEEP!$A$1:$F$525,5,FALSE)</f>
        <v>3.8999999999999999E-4</v>
      </c>
      <c r="AH293" s="11">
        <f t="shared" si="168"/>
        <v>1</v>
      </c>
      <c r="AI293" s="11">
        <f t="shared" si="169"/>
        <v>0</v>
      </c>
      <c r="AJ293" s="11">
        <f t="shared" si="170"/>
        <v>0</v>
      </c>
      <c r="AK293" s="11">
        <f t="shared" si="171"/>
        <v>0</v>
      </c>
      <c r="AL293" s="11">
        <f t="shared" si="172"/>
        <v>0</v>
      </c>
      <c r="AM293" s="11">
        <f t="shared" si="173"/>
        <v>0</v>
      </c>
      <c r="AN293" s="11">
        <f t="shared" si="174"/>
        <v>1</v>
      </c>
      <c r="AO293" s="11">
        <f t="shared" si="175"/>
        <v>1</v>
      </c>
      <c r="AP293" s="11">
        <f t="shared" si="176"/>
        <v>1</v>
      </c>
      <c r="AQ293" s="4">
        <f t="shared" si="177"/>
        <v>0</v>
      </c>
      <c r="AS293" s="1">
        <f t="shared" si="178"/>
        <v>1</v>
      </c>
      <c r="AT293" s="1">
        <f t="shared" si="179"/>
        <v>1</v>
      </c>
      <c r="AU293" s="1">
        <f t="shared" si="180"/>
        <v>1</v>
      </c>
      <c r="AV293" s="1">
        <f t="shared" si="181"/>
        <v>1</v>
      </c>
      <c r="AW293" s="1">
        <f t="shared" si="182"/>
        <v>1</v>
      </c>
      <c r="AX293" s="8">
        <f t="shared" si="183"/>
        <v>0</v>
      </c>
      <c r="AZ293" s="8">
        <f t="shared" si="184"/>
        <v>1</v>
      </c>
      <c r="BA293" s="8">
        <f t="shared" si="185"/>
        <v>1</v>
      </c>
      <c r="BB293" s="8">
        <f t="shared" si="186"/>
        <v>1</v>
      </c>
      <c r="BC293" s="8">
        <f t="shared" si="187"/>
        <v>1</v>
      </c>
      <c r="BD293" s="8">
        <f t="shared" si="188"/>
        <v>1</v>
      </c>
      <c r="BE293" s="8">
        <f t="shared" si="189"/>
        <v>0</v>
      </c>
      <c r="BG293" s="19">
        <f t="shared" si="190"/>
        <v>0</v>
      </c>
      <c r="BH293" s="19">
        <f t="shared" si="191"/>
        <v>1</v>
      </c>
      <c r="BJ293" s="10">
        <f t="shared" si="192"/>
        <v>1</v>
      </c>
      <c r="BK293" s="35">
        <f t="shared" si="193"/>
        <v>0</v>
      </c>
      <c r="BL293" s="27">
        <f t="shared" si="194"/>
        <v>0</v>
      </c>
      <c r="BM293" s="33">
        <f t="shared" si="195"/>
        <v>0</v>
      </c>
      <c r="BN293" s="27">
        <f t="shared" si="196"/>
        <v>0</v>
      </c>
      <c r="BO293" s="33">
        <f t="shared" si="197"/>
        <v>0</v>
      </c>
      <c r="BP293" s="27">
        <f t="shared" si="198"/>
        <v>0</v>
      </c>
      <c r="BQ293" s="33">
        <f t="shared" si="199"/>
        <v>1</v>
      </c>
      <c r="BR293" s="28">
        <f t="shared" si="200"/>
        <v>2.5000000000000001E-2</v>
      </c>
      <c r="BT293" s="10">
        <f t="shared" si="201"/>
        <v>1</v>
      </c>
      <c r="BU293" s="32">
        <f t="shared" si="202"/>
        <v>1.81</v>
      </c>
      <c r="BV293" s="27">
        <f t="shared" si="203"/>
        <v>4.5249999999999999E-2</v>
      </c>
      <c r="BW293" s="36">
        <f t="shared" si="204"/>
        <v>1.96</v>
      </c>
      <c r="BX293" s="27">
        <f t="shared" si="205"/>
        <v>4.9000000000000002E-2</v>
      </c>
      <c r="BY293" s="36">
        <f t="shared" si="206"/>
        <v>1.94</v>
      </c>
      <c r="BZ293" s="27">
        <f t="shared" si="207"/>
        <v>4.8500000000000001E-2</v>
      </c>
      <c r="CA293" s="36">
        <f t="shared" si="208"/>
        <v>1.96</v>
      </c>
      <c r="CB293" s="28">
        <f t="shared" si="209"/>
        <v>4.9000000000000002E-2</v>
      </c>
    </row>
    <row r="294" spans="1:80">
      <c r="A294" s="1" t="s">
        <v>317</v>
      </c>
      <c r="B294" s="26">
        <v>40</v>
      </c>
      <c r="C294" s="26">
        <v>81</v>
      </c>
      <c r="D294" s="26">
        <v>739</v>
      </c>
      <c r="E294" s="20">
        <f>VLOOKUP($A294,JorgeILS!$A$1:$D$525,2,FALSE)</f>
        <v>1</v>
      </c>
      <c r="F294" s="20">
        <f>VLOOKUP($A294,JorgeILS!$A$1:$D$525,3,FALSE)</f>
        <v>4.0000000000000001E-3</v>
      </c>
      <c r="G294" s="20">
        <f>VLOOKUP($A294,JorgeCPP!$A$1:$D$525,2,FALSE)</f>
        <v>2</v>
      </c>
      <c r="H294" s="20">
        <f>VLOOKUP($A294,JorgeCPP!$A$1:$D$525,3,FALSE)</f>
        <v>1E-3</v>
      </c>
      <c r="I294" s="4">
        <f>VLOOKUP($A294,BEP!$A$1:$D$525,2,FALSE)</f>
        <v>2</v>
      </c>
      <c r="J294" s="23">
        <f>VLOOKUP($A294,BEP!$A$1:$D$525,3,FALSE)</f>
        <v>0</v>
      </c>
      <c r="K294" s="4">
        <f>VLOOKUP($A294,CEP!$A$1:$D$525,2,FALSE)</f>
        <v>2</v>
      </c>
      <c r="L294" s="23">
        <f>VLOOKUP($A294,CEP!$A$1:$D$525,3,FALSE)</f>
        <v>1E-3</v>
      </c>
      <c r="M294" s="4">
        <f>VLOOKUP($A294,EEP!$A$1:$D$525,2,FALSE)</f>
        <v>2</v>
      </c>
      <c r="N294" s="23">
        <f>VLOOKUP($A294,EEP!$A$1:$D$525,3,FALSE)</f>
        <v>0</v>
      </c>
      <c r="O294" s="24">
        <f>VLOOKUP($A294,CEEP!$A$1:$D$525,2,FALSE)</f>
        <v>3</v>
      </c>
      <c r="P294" s="22">
        <f>VLOOKUP($A294,CEEP!$A$1:$D$525,3,FALSE)</f>
        <v>0</v>
      </c>
      <c r="Q294" s="4">
        <f>VLOOKUP($A294,RBEP!$A$1:$F$525,2,FALSE)</f>
        <v>1</v>
      </c>
      <c r="R294" s="4">
        <f>VLOOKUP($A294,RBEP!$A$1:$F$525,3,FALSE)</f>
        <v>5</v>
      </c>
      <c r="S294" s="4">
        <f>VLOOKUP($A294,RBEP!$A$1:$F$525,4,FALSE)</f>
        <v>2.87</v>
      </c>
      <c r="T294" s="4">
        <f>VLOOKUP($A294,RBEP!$A$1:$F$525,5,FALSE)</f>
        <v>6.9999999999999999E-4</v>
      </c>
      <c r="U294" s="4">
        <f>VLOOKUP($A294,RCEP!$A$1:$F$525,2,FALSE)</f>
        <v>1</v>
      </c>
      <c r="V294" s="4">
        <f>VLOOKUP($A294,RCEP!$A$1:$F$525,3,FALSE)</f>
        <v>5</v>
      </c>
      <c r="W294" s="4">
        <f>VLOOKUP($A294,RCEP!$A$1:$F$525,4,FALSE)</f>
        <v>3.02</v>
      </c>
      <c r="X294" s="4">
        <f>VLOOKUP($A294,RCEP!$A$1:$F$525,5,FALSE)</f>
        <v>8.1999999999999998E-4</v>
      </c>
      <c r="Y294" s="4">
        <f>VLOOKUP($A294,REEP!$A$1:$F$525,2,FALSE)</f>
        <v>1</v>
      </c>
      <c r="Z294" s="4">
        <f>VLOOKUP($A294,REEP!$A$1:$F$525,3,FALSE)</f>
        <v>6</v>
      </c>
      <c r="AA294" s="4">
        <f>VLOOKUP($A294,REEP!$A$1:$F$525,4,FALSE)</f>
        <v>3</v>
      </c>
      <c r="AB294" s="4">
        <f>VLOOKUP($A294,REEP!$A$1:$F$525,5,FALSE)</f>
        <v>4.0999999999999999E-4</v>
      </c>
      <c r="AC294" s="11">
        <f>VLOOKUP($A294,RCEEP!$A$1:$F$525,2,FALSE)</f>
        <v>1</v>
      </c>
      <c r="AD294" s="11">
        <f>VLOOKUP($A294,RCEEP!$A$1:$F$525,3,FALSE)</f>
        <v>6</v>
      </c>
      <c r="AE294" s="11">
        <f>VLOOKUP($A294,RCEEP!$A$1:$F$525,4,FALSE)</f>
        <v>3.3</v>
      </c>
      <c r="AF294" s="11">
        <f>VLOOKUP($A294,RCEEP!$A$1:$F$525,5,FALSE)</f>
        <v>5.4000000000000001E-4</v>
      </c>
      <c r="AH294" s="11">
        <f t="shared" si="168"/>
        <v>1</v>
      </c>
      <c r="AI294" s="11">
        <f t="shared" si="169"/>
        <v>0</v>
      </c>
      <c r="AJ294" s="11">
        <f t="shared" si="170"/>
        <v>0</v>
      </c>
      <c r="AK294" s="11">
        <f t="shared" si="171"/>
        <v>0</v>
      </c>
      <c r="AL294" s="11">
        <f t="shared" si="172"/>
        <v>0</v>
      </c>
      <c r="AM294" s="11">
        <f t="shared" si="173"/>
        <v>0</v>
      </c>
      <c r="AN294" s="11">
        <f t="shared" si="174"/>
        <v>1</v>
      </c>
      <c r="AO294" s="11">
        <f t="shared" si="175"/>
        <v>1</v>
      </c>
      <c r="AP294" s="11">
        <f t="shared" si="176"/>
        <v>1</v>
      </c>
      <c r="AQ294" s="4">
        <f t="shared" si="177"/>
        <v>1</v>
      </c>
      <c r="AS294" s="1">
        <f t="shared" si="178"/>
        <v>1</v>
      </c>
      <c r="AT294" s="1">
        <f t="shared" si="179"/>
        <v>1</v>
      </c>
      <c r="AU294" s="1">
        <f t="shared" si="180"/>
        <v>1</v>
      </c>
      <c r="AV294" s="1">
        <f t="shared" si="181"/>
        <v>1</v>
      </c>
      <c r="AW294" s="1">
        <f t="shared" si="182"/>
        <v>1</v>
      </c>
      <c r="AX294" s="8">
        <f t="shared" si="183"/>
        <v>1</v>
      </c>
      <c r="AZ294" s="8">
        <f t="shared" si="184"/>
        <v>1</v>
      </c>
      <c r="BA294" s="8">
        <f t="shared" si="185"/>
        <v>1</v>
      </c>
      <c r="BB294" s="8">
        <f t="shared" si="186"/>
        <v>1</v>
      </c>
      <c r="BC294" s="8">
        <f t="shared" si="187"/>
        <v>1</v>
      </c>
      <c r="BD294" s="8">
        <f t="shared" si="188"/>
        <v>1</v>
      </c>
      <c r="BE294" s="8">
        <f t="shared" si="189"/>
        <v>1</v>
      </c>
      <c r="BG294" s="19">
        <f t="shared" si="190"/>
        <v>0</v>
      </c>
      <c r="BH294" s="19">
        <f t="shared" si="191"/>
        <v>1</v>
      </c>
      <c r="BJ294" s="10">
        <f t="shared" si="192"/>
        <v>1</v>
      </c>
      <c r="BK294" s="35">
        <f t="shared" si="193"/>
        <v>0</v>
      </c>
      <c r="BL294" s="27">
        <f t="shared" si="194"/>
        <v>0</v>
      </c>
      <c r="BM294" s="33">
        <f t="shared" si="195"/>
        <v>0</v>
      </c>
      <c r="BN294" s="27">
        <f t="shared" si="196"/>
        <v>0</v>
      </c>
      <c r="BO294" s="33">
        <f t="shared" si="197"/>
        <v>0</v>
      </c>
      <c r="BP294" s="27">
        <f t="shared" si="198"/>
        <v>0</v>
      </c>
      <c r="BQ294" s="33">
        <f t="shared" si="199"/>
        <v>0</v>
      </c>
      <c r="BR294" s="28">
        <f t="shared" si="200"/>
        <v>0</v>
      </c>
      <c r="BT294" s="10">
        <f t="shared" si="201"/>
        <v>1</v>
      </c>
      <c r="BU294" s="32">
        <f t="shared" si="202"/>
        <v>1.87</v>
      </c>
      <c r="BV294" s="27">
        <f t="shared" si="203"/>
        <v>4.675E-2</v>
      </c>
      <c r="BW294" s="36">
        <f t="shared" si="204"/>
        <v>2.02</v>
      </c>
      <c r="BX294" s="27">
        <f t="shared" si="205"/>
        <v>5.0500000000000003E-2</v>
      </c>
      <c r="BY294" s="36">
        <f t="shared" si="206"/>
        <v>2</v>
      </c>
      <c r="BZ294" s="27">
        <f t="shared" si="207"/>
        <v>0.05</v>
      </c>
      <c r="CA294" s="36">
        <f t="shared" si="208"/>
        <v>2.2999999999999998</v>
      </c>
      <c r="CB294" s="28">
        <f t="shared" si="209"/>
        <v>5.7499999999999996E-2</v>
      </c>
    </row>
    <row r="295" spans="1:80">
      <c r="A295" s="1" t="s">
        <v>318</v>
      </c>
      <c r="B295" s="26">
        <v>40</v>
      </c>
      <c r="C295" s="26">
        <v>81</v>
      </c>
      <c r="D295" s="26">
        <v>747</v>
      </c>
      <c r="E295" s="20">
        <f>VLOOKUP($A295,JorgeILS!$A$1:$D$525,2,FALSE)</f>
        <v>2</v>
      </c>
      <c r="F295" s="20">
        <f>VLOOKUP($A295,JorgeILS!$A$1:$D$525,3,FALSE)</f>
        <v>5.0000000000000001E-3</v>
      </c>
      <c r="G295" s="20">
        <f>VLOOKUP($A295,JorgeCPP!$A$1:$D$525,2,FALSE)</f>
        <v>3</v>
      </c>
      <c r="H295" s="20">
        <f>VLOOKUP($A295,JorgeCPP!$A$1:$D$525,3,FALSE)</f>
        <v>1E-3</v>
      </c>
      <c r="I295" s="4">
        <f>VLOOKUP($A295,BEP!$A$1:$D$525,2,FALSE)</f>
        <v>2</v>
      </c>
      <c r="J295" s="23">
        <f>VLOOKUP($A295,BEP!$A$1:$D$525,3,FALSE)</f>
        <v>0</v>
      </c>
      <c r="K295" s="4">
        <f>VLOOKUP($A295,CEP!$A$1:$D$525,2,FALSE)</f>
        <v>2</v>
      </c>
      <c r="L295" s="23">
        <f>VLOOKUP($A295,CEP!$A$1:$D$525,3,FALSE)</f>
        <v>1E-3</v>
      </c>
      <c r="M295" s="4">
        <f>VLOOKUP($A295,EEP!$A$1:$D$525,2,FALSE)</f>
        <v>3</v>
      </c>
      <c r="N295" s="23">
        <f>VLOOKUP($A295,EEP!$A$1:$D$525,3,FALSE)</f>
        <v>0</v>
      </c>
      <c r="O295" s="24">
        <f>VLOOKUP($A295,CEEP!$A$1:$D$525,2,FALSE)</f>
        <v>3</v>
      </c>
      <c r="P295" s="22">
        <f>VLOOKUP($A295,CEEP!$A$1:$D$525,3,FALSE)</f>
        <v>0</v>
      </c>
      <c r="Q295" s="4">
        <f>VLOOKUP($A295,RBEP!$A$1:$F$525,2,FALSE)</f>
        <v>2</v>
      </c>
      <c r="R295" s="4">
        <f>VLOOKUP($A295,RBEP!$A$1:$F$525,3,FALSE)</f>
        <v>6</v>
      </c>
      <c r="S295" s="4">
        <f>VLOOKUP($A295,RBEP!$A$1:$F$525,4,FALSE)</f>
        <v>3.76</v>
      </c>
      <c r="T295" s="4">
        <f>VLOOKUP($A295,RBEP!$A$1:$F$525,5,FALSE)</f>
        <v>6.6E-4</v>
      </c>
      <c r="U295" s="4">
        <f>VLOOKUP($A295,RCEP!$A$1:$F$525,2,FALSE)</f>
        <v>2</v>
      </c>
      <c r="V295" s="4">
        <f>VLOOKUP($A295,RCEP!$A$1:$F$525,3,FALSE)</f>
        <v>5</v>
      </c>
      <c r="W295" s="4">
        <f>VLOOKUP($A295,RCEP!$A$1:$F$525,4,FALSE)</f>
        <v>3.76</v>
      </c>
      <c r="X295" s="4">
        <f>VLOOKUP($A295,RCEP!$A$1:$F$525,5,FALSE)</f>
        <v>7.5000000000000002E-4</v>
      </c>
      <c r="Y295" s="4">
        <f>VLOOKUP($A295,REEP!$A$1:$F$525,2,FALSE)</f>
        <v>3</v>
      </c>
      <c r="Z295" s="4">
        <f>VLOOKUP($A295,REEP!$A$1:$F$525,3,FALSE)</f>
        <v>6</v>
      </c>
      <c r="AA295" s="4">
        <f>VLOOKUP($A295,REEP!$A$1:$F$525,4,FALSE)</f>
        <v>3.9</v>
      </c>
      <c r="AB295" s="4">
        <f>VLOOKUP($A295,REEP!$A$1:$F$525,5,FALSE)</f>
        <v>4.8000000000000001E-4</v>
      </c>
      <c r="AC295" s="11">
        <f>VLOOKUP($A295,RCEEP!$A$1:$F$525,2,FALSE)</f>
        <v>2</v>
      </c>
      <c r="AD295" s="11">
        <f>VLOOKUP($A295,RCEEP!$A$1:$F$525,3,FALSE)</f>
        <v>6</v>
      </c>
      <c r="AE295" s="11">
        <f>VLOOKUP($A295,RCEEP!$A$1:$F$525,4,FALSE)</f>
        <v>3.96</v>
      </c>
      <c r="AF295" s="11">
        <f>VLOOKUP($A295,RCEEP!$A$1:$F$525,5,FALSE)</f>
        <v>5.1999999999999995E-4</v>
      </c>
      <c r="AH295" s="11">
        <f t="shared" si="168"/>
        <v>2</v>
      </c>
      <c r="AI295" s="11">
        <f t="shared" si="169"/>
        <v>0</v>
      </c>
      <c r="AJ295" s="11">
        <f t="shared" si="170"/>
        <v>1</v>
      </c>
      <c r="AK295" s="11">
        <f t="shared" si="171"/>
        <v>1</v>
      </c>
      <c r="AL295" s="11">
        <f t="shared" si="172"/>
        <v>0</v>
      </c>
      <c r="AM295" s="11">
        <f t="shared" si="173"/>
        <v>0</v>
      </c>
      <c r="AN295" s="11">
        <f t="shared" si="174"/>
        <v>1</v>
      </c>
      <c r="AO295" s="11">
        <f t="shared" si="175"/>
        <v>1</v>
      </c>
      <c r="AP295" s="11">
        <f t="shared" si="176"/>
        <v>0</v>
      </c>
      <c r="AQ295" s="4">
        <f t="shared" si="177"/>
        <v>1</v>
      </c>
      <c r="AS295" s="1">
        <f t="shared" si="178"/>
        <v>2</v>
      </c>
      <c r="AT295" s="1">
        <f t="shared" si="179"/>
        <v>1</v>
      </c>
      <c r="AU295" s="1">
        <f t="shared" si="180"/>
        <v>1</v>
      </c>
      <c r="AV295" s="1">
        <f t="shared" si="181"/>
        <v>1</v>
      </c>
      <c r="AW295" s="1">
        <f t="shared" si="182"/>
        <v>0</v>
      </c>
      <c r="AX295" s="8">
        <f t="shared" si="183"/>
        <v>1</v>
      </c>
      <c r="AZ295" s="8">
        <f t="shared" si="184"/>
        <v>2</v>
      </c>
      <c r="BA295" s="8">
        <f t="shared" si="185"/>
        <v>1</v>
      </c>
      <c r="BB295" s="8">
        <f t="shared" si="186"/>
        <v>1</v>
      </c>
      <c r="BC295" s="8">
        <f t="shared" si="187"/>
        <v>1</v>
      </c>
      <c r="BD295" s="8">
        <f t="shared" si="188"/>
        <v>0</v>
      </c>
      <c r="BE295" s="8">
        <f t="shared" si="189"/>
        <v>1</v>
      </c>
      <c r="BG295" s="19">
        <f t="shared" si="190"/>
        <v>0</v>
      </c>
      <c r="BH295" s="19">
        <f t="shared" si="191"/>
        <v>1</v>
      </c>
      <c r="BJ295" s="10">
        <f t="shared" si="192"/>
        <v>2</v>
      </c>
      <c r="BK295" s="35">
        <f t="shared" si="193"/>
        <v>0</v>
      </c>
      <c r="BL295" s="27">
        <f t="shared" si="194"/>
        <v>0</v>
      </c>
      <c r="BM295" s="33">
        <f t="shared" si="195"/>
        <v>0</v>
      </c>
      <c r="BN295" s="27">
        <f t="shared" si="196"/>
        <v>0</v>
      </c>
      <c r="BO295" s="33">
        <f t="shared" si="197"/>
        <v>1</v>
      </c>
      <c r="BP295" s="27">
        <f t="shared" si="198"/>
        <v>2.5000000000000001E-2</v>
      </c>
      <c r="BQ295" s="33">
        <f t="shared" si="199"/>
        <v>0</v>
      </c>
      <c r="BR295" s="28">
        <f t="shared" si="200"/>
        <v>0</v>
      </c>
      <c r="BT295" s="10">
        <f t="shared" si="201"/>
        <v>2</v>
      </c>
      <c r="BU295" s="32">
        <f t="shared" si="202"/>
        <v>1.7599999999999998</v>
      </c>
      <c r="BV295" s="27">
        <f t="shared" si="203"/>
        <v>4.3999999999999997E-2</v>
      </c>
      <c r="BW295" s="36">
        <f t="shared" si="204"/>
        <v>1.7599999999999998</v>
      </c>
      <c r="BX295" s="27">
        <f t="shared" si="205"/>
        <v>4.3999999999999997E-2</v>
      </c>
      <c r="BY295" s="36">
        <f t="shared" si="206"/>
        <v>1.9</v>
      </c>
      <c r="BZ295" s="27">
        <f t="shared" si="207"/>
        <v>4.7500000000000001E-2</v>
      </c>
      <c r="CA295" s="36">
        <f t="shared" si="208"/>
        <v>1.96</v>
      </c>
      <c r="CB295" s="28">
        <f t="shared" si="209"/>
        <v>4.9000000000000002E-2</v>
      </c>
    </row>
    <row r="296" spans="1:80">
      <c r="A296" s="1" t="s">
        <v>319</v>
      </c>
      <c r="B296" s="26">
        <v>40</v>
      </c>
      <c r="C296" s="26">
        <v>81</v>
      </c>
      <c r="D296" s="26">
        <v>755</v>
      </c>
      <c r="E296" s="20">
        <f>VLOOKUP($A296,JorgeILS!$A$1:$D$525,2,FALSE)</f>
        <v>1</v>
      </c>
      <c r="F296" s="20">
        <f>VLOOKUP($A296,JorgeILS!$A$1:$D$525,3,FALSE)</f>
        <v>3.0000000000000001E-3</v>
      </c>
      <c r="G296" s="20">
        <f>VLOOKUP($A296,JorgeCPP!$A$1:$D$525,2,FALSE)</f>
        <v>3</v>
      </c>
      <c r="H296" s="20">
        <f>VLOOKUP($A296,JorgeCPP!$A$1:$D$525,3,FALSE)</f>
        <v>1E-3</v>
      </c>
      <c r="I296" s="4">
        <f>VLOOKUP($A296,BEP!$A$1:$D$525,2,FALSE)</f>
        <v>3</v>
      </c>
      <c r="J296" s="23">
        <f>VLOOKUP($A296,BEP!$A$1:$D$525,3,FALSE)</f>
        <v>0</v>
      </c>
      <c r="K296" s="4">
        <f>VLOOKUP($A296,CEP!$A$1:$D$525,2,FALSE)</f>
        <v>3</v>
      </c>
      <c r="L296" s="23">
        <f>VLOOKUP($A296,CEP!$A$1:$D$525,3,FALSE)</f>
        <v>0</v>
      </c>
      <c r="M296" s="4">
        <f>VLOOKUP($A296,EEP!$A$1:$D$525,2,FALSE)</f>
        <v>1</v>
      </c>
      <c r="N296" s="23">
        <f>VLOOKUP($A296,EEP!$A$1:$D$525,3,FALSE)</f>
        <v>0</v>
      </c>
      <c r="O296" s="24">
        <f>VLOOKUP($A296,CEEP!$A$1:$D$525,2,FALSE)</f>
        <v>1</v>
      </c>
      <c r="P296" s="22">
        <f>VLOOKUP($A296,CEEP!$A$1:$D$525,3,FALSE)</f>
        <v>0</v>
      </c>
      <c r="Q296" s="4">
        <f>VLOOKUP($A296,RBEP!$A$1:$F$525,2,FALSE)</f>
        <v>1</v>
      </c>
      <c r="R296" s="4">
        <f>VLOOKUP($A296,RBEP!$A$1:$F$525,3,FALSE)</f>
        <v>5</v>
      </c>
      <c r="S296" s="4">
        <f>VLOOKUP($A296,RBEP!$A$1:$F$525,4,FALSE)</f>
        <v>3.61</v>
      </c>
      <c r="T296" s="4">
        <f>VLOOKUP($A296,RBEP!$A$1:$F$525,5,FALSE)</f>
        <v>5.9999999999999995E-4</v>
      </c>
      <c r="U296" s="4">
        <f>VLOOKUP($A296,RCEP!$A$1:$F$525,2,FALSE)</f>
        <v>2</v>
      </c>
      <c r="V296" s="4">
        <f>VLOOKUP($A296,RCEP!$A$1:$F$525,3,FALSE)</f>
        <v>6</v>
      </c>
      <c r="W296" s="4">
        <f>VLOOKUP($A296,RCEP!$A$1:$F$525,4,FALSE)</f>
        <v>3.75</v>
      </c>
      <c r="X296" s="4">
        <f>VLOOKUP($A296,RCEP!$A$1:$F$525,5,FALSE)</f>
        <v>6.7000000000000002E-4</v>
      </c>
      <c r="Y296" s="4">
        <f>VLOOKUP($A296,REEP!$A$1:$F$525,2,FALSE)</f>
        <v>2</v>
      </c>
      <c r="Z296" s="4">
        <f>VLOOKUP($A296,REEP!$A$1:$F$525,3,FALSE)</f>
        <v>6</v>
      </c>
      <c r="AA296" s="4">
        <f>VLOOKUP($A296,REEP!$A$1:$F$525,4,FALSE)</f>
        <v>3.75</v>
      </c>
      <c r="AB296" s="4">
        <f>VLOOKUP($A296,REEP!$A$1:$F$525,5,FALSE)</f>
        <v>3.5E-4</v>
      </c>
      <c r="AC296" s="11">
        <f>VLOOKUP($A296,RCEEP!$A$1:$F$525,2,FALSE)</f>
        <v>2</v>
      </c>
      <c r="AD296" s="11">
        <f>VLOOKUP($A296,RCEEP!$A$1:$F$525,3,FALSE)</f>
        <v>6</v>
      </c>
      <c r="AE296" s="11">
        <f>VLOOKUP($A296,RCEEP!$A$1:$F$525,4,FALSE)</f>
        <v>3.59</v>
      </c>
      <c r="AF296" s="11">
        <f>VLOOKUP($A296,RCEEP!$A$1:$F$525,5,FALSE)</f>
        <v>4.2999999999999999E-4</v>
      </c>
      <c r="AH296" s="11">
        <f t="shared" si="168"/>
        <v>1</v>
      </c>
      <c r="AI296" s="11">
        <f t="shared" si="169"/>
        <v>0</v>
      </c>
      <c r="AJ296" s="11">
        <f t="shared" si="170"/>
        <v>0</v>
      </c>
      <c r="AK296" s="11">
        <f t="shared" si="171"/>
        <v>0</v>
      </c>
      <c r="AL296" s="11">
        <f t="shared" si="172"/>
        <v>1</v>
      </c>
      <c r="AM296" s="11">
        <f t="shared" si="173"/>
        <v>1</v>
      </c>
      <c r="AN296" s="11">
        <f t="shared" si="174"/>
        <v>1</v>
      </c>
      <c r="AO296" s="11">
        <f t="shared" si="175"/>
        <v>0</v>
      </c>
      <c r="AP296" s="11">
        <f t="shared" si="176"/>
        <v>0</v>
      </c>
      <c r="AQ296" s="4">
        <f t="shared" si="177"/>
        <v>0</v>
      </c>
      <c r="AS296" s="1">
        <f t="shared" si="178"/>
        <v>1</v>
      </c>
      <c r="AT296" s="1">
        <f t="shared" si="179"/>
        <v>1</v>
      </c>
      <c r="AU296" s="1">
        <f t="shared" si="180"/>
        <v>1</v>
      </c>
      <c r="AV296" s="1">
        <f t="shared" si="181"/>
        <v>0</v>
      </c>
      <c r="AW296" s="1">
        <f t="shared" si="182"/>
        <v>0</v>
      </c>
      <c r="AX296" s="8">
        <f t="shared" si="183"/>
        <v>0</v>
      </c>
      <c r="AZ296" s="8">
        <f t="shared" si="184"/>
        <v>1</v>
      </c>
      <c r="BA296" s="8">
        <f t="shared" si="185"/>
        <v>1</v>
      </c>
      <c r="BB296" s="8">
        <f t="shared" si="186"/>
        <v>1</v>
      </c>
      <c r="BC296" s="8">
        <f t="shared" si="187"/>
        <v>0</v>
      </c>
      <c r="BD296" s="8">
        <f t="shared" si="188"/>
        <v>0</v>
      </c>
      <c r="BE296" s="8">
        <f t="shared" si="189"/>
        <v>0</v>
      </c>
      <c r="BG296" s="19">
        <f t="shared" si="190"/>
        <v>0</v>
      </c>
      <c r="BH296" s="19">
        <f t="shared" si="191"/>
        <v>1</v>
      </c>
      <c r="BJ296" s="10">
        <f t="shared" si="192"/>
        <v>1</v>
      </c>
      <c r="BK296" s="35">
        <f t="shared" si="193"/>
        <v>0</v>
      </c>
      <c r="BL296" s="27">
        <f t="shared" si="194"/>
        <v>0</v>
      </c>
      <c r="BM296" s="33">
        <f t="shared" si="195"/>
        <v>1</v>
      </c>
      <c r="BN296" s="27">
        <f t="shared" si="196"/>
        <v>2.5000000000000001E-2</v>
      </c>
      <c r="BO296" s="33">
        <f t="shared" si="197"/>
        <v>1</v>
      </c>
      <c r="BP296" s="27">
        <f t="shared" si="198"/>
        <v>2.5000000000000001E-2</v>
      </c>
      <c r="BQ296" s="33">
        <f t="shared" si="199"/>
        <v>1</v>
      </c>
      <c r="BR296" s="28">
        <f t="shared" si="200"/>
        <v>2.5000000000000001E-2</v>
      </c>
      <c r="BT296" s="10">
        <f t="shared" si="201"/>
        <v>1</v>
      </c>
      <c r="BU296" s="32">
        <f t="shared" si="202"/>
        <v>2.61</v>
      </c>
      <c r="BV296" s="27">
        <f t="shared" si="203"/>
        <v>6.5250000000000002E-2</v>
      </c>
      <c r="BW296" s="36">
        <f t="shared" si="204"/>
        <v>2.75</v>
      </c>
      <c r="BX296" s="27">
        <f t="shared" si="205"/>
        <v>6.8750000000000006E-2</v>
      </c>
      <c r="BY296" s="36">
        <f t="shared" si="206"/>
        <v>2.75</v>
      </c>
      <c r="BZ296" s="27">
        <f t="shared" si="207"/>
        <v>6.8750000000000006E-2</v>
      </c>
      <c r="CA296" s="36">
        <f t="shared" si="208"/>
        <v>2.59</v>
      </c>
      <c r="CB296" s="28">
        <f t="shared" si="209"/>
        <v>6.4750000000000002E-2</v>
      </c>
    </row>
    <row r="297" spans="1:80">
      <c r="A297" s="1" t="s">
        <v>320</v>
      </c>
      <c r="B297" s="26">
        <v>40</v>
      </c>
      <c r="C297" s="26">
        <v>81</v>
      </c>
      <c r="D297" s="26">
        <v>763</v>
      </c>
      <c r="E297" s="20">
        <f>VLOOKUP($A297,JorgeILS!$A$1:$D$525,2,FALSE)</f>
        <v>1</v>
      </c>
      <c r="F297" s="20">
        <f>VLOOKUP($A297,JorgeILS!$A$1:$D$525,3,FALSE)</f>
        <v>5.0000000000000001E-3</v>
      </c>
      <c r="G297" s="20">
        <f>VLOOKUP($A297,JorgeCPP!$A$1:$D$525,2,FALSE)</f>
        <v>2</v>
      </c>
      <c r="H297" s="20">
        <f>VLOOKUP($A297,JorgeCPP!$A$1:$D$525,3,FALSE)</f>
        <v>1E-3</v>
      </c>
      <c r="I297" s="4">
        <f>VLOOKUP($A297,BEP!$A$1:$D$525,2,FALSE)</f>
        <v>2</v>
      </c>
      <c r="J297" s="23">
        <f>VLOOKUP($A297,BEP!$A$1:$D$525,3,FALSE)</f>
        <v>0</v>
      </c>
      <c r="K297" s="4">
        <f>VLOOKUP($A297,CEP!$A$1:$D$525,2,FALSE)</f>
        <v>2</v>
      </c>
      <c r="L297" s="23">
        <f>VLOOKUP($A297,CEP!$A$1:$D$525,3,FALSE)</f>
        <v>0</v>
      </c>
      <c r="M297" s="4">
        <f>VLOOKUP($A297,EEP!$A$1:$D$525,2,FALSE)</f>
        <v>2</v>
      </c>
      <c r="N297" s="23">
        <f>VLOOKUP($A297,EEP!$A$1:$D$525,3,FALSE)</f>
        <v>1E-3</v>
      </c>
      <c r="O297" s="24">
        <f>VLOOKUP($A297,CEEP!$A$1:$D$525,2,FALSE)</f>
        <v>2</v>
      </c>
      <c r="P297" s="22">
        <f>VLOOKUP($A297,CEEP!$A$1:$D$525,3,FALSE)</f>
        <v>0</v>
      </c>
      <c r="Q297" s="4">
        <f>VLOOKUP($A297,RBEP!$A$1:$F$525,2,FALSE)</f>
        <v>2</v>
      </c>
      <c r="R297" s="4">
        <f>VLOOKUP($A297,RBEP!$A$1:$F$525,3,FALSE)</f>
        <v>5</v>
      </c>
      <c r="S297" s="4">
        <f>VLOOKUP($A297,RBEP!$A$1:$F$525,4,FALSE)</f>
        <v>3.29</v>
      </c>
      <c r="T297" s="4">
        <f>VLOOKUP($A297,RBEP!$A$1:$F$525,5,FALSE)</f>
        <v>5.9999999999999995E-4</v>
      </c>
      <c r="U297" s="4">
        <f>VLOOKUP($A297,RCEP!$A$1:$F$525,2,FALSE)</f>
        <v>2</v>
      </c>
      <c r="V297" s="4">
        <f>VLOOKUP($A297,RCEP!$A$1:$F$525,3,FALSE)</f>
        <v>5</v>
      </c>
      <c r="W297" s="4">
        <f>VLOOKUP($A297,RCEP!$A$1:$F$525,4,FALSE)</f>
        <v>3.33</v>
      </c>
      <c r="X297" s="4">
        <f>VLOOKUP($A297,RCEP!$A$1:$F$525,5,FALSE)</f>
        <v>7.1000000000000002E-4</v>
      </c>
      <c r="Y297" s="4">
        <f>VLOOKUP($A297,REEP!$A$1:$F$525,2,FALSE)</f>
        <v>2</v>
      </c>
      <c r="Z297" s="4">
        <f>VLOOKUP($A297,REEP!$A$1:$F$525,3,FALSE)</f>
        <v>5</v>
      </c>
      <c r="AA297" s="4">
        <f>VLOOKUP($A297,REEP!$A$1:$F$525,4,FALSE)</f>
        <v>3.3</v>
      </c>
      <c r="AB297" s="4">
        <f>VLOOKUP($A297,REEP!$A$1:$F$525,5,FALSE)</f>
        <v>3.8000000000000002E-4</v>
      </c>
      <c r="AC297" s="11">
        <f>VLOOKUP($A297,RCEEP!$A$1:$F$525,2,FALSE)</f>
        <v>1</v>
      </c>
      <c r="AD297" s="11">
        <f>VLOOKUP($A297,RCEEP!$A$1:$F$525,3,FALSE)</f>
        <v>6</v>
      </c>
      <c r="AE297" s="11">
        <f>VLOOKUP($A297,RCEEP!$A$1:$F$525,4,FALSE)</f>
        <v>3.49</v>
      </c>
      <c r="AF297" s="11">
        <f>VLOOKUP($A297,RCEEP!$A$1:$F$525,5,FALSE)</f>
        <v>4.0000000000000002E-4</v>
      </c>
      <c r="AH297" s="11">
        <f t="shared" si="168"/>
        <v>1</v>
      </c>
      <c r="AI297" s="11">
        <f t="shared" si="169"/>
        <v>0</v>
      </c>
      <c r="AJ297" s="11">
        <f t="shared" si="170"/>
        <v>0</v>
      </c>
      <c r="AK297" s="11">
        <f t="shared" si="171"/>
        <v>0</v>
      </c>
      <c r="AL297" s="11">
        <f t="shared" si="172"/>
        <v>0</v>
      </c>
      <c r="AM297" s="11">
        <f t="shared" si="173"/>
        <v>0</v>
      </c>
      <c r="AN297" s="11">
        <f t="shared" si="174"/>
        <v>0</v>
      </c>
      <c r="AO297" s="11">
        <f t="shared" si="175"/>
        <v>0</v>
      </c>
      <c r="AP297" s="11">
        <f t="shared" si="176"/>
        <v>0</v>
      </c>
      <c r="AQ297" s="4">
        <f t="shared" si="177"/>
        <v>1</v>
      </c>
      <c r="AS297" s="1">
        <f t="shared" si="178"/>
        <v>1</v>
      </c>
      <c r="AT297" s="1">
        <f t="shared" si="179"/>
        <v>1</v>
      </c>
      <c r="AU297" s="1">
        <f t="shared" si="180"/>
        <v>0</v>
      </c>
      <c r="AV297" s="1">
        <f t="shared" si="181"/>
        <v>0</v>
      </c>
      <c r="AW297" s="1">
        <f t="shared" si="182"/>
        <v>0</v>
      </c>
      <c r="AX297" s="8">
        <f t="shared" si="183"/>
        <v>1</v>
      </c>
      <c r="AZ297" s="8">
        <f t="shared" si="184"/>
        <v>1</v>
      </c>
      <c r="BA297" s="8">
        <f t="shared" si="185"/>
        <v>1</v>
      </c>
      <c r="BB297" s="8">
        <f t="shared" si="186"/>
        <v>0</v>
      </c>
      <c r="BC297" s="8">
        <f t="shared" si="187"/>
        <v>0</v>
      </c>
      <c r="BD297" s="8">
        <f t="shared" si="188"/>
        <v>0</v>
      </c>
      <c r="BE297" s="8">
        <f t="shared" si="189"/>
        <v>1</v>
      </c>
      <c r="BG297" s="19">
        <f t="shared" si="190"/>
        <v>0</v>
      </c>
      <c r="BH297" s="19">
        <f t="shared" si="191"/>
        <v>1</v>
      </c>
      <c r="BJ297" s="10">
        <f t="shared" si="192"/>
        <v>1</v>
      </c>
      <c r="BK297" s="35">
        <f t="shared" si="193"/>
        <v>1</v>
      </c>
      <c r="BL297" s="27">
        <f t="shared" si="194"/>
        <v>2.5000000000000001E-2</v>
      </c>
      <c r="BM297" s="33">
        <f t="shared" si="195"/>
        <v>1</v>
      </c>
      <c r="BN297" s="27">
        <f t="shared" si="196"/>
        <v>2.5000000000000001E-2</v>
      </c>
      <c r="BO297" s="33">
        <f t="shared" si="197"/>
        <v>1</v>
      </c>
      <c r="BP297" s="27">
        <f t="shared" si="198"/>
        <v>2.5000000000000001E-2</v>
      </c>
      <c r="BQ297" s="33">
        <f t="shared" si="199"/>
        <v>0</v>
      </c>
      <c r="BR297" s="28">
        <f t="shared" si="200"/>
        <v>0</v>
      </c>
      <c r="BT297" s="10">
        <f t="shared" si="201"/>
        <v>1</v>
      </c>
      <c r="BU297" s="32">
        <f t="shared" si="202"/>
        <v>2.29</v>
      </c>
      <c r="BV297" s="27">
        <f t="shared" si="203"/>
        <v>5.7250000000000002E-2</v>
      </c>
      <c r="BW297" s="36">
        <f t="shared" si="204"/>
        <v>2.33</v>
      </c>
      <c r="BX297" s="27">
        <f t="shared" si="205"/>
        <v>5.8250000000000003E-2</v>
      </c>
      <c r="BY297" s="36">
        <f t="shared" si="206"/>
        <v>2.2999999999999998</v>
      </c>
      <c r="BZ297" s="27">
        <f t="shared" si="207"/>
        <v>5.7499999999999996E-2</v>
      </c>
      <c r="CA297" s="36">
        <f t="shared" si="208"/>
        <v>2.4900000000000002</v>
      </c>
      <c r="CB297" s="28">
        <f t="shared" si="209"/>
        <v>6.2250000000000007E-2</v>
      </c>
    </row>
    <row r="298" spans="1:80">
      <c r="A298" s="1" t="s">
        <v>321</v>
      </c>
      <c r="B298" s="26">
        <v>40</v>
      </c>
      <c r="C298" s="26">
        <v>92</v>
      </c>
      <c r="D298" s="26">
        <v>771</v>
      </c>
      <c r="E298" s="20">
        <f>VLOOKUP($A298,JorgeILS!$A$1:$D$525,2,FALSE)</f>
        <v>1</v>
      </c>
      <c r="F298" s="20">
        <f>VLOOKUP($A298,JorgeILS!$A$1:$D$525,3,FALSE)</f>
        <v>5.0000000000000001E-3</v>
      </c>
      <c r="G298" s="20">
        <f>VLOOKUP($A298,JorgeCPP!$A$1:$D$525,2,FALSE)</f>
        <v>3</v>
      </c>
      <c r="H298" s="20">
        <f>VLOOKUP($A298,JorgeCPP!$A$1:$D$525,3,FALSE)</f>
        <v>1E-3</v>
      </c>
      <c r="I298" s="4">
        <f>VLOOKUP($A298,BEP!$A$1:$D$525,2,FALSE)</f>
        <v>1</v>
      </c>
      <c r="J298" s="23">
        <f>VLOOKUP($A298,BEP!$A$1:$D$525,3,FALSE)</f>
        <v>0</v>
      </c>
      <c r="K298" s="4">
        <f>VLOOKUP($A298,CEP!$A$1:$D$525,2,FALSE)</f>
        <v>1</v>
      </c>
      <c r="L298" s="23">
        <f>VLOOKUP($A298,CEP!$A$1:$D$525,3,FALSE)</f>
        <v>0</v>
      </c>
      <c r="M298" s="4">
        <f>VLOOKUP($A298,EEP!$A$1:$D$525,2,FALSE)</f>
        <v>1</v>
      </c>
      <c r="N298" s="23">
        <f>VLOOKUP($A298,EEP!$A$1:$D$525,3,FALSE)</f>
        <v>0</v>
      </c>
      <c r="O298" s="24">
        <f>VLOOKUP($A298,CEEP!$A$1:$D$525,2,FALSE)</f>
        <v>1</v>
      </c>
      <c r="P298" s="22">
        <f>VLOOKUP($A298,CEEP!$A$1:$D$525,3,FALSE)</f>
        <v>0</v>
      </c>
      <c r="Q298" s="4">
        <f>VLOOKUP($A298,RBEP!$A$1:$F$525,2,FALSE)</f>
        <v>1</v>
      </c>
      <c r="R298" s="4">
        <f>VLOOKUP($A298,RBEP!$A$1:$F$525,3,FALSE)</f>
        <v>5</v>
      </c>
      <c r="S298" s="4">
        <f>VLOOKUP($A298,RBEP!$A$1:$F$525,4,FALSE)</f>
        <v>2.97</v>
      </c>
      <c r="T298" s="4">
        <f>VLOOKUP($A298,RBEP!$A$1:$F$525,5,FALSE)</f>
        <v>6.8999999999999997E-4</v>
      </c>
      <c r="U298" s="4">
        <f>VLOOKUP($A298,RCEP!$A$1:$F$525,2,FALSE)</f>
        <v>1</v>
      </c>
      <c r="V298" s="4">
        <f>VLOOKUP($A298,RCEP!$A$1:$F$525,3,FALSE)</f>
        <v>6</v>
      </c>
      <c r="W298" s="4">
        <f>VLOOKUP($A298,RCEP!$A$1:$F$525,4,FALSE)</f>
        <v>3.09</v>
      </c>
      <c r="X298" s="4">
        <f>VLOOKUP($A298,RCEP!$A$1:$F$525,5,FALSE)</f>
        <v>6.4000000000000005E-4</v>
      </c>
      <c r="Y298" s="4">
        <f>VLOOKUP($A298,REEP!$A$1:$F$525,2,FALSE)</f>
        <v>2</v>
      </c>
      <c r="Z298" s="4">
        <f>VLOOKUP($A298,REEP!$A$1:$F$525,3,FALSE)</f>
        <v>5</v>
      </c>
      <c r="AA298" s="4">
        <f>VLOOKUP($A298,REEP!$A$1:$F$525,4,FALSE)</f>
        <v>2.98</v>
      </c>
      <c r="AB298" s="4">
        <f>VLOOKUP($A298,REEP!$A$1:$F$525,5,FALSE)</f>
        <v>4.2000000000000002E-4</v>
      </c>
      <c r="AC298" s="11">
        <f>VLOOKUP($A298,RCEEP!$A$1:$F$525,2,FALSE)</f>
        <v>2</v>
      </c>
      <c r="AD298" s="11">
        <f>VLOOKUP($A298,RCEEP!$A$1:$F$525,3,FALSE)</f>
        <v>6</v>
      </c>
      <c r="AE298" s="11">
        <f>VLOOKUP($A298,RCEEP!$A$1:$F$525,4,FALSE)</f>
        <v>3.07</v>
      </c>
      <c r="AF298" s="11">
        <f>VLOOKUP($A298,RCEEP!$A$1:$F$525,5,FALSE)</f>
        <v>3.5E-4</v>
      </c>
      <c r="AH298" s="11">
        <f t="shared" si="168"/>
        <v>1</v>
      </c>
      <c r="AI298" s="11">
        <f t="shared" si="169"/>
        <v>0</v>
      </c>
      <c r="AJ298" s="11">
        <f t="shared" si="170"/>
        <v>1</v>
      </c>
      <c r="AK298" s="11">
        <f t="shared" si="171"/>
        <v>1</v>
      </c>
      <c r="AL298" s="11">
        <f t="shared" si="172"/>
        <v>1</v>
      </c>
      <c r="AM298" s="11">
        <f t="shared" si="173"/>
        <v>1</v>
      </c>
      <c r="AN298" s="11">
        <f t="shared" si="174"/>
        <v>1</v>
      </c>
      <c r="AO298" s="11">
        <f t="shared" si="175"/>
        <v>1</v>
      </c>
      <c r="AP298" s="11">
        <f t="shared" si="176"/>
        <v>0</v>
      </c>
      <c r="AQ298" s="4">
        <f t="shared" si="177"/>
        <v>0</v>
      </c>
      <c r="AS298" s="1">
        <f t="shared" si="178"/>
        <v>1</v>
      </c>
      <c r="AT298" s="1">
        <f t="shared" si="179"/>
        <v>1</v>
      </c>
      <c r="AU298" s="1">
        <f t="shared" si="180"/>
        <v>1</v>
      </c>
      <c r="AV298" s="1">
        <f t="shared" si="181"/>
        <v>1</v>
      </c>
      <c r="AW298" s="1">
        <f t="shared" si="182"/>
        <v>0</v>
      </c>
      <c r="AX298" s="8">
        <f t="shared" si="183"/>
        <v>0</v>
      </c>
      <c r="AZ298" s="8">
        <f t="shared" si="184"/>
        <v>1</v>
      </c>
      <c r="BA298" s="8">
        <f t="shared" si="185"/>
        <v>1</v>
      </c>
      <c r="BB298" s="8">
        <f t="shared" si="186"/>
        <v>1</v>
      </c>
      <c r="BC298" s="8">
        <f t="shared" si="187"/>
        <v>1</v>
      </c>
      <c r="BD298" s="8">
        <f t="shared" si="188"/>
        <v>0</v>
      </c>
      <c r="BE298" s="8">
        <f t="shared" si="189"/>
        <v>0</v>
      </c>
      <c r="BG298" s="19">
        <f t="shared" si="190"/>
        <v>0</v>
      </c>
      <c r="BH298" s="19">
        <f t="shared" si="191"/>
        <v>1</v>
      </c>
      <c r="BJ298" s="10">
        <f t="shared" si="192"/>
        <v>1</v>
      </c>
      <c r="BK298" s="35">
        <f t="shared" si="193"/>
        <v>0</v>
      </c>
      <c r="BL298" s="27">
        <f t="shared" si="194"/>
        <v>0</v>
      </c>
      <c r="BM298" s="33">
        <f t="shared" si="195"/>
        <v>0</v>
      </c>
      <c r="BN298" s="27">
        <f t="shared" si="196"/>
        <v>0</v>
      </c>
      <c r="BO298" s="33">
        <f t="shared" si="197"/>
        <v>1</v>
      </c>
      <c r="BP298" s="27">
        <f t="shared" si="198"/>
        <v>2.5000000000000001E-2</v>
      </c>
      <c r="BQ298" s="33">
        <f t="shared" si="199"/>
        <v>1</v>
      </c>
      <c r="BR298" s="28">
        <f t="shared" si="200"/>
        <v>2.5000000000000001E-2</v>
      </c>
      <c r="BT298" s="10">
        <f t="shared" si="201"/>
        <v>1</v>
      </c>
      <c r="BU298" s="32">
        <f t="shared" si="202"/>
        <v>1.9700000000000002</v>
      </c>
      <c r="BV298" s="27">
        <f t="shared" si="203"/>
        <v>4.9250000000000002E-2</v>
      </c>
      <c r="BW298" s="36">
        <f t="shared" si="204"/>
        <v>2.09</v>
      </c>
      <c r="BX298" s="27">
        <f t="shared" si="205"/>
        <v>5.2249999999999998E-2</v>
      </c>
      <c r="BY298" s="36">
        <f t="shared" si="206"/>
        <v>1.98</v>
      </c>
      <c r="BZ298" s="27">
        <f t="shared" si="207"/>
        <v>4.9500000000000002E-2</v>
      </c>
      <c r="CA298" s="36">
        <f t="shared" si="208"/>
        <v>2.0699999999999998</v>
      </c>
      <c r="CB298" s="28">
        <f t="shared" si="209"/>
        <v>5.1749999999999997E-2</v>
      </c>
    </row>
    <row r="299" spans="1:80">
      <c r="A299" s="1" t="s">
        <v>322</v>
      </c>
      <c r="B299" s="26">
        <v>40</v>
      </c>
      <c r="C299" s="26">
        <v>92</v>
      </c>
      <c r="D299" s="26">
        <v>779</v>
      </c>
      <c r="E299" s="20">
        <f>VLOOKUP($A299,JorgeILS!$A$1:$D$525,2,FALSE)</f>
        <v>0</v>
      </c>
      <c r="F299" s="20">
        <f>VLOOKUP($A299,JorgeILS!$A$1:$D$525,3,FALSE)</f>
        <v>1E-3</v>
      </c>
      <c r="G299" s="20">
        <f>VLOOKUP($A299,JorgeCPP!$A$1:$D$525,2,FALSE)</f>
        <v>0</v>
      </c>
      <c r="H299" s="20">
        <f>VLOOKUP($A299,JorgeCPP!$A$1:$D$525,3,FALSE)</f>
        <v>1E-3</v>
      </c>
      <c r="I299" s="4">
        <f>VLOOKUP($A299,BEP!$A$1:$D$525,2,FALSE)</f>
        <v>1</v>
      </c>
      <c r="J299" s="23">
        <f>VLOOKUP($A299,BEP!$A$1:$D$525,3,FALSE)</f>
        <v>0</v>
      </c>
      <c r="K299" s="4">
        <f>VLOOKUP($A299,CEP!$A$1:$D$525,2,FALSE)</f>
        <v>1</v>
      </c>
      <c r="L299" s="23">
        <f>VLOOKUP($A299,CEP!$A$1:$D$525,3,FALSE)</f>
        <v>0</v>
      </c>
      <c r="M299" s="4">
        <f>VLOOKUP($A299,EEP!$A$1:$D$525,2,FALSE)</f>
        <v>1</v>
      </c>
      <c r="N299" s="23">
        <f>VLOOKUP($A299,EEP!$A$1:$D$525,3,FALSE)</f>
        <v>0</v>
      </c>
      <c r="O299" s="24">
        <f>VLOOKUP($A299,CEEP!$A$1:$D$525,2,FALSE)</f>
        <v>1</v>
      </c>
      <c r="P299" s="22">
        <f>VLOOKUP($A299,CEEP!$A$1:$D$525,3,FALSE)</f>
        <v>0</v>
      </c>
      <c r="Q299" s="4">
        <f>VLOOKUP($A299,RBEP!$A$1:$F$525,2,FALSE)</f>
        <v>1</v>
      </c>
      <c r="R299" s="4">
        <f>VLOOKUP($A299,RBEP!$A$1:$F$525,3,FALSE)</f>
        <v>5</v>
      </c>
      <c r="S299" s="4">
        <f>VLOOKUP($A299,RBEP!$A$1:$F$525,4,FALSE)</f>
        <v>2.95</v>
      </c>
      <c r="T299" s="4">
        <f>VLOOKUP($A299,RBEP!$A$1:$F$525,5,FALSE)</f>
        <v>8.4999999999999995E-4</v>
      </c>
      <c r="U299" s="4">
        <f>VLOOKUP($A299,RCEP!$A$1:$F$525,2,FALSE)</f>
        <v>2</v>
      </c>
      <c r="V299" s="4">
        <f>VLOOKUP($A299,RCEP!$A$1:$F$525,3,FALSE)</f>
        <v>5</v>
      </c>
      <c r="W299" s="4">
        <f>VLOOKUP($A299,RCEP!$A$1:$F$525,4,FALSE)</f>
        <v>3.26</v>
      </c>
      <c r="X299" s="4">
        <f>VLOOKUP($A299,RCEP!$A$1:$F$525,5,FALSE)</f>
        <v>2.5999999999999998E-4</v>
      </c>
      <c r="Y299" s="4">
        <f>VLOOKUP($A299,REEP!$A$1:$F$525,2,FALSE)</f>
        <v>1</v>
      </c>
      <c r="Z299" s="4">
        <f>VLOOKUP($A299,REEP!$A$1:$F$525,3,FALSE)</f>
        <v>6</v>
      </c>
      <c r="AA299" s="4">
        <f>VLOOKUP($A299,REEP!$A$1:$F$525,4,FALSE)</f>
        <v>3.3</v>
      </c>
      <c r="AB299" s="4">
        <f>VLOOKUP($A299,REEP!$A$1:$F$525,5,FALSE)</f>
        <v>6.4000000000000005E-4</v>
      </c>
      <c r="AC299" s="11">
        <f>VLOOKUP($A299,RCEEP!$A$1:$F$525,2,FALSE)</f>
        <v>2</v>
      </c>
      <c r="AD299" s="11">
        <f>VLOOKUP($A299,RCEEP!$A$1:$F$525,3,FALSE)</f>
        <v>6</v>
      </c>
      <c r="AE299" s="11">
        <f>VLOOKUP($A299,RCEEP!$A$1:$F$525,4,FALSE)</f>
        <v>3.34</v>
      </c>
      <c r="AF299" s="11">
        <f>VLOOKUP($A299,RCEEP!$A$1:$F$525,5,FALSE)</f>
        <v>1.3999999999999999E-4</v>
      </c>
      <c r="AH299" s="11">
        <f t="shared" si="168"/>
        <v>0</v>
      </c>
      <c r="AI299" s="11">
        <f t="shared" si="169"/>
        <v>1</v>
      </c>
      <c r="AJ299" s="11">
        <f t="shared" si="170"/>
        <v>0</v>
      </c>
      <c r="AK299" s="11">
        <f t="shared" si="171"/>
        <v>0</v>
      </c>
      <c r="AL299" s="11">
        <f t="shared" si="172"/>
        <v>0</v>
      </c>
      <c r="AM299" s="11">
        <f t="shared" si="173"/>
        <v>0</v>
      </c>
      <c r="AN299" s="11">
        <f t="shared" si="174"/>
        <v>0</v>
      </c>
      <c r="AO299" s="11">
        <f t="shared" si="175"/>
        <v>0</v>
      </c>
      <c r="AP299" s="11">
        <f t="shared" si="176"/>
        <v>0</v>
      </c>
      <c r="AQ299" s="4">
        <f t="shared" si="177"/>
        <v>0</v>
      </c>
      <c r="AS299" s="1">
        <f t="shared" si="178"/>
        <v>0</v>
      </c>
      <c r="AT299" s="1">
        <f t="shared" si="179"/>
        <v>1</v>
      </c>
      <c r="AU299" s="1">
        <f t="shared" si="180"/>
        <v>0</v>
      </c>
      <c r="AV299" s="1">
        <f t="shared" si="181"/>
        <v>0</v>
      </c>
      <c r="AW299" s="1">
        <f t="shared" si="182"/>
        <v>0</v>
      </c>
      <c r="AX299" s="8">
        <f t="shared" si="183"/>
        <v>0</v>
      </c>
      <c r="AZ299" s="8">
        <f t="shared" si="184"/>
        <v>0</v>
      </c>
      <c r="BA299" s="8">
        <f t="shared" si="185"/>
        <v>1</v>
      </c>
      <c r="BB299" s="8">
        <f t="shared" si="186"/>
        <v>0</v>
      </c>
      <c r="BC299" s="8">
        <f t="shared" si="187"/>
        <v>0</v>
      </c>
      <c r="BD299" s="8">
        <f t="shared" si="188"/>
        <v>0</v>
      </c>
      <c r="BE299" s="8">
        <f t="shared" si="189"/>
        <v>0</v>
      </c>
      <c r="BG299" s="19">
        <f t="shared" si="190"/>
        <v>0</v>
      </c>
      <c r="BH299" s="19">
        <f t="shared" si="191"/>
        <v>0</v>
      </c>
      <c r="BJ299" s="10">
        <f t="shared" si="192"/>
        <v>0</v>
      </c>
      <c r="BK299" s="35">
        <f t="shared" si="193"/>
        <v>1</v>
      </c>
      <c r="BL299" s="27">
        <f t="shared" si="194"/>
        <v>2.5000000000000001E-2</v>
      </c>
      <c r="BM299" s="33">
        <f t="shared" si="195"/>
        <v>2</v>
      </c>
      <c r="BN299" s="27">
        <f t="shared" si="196"/>
        <v>0.05</v>
      </c>
      <c r="BO299" s="33">
        <f t="shared" si="197"/>
        <v>1</v>
      </c>
      <c r="BP299" s="27">
        <f t="shared" si="198"/>
        <v>2.5000000000000001E-2</v>
      </c>
      <c r="BQ299" s="33">
        <f t="shared" si="199"/>
        <v>2</v>
      </c>
      <c r="BR299" s="28">
        <f t="shared" si="200"/>
        <v>0.05</v>
      </c>
      <c r="BT299" s="10">
        <f t="shared" si="201"/>
        <v>0</v>
      </c>
      <c r="BU299" s="32">
        <f t="shared" si="202"/>
        <v>2.95</v>
      </c>
      <c r="BV299" s="27">
        <f t="shared" si="203"/>
        <v>7.375000000000001E-2</v>
      </c>
      <c r="BW299" s="36">
        <f t="shared" si="204"/>
        <v>3.26</v>
      </c>
      <c r="BX299" s="27">
        <f t="shared" si="205"/>
        <v>8.1499999999999989E-2</v>
      </c>
      <c r="BY299" s="36">
        <f t="shared" si="206"/>
        <v>3.3</v>
      </c>
      <c r="BZ299" s="27">
        <f t="shared" si="207"/>
        <v>8.249999999999999E-2</v>
      </c>
      <c r="CA299" s="36">
        <f t="shared" si="208"/>
        <v>3.34</v>
      </c>
      <c r="CB299" s="28">
        <f t="shared" si="209"/>
        <v>8.3499999999999991E-2</v>
      </c>
    </row>
    <row r="300" spans="1:80">
      <c r="A300" s="1" t="s">
        <v>323</v>
      </c>
      <c r="B300" s="26">
        <v>40</v>
      </c>
      <c r="C300" s="26">
        <v>92</v>
      </c>
      <c r="D300" s="26">
        <v>787</v>
      </c>
      <c r="E300" s="20">
        <f>VLOOKUP($A300,JorgeILS!$A$1:$D$525,2,FALSE)</f>
        <v>1</v>
      </c>
      <c r="F300" s="20">
        <f>VLOOKUP($A300,JorgeILS!$A$1:$D$525,3,FALSE)</f>
        <v>4.0000000000000001E-3</v>
      </c>
      <c r="G300" s="20">
        <f>VLOOKUP($A300,JorgeCPP!$A$1:$D$525,2,FALSE)</f>
        <v>2</v>
      </c>
      <c r="H300" s="20">
        <f>VLOOKUP($A300,JorgeCPP!$A$1:$D$525,3,FALSE)</f>
        <v>1E-3</v>
      </c>
      <c r="I300" s="4">
        <f>VLOOKUP($A300,BEP!$A$1:$D$525,2,FALSE)</f>
        <v>2</v>
      </c>
      <c r="J300" s="23">
        <f>VLOOKUP($A300,BEP!$A$1:$D$525,3,FALSE)</f>
        <v>1E-3</v>
      </c>
      <c r="K300" s="4">
        <f>VLOOKUP($A300,CEP!$A$1:$D$525,2,FALSE)</f>
        <v>2</v>
      </c>
      <c r="L300" s="23">
        <f>VLOOKUP($A300,CEP!$A$1:$D$525,3,FALSE)</f>
        <v>0</v>
      </c>
      <c r="M300" s="4">
        <f>VLOOKUP($A300,EEP!$A$1:$D$525,2,FALSE)</f>
        <v>1</v>
      </c>
      <c r="N300" s="23">
        <f>VLOOKUP($A300,EEP!$A$1:$D$525,3,FALSE)</f>
        <v>0</v>
      </c>
      <c r="O300" s="24">
        <f>VLOOKUP($A300,CEEP!$A$1:$D$525,2,FALSE)</f>
        <v>1</v>
      </c>
      <c r="P300" s="22">
        <f>VLOOKUP($A300,CEEP!$A$1:$D$525,3,FALSE)</f>
        <v>0</v>
      </c>
      <c r="Q300" s="4">
        <f>VLOOKUP($A300,RBEP!$A$1:$F$525,2,FALSE)</f>
        <v>2</v>
      </c>
      <c r="R300" s="4">
        <f>VLOOKUP($A300,RBEP!$A$1:$F$525,3,FALSE)</f>
        <v>5</v>
      </c>
      <c r="S300" s="4">
        <f>VLOOKUP($A300,RBEP!$A$1:$F$525,4,FALSE)</f>
        <v>3.2</v>
      </c>
      <c r="T300" s="4">
        <f>VLOOKUP($A300,RBEP!$A$1:$F$525,5,FALSE)</f>
        <v>5.8E-4</v>
      </c>
      <c r="U300" s="4">
        <f>VLOOKUP($A300,RCEP!$A$1:$F$525,2,FALSE)</f>
        <v>2</v>
      </c>
      <c r="V300" s="4">
        <f>VLOOKUP($A300,RCEP!$A$1:$F$525,3,FALSE)</f>
        <v>5</v>
      </c>
      <c r="W300" s="4">
        <f>VLOOKUP($A300,RCEP!$A$1:$F$525,4,FALSE)</f>
        <v>3.24</v>
      </c>
      <c r="X300" s="4">
        <f>VLOOKUP($A300,RCEP!$A$1:$F$525,5,FALSE)</f>
        <v>7.6999999999999996E-4</v>
      </c>
      <c r="Y300" s="4">
        <f>VLOOKUP($A300,REEP!$A$1:$F$525,2,FALSE)</f>
        <v>2</v>
      </c>
      <c r="Z300" s="4">
        <f>VLOOKUP($A300,REEP!$A$1:$F$525,3,FALSE)</f>
        <v>5</v>
      </c>
      <c r="AA300" s="4">
        <f>VLOOKUP($A300,REEP!$A$1:$F$525,4,FALSE)</f>
        <v>3.19</v>
      </c>
      <c r="AB300" s="4">
        <f>VLOOKUP($A300,REEP!$A$1:$F$525,5,FALSE)</f>
        <v>3.5E-4</v>
      </c>
      <c r="AC300" s="11">
        <f>VLOOKUP($A300,RCEEP!$A$1:$F$525,2,FALSE)</f>
        <v>2</v>
      </c>
      <c r="AD300" s="11">
        <f>VLOOKUP($A300,RCEEP!$A$1:$F$525,3,FALSE)</f>
        <v>5</v>
      </c>
      <c r="AE300" s="11">
        <f>VLOOKUP($A300,RCEEP!$A$1:$F$525,4,FALSE)</f>
        <v>3.36</v>
      </c>
      <c r="AF300" s="11">
        <f>VLOOKUP($A300,RCEEP!$A$1:$F$525,5,FALSE)</f>
        <v>5.4000000000000001E-4</v>
      </c>
      <c r="AH300" s="11">
        <f t="shared" si="168"/>
        <v>1</v>
      </c>
      <c r="AI300" s="11">
        <f t="shared" si="169"/>
        <v>0</v>
      </c>
      <c r="AJ300" s="11">
        <f t="shared" si="170"/>
        <v>0</v>
      </c>
      <c r="AK300" s="11">
        <f t="shared" si="171"/>
        <v>0</v>
      </c>
      <c r="AL300" s="11">
        <f t="shared" si="172"/>
        <v>1</v>
      </c>
      <c r="AM300" s="11">
        <f t="shared" si="173"/>
        <v>1</v>
      </c>
      <c r="AN300" s="11">
        <f t="shared" si="174"/>
        <v>0</v>
      </c>
      <c r="AO300" s="11">
        <f t="shared" si="175"/>
        <v>0</v>
      </c>
      <c r="AP300" s="11">
        <f t="shared" si="176"/>
        <v>0</v>
      </c>
      <c r="AQ300" s="4">
        <f t="shared" si="177"/>
        <v>0</v>
      </c>
      <c r="AS300" s="1">
        <f t="shared" si="178"/>
        <v>1</v>
      </c>
      <c r="AT300" s="1">
        <f t="shared" si="179"/>
        <v>1</v>
      </c>
      <c r="AU300" s="1">
        <f t="shared" si="180"/>
        <v>0</v>
      </c>
      <c r="AV300" s="1">
        <f t="shared" si="181"/>
        <v>0</v>
      </c>
      <c r="AW300" s="1">
        <f t="shared" si="182"/>
        <v>0</v>
      </c>
      <c r="AX300" s="8">
        <f t="shared" si="183"/>
        <v>0</v>
      </c>
      <c r="AZ300" s="8">
        <f t="shared" si="184"/>
        <v>1</v>
      </c>
      <c r="BA300" s="8">
        <f t="shared" si="185"/>
        <v>1</v>
      </c>
      <c r="BB300" s="8">
        <f t="shared" si="186"/>
        <v>0</v>
      </c>
      <c r="BC300" s="8">
        <f t="shared" si="187"/>
        <v>0</v>
      </c>
      <c r="BD300" s="8">
        <f t="shared" si="188"/>
        <v>0</v>
      </c>
      <c r="BE300" s="8">
        <f t="shared" si="189"/>
        <v>0</v>
      </c>
      <c r="BG300" s="19">
        <f t="shared" si="190"/>
        <v>0</v>
      </c>
      <c r="BH300" s="19">
        <f t="shared" si="191"/>
        <v>0</v>
      </c>
      <c r="BJ300" s="10">
        <f t="shared" si="192"/>
        <v>1</v>
      </c>
      <c r="BK300" s="35">
        <f t="shared" si="193"/>
        <v>1</v>
      </c>
      <c r="BL300" s="27">
        <f t="shared" si="194"/>
        <v>2.5000000000000001E-2</v>
      </c>
      <c r="BM300" s="33">
        <f t="shared" si="195"/>
        <v>1</v>
      </c>
      <c r="BN300" s="27">
        <f t="shared" si="196"/>
        <v>2.5000000000000001E-2</v>
      </c>
      <c r="BO300" s="33">
        <f t="shared" si="197"/>
        <v>1</v>
      </c>
      <c r="BP300" s="27">
        <f t="shared" si="198"/>
        <v>2.5000000000000001E-2</v>
      </c>
      <c r="BQ300" s="33">
        <f t="shared" si="199"/>
        <v>1</v>
      </c>
      <c r="BR300" s="28">
        <f t="shared" si="200"/>
        <v>2.5000000000000001E-2</v>
      </c>
      <c r="BT300" s="10">
        <f t="shared" si="201"/>
        <v>1</v>
      </c>
      <c r="BU300" s="32">
        <f t="shared" si="202"/>
        <v>2.2000000000000002</v>
      </c>
      <c r="BV300" s="27">
        <f t="shared" si="203"/>
        <v>5.5000000000000007E-2</v>
      </c>
      <c r="BW300" s="36">
        <f t="shared" si="204"/>
        <v>2.2400000000000002</v>
      </c>
      <c r="BX300" s="27">
        <f t="shared" si="205"/>
        <v>5.6000000000000008E-2</v>
      </c>
      <c r="BY300" s="36">
        <f t="shared" si="206"/>
        <v>2.19</v>
      </c>
      <c r="BZ300" s="27">
        <f t="shared" si="207"/>
        <v>5.475E-2</v>
      </c>
      <c r="CA300" s="36">
        <f t="shared" si="208"/>
        <v>2.36</v>
      </c>
      <c r="CB300" s="28">
        <f t="shared" si="209"/>
        <v>5.8999999999999997E-2</v>
      </c>
    </row>
    <row r="301" spans="1:80">
      <c r="A301" s="1" t="s">
        <v>324</v>
      </c>
      <c r="B301" s="26">
        <v>40</v>
      </c>
      <c r="C301" s="26">
        <v>92</v>
      </c>
      <c r="D301" s="26">
        <v>795</v>
      </c>
      <c r="E301" s="20">
        <f>VLOOKUP($A301,JorgeILS!$A$1:$D$525,2,FALSE)</f>
        <v>1</v>
      </c>
      <c r="F301" s="20">
        <f>VLOOKUP($A301,JorgeILS!$A$1:$D$525,3,FALSE)</f>
        <v>4.0000000000000001E-3</v>
      </c>
      <c r="G301" s="20">
        <f>VLOOKUP($A301,JorgeCPP!$A$1:$D$525,2,FALSE)</f>
        <v>3</v>
      </c>
      <c r="H301" s="20">
        <f>VLOOKUP($A301,JorgeCPP!$A$1:$D$525,3,FALSE)</f>
        <v>1E-3</v>
      </c>
      <c r="I301" s="4">
        <f>VLOOKUP($A301,BEP!$A$1:$D$525,2,FALSE)</f>
        <v>2</v>
      </c>
      <c r="J301" s="23">
        <f>VLOOKUP($A301,BEP!$A$1:$D$525,3,FALSE)</f>
        <v>0</v>
      </c>
      <c r="K301" s="4">
        <f>VLOOKUP($A301,CEP!$A$1:$D$525,2,FALSE)</f>
        <v>2</v>
      </c>
      <c r="L301" s="23">
        <f>VLOOKUP($A301,CEP!$A$1:$D$525,3,FALSE)</f>
        <v>0</v>
      </c>
      <c r="M301" s="4">
        <f>VLOOKUP($A301,EEP!$A$1:$D$525,2,FALSE)</f>
        <v>2</v>
      </c>
      <c r="N301" s="23">
        <f>VLOOKUP($A301,EEP!$A$1:$D$525,3,FALSE)</f>
        <v>1E-3</v>
      </c>
      <c r="O301" s="24">
        <f>VLOOKUP($A301,CEEP!$A$1:$D$525,2,FALSE)</f>
        <v>2</v>
      </c>
      <c r="P301" s="22">
        <f>VLOOKUP($A301,CEEP!$A$1:$D$525,3,FALSE)</f>
        <v>0</v>
      </c>
      <c r="Q301" s="4">
        <f>VLOOKUP($A301,RBEP!$A$1:$F$525,2,FALSE)</f>
        <v>1</v>
      </c>
      <c r="R301" s="4">
        <f>VLOOKUP($A301,RBEP!$A$1:$F$525,3,FALSE)</f>
        <v>5</v>
      </c>
      <c r="S301" s="4">
        <f>VLOOKUP($A301,RBEP!$A$1:$F$525,4,FALSE)</f>
        <v>3</v>
      </c>
      <c r="T301" s="4">
        <f>VLOOKUP($A301,RBEP!$A$1:$F$525,5,FALSE)</f>
        <v>6.9999999999999999E-4</v>
      </c>
      <c r="U301" s="4">
        <f>VLOOKUP($A301,RCEP!$A$1:$F$525,2,FALSE)</f>
        <v>1</v>
      </c>
      <c r="V301" s="4">
        <f>VLOOKUP($A301,RCEP!$A$1:$F$525,3,FALSE)</f>
        <v>5</v>
      </c>
      <c r="W301" s="4">
        <f>VLOOKUP($A301,RCEP!$A$1:$F$525,4,FALSE)</f>
        <v>3.03</v>
      </c>
      <c r="X301" s="4">
        <f>VLOOKUP($A301,RCEP!$A$1:$F$525,5,FALSE)</f>
        <v>7.6999999999999996E-4</v>
      </c>
      <c r="Y301" s="4">
        <f>VLOOKUP($A301,REEP!$A$1:$F$525,2,FALSE)</f>
        <v>1</v>
      </c>
      <c r="Z301" s="4">
        <f>VLOOKUP($A301,REEP!$A$1:$F$525,3,FALSE)</f>
        <v>5</v>
      </c>
      <c r="AA301" s="4">
        <f>VLOOKUP($A301,REEP!$A$1:$F$525,4,FALSE)</f>
        <v>2.87</v>
      </c>
      <c r="AB301" s="4">
        <f>VLOOKUP($A301,REEP!$A$1:$F$525,5,FALSE)</f>
        <v>5.0000000000000001E-4</v>
      </c>
      <c r="AC301" s="11">
        <f>VLOOKUP($A301,RCEEP!$A$1:$F$525,2,FALSE)</f>
        <v>2</v>
      </c>
      <c r="AD301" s="11">
        <f>VLOOKUP($A301,RCEEP!$A$1:$F$525,3,FALSE)</f>
        <v>5</v>
      </c>
      <c r="AE301" s="11">
        <f>VLOOKUP($A301,RCEEP!$A$1:$F$525,4,FALSE)</f>
        <v>2.95</v>
      </c>
      <c r="AF301" s="11">
        <f>VLOOKUP($A301,RCEEP!$A$1:$F$525,5,FALSE)</f>
        <v>4.8999999999999998E-4</v>
      </c>
      <c r="AH301" s="11">
        <f t="shared" si="168"/>
        <v>1</v>
      </c>
      <c r="AI301" s="11">
        <f t="shared" si="169"/>
        <v>0</v>
      </c>
      <c r="AJ301" s="11">
        <f t="shared" si="170"/>
        <v>0</v>
      </c>
      <c r="AK301" s="11">
        <f t="shared" si="171"/>
        <v>0</v>
      </c>
      <c r="AL301" s="11">
        <f t="shared" si="172"/>
        <v>0</v>
      </c>
      <c r="AM301" s="11">
        <f t="shared" si="173"/>
        <v>0</v>
      </c>
      <c r="AN301" s="11">
        <f t="shared" si="174"/>
        <v>1</v>
      </c>
      <c r="AO301" s="11">
        <f t="shared" si="175"/>
        <v>1</v>
      </c>
      <c r="AP301" s="11">
        <f t="shared" si="176"/>
        <v>1</v>
      </c>
      <c r="AQ301" s="4">
        <f t="shared" si="177"/>
        <v>0</v>
      </c>
      <c r="AS301" s="1">
        <f t="shared" si="178"/>
        <v>1</v>
      </c>
      <c r="AT301" s="1">
        <f t="shared" si="179"/>
        <v>1</v>
      </c>
      <c r="AU301" s="1">
        <f t="shared" si="180"/>
        <v>1</v>
      </c>
      <c r="AV301" s="1">
        <f t="shared" si="181"/>
        <v>1</v>
      </c>
      <c r="AW301" s="1">
        <f t="shared" si="182"/>
        <v>1</v>
      </c>
      <c r="AX301" s="8">
        <f t="shared" si="183"/>
        <v>0</v>
      </c>
      <c r="AZ301" s="8">
        <f t="shared" si="184"/>
        <v>1</v>
      </c>
      <c r="BA301" s="8">
        <f t="shared" si="185"/>
        <v>1</v>
      </c>
      <c r="BB301" s="8">
        <f t="shared" si="186"/>
        <v>1</v>
      </c>
      <c r="BC301" s="8">
        <f t="shared" si="187"/>
        <v>1</v>
      </c>
      <c r="BD301" s="8">
        <f t="shared" si="188"/>
        <v>1</v>
      </c>
      <c r="BE301" s="8">
        <f t="shared" si="189"/>
        <v>0</v>
      </c>
      <c r="BG301" s="19">
        <f t="shared" si="190"/>
        <v>0</v>
      </c>
      <c r="BH301" s="19">
        <f t="shared" si="191"/>
        <v>1</v>
      </c>
      <c r="BJ301" s="10">
        <f t="shared" si="192"/>
        <v>1</v>
      </c>
      <c r="BK301" s="35">
        <f t="shared" si="193"/>
        <v>0</v>
      </c>
      <c r="BL301" s="27">
        <f t="shared" si="194"/>
        <v>0</v>
      </c>
      <c r="BM301" s="33">
        <f t="shared" si="195"/>
        <v>0</v>
      </c>
      <c r="BN301" s="27">
        <f t="shared" si="196"/>
        <v>0</v>
      </c>
      <c r="BO301" s="33">
        <f t="shared" si="197"/>
        <v>0</v>
      </c>
      <c r="BP301" s="27">
        <f t="shared" si="198"/>
        <v>0</v>
      </c>
      <c r="BQ301" s="33">
        <f t="shared" si="199"/>
        <v>1</v>
      </c>
      <c r="BR301" s="28">
        <f t="shared" si="200"/>
        <v>2.5000000000000001E-2</v>
      </c>
      <c r="BT301" s="10">
        <f t="shared" si="201"/>
        <v>1</v>
      </c>
      <c r="BU301" s="32">
        <f t="shared" si="202"/>
        <v>2</v>
      </c>
      <c r="BV301" s="27">
        <f t="shared" si="203"/>
        <v>0.05</v>
      </c>
      <c r="BW301" s="36">
        <f t="shared" si="204"/>
        <v>2.0299999999999998</v>
      </c>
      <c r="BX301" s="27">
        <f t="shared" si="205"/>
        <v>5.0749999999999997E-2</v>
      </c>
      <c r="BY301" s="36">
        <f t="shared" si="206"/>
        <v>1.87</v>
      </c>
      <c r="BZ301" s="27">
        <f t="shared" si="207"/>
        <v>4.675E-2</v>
      </c>
      <c r="CA301" s="36">
        <f t="shared" si="208"/>
        <v>1.9500000000000002</v>
      </c>
      <c r="CB301" s="28">
        <f t="shared" si="209"/>
        <v>4.8750000000000002E-2</v>
      </c>
    </row>
    <row r="302" spans="1:80">
      <c r="A302" s="1" t="s">
        <v>325</v>
      </c>
      <c r="B302" s="26">
        <v>40</v>
      </c>
      <c r="C302" s="26">
        <v>92</v>
      </c>
      <c r="D302" s="26">
        <v>803</v>
      </c>
      <c r="E302" s="20">
        <f>VLOOKUP($A302,JorgeILS!$A$1:$D$525,2,FALSE)</f>
        <v>1</v>
      </c>
      <c r="F302" s="20">
        <f>VLOOKUP($A302,JorgeILS!$A$1:$D$525,3,FALSE)</f>
        <v>4.0000000000000001E-3</v>
      </c>
      <c r="G302" s="20">
        <f>VLOOKUP($A302,JorgeCPP!$A$1:$D$525,2,FALSE)</f>
        <v>2</v>
      </c>
      <c r="H302" s="20">
        <f>VLOOKUP($A302,JorgeCPP!$A$1:$D$525,3,FALSE)</f>
        <v>1E-3</v>
      </c>
      <c r="I302" s="4">
        <f>VLOOKUP($A302,BEP!$A$1:$D$525,2,FALSE)</f>
        <v>2</v>
      </c>
      <c r="J302" s="23">
        <f>VLOOKUP($A302,BEP!$A$1:$D$525,3,FALSE)</f>
        <v>0</v>
      </c>
      <c r="K302" s="4">
        <f>VLOOKUP($A302,CEP!$A$1:$D$525,2,FALSE)</f>
        <v>2</v>
      </c>
      <c r="L302" s="23">
        <f>VLOOKUP($A302,CEP!$A$1:$D$525,3,FALSE)</f>
        <v>1E-3</v>
      </c>
      <c r="M302" s="4">
        <f>VLOOKUP($A302,EEP!$A$1:$D$525,2,FALSE)</f>
        <v>2</v>
      </c>
      <c r="N302" s="23">
        <f>VLOOKUP($A302,EEP!$A$1:$D$525,3,FALSE)</f>
        <v>0</v>
      </c>
      <c r="O302" s="24">
        <f>VLOOKUP($A302,CEEP!$A$1:$D$525,2,FALSE)</f>
        <v>2</v>
      </c>
      <c r="P302" s="22">
        <f>VLOOKUP($A302,CEEP!$A$1:$D$525,3,FALSE)</f>
        <v>0</v>
      </c>
      <c r="Q302" s="4">
        <f>VLOOKUP($A302,RBEP!$A$1:$F$525,2,FALSE)</f>
        <v>1</v>
      </c>
      <c r="R302" s="4">
        <f>VLOOKUP($A302,RBEP!$A$1:$F$525,3,FALSE)</f>
        <v>4</v>
      </c>
      <c r="S302" s="4">
        <f>VLOOKUP($A302,RBEP!$A$1:$F$525,4,FALSE)</f>
        <v>2.59</v>
      </c>
      <c r="T302" s="4">
        <f>VLOOKUP($A302,RBEP!$A$1:$F$525,5,FALSE)</f>
        <v>6.9999999999999999E-4</v>
      </c>
      <c r="U302" s="4">
        <f>VLOOKUP($A302,RCEP!$A$1:$F$525,2,FALSE)</f>
        <v>2</v>
      </c>
      <c r="V302" s="4">
        <f>VLOOKUP($A302,RCEP!$A$1:$F$525,3,FALSE)</f>
        <v>6</v>
      </c>
      <c r="W302" s="4">
        <f>VLOOKUP($A302,RCEP!$A$1:$F$525,4,FALSE)</f>
        <v>2.77</v>
      </c>
      <c r="X302" s="4">
        <f>VLOOKUP($A302,RCEP!$A$1:$F$525,5,FALSE)</f>
        <v>7.7999999999999999E-4</v>
      </c>
      <c r="Y302" s="4">
        <f>VLOOKUP($A302,REEP!$A$1:$F$525,2,FALSE)</f>
        <v>1</v>
      </c>
      <c r="Z302" s="4">
        <f>VLOOKUP($A302,REEP!$A$1:$F$525,3,FALSE)</f>
        <v>5</v>
      </c>
      <c r="AA302" s="4">
        <f>VLOOKUP($A302,REEP!$A$1:$F$525,4,FALSE)</f>
        <v>2.96</v>
      </c>
      <c r="AB302" s="4">
        <f>VLOOKUP($A302,REEP!$A$1:$F$525,5,FALSE)</f>
        <v>4.4000000000000002E-4</v>
      </c>
      <c r="AC302" s="11">
        <f>VLOOKUP($A302,RCEEP!$A$1:$F$525,2,FALSE)</f>
        <v>2</v>
      </c>
      <c r="AD302" s="11">
        <f>VLOOKUP($A302,RCEEP!$A$1:$F$525,3,FALSE)</f>
        <v>5</v>
      </c>
      <c r="AE302" s="11">
        <f>VLOOKUP($A302,RCEEP!$A$1:$F$525,4,FALSE)</f>
        <v>2.93</v>
      </c>
      <c r="AF302" s="11">
        <f>VLOOKUP($A302,RCEEP!$A$1:$F$525,5,FALSE)</f>
        <v>4.8999999999999998E-4</v>
      </c>
      <c r="AH302" s="11">
        <f t="shared" si="168"/>
        <v>1</v>
      </c>
      <c r="AI302" s="11">
        <f t="shared" si="169"/>
        <v>0</v>
      </c>
      <c r="AJ302" s="11">
        <f t="shared" si="170"/>
        <v>0</v>
      </c>
      <c r="AK302" s="11">
        <f t="shared" si="171"/>
        <v>0</v>
      </c>
      <c r="AL302" s="11">
        <f t="shared" si="172"/>
        <v>0</v>
      </c>
      <c r="AM302" s="11">
        <f t="shared" si="173"/>
        <v>0</v>
      </c>
      <c r="AN302" s="11">
        <f t="shared" si="174"/>
        <v>1</v>
      </c>
      <c r="AO302" s="11">
        <f t="shared" si="175"/>
        <v>0</v>
      </c>
      <c r="AP302" s="11">
        <f t="shared" si="176"/>
        <v>1</v>
      </c>
      <c r="AQ302" s="4">
        <f t="shared" si="177"/>
        <v>0</v>
      </c>
      <c r="AS302" s="1">
        <f t="shared" si="178"/>
        <v>1</v>
      </c>
      <c r="AT302" s="1">
        <f t="shared" si="179"/>
        <v>1</v>
      </c>
      <c r="AU302" s="1">
        <f t="shared" si="180"/>
        <v>1</v>
      </c>
      <c r="AV302" s="1">
        <f t="shared" si="181"/>
        <v>0</v>
      </c>
      <c r="AW302" s="1">
        <f t="shared" si="182"/>
        <v>1</v>
      </c>
      <c r="AX302" s="8">
        <f t="shared" si="183"/>
        <v>0</v>
      </c>
      <c r="AZ302" s="8">
        <f t="shared" si="184"/>
        <v>1</v>
      </c>
      <c r="BA302" s="8">
        <f t="shared" si="185"/>
        <v>1</v>
      </c>
      <c r="BB302" s="8">
        <f t="shared" si="186"/>
        <v>1</v>
      </c>
      <c r="BC302" s="8">
        <f t="shared" si="187"/>
        <v>0</v>
      </c>
      <c r="BD302" s="8">
        <f t="shared" si="188"/>
        <v>1</v>
      </c>
      <c r="BE302" s="8">
        <f t="shared" si="189"/>
        <v>0</v>
      </c>
      <c r="BG302" s="19">
        <f t="shared" si="190"/>
        <v>0</v>
      </c>
      <c r="BH302" s="19">
        <f t="shared" si="191"/>
        <v>1</v>
      </c>
      <c r="BJ302" s="10">
        <f t="shared" si="192"/>
        <v>1</v>
      </c>
      <c r="BK302" s="35">
        <f t="shared" si="193"/>
        <v>0</v>
      </c>
      <c r="BL302" s="27">
        <f t="shared" si="194"/>
        <v>0</v>
      </c>
      <c r="BM302" s="33">
        <f t="shared" si="195"/>
        <v>1</v>
      </c>
      <c r="BN302" s="27">
        <f t="shared" si="196"/>
        <v>2.5000000000000001E-2</v>
      </c>
      <c r="BO302" s="33">
        <f t="shared" si="197"/>
        <v>0</v>
      </c>
      <c r="BP302" s="27">
        <f t="shared" si="198"/>
        <v>0</v>
      </c>
      <c r="BQ302" s="33">
        <f t="shared" si="199"/>
        <v>1</v>
      </c>
      <c r="BR302" s="28">
        <f t="shared" si="200"/>
        <v>2.5000000000000001E-2</v>
      </c>
      <c r="BT302" s="10">
        <f t="shared" si="201"/>
        <v>1</v>
      </c>
      <c r="BU302" s="32">
        <f t="shared" si="202"/>
        <v>1.5899999999999999</v>
      </c>
      <c r="BV302" s="27">
        <f t="shared" si="203"/>
        <v>3.9749999999999994E-2</v>
      </c>
      <c r="BW302" s="36">
        <f t="shared" si="204"/>
        <v>1.77</v>
      </c>
      <c r="BX302" s="27">
        <f t="shared" si="205"/>
        <v>4.4249999999999998E-2</v>
      </c>
      <c r="BY302" s="36">
        <f t="shared" si="206"/>
        <v>1.96</v>
      </c>
      <c r="BZ302" s="27">
        <f t="shared" si="207"/>
        <v>4.9000000000000002E-2</v>
      </c>
      <c r="CA302" s="36">
        <f t="shared" si="208"/>
        <v>1.9300000000000002</v>
      </c>
      <c r="CB302" s="28">
        <f t="shared" si="209"/>
        <v>4.8250000000000001E-2</v>
      </c>
    </row>
    <row r="303" spans="1:80">
      <c r="A303" s="1" t="s">
        <v>276</v>
      </c>
      <c r="B303" s="26">
        <v>400</v>
      </c>
      <c r="C303" s="26">
        <v>429</v>
      </c>
      <c r="D303" s="26">
        <v>4611</v>
      </c>
      <c r="E303" s="20">
        <f>VLOOKUP($A303,JorgeILS!$A$1:$D$525,2,FALSE)</f>
        <v>113</v>
      </c>
      <c r="F303" s="20">
        <f>VLOOKUP($A303,JorgeILS!$A$1:$D$525,3,FALSE)</f>
        <v>4.2000000000000003E-2</v>
      </c>
      <c r="G303" s="20">
        <f>VLOOKUP($A303,JorgeCPP!$A$1:$D$525,2,FALSE)</f>
        <v>116</v>
      </c>
      <c r="H303" s="20">
        <f>VLOOKUP($A303,JorgeCPP!$A$1:$D$525,3,FALSE)</f>
        <v>7.0000000000000001E-3</v>
      </c>
      <c r="I303" s="4">
        <f>VLOOKUP($A303,BEP!$A$1:$D$525,2,FALSE)</f>
        <v>113</v>
      </c>
      <c r="J303" s="23">
        <f>VLOOKUP($A303,BEP!$A$1:$D$525,3,FALSE)</f>
        <v>2E-3</v>
      </c>
      <c r="K303" s="4">
        <f>VLOOKUP($A303,CEP!$A$1:$D$525,2,FALSE)</f>
        <v>113</v>
      </c>
      <c r="L303" s="23">
        <f>VLOOKUP($A303,CEP!$A$1:$D$525,3,FALSE)</f>
        <v>1E-3</v>
      </c>
      <c r="M303" s="4">
        <f>VLOOKUP($A303,EEP!$A$1:$D$525,2,FALSE)</f>
        <v>114</v>
      </c>
      <c r="N303" s="23">
        <f>VLOOKUP($A303,EEP!$A$1:$D$525,3,FALSE)</f>
        <v>2E-3</v>
      </c>
      <c r="O303" s="24">
        <f>VLOOKUP($A303,CEEP!$A$1:$D$525,2,FALSE)</f>
        <v>114</v>
      </c>
      <c r="P303" s="22">
        <f>VLOOKUP($A303,CEEP!$A$1:$D$525,3,FALSE)</f>
        <v>1E-3</v>
      </c>
      <c r="Q303" s="4">
        <f>VLOOKUP($A303,RBEP!$A$1:$F$525,2,FALSE)</f>
        <v>113</v>
      </c>
      <c r="R303" s="4">
        <f>VLOOKUP($A303,RBEP!$A$1:$F$525,3,FALSE)</f>
        <v>117</v>
      </c>
      <c r="S303" s="4">
        <f>VLOOKUP($A303,RBEP!$A$1:$F$525,4,FALSE)</f>
        <v>114.21</v>
      </c>
      <c r="T303" s="4">
        <f>VLOOKUP($A303,RBEP!$A$1:$F$525,5,FALSE)</f>
        <v>1.5299999999999999E-3</v>
      </c>
      <c r="U303" s="4">
        <f>VLOOKUP($A303,RCEP!$A$1:$F$525,2,FALSE)</f>
        <v>113</v>
      </c>
      <c r="V303" s="4">
        <f>VLOOKUP($A303,RCEP!$A$1:$F$525,3,FALSE)</f>
        <v>117</v>
      </c>
      <c r="W303" s="4">
        <f>VLOOKUP($A303,RCEP!$A$1:$F$525,4,FALSE)</f>
        <v>114.28</v>
      </c>
      <c r="X303" s="4">
        <f>VLOOKUP($A303,RCEP!$A$1:$F$525,5,FALSE)</f>
        <v>1.8699999999999999E-3</v>
      </c>
      <c r="Y303" s="4">
        <f>VLOOKUP($A303,REEP!$A$1:$F$525,2,FALSE)</f>
        <v>113</v>
      </c>
      <c r="Z303" s="4">
        <f>VLOOKUP($A303,REEP!$A$1:$F$525,3,FALSE)</f>
        <v>117</v>
      </c>
      <c r="AA303" s="4">
        <f>VLOOKUP($A303,REEP!$A$1:$F$525,4,FALSE)</f>
        <v>114.21</v>
      </c>
      <c r="AB303" s="4">
        <f>VLOOKUP($A303,REEP!$A$1:$F$525,5,FALSE)</f>
        <v>1.6000000000000001E-3</v>
      </c>
      <c r="AC303" s="11">
        <f>VLOOKUP($A303,RCEEP!$A$1:$F$525,2,FALSE)</f>
        <v>113</v>
      </c>
      <c r="AD303" s="11">
        <f>VLOOKUP($A303,RCEEP!$A$1:$F$525,3,FALSE)</f>
        <v>117</v>
      </c>
      <c r="AE303" s="11">
        <f>VLOOKUP($A303,RCEEP!$A$1:$F$525,4,FALSE)</f>
        <v>114.2</v>
      </c>
      <c r="AF303" s="11">
        <f>VLOOKUP($A303,RCEEP!$A$1:$F$525,5,FALSE)</f>
        <v>1.65E-3</v>
      </c>
      <c r="AH303" s="11">
        <f t="shared" si="168"/>
        <v>113</v>
      </c>
      <c r="AI303" s="11">
        <f t="shared" si="169"/>
        <v>0</v>
      </c>
      <c r="AJ303" s="11">
        <f t="shared" si="170"/>
        <v>1</v>
      </c>
      <c r="AK303" s="11">
        <f t="shared" si="171"/>
        <v>1</v>
      </c>
      <c r="AL303" s="11">
        <f t="shared" si="172"/>
        <v>0</v>
      </c>
      <c r="AM303" s="11">
        <f t="shared" si="173"/>
        <v>0</v>
      </c>
      <c r="AN303" s="11">
        <f t="shared" si="174"/>
        <v>1</v>
      </c>
      <c r="AO303" s="11">
        <f t="shared" si="175"/>
        <v>1</v>
      </c>
      <c r="AP303" s="11">
        <f t="shared" si="176"/>
        <v>1</v>
      </c>
      <c r="AQ303" s="4">
        <f t="shared" si="177"/>
        <v>1</v>
      </c>
      <c r="AS303" s="1">
        <f t="shared" si="178"/>
        <v>113</v>
      </c>
      <c r="AT303" s="1">
        <f t="shared" si="179"/>
        <v>1</v>
      </c>
      <c r="AU303" s="1">
        <f t="shared" si="180"/>
        <v>1</v>
      </c>
      <c r="AV303" s="1">
        <f t="shared" si="181"/>
        <v>1</v>
      </c>
      <c r="AW303" s="1">
        <f t="shared" si="182"/>
        <v>1</v>
      </c>
      <c r="AX303" s="8">
        <f t="shared" si="183"/>
        <v>1</v>
      </c>
      <c r="AZ303" s="8">
        <f t="shared" si="184"/>
        <v>113</v>
      </c>
      <c r="BA303" s="8">
        <f t="shared" si="185"/>
        <v>1</v>
      </c>
      <c r="BB303" s="8">
        <f t="shared" si="186"/>
        <v>1</v>
      </c>
      <c r="BC303" s="8">
        <f t="shared" si="187"/>
        <v>1</v>
      </c>
      <c r="BD303" s="8">
        <f t="shared" si="188"/>
        <v>1</v>
      </c>
      <c r="BE303" s="8">
        <f t="shared" si="189"/>
        <v>1</v>
      </c>
      <c r="BG303" s="19">
        <f t="shared" si="190"/>
        <v>0</v>
      </c>
      <c r="BH303" s="19">
        <f t="shared" si="191"/>
        <v>1</v>
      </c>
      <c r="BJ303" s="10">
        <f t="shared" si="192"/>
        <v>113</v>
      </c>
      <c r="BK303" s="35">
        <f t="shared" si="193"/>
        <v>0</v>
      </c>
      <c r="BL303" s="27">
        <f t="shared" si="194"/>
        <v>0</v>
      </c>
      <c r="BM303" s="33">
        <f t="shared" si="195"/>
        <v>0</v>
      </c>
      <c r="BN303" s="27">
        <f t="shared" si="196"/>
        <v>0</v>
      </c>
      <c r="BO303" s="33">
        <f t="shared" si="197"/>
        <v>0</v>
      </c>
      <c r="BP303" s="27">
        <f t="shared" si="198"/>
        <v>0</v>
      </c>
      <c r="BQ303" s="33">
        <f t="shared" si="199"/>
        <v>0</v>
      </c>
      <c r="BR303" s="28">
        <f t="shared" si="200"/>
        <v>0</v>
      </c>
      <c r="BT303" s="10">
        <f t="shared" si="201"/>
        <v>113</v>
      </c>
      <c r="BU303" s="32">
        <f t="shared" si="202"/>
        <v>1.2099999999999937</v>
      </c>
      <c r="BV303" s="27">
        <f t="shared" si="203"/>
        <v>3.0249999999999843E-3</v>
      </c>
      <c r="BW303" s="36">
        <f t="shared" si="204"/>
        <v>1.2800000000000011</v>
      </c>
      <c r="BX303" s="27">
        <f t="shared" si="205"/>
        <v>3.2000000000000028E-3</v>
      </c>
      <c r="BY303" s="36">
        <f t="shared" si="206"/>
        <v>1.2099999999999937</v>
      </c>
      <c r="BZ303" s="27">
        <f t="shared" si="207"/>
        <v>3.0249999999999843E-3</v>
      </c>
      <c r="CA303" s="36">
        <f t="shared" si="208"/>
        <v>1.2000000000000028</v>
      </c>
      <c r="CB303" s="28">
        <f t="shared" si="209"/>
        <v>3.000000000000007E-3</v>
      </c>
    </row>
    <row r="304" spans="1:80">
      <c r="A304" s="1" t="s">
        <v>277</v>
      </c>
      <c r="B304" s="26">
        <v>400</v>
      </c>
      <c r="C304" s="26">
        <v>429</v>
      </c>
      <c r="D304" s="26">
        <v>4619</v>
      </c>
      <c r="E304" s="20">
        <f>VLOOKUP($A304,JorgeILS!$A$1:$D$525,2,FALSE)</f>
        <v>114</v>
      </c>
      <c r="F304" s="20">
        <f>VLOOKUP($A304,JorgeILS!$A$1:$D$525,3,FALSE)</f>
        <v>6.5000000000000002E-2</v>
      </c>
      <c r="G304" s="20">
        <f>VLOOKUP($A304,JorgeCPP!$A$1:$D$525,2,FALSE)</f>
        <v>117</v>
      </c>
      <c r="H304" s="20">
        <f>VLOOKUP($A304,JorgeCPP!$A$1:$D$525,3,FALSE)</f>
        <v>7.0000000000000001E-3</v>
      </c>
      <c r="I304" s="4">
        <f>VLOOKUP($A304,BEP!$A$1:$D$525,2,FALSE)</f>
        <v>114</v>
      </c>
      <c r="J304" s="23">
        <f>VLOOKUP($A304,BEP!$A$1:$D$525,3,FALSE)</f>
        <v>1E-3</v>
      </c>
      <c r="K304" s="4">
        <f>VLOOKUP($A304,CEP!$A$1:$D$525,2,FALSE)</f>
        <v>114</v>
      </c>
      <c r="L304" s="23">
        <f>VLOOKUP($A304,CEP!$A$1:$D$525,3,FALSE)</f>
        <v>2E-3</v>
      </c>
      <c r="M304" s="4">
        <f>VLOOKUP($A304,EEP!$A$1:$D$525,2,FALSE)</f>
        <v>114</v>
      </c>
      <c r="N304" s="23">
        <f>VLOOKUP($A304,EEP!$A$1:$D$525,3,FALSE)</f>
        <v>2E-3</v>
      </c>
      <c r="O304" s="24">
        <f>VLOOKUP($A304,CEEP!$A$1:$D$525,2,FALSE)</f>
        <v>114</v>
      </c>
      <c r="P304" s="22">
        <f>VLOOKUP($A304,CEEP!$A$1:$D$525,3,FALSE)</f>
        <v>1E-3</v>
      </c>
      <c r="Q304" s="4">
        <f>VLOOKUP($A304,RBEP!$A$1:$F$525,2,FALSE)</f>
        <v>113</v>
      </c>
      <c r="R304" s="4">
        <f>VLOOKUP($A304,RBEP!$A$1:$F$525,3,FALSE)</f>
        <v>115</v>
      </c>
      <c r="S304" s="4">
        <f>VLOOKUP($A304,RBEP!$A$1:$F$525,4,FALSE)</f>
        <v>113.64</v>
      </c>
      <c r="T304" s="4">
        <f>VLOOKUP($A304,RBEP!$A$1:$F$525,5,FALSE)</f>
        <v>1.8699999999999999E-3</v>
      </c>
      <c r="U304" s="4">
        <f>VLOOKUP($A304,RCEP!$A$1:$F$525,2,FALSE)</f>
        <v>113</v>
      </c>
      <c r="V304" s="4">
        <f>VLOOKUP($A304,RCEP!$A$1:$F$525,3,FALSE)</f>
        <v>115</v>
      </c>
      <c r="W304" s="4">
        <f>VLOOKUP($A304,RCEP!$A$1:$F$525,4,FALSE)</f>
        <v>113.6</v>
      </c>
      <c r="X304" s="4">
        <f>VLOOKUP($A304,RCEP!$A$1:$F$525,5,FALSE)</f>
        <v>2.33E-3</v>
      </c>
      <c r="Y304" s="4">
        <f>VLOOKUP($A304,REEP!$A$1:$F$525,2,FALSE)</f>
        <v>113</v>
      </c>
      <c r="Z304" s="4">
        <f>VLOOKUP($A304,REEP!$A$1:$F$525,3,FALSE)</f>
        <v>115</v>
      </c>
      <c r="AA304" s="4">
        <f>VLOOKUP($A304,REEP!$A$1:$F$525,4,FALSE)</f>
        <v>113.57</v>
      </c>
      <c r="AB304" s="4">
        <f>VLOOKUP($A304,REEP!$A$1:$F$525,5,FALSE)</f>
        <v>1.7700000000000001E-3</v>
      </c>
      <c r="AC304" s="11">
        <f>VLOOKUP($A304,RCEEP!$A$1:$F$525,2,FALSE)</f>
        <v>113</v>
      </c>
      <c r="AD304" s="11">
        <f>VLOOKUP($A304,RCEEP!$A$1:$F$525,3,FALSE)</f>
        <v>115</v>
      </c>
      <c r="AE304" s="11">
        <f>VLOOKUP($A304,RCEEP!$A$1:$F$525,4,FALSE)</f>
        <v>113.59</v>
      </c>
      <c r="AF304" s="11">
        <f>VLOOKUP($A304,RCEEP!$A$1:$F$525,5,FALSE)</f>
        <v>1.9499999999999999E-3</v>
      </c>
      <c r="AH304" s="11">
        <f t="shared" si="168"/>
        <v>113</v>
      </c>
      <c r="AI304" s="11">
        <f t="shared" si="169"/>
        <v>0</v>
      </c>
      <c r="AJ304" s="11">
        <f t="shared" si="170"/>
        <v>0</v>
      </c>
      <c r="AK304" s="11">
        <f t="shared" si="171"/>
        <v>0</v>
      </c>
      <c r="AL304" s="11">
        <f t="shared" si="172"/>
        <v>0</v>
      </c>
      <c r="AM304" s="11">
        <f t="shared" si="173"/>
        <v>0</v>
      </c>
      <c r="AN304" s="11">
        <f t="shared" si="174"/>
        <v>1</v>
      </c>
      <c r="AO304" s="11">
        <f t="shared" si="175"/>
        <v>1</v>
      </c>
      <c r="AP304" s="11">
        <f t="shared" si="176"/>
        <v>1</v>
      </c>
      <c r="AQ304" s="4">
        <f t="shared" si="177"/>
        <v>1</v>
      </c>
      <c r="AS304" s="1">
        <f t="shared" si="178"/>
        <v>114</v>
      </c>
      <c r="AT304" s="1">
        <f t="shared" si="179"/>
        <v>1</v>
      </c>
      <c r="AU304" s="1">
        <f t="shared" si="180"/>
        <v>1</v>
      </c>
      <c r="AV304" s="1">
        <f t="shared" si="181"/>
        <v>1</v>
      </c>
      <c r="AW304" s="1">
        <f t="shared" si="182"/>
        <v>1</v>
      </c>
      <c r="AX304" s="8">
        <f t="shared" si="183"/>
        <v>1</v>
      </c>
      <c r="AZ304" s="8">
        <f t="shared" si="184"/>
        <v>113</v>
      </c>
      <c r="BA304" s="8">
        <f t="shared" si="185"/>
        <v>0</v>
      </c>
      <c r="BB304" s="8">
        <f t="shared" si="186"/>
        <v>1</v>
      </c>
      <c r="BC304" s="8">
        <f t="shared" si="187"/>
        <v>1</v>
      </c>
      <c r="BD304" s="8">
        <f t="shared" si="188"/>
        <v>1</v>
      </c>
      <c r="BE304" s="8">
        <f t="shared" si="189"/>
        <v>1</v>
      </c>
      <c r="BG304" s="19">
        <f t="shared" si="190"/>
        <v>1</v>
      </c>
      <c r="BH304" s="19">
        <f t="shared" si="191"/>
        <v>1</v>
      </c>
      <c r="BJ304" s="10">
        <f t="shared" si="192"/>
        <v>114</v>
      </c>
      <c r="BK304" s="35">
        <f t="shared" si="193"/>
        <v>-1</v>
      </c>
      <c r="BL304" s="27">
        <f t="shared" si="194"/>
        <v>-2.5000000000000001E-3</v>
      </c>
      <c r="BM304" s="33">
        <f t="shared" si="195"/>
        <v>-1</v>
      </c>
      <c r="BN304" s="27">
        <f t="shared" si="196"/>
        <v>-2.5000000000000001E-3</v>
      </c>
      <c r="BO304" s="33">
        <f t="shared" si="197"/>
        <v>-1</v>
      </c>
      <c r="BP304" s="27">
        <f t="shared" si="198"/>
        <v>-2.5000000000000001E-3</v>
      </c>
      <c r="BQ304" s="33">
        <f t="shared" si="199"/>
        <v>-1</v>
      </c>
      <c r="BR304" s="28">
        <f t="shared" si="200"/>
        <v>-2.5000000000000001E-3</v>
      </c>
      <c r="BT304" s="10">
        <f t="shared" si="201"/>
        <v>114</v>
      </c>
      <c r="BU304" s="32">
        <f t="shared" si="202"/>
        <v>-0.35999999999999943</v>
      </c>
      <c r="BV304" s="27">
        <f t="shared" si="203"/>
        <v>-8.9999999999999857E-4</v>
      </c>
      <c r="BW304" s="36">
        <f t="shared" si="204"/>
        <v>-0.40000000000000568</v>
      </c>
      <c r="BX304" s="27">
        <f t="shared" si="205"/>
        <v>-1.0000000000000141E-3</v>
      </c>
      <c r="BY304" s="36">
        <f t="shared" si="206"/>
        <v>-0.43000000000000682</v>
      </c>
      <c r="BZ304" s="27">
        <f t="shared" si="207"/>
        <v>-1.0750000000000171E-3</v>
      </c>
      <c r="CA304" s="36">
        <f t="shared" si="208"/>
        <v>-0.40999999999999659</v>
      </c>
      <c r="CB304" s="28">
        <f t="shared" si="209"/>
        <v>-1.0249999999999914E-3</v>
      </c>
    </row>
    <row r="305" spans="1:80">
      <c r="A305" s="1" t="s">
        <v>278</v>
      </c>
      <c r="B305" s="26">
        <v>400</v>
      </c>
      <c r="C305" s="26">
        <v>429</v>
      </c>
      <c r="D305" s="26">
        <v>4627</v>
      </c>
      <c r="E305" s="20">
        <f>VLOOKUP($A305,JorgeILS!$A$1:$D$525,2,FALSE)</f>
        <v>112</v>
      </c>
      <c r="F305" s="20">
        <f>VLOOKUP($A305,JorgeILS!$A$1:$D$525,3,FALSE)</f>
        <v>5.8000000000000003E-2</v>
      </c>
      <c r="G305" s="20">
        <f>VLOOKUP($A305,JorgeCPP!$A$1:$D$525,2,FALSE)</f>
        <v>114</v>
      </c>
      <c r="H305" s="20">
        <f>VLOOKUP($A305,JorgeCPP!$A$1:$D$525,3,FALSE)</f>
        <v>7.0000000000000001E-3</v>
      </c>
      <c r="I305" s="4">
        <f>VLOOKUP($A305,BEP!$A$1:$D$525,2,FALSE)</f>
        <v>113</v>
      </c>
      <c r="J305" s="23">
        <f>VLOOKUP($A305,BEP!$A$1:$D$525,3,FALSE)</f>
        <v>1E-3</v>
      </c>
      <c r="K305" s="4">
        <f>VLOOKUP($A305,CEP!$A$1:$D$525,2,FALSE)</f>
        <v>113</v>
      </c>
      <c r="L305" s="23">
        <f>VLOOKUP($A305,CEP!$A$1:$D$525,3,FALSE)</f>
        <v>2E-3</v>
      </c>
      <c r="M305" s="4">
        <f>VLOOKUP($A305,EEP!$A$1:$D$525,2,FALSE)</f>
        <v>113</v>
      </c>
      <c r="N305" s="23">
        <f>VLOOKUP($A305,EEP!$A$1:$D$525,3,FALSE)</f>
        <v>1E-3</v>
      </c>
      <c r="O305" s="24">
        <f>VLOOKUP($A305,CEEP!$A$1:$D$525,2,FALSE)</f>
        <v>113</v>
      </c>
      <c r="P305" s="22">
        <f>VLOOKUP($A305,CEEP!$A$1:$D$525,3,FALSE)</f>
        <v>2E-3</v>
      </c>
      <c r="Q305" s="4">
        <f>VLOOKUP($A305,RBEP!$A$1:$F$525,2,FALSE)</f>
        <v>113</v>
      </c>
      <c r="R305" s="4">
        <f>VLOOKUP($A305,RBEP!$A$1:$F$525,3,FALSE)</f>
        <v>115</v>
      </c>
      <c r="S305" s="4">
        <f>VLOOKUP($A305,RBEP!$A$1:$F$525,4,FALSE)</f>
        <v>113.36</v>
      </c>
      <c r="T305" s="4">
        <f>VLOOKUP($A305,RBEP!$A$1:$F$525,5,FALSE)</f>
        <v>1.66E-3</v>
      </c>
      <c r="U305" s="4">
        <f>VLOOKUP($A305,RCEP!$A$1:$F$525,2,FALSE)</f>
        <v>113</v>
      </c>
      <c r="V305" s="4">
        <f>VLOOKUP($A305,RCEP!$A$1:$F$525,3,FALSE)</f>
        <v>115</v>
      </c>
      <c r="W305" s="4">
        <f>VLOOKUP($A305,RCEP!$A$1:$F$525,4,FALSE)</f>
        <v>113.39</v>
      </c>
      <c r="X305" s="4">
        <f>VLOOKUP($A305,RCEP!$A$1:$F$525,5,FALSE)</f>
        <v>1.8799999999999999E-3</v>
      </c>
      <c r="Y305" s="4">
        <f>VLOOKUP($A305,REEP!$A$1:$F$525,2,FALSE)</f>
        <v>113</v>
      </c>
      <c r="Z305" s="4">
        <f>VLOOKUP($A305,REEP!$A$1:$F$525,3,FALSE)</f>
        <v>115</v>
      </c>
      <c r="AA305" s="4">
        <f>VLOOKUP($A305,REEP!$A$1:$F$525,4,FALSE)</f>
        <v>113.4</v>
      </c>
      <c r="AB305" s="4">
        <f>VLOOKUP($A305,REEP!$A$1:$F$525,5,FALSE)</f>
        <v>1.5499999999999999E-3</v>
      </c>
      <c r="AC305" s="11">
        <f>VLOOKUP($A305,RCEEP!$A$1:$F$525,2,FALSE)</f>
        <v>113</v>
      </c>
      <c r="AD305" s="11">
        <f>VLOOKUP($A305,RCEEP!$A$1:$F$525,3,FALSE)</f>
        <v>115</v>
      </c>
      <c r="AE305" s="11">
        <f>VLOOKUP($A305,RCEEP!$A$1:$F$525,4,FALSE)</f>
        <v>113.4</v>
      </c>
      <c r="AF305" s="11">
        <f>VLOOKUP($A305,RCEEP!$A$1:$F$525,5,FALSE)</f>
        <v>1.7600000000000001E-3</v>
      </c>
      <c r="AH305" s="11">
        <f t="shared" si="168"/>
        <v>113</v>
      </c>
      <c r="AI305" s="11">
        <f t="shared" si="169"/>
        <v>0</v>
      </c>
      <c r="AJ305" s="11">
        <f t="shared" si="170"/>
        <v>1</v>
      </c>
      <c r="AK305" s="11">
        <f t="shared" si="171"/>
        <v>1</v>
      </c>
      <c r="AL305" s="11">
        <f t="shared" si="172"/>
        <v>1</v>
      </c>
      <c r="AM305" s="11">
        <f t="shared" si="173"/>
        <v>1</v>
      </c>
      <c r="AN305" s="11">
        <f t="shared" si="174"/>
        <v>1</v>
      </c>
      <c r="AO305" s="11">
        <f t="shared" si="175"/>
        <v>1</v>
      </c>
      <c r="AP305" s="11">
        <f t="shared" si="176"/>
        <v>1</v>
      </c>
      <c r="AQ305" s="4">
        <f t="shared" si="177"/>
        <v>1</v>
      </c>
      <c r="AS305" s="1">
        <f t="shared" si="178"/>
        <v>112</v>
      </c>
      <c r="AT305" s="1">
        <f t="shared" si="179"/>
        <v>1</v>
      </c>
      <c r="AU305" s="1">
        <f t="shared" si="180"/>
        <v>0</v>
      </c>
      <c r="AV305" s="1">
        <f t="shared" si="181"/>
        <v>0</v>
      </c>
      <c r="AW305" s="1">
        <f t="shared" si="182"/>
        <v>0</v>
      </c>
      <c r="AX305" s="8">
        <f t="shared" si="183"/>
        <v>0</v>
      </c>
      <c r="AZ305" s="8">
        <f t="shared" si="184"/>
        <v>112</v>
      </c>
      <c r="BA305" s="8">
        <f t="shared" si="185"/>
        <v>1</v>
      </c>
      <c r="BB305" s="8">
        <f t="shared" si="186"/>
        <v>0</v>
      </c>
      <c r="BC305" s="8">
        <f t="shared" si="187"/>
        <v>0</v>
      </c>
      <c r="BD305" s="8">
        <f t="shared" si="188"/>
        <v>0</v>
      </c>
      <c r="BE305" s="8">
        <f t="shared" si="189"/>
        <v>0</v>
      </c>
      <c r="BG305" s="19">
        <f t="shared" si="190"/>
        <v>0</v>
      </c>
      <c r="BH305" s="19">
        <f t="shared" si="191"/>
        <v>0</v>
      </c>
      <c r="BJ305" s="10">
        <f t="shared" si="192"/>
        <v>112</v>
      </c>
      <c r="BK305" s="35">
        <f t="shared" si="193"/>
        <v>1</v>
      </c>
      <c r="BL305" s="27">
        <f t="shared" si="194"/>
        <v>2.5000000000000001E-3</v>
      </c>
      <c r="BM305" s="33">
        <f t="shared" si="195"/>
        <v>1</v>
      </c>
      <c r="BN305" s="27">
        <f t="shared" si="196"/>
        <v>2.5000000000000001E-3</v>
      </c>
      <c r="BO305" s="33">
        <f t="shared" si="197"/>
        <v>1</v>
      </c>
      <c r="BP305" s="27">
        <f t="shared" si="198"/>
        <v>2.5000000000000001E-3</v>
      </c>
      <c r="BQ305" s="33">
        <f t="shared" si="199"/>
        <v>1</v>
      </c>
      <c r="BR305" s="28">
        <f t="shared" si="200"/>
        <v>2.5000000000000001E-3</v>
      </c>
      <c r="BT305" s="10">
        <f t="shared" si="201"/>
        <v>112</v>
      </c>
      <c r="BU305" s="32">
        <f t="shared" si="202"/>
        <v>1.3599999999999994</v>
      </c>
      <c r="BV305" s="27">
        <f t="shared" si="203"/>
        <v>3.3999999999999985E-3</v>
      </c>
      <c r="BW305" s="36">
        <f t="shared" si="204"/>
        <v>1.3900000000000006</v>
      </c>
      <c r="BX305" s="27">
        <f t="shared" si="205"/>
        <v>3.4750000000000015E-3</v>
      </c>
      <c r="BY305" s="36">
        <f t="shared" si="206"/>
        <v>1.4000000000000057</v>
      </c>
      <c r="BZ305" s="27">
        <f t="shared" si="207"/>
        <v>3.5000000000000144E-3</v>
      </c>
      <c r="CA305" s="36">
        <f t="shared" si="208"/>
        <v>1.4000000000000057</v>
      </c>
      <c r="CB305" s="28">
        <f t="shared" si="209"/>
        <v>3.5000000000000144E-3</v>
      </c>
    </row>
    <row r="306" spans="1:80">
      <c r="A306" s="1" t="s">
        <v>279</v>
      </c>
      <c r="B306" s="26">
        <v>400</v>
      </c>
      <c r="C306" s="26">
        <v>429</v>
      </c>
      <c r="D306" s="26">
        <v>4635</v>
      </c>
      <c r="E306" s="20">
        <f>VLOOKUP($A306,JorgeILS!$A$1:$D$525,2,FALSE)</f>
        <v>110</v>
      </c>
      <c r="F306" s="20">
        <f>VLOOKUP($A306,JorgeILS!$A$1:$D$525,3,FALSE)</f>
        <v>8.7999999999999995E-2</v>
      </c>
      <c r="G306" s="20">
        <f>VLOOKUP($A306,JorgeCPP!$A$1:$D$525,2,FALSE)</f>
        <v>113</v>
      </c>
      <c r="H306" s="20">
        <f>VLOOKUP($A306,JorgeCPP!$A$1:$D$525,3,FALSE)</f>
        <v>7.0000000000000001E-3</v>
      </c>
      <c r="I306" s="4">
        <f>VLOOKUP($A306,BEP!$A$1:$D$525,2,FALSE)</f>
        <v>112</v>
      </c>
      <c r="J306" s="23">
        <f>VLOOKUP($A306,BEP!$A$1:$D$525,3,FALSE)</f>
        <v>2E-3</v>
      </c>
      <c r="K306" s="4">
        <f>VLOOKUP($A306,CEP!$A$1:$D$525,2,FALSE)</f>
        <v>112</v>
      </c>
      <c r="L306" s="23">
        <f>VLOOKUP($A306,CEP!$A$1:$D$525,3,FALSE)</f>
        <v>2E-3</v>
      </c>
      <c r="M306" s="4">
        <f>VLOOKUP($A306,EEP!$A$1:$D$525,2,FALSE)</f>
        <v>112</v>
      </c>
      <c r="N306" s="23">
        <f>VLOOKUP($A306,EEP!$A$1:$D$525,3,FALSE)</f>
        <v>2E-3</v>
      </c>
      <c r="O306" s="24">
        <f>VLOOKUP($A306,CEEP!$A$1:$D$525,2,FALSE)</f>
        <v>112</v>
      </c>
      <c r="P306" s="22">
        <f>VLOOKUP($A306,CEEP!$A$1:$D$525,3,FALSE)</f>
        <v>2E-3</v>
      </c>
      <c r="Q306" s="4">
        <f>VLOOKUP($A306,RBEP!$A$1:$F$525,2,FALSE)</f>
        <v>112</v>
      </c>
      <c r="R306" s="4">
        <f>VLOOKUP($A306,RBEP!$A$1:$F$525,3,FALSE)</f>
        <v>113</v>
      </c>
      <c r="S306" s="4">
        <f>VLOOKUP($A306,RBEP!$A$1:$F$525,4,FALSE)</f>
        <v>112.16</v>
      </c>
      <c r="T306" s="4">
        <f>VLOOKUP($A306,RBEP!$A$1:$F$525,5,FALSE)</f>
        <v>1.83E-3</v>
      </c>
      <c r="U306" s="4">
        <f>VLOOKUP($A306,RCEP!$A$1:$F$525,2,FALSE)</f>
        <v>112</v>
      </c>
      <c r="V306" s="4">
        <f>VLOOKUP($A306,RCEP!$A$1:$F$525,3,FALSE)</f>
        <v>113</v>
      </c>
      <c r="W306" s="4">
        <f>VLOOKUP($A306,RCEP!$A$1:$F$525,4,FALSE)</f>
        <v>112.15</v>
      </c>
      <c r="X306" s="4">
        <f>VLOOKUP($A306,RCEP!$A$1:$F$525,5,FALSE)</f>
        <v>2.2200000000000002E-3</v>
      </c>
      <c r="Y306" s="4">
        <f>VLOOKUP($A306,REEP!$A$1:$F$525,2,FALSE)</f>
        <v>112</v>
      </c>
      <c r="Z306" s="4">
        <f>VLOOKUP($A306,REEP!$A$1:$F$525,3,FALSE)</f>
        <v>113</v>
      </c>
      <c r="AA306" s="4">
        <f>VLOOKUP($A306,REEP!$A$1:$F$525,4,FALSE)</f>
        <v>112.1</v>
      </c>
      <c r="AB306" s="4">
        <f>VLOOKUP($A306,REEP!$A$1:$F$525,5,FALSE)</f>
        <v>1.8E-3</v>
      </c>
      <c r="AC306" s="11">
        <f>VLOOKUP($A306,RCEEP!$A$1:$F$525,2,FALSE)</f>
        <v>112</v>
      </c>
      <c r="AD306" s="11">
        <f>VLOOKUP($A306,RCEEP!$A$1:$F$525,3,FALSE)</f>
        <v>113</v>
      </c>
      <c r="AE306" s="11">
        <f>VLOOKUP($A306,RCEEP!$A$1:$F$525,4,FALSE)</f>
        <v>112.13</v>
      </c>
      <c r="AF306" s="11">
        <f>VLOOKUP($A306,RCEEP!$A$1:$F$525,5,FALSE)</f>
        <v>1.9599999999999999E-3</v>
      </c>
      <c r="AH306" s="11">
        <f t="shared" si="168"/>
        <v>112</v>
      </c>
      <c r="AI306" s="11">
        <f t="shared" si="169"/>
        <v>0</v>
      </c>
      <c r="AJ306" s="11">
        <f t="shared" si="170"/>
        <v>1</v>
      </c>
      <c r="AK306" s="11">
        <f t="shared" si="171"/>
        <v>1</v>
      </c>
      <c r="AL306" s="11">
        <f t="shared" si="172"/>
        <v>1</v>
      </c>
      <c r="AM306" s="11">
        <f t="shared" si="173"/>
        <v>1</v>
      </c>
      <c r="AN306" s="11">
        <f t="shared" si="174"/>
        <v>1</v>
      </c>
      <c r="AO306" s="11">
        <f t="shared" si="175"/>
        <v>1</v>
      </c>
      <c r="AP306" s="11">
        <f t="shared" si="176"/>
        <v>1</v>
      </c>
      <c r="AQ306" s="4">
        <f t="shared" si="177"/>
        <v>1</v>
      </c>
      <c r="AS306" s="1">
        <f t="shared" si="178"/>
        <v>110</v>
      </c>
      <c r="AT306" s="1">
        <f t="shared" si="179"/>
        <v>1</v>
      </c>
      <c r="AU306" s="1">
        <f t="shared" si="180"/>
        <v>0</v>
      </c>
      <c r="AV306" s="1">
        <f t="shared" si="181"/>
        <v>0</v>
      </c>
      <c r="AW306" s="1">
        <f t="shared" si="182"/>
        <v>0</v>
      </c>
      <c r="AX306" s="8">
        <f t="shared" si="183"/>
        <v>0</v>
      </c>
      <c r="AZ306" s="8">
        <f t="shared" si="184"/>
        <v>110</v>
      </c>
      <c r="BA306" s="8">
        <f t="shared" si="185"/>
        <v>1</v>
      </c>
      <c r="BB306" s="8">
        <f t="shared" si="186"/>
        <v>0</v>
      </c>
      <c r="BC306" s="8">
        <f t="shared" si="187"/>
        <v>0</v>
      </c>
      <c r="BD306" s="8">
        <f t="shared" si="188"/>
        <v>0</v>
      </c>
      <c r="BE306" s="8">
        <f t="shared" si="189"/>
        <v>0</v>
      </c>
      <c r="BG306" s="19">
        <f t="shared" si="190"/>
        <v>0</v>
      </c>
      <c r="BH306" s="19">
        <f t="shared" si="191"/>
        <v>0</v>
      </c>
      <c r="BJ306" s="10">
        <f t="shared" si="192"/>
        <v>110</v>
      </c>
      <c r="BK306" s="35">
        <f t="shared" si="193"/>
        <v>2</v>
      </c>
      <c r="BL306" s="27">
        <f t="shared" si="194"/>
        <v>5.0000000000000001E-3</v>
      </c>
      <c r="BM306" s="33">
        <f t="shared" si="195"/>
        <v>2</v>
      </c>
      <c r="BN306" s="27">
        <f t="shared" si="196"/>
        <v>5.0000000000000001E-3</v>
      </c>
      <c r="BO306" s="33">
        <f t="shared" si="197"/>
        <v>2</v>
      </c>
      <c r="BP306" s="27">
        <f t="shared" si="198"/>
        <v>5.0000000000000001E-3</v>
      </c>
      <c r="BQ306" s="33">
        <f t="shared" si="199"/>
        <v>2</v>
      </c>
      <c r="BR306" s="28">
        <f t="shared" si="200"/>
        <v>5.0000000000000001E-3</v>
      </c>
      <c r="BT306" s="10">
        <f t="shared" si="201"/>
        <v>110</v>
      </c>
      <c r="BU306" s="32">
        <f t="shared" si="202"/>
        <v>2.1599999999999966</v>
      </c>
      <c r="BV306" s="27">
        <f t="shared" si="203"/>
        <v>5.3999999999999916E-3</v>
      </c>
      <c r="BW306" s="36">
        <f t="shared" si="204"/>
        <v>2.1500000000000057</v>
      </c>
      <c r="BX306" s="27">
        <f t="shared" si="205"/>
        <v>5.3750000000000143E-3</v>
      </c>
      <c r="BY306" s="36">
        <f t="shared" si="206"/>
        <v>2.0999999999999943</v>
      </c>
      <c r="BZ306" s="27">
        <f t="shared" si="207"/>
        <v>5.2499999999999856E-3</v>
      </c>
      <c r="CA306" s="36">
        <f t="shared" si="208"/>
        <v>2.1299999999999955</v>
      </c>
      <c r="CB306" s="28">
        <f t="shared" si="209"/>
        <v>5.3249999999999886E-3</v>
      </c>
    </row>
    <row r="307" spans="1:80">
      <c r="A307" s="1" t="s">
        <v>280</v>
      </c>
      <c r="B307" s="26">
        <v>400</v>
      </c>
      <c r="C307" s="26">
        <v>429</v>
      </c>
      <c r="D307" s="26">
        <v>4643</v>
      </c>
      <c r="E307" s="20">
        <f>VLOOKUP($A307,JorgeILS!$A$1:$D$525,2,FALSE)</f>
        <v>113</v>
      </c>
      <c r="F307" s="20">
        <f>VLOOKUP($A307,JorgeILS!$A$1:$D$525,3,FALSE)</f>
        <v>5.8999999999999997E-2</v>
      </c>
      <c r="G307" s="20">
        <f>VLOOKUP($A307,JorgeCPP!$A$1:$D$525,2,FALSE)</f>
        <v>115</v>
      </c>
      <c r="H307" s="20">
        <f>VLOOKUP($A307,JorgeCPP!$A$1:$D$525,3,FALSE)</f>
        <v>8.9999999999999993E-3</v>
      </c>
      <c r="I307" s="4">
        <f>VLOOKUP($A307,BEP!$A$1:$D$525,2,FALSE)</f>
        <v>115</v>
      </c>
      <c r="J307" s="23">
        <f>VLOOKUP($A307,BEP!$A$1:$D$525,3,FALSE)</f>
        <v>1E-3</v>
      </c>
      <c r="K307" s="4">
        <f>VLOOKUP($A307,CEP!$A$1:$D$525,2,FALSE)</f>
        <v>115</v>
      </c>
      <c r="L307" s="23">
        <f>VLOOKUP($A307,CEP!$A$1:$D$525,3,FALSE)</f>
        <v>1E-3</v>
      </c>
      <c r="M307" s="4">
        <f>VLOOKUP($A307,EEP!$A$1:$D$525,2,FALSE)</f>
        <v>116</v>
      </c>
      <c r="N307" s="23">
        <f>VLOOKUP($A307,EEP!$A$1:$D$525,3,FALSE)</f>
        <v>1E-3</v>
      </c>
      <c r="O307" s="24">
        <f>VLOOKUP($A307,CEEP!$A$1:$D$525,2,FALSE)</f>
        <v>116</v>
      </c>
      <c r="P307" s="22">
        <f>VLOOKUP($A307,CEEP!$A$1:$D$525,3,FALSE)</f>
        <v>2E-3</v>
      </c>
      <c r="Q307" s="4">
        <f>VLOOKUP($A307,RBEP!$A$1:$F$525,2,FALSE)</f>
        <v>115</v>
      </c>
      <c r="R307" s="4">
        <f>VLOOKUP($A307,RBEP!$A$1:$F$525,3,FALSE)</f>
        <v>116</v>
      </c>
      <c r="S307" s="4">
        <f>VLOOKUP($A307,RBEP!$A$1:$F$525,4,FALSE)</f>
        <v>115.03</v>
      </c>
      <c r="T307" s="4">
        <f>VLOOKUP($A307,RBEP!$A$1:$F$525,5,FALSE)</f>
        <v>1.1800000000000001E-3</v>
      </c>
      <c r="U307" s="4">
        <f>VLOOKUP($A307,RCEP!$A$1:$F$525,2,FALSE)</f>
        <v>115</v>
      </c>
      <c r="V307" s="4">
        <f>VLOOKUP($A307,RCEP!$A$1:$F$525,3,FALSE)</f>
        <v>116</v>
      </c>
      <c r="W307" s="4">
        <f>VLOOKUP($A307,RCEP!$A$1:$F$525,4,FALSE)</f>
        <v>115.12</v>
      </c>
      <c r="X307" s="4">
        <f>VLOOKUP($A307,RCEP!$A$1:$F$525,5,FALSE)</f>
        <v>1.39E-3</v>
      </c>
      <c r="Y307" s="4">
        <f>VLOOKUP($A307,REEP!$A$1:$F$525,2,FALSE)</f>
        <v>115</v>
      </c>
      <c r="Z307" s="4">
        <f>VLOOKUP($A307,REEP!$A$1:$F$525,3,FALSE)</f>
        <v>116</v>
      </c>
      <c r="AA307" s="4">
        <f>VLOOKUP($A307,REEP!$A$1:$F$525,4,FALSE)</f>
        <v>115.16</v>
      </c>
      <c r="AB307" s="4">
        <f>VLOOKUP($A307,REEP!$A$1:$F$525,5,FALSE)</f>
        <v>1.1100000000000001E-3</v>
      </c>
      <c r="AC307" s="11">
        <f>VLOOKUP($A307,RCEEP!$A$1:$F$525,2,FALSE)</f>
        <v>115</v>
      </c>
      <c r="AD307" s="11">
        <f>VLOOKUP($A307,RCEEP!$A$1:$F$525,3,FALSE)</f>
        <v>116</v>
      </c>
      <c r="AE307" s="11">
        <f>VLOOKUP($A307,RCEEP!$A$1:$F$525,4,FALSE)</f>
        <v>115.11</v>
      </c>
      <c r="AF307" s="11">
        <f>VLOOKUP($A307,RCEEP!$A$1:$F$525,5,FALSE)</f>
        <v>1.1900000000000001E-3</v>
      </c>
      <c r="AH307" s="11">
        <f t="shared" si="168"/>
        <v>115</v>
      </c>
      <c r="AI307" s="11">
        <f t="shared" si="169"/>
        <v>1</v>
      </c>
      <c r="AJ307" s="11">
        <f t="shared" si="170"/>
        <v>1</v>
      </c>
      <c r="AK307" s="11">
        <f t="shared" si="171"/>
        <v>1</v>
      </c>
      <c r="AL307" s="11">
        <f t="shared" si="172"/>
        <v>0</v>
      </c>
      <c r="AM307" s="11">
        <f t="shared" si="173"/>
        <v>0</v>
      </c>
      <c r="AN307" s="11">
        <f t="shared" si="174"/>
        <v>1</v>
      </c>
      <c r="AO307" s="11">
        <f t="shared" si="175"/>
        <v>1</v>
      </c>
      <c r="AP307" s="11">
        <f t="shared" si="176"/>
        <v>1</v>
      </c>
      <c r="AQ307" s="4">
        <f t="shared" si="177"/>
        <v>1</v>
      </c>
      <c r="AS307" s="1">
        <f t="shared" si="178"/>
        <v>113</v>
      </c>
      <c r="AT307" s="1">
        <f t="shared" si="179"/>
        <v>1</v>
      </c>
      <c r="AU307" s="1">
        <f t="shared" si="180"/>
        <v>0</v>
      </c>
      <c r="AV307" s="1">
        <f t="shared" si="181"/>
        <v>0</v>
      </c>
      <c r="AW307" s="1">
        <f t="shared" si="182"/>
        <v>0</v>
      </c>
      <c r="AX307" s="8">
        <f t="shared" si="183"/>
        <v>0</v>
      </c>
      <c r="AZ307" s="8">
        <f t="shared" si="184"/>
        <v>113</v>
      </c>
      <c r="BA307" s="8">
        <f t="shared" si="185"/>
        <v>1</v>
      </c>
      <c r="BB307" s="8">
        <f t="shared" si="186"/>
        <v>0</v>
      </c>
      <c r="BC307" s="8">
        <f t="shared" si="187"/>
        <v>0</v>
      </c>
      <c r="BD307" s="8">
        <f t="shared" si="188"/>
        <v>0</v>
      </c>
      <c r="BE307" s="8">
        <f t="shared" si="189"/>
        <v>0</v>
      </c>
      <c r="BG307" s="19">
        <f t="shared" si="190"/>
        <v>0</v>
      </c>
      <c r="BH307" s="19">
        <f t="shared" si="191"/>
        <v>0</v>
      </c>
      <c r="BJ307" s="10">
        <f t="shared" si="192"/>
        <v>113</v>
      </c>
      <c r="BK307" s="35">
        <f t="shared" si="193"/>
        <v>2</v>
      </c>
      <c r="BL307" s="27">
        <f t="shared" si="194"/>
        <v>5.0000000000000001E-3</v>
      </c>
      <c r="BM307" s="33">
        <f t="shared" si="195"/>
        <v>2</v>
      </c>
      <c r="BN307" s="27">
        <f t="shared" si="196"/>
        <v>5.0000000000000001E-3</v>
      </c>
      <c r="BO307" s="33">
        <f t="shared" si="197"/>
        <v>2</v>
      </c>
      <c r="BP307" s="27">
        <f t="shared" si="198"/>
        <v>5.0000000000000001E-3</v>
      </c>
      <c r="BQ307" s="33">
        <f t="shared" si="199"/>
        <v>2</v>
      </c>
      <c r="BR307" s="28">
        <f t="shared" si="200"/>
        <v>5.0000000000000001E-3</v>
      </c>
      <c r="BT307" s="10">
        <f t="shared" si="201"/>
        <v>113</v>
      </c>
      <c r="BU307" s="32">
        <f t="shared" si="202"/>
        <v>2.0300000000000011</v>
      </c>
      <c r="BV307" s="27">
        <f t="shared" si="203"/>
        <v>5.0750000000000031E-3</v>
      </c>
      <c r="BW307" s="36">
        <f t="shared" si="204"/>
        <v>2.1200000000000045</v>
      </c>
      <c r="BX307" s="27">
        <f t="shared" si="205"/>
        <v>5.3000000000000113E-3</v>
      </c>
      <c r="BY307" s="36">
        <f t="shared" si="206"/>
        <v>2.1599999999999966</v>
      </c>
      <c r="BZ307" s="27">
        <f t="shared" si="207"/>
        <v>5.3999999999999916E-3</v>
      </c>
      <c r="CA307" s="36">
        <f t="shared" si="208"/>
        <v>2.1099999999999994</v>
      </c>
      <c r="CB307" s="28">
        <f t="shared" si="209"/>
        <v>5.2749999999999984E-3</v>
      </c>
    </row>
    <row r="308" spans="1:80">
      <c r="A308" s="1" t="s">
        <v>281</v>
      </c>
      <c r="B308" s="26">
        <v>400</v>
      </c>
      <c r="C308" s="26">
        <v>459</v>
      </c>
      <c r="D308" s="26">
        <v>4651</v>
      </c>
      <c r="E308" s="20">
        <f>VLOOKUP($A308,JorgeILS!$A$1:$D$525,2,FALSE)</f>
        <v>97</v>
      </c>
      <c r="F308" s="20">
        <f>VLOOKUP($A308,JorgeILS!$A$1:$D$525,3,FALSE)</f>
        <v>0.27300000000000002</v>
      </c>
      <c r="G308" s="20">
        <f>VLOOKUP($A308,JorgeCPP!$A$1:$D$525,2,FALSE)</f>
        <v>100</v>
      </c>
      <c r="H308" s="20">
        <f>VLOOKUP($A308,JorgeCPP!$A$1:$D$525,3,FALSE)</f>
        <v>1.2999999999999999E-2</v>
      </c>
      <c r="I308" s="4">
        <f>VLOOKUP($A308,BEP!$A$1:$D$525,2,FALSE)</f>
        <v>101</v>
      </c>
      <c r="J308" s="23">
        <f>VLOOKUP($A308,BEP!$A$1:$D$525,3,FALSE)</f>
        <v>2E-3</v>
      </c>
      <c r="K308" s="4">
        <f>VLOOKUP($A308,CEP!$A$1:$D$525,2,FALSE)</f>
        <v>101</v>
      </c>
      <c r="L308" s="23">
        <f>VLOOKUP($A308,CEP!$A$1:$D$525,3,FALSE)</f>
        <v>2E-3</v>
      </c>
      <c r="M308" s="4">
        <f>VLOOKUP($A308,EEP!$A$1:$D$525,2,FALSE)</f>
        <v>98</v>
      </c>
      <c r="N308" s="23">
        <f>VLOOKUP($A308,EEP!$A$1:$D$525,3,FALSE)</f>
        <v>2E-3</v>
      </c>
      <c r="O308" s="24">
        <f>VLOOKUP($A308,CEEP!$A$1:$D$525,2,FALSE)</f>
        <v>98</v>
      </c>
      <c r="P308" s="22">
        <f>VLOOKUP($A308,CEEP!$A$1:$D$525,3,FALSE)</f>
        <v>2E-3</v>
      </c>
      <c r="Q308" s="4">
        <f>VLOOKUP($A308,RBEP!$A$1:$F$525,2,FALSE)</f>
        <v>97</v>
      </c>
      <c r="R308" s="4">
        <f>VLOOKUP($A308,RBEP!$A$1:$F$525,3,FALSE)</f>
        <v>102</v>
      </c>
      <c r="S308" s="4">
        <f>VLOOKUP($A308,RBEP!$A$1:$F$525,4,FALSE)</f>
        <v>99.46</v>
      </c>
      <c r="T308" s="4">
        <f>VLOOKUP($A308,RBEP!$A$1:$F$525,5,FALSE)</f>
        <v>2.7699999999999999E-3</v>
      </c>
      <c r="U308" s="4">
        <f>VLOOKUP($A308,RCEP!$A$1:$F$525,2,FALSE)</f>
        <v>97</v>
      </c>
      <c r="V308" s="4">
        <f>VLOOKUP($A308,RCEP!$A$1:$F$525,3,FALSE)</f>
        <v>101</v>
      </c>
      <c r="W308" s="4">
        <f>VLOOKUP($A308,RCEP!$A$1:$F$525,4,FALSE)</f>
        <v>99.29</v>
      </c>
      <c r="X308" s="4">
        <f>VLOOKUP($A308,RCEP!$A$1:$F$525,5,FALSE)</f>
        <v>3.32E-3</v>
      </c>
      <c r="Y308" s="4">
        <f>VLOOKUP($A308,REEP!$A$1:$F$525,2,FALSE)</f>
        <v>96</v>
      </c>
      <c r="Z308" s="4">
        <f>VLOOKUP($A308,REEP!$A$1:$F$525,3,FALSE)</f>
        <v>102</v>
      </c>
      <c r="AA308" s="4">
        <f>VLOOKUP($A308,REEP!$A$1:$F$525,4,FALSE)</f>
        <v>99.44</v>
      </c>
      <c r="AB308" s="4">
        <f>VLOOKUP($A308,REEP!$A$1:$F$525,5,FALSE)</f>
        <v>2.9299999999999999E-3</v>
      </c>
      <c r="AC308" s="11">
        <f>VLOOKUP($A308,RCEEP!$A$1:$F$525,2,FALSE)</f>
        <v>97</v>
      </c>
      <c r="AD308" s="11">
        <f>VLOOKUP($A308,RCEEP!$A$1:$F$525,3,FALSE)</f>
        <v>102</v>
      </c>
      <c r="AE308" s="11">
        <f>VLOOKUP($A308,RCEEP!$A$1:$F$525,4,FALSE)</f>
        <v>99.46</v>
      </c>
      <c r="AF308" s="11">
        <f>VLOOKUP($A308,RCEEP!$A$1:$F$525,5,FALSE)</f>
        <v>3.2100000000000002E-3</v>
      </c>
      <c r="AH308" s="11">
        <f t="shared" si="168"/>
        <v>96</v>
      </c>
      <c r="AI308" s="11">
        <f t="shared" si="169"/>
        <v>0</v>
      </c>
      <c r="AJ308" s="11">
        <f t="shared" si="170"/>
        <v>0</v>
      </c>
      <c r="AK308" s="11">
        <f t="shared" si="171"/>
        <v>0</v>
      </c>
      <c r="AL308" s="11">
        <f t="shared" si="172"/>
        <v>0</v>
      </c>
      <c r="AM308" s="11">
        <f t="shared" si="173"/>
        <v>0</v>
      </c>
      <c r="AN308" s="11">
        <f t="shared" si="174"/>
        <v>0</v>
      </c>
      <c r="AO308" s="11">
        <f t="shared" si="175"/>
        <v>0</v>
      </c>
      <c r="AP308" s="11">
        <f t="shared" si="176"/>
        <v>1</v>
      </c>
      <c r="AQ308" s="4">
        <f t="shared" si="177"/>
        <v>0</v>
      </c>
      <c r="AS308" s="1">
        <f t="shared" si="178"/>
        <v>97</v>
      </c>
      <c r="AT308" s="1">
        <f t="shared" si="179"/>
        <v>1</v>
      </c>
      <c r="AU308" s="1">
        <f t="shared" si="180"/>
        <v>1</v>
      </c>
      <c r="AV308" s="1">
        <f t="shared" si="181"/>
        <v>1</v>
      </c>
      <c r="AW308" s="1">
        <f t="shared" si="182"/>
        <v>1</v>
      </c>
      <c r="AX308" s="8">
        <f t="shared" si="183"/>
        <v>1</v>
      </c>
      <c r="AZ308" s="8">
        <f t="shared" si="184"/>
        <v>96</v>
      </c>
      <c r="BA308" s="8">
        <f t="shared" si="185"/>
        <v>0</v>
      </c>
      <c r="BB308" s="8">
        <f t="shared" si="186"/>
        <v>0</v>
      </c>
      <c r="BC308" s="8">
        <f t="shared" si="187"/>
        <v>0</v>
      </c>
      <c r="BD308" s="8">
        <f t="shared" si="188"/>
        <v>1</v>
      </c>
      <c r="BE308" s="8">
        <f t="shared" si="189"/>
        <v>0</v>
      </c>
      <c r="BG308" s="19">
        <f t="shared" si="190"/>
        <v>1</v>
      </c>
      <c r="BH308" s="19">
        <f t="shared" si="191"/>
        <v>1</v>
      </c>
      <c r="BJ308" s="10">
        <f t="shared" si="192"/>
        <v>97</v>
      </c>
      <c r="BK308" s="35">
        <f t="shared" si="193"/>
        <v>0</v>
      </c>
      <c r="BL308" s="27">
        <f t="shared" si="194"/>
        <v>0</v>
      </c>
      <c r="BM308" s="33">
        <f t="shared" si="195"/>
        <v>0</v>
      </c>
      <c r="BN308" s="27">
        <f t="shared" si="196"/>
        <v>0</v>
      </c>
      <c r="BO308" s="33">
        <f t="shared" si="197"/>
        <v>-1</v>
      </c>
      <c r="BP308" s="27">
        <f t="shared" si="198"/>
        <v>-2.5000000000000001E-3</v>
      </c>
      <c r="BQ308" s="33">
        <f t="shared" si="199"/>
        <v>0</v>
      </c>
      <c r="BR308" s="28">
        <f t="shared" si="200"/>
        <v>0</v>
      </c>
      <c r="BT308" s="10">
        <f t="shared" si="201"/>
        <v>97</v>
      </c>
      <c r="BU308" s="32">
        <f t="shared" si="202"/>
        <v>2.4599999999999937</v>
      </c>
      <c r="BV308" s="27">
        <f t="shared" si="203"/>
        <v>6.1499999999999845E-3</v>
      </c>
      <c r="BW308" s="36">
        <f t="shared" si="204"/>
        <v>2.2900000000000063</v>
      </c>
      <c r="BX308" s="27">
        <f t="shared" si="205"/>
        <v>5.7250000000000157E-3</v>
      </c>
      <c r="BY308" s="36">
        <f t="shared" si="206"/>
        <v>2.4399999999999977</v>
      </c>
      <c r="BZ308" s="27">
        <f t="shared" si="207"/>
        <v>6.0999999999999943E-3</v>
      </c>
      <c r="CA308" s="36">
        <f t="shared" si="208"/>
        <v>2.4599999999999937</v>
      </c>
      <c r="CB308" s="28">
        <f t="shared" si="209"/>
        <v>6.1499999999999845E-3</v>
      </c>
    </row>
    <row r="309" spans="1:80">
      <c r="A309" s="1" t="s">
        <v>282</v>
      </c>
      <c r="B309" s="26">
        <v>400</v>
      </c>
      <c r="C309" s="26">
        <v>459</v>
      </c>
      <c r="D309" s="26">
        <v>4659</v>
      </c>
      <c r="E309" s="20">
        <f>VLOOKUP($A309,JorgeILS!$A$1:$D$525,2,FALSE)</f>
        <v>92</v>
      </c>
      <c r="F309" s="20">
        <f>VLOOKUP($A309,JorgeILS!$A$1:$D$525,3,FALSE)</f>
        <v>0.312</v>
      </c>
      <c r="G309" s="20">
        <f>VLOOKUP($A309,JorgeCPP!$A$1:$D$525,2,FALSE)</f>
        <v>98</v>
      </c>
      <c r="H309" s="20">
        <f>VLOOKUP($A309,JorgeCPP!$A$1:$D$525,3,FALSE)</f>
        <v>1.4E-2</v>
      </c>
      <c r="I309" s="4">
        <f>VLOOKUP($A309,BEP!$A$1:$D$525,2,FALSE)</f>
        <v>96</v>
      </c>
      <c r="J309" s="23">
        <f>VLOOKUP($A309,BEP!$A$1:$D$525,3,FALSE)</f>
        <v>2E-3</v>
      </c>
      <c r="K309" s="4">
        <f>VLOOKUP($A309,CEP!$A$1:$D$525,2,FALSE)</f>
        <v>96</v>
      </c>
      <c r="L309" s="23">
        <f>VLOOKUP($A309,CEP!$A$1:$D$525,3,FALSE)</f>
        <v>2E-3</v>
      </c>
      <c r="M309" s="4">
        <f>VLOOKUP($A309,EEP!$A$1:$D$525,2,FALSE)</f>
        <v>96</v>
      </c>
      <c r="N309" s="23">
        <f>VLOOKUP($A309,EEP!$A$1:$D$525,3,FALSE)</f>
        <v>2E-3</v>
      </c>
      <c r="O309" s="24">
        <f>VLOOKUP($A309,CEEP!$A$1:$D$525,2,FALSE)</f>
        <v>96</v>
      </c>
      <c r="P309" s="22">
        <f>VLOOKUP($A309,CEEP!$A$1:$D$525,3,FALSE)</f>
        <v>3.0000000000000001E-3</v>
      </c>
      <c r="Q309" s="4">
        <f>VLOOKUP($A309,RBEP!$A$1:$F$525,2,FALSE)</f>
        <v>95</v>
      </c>
      <c r="R309" s="4">
        <f>VLOOKUP($A309,RBEP!$A$1:$F$525,3,FALSE)</f>
        <v>98</v>
      </c>
      <c r="S309" s="4">
        <f>VLOOKUP($A309,RBEP!$A$1:$F$525,4,FALSE)</f>
        <v>96.42</v>
      </c>
      <c r="T309" s="4">
        <f>VLOOKUP($A309,RBEP!$A$1:$F$525,5,FALSE)</f>
        <v>3.0500000000000002E-3</v>
      </c>
      <c r="U309" s="4">
        <f>VLOOKUP($A309,RCEP!$A$1:$F$525,2,FALSE)</f>
        <v>95</v>
      </c>
      <c r="V309" s="4">
        <f>VLOOKUP($A309,RCEP!$A$1:$F$525,3,FALSE)</f>
        <v>98</v>
      </c>
      <c r="W309" s="4">
        <f>VLOOKUP($A309,RCEP!$A$1:$F$525,4,FALSE)</f>
        <v>96.48</v>
      </c>
      <c r="X309" s="4">
        <f>VLOOKUP($A309,RCEP!$A$1:$F$525,5,FALSE)</f>
        <v>3.4499999999999999E-3</v>
      </c>
      <c r="Y309" s="4">
        <f>VLOOKUP($A309,REEP!$A$1:$F$525,2,FALSE)</f>
        <v>95</v>
      </c>
      <c r="Z309" s="4">
        <f>VLOOKUP($A309,REEP!$A$1:$F$525,3,FALSE)</f>
        <v>98</v>
      </c>
      <c r="AA309" s="4">
        <f>VLOOKUP($A309,REEP!$A$1:$F$525,4,FALSE)</f>
        <v>96.46</v>
      </c>
      <c r="AB309" s="4">
        <f>VLOOKUP($A309,REEP!$A$1:$F$525,5,FALSE)</f>
        <v>3.0300000000000001E-3</v>
      </c>
      <c r="AC309" s="11">
        <f>VLOOKUP($A309,RCEEP!$A$1:$F$525,2,FALSE)</f>
        <v>94</v>
      </c>
      <c r="AD309" s="11">
        <f>VLOOKUP($A309,RCEEP!$A$1:$F$525,3,FALSE)</f>
        <v>98</v>
      </c>
      <c r="AE309" s="11">
        <f>VLOOKUP($A309,RCEEP!$A$1:$F$525,4,FALSE)</f>
        <v>96.57</v>
      </c>
      <c r="AF309" s="11">
        <f>VLOOKUP($A309,RCEEP!$A$1:$F$525,5,FALSE)</f>
        <v>3.2799999999999999E-3</v>
      </c>
      <c r="AH309" s="11">
        <f t="shared" si="168"/>
        <v>94</v>
      </c>
      <c r="AI309" s="11">
        <f t="shared" si="169"/>
        <v>0</v>
      </c>
      <c r="AJ309" s="11">
        <f t="shared" si="170"/>
        <v>0</v>
      </c>
      <c r="AK309" s="11">
        <f t="shared" si="171"/>
        <v>0</v>
      </c>
      <c r="AL309" s="11">
        <f t="shared" si="172"/>
        <v>0</v>
      </c>
      <c r="AM309" s="11">
        <f t="shared" si="173"/>
        <v>0</v>
      </c>
      <c r="AN309" s="11">
        <f t="shared" si="174"/>
        <v>0</v>
      </c>
      <c r="AO309" s="11">
        <f t="shared" si="175"/>
        <v>0</v>
      </c>
      <c r="AP309" s="11">
        <f t="shared" si="176"/>
        <v>0</v>
      </c>
      <c r="AQ309" s="4">
        <f t="shared" si="177"/>
        <v>1</v>
      </c>
      <c r="AS309" s="1">
        <f t="shared" si="178"/>
        <v>92</v>
      </c>
      <c r="AT309" s="1">
        <f t="shared" si="179"/>
        <v>1</v>
      </c>
      <c r="AU309" s="1">
        <f t="shared" si="180"/>
        <v>0</v>
      </c>
      <c r="AV309" s="1">
        <f t="shared" si="181"/>
        <v>0</v>
      </c>
      <c r="AW309" s="1">
        <f t="shared" si="182"/>
        <v>0</v>
      </c>
      <c r="AX309" s="8">
        <f t="shared" si="183"/>
        <v>0</v>
      </c>
      <c r="AZ309" s="8">
        <f t="shared" si="184"/>
        <v>92</v>
      </c>
      <c r="BA309" s="8">
        <f t="shared" si="185"/>
        <v>1</v>
      </c>
      <c r="BB309" s="8">
        <f t="shared" si="186"/>
        <v>0</v>
      </c>
      <c r="BC309" s="8">
        <f t="shared" si="187"/>
        <v>0</v>
      </c>
      <c r="BD309" s="8">
        <f t="shared" si="188"/>
        <v>0</v>
      </c>
      <c r="BE309" s="8">
        <f t="shared" si="189"/>
        <v>0</v>
      </c>
      <c r="BG309" s="19">
        <f t="shared" si="190"/>
        <v>0</v>
      </c>
      <c r="BH309" s="19">
        <f t="shared" si="191"/>
        <v>0</v>
      </c>
      <c r="BJ309" s="10">
        <f t="shared" si="192"/>
        <v>92</v>
      </c>
      <c r="BK309" s="35">
        <f t="shared" si="193"/>
        <v>3</v>
      </c>
      <c r="BL309" s="27">
        <f t="shared" si="194"/>
        <v>7.4999999999999997E-3</v>
      </c>
      <c r="BM309" s="33">
        <f t="shared" si="195"/>
        <v>3</v>
      </c>
      <c r="BN309" s="27">
        <f t="shared" si="196"/>
        <v>7.4999999999999997E-3</v>
      </c>
      <c r="BO309" s="33">
        <f t="shared" si="197"/>
        <v>3</v>
      </c>
      <c r="BP309" s="27">
        <f t="shared" si="198"/>
        <v>7.4999999999999997E-3</v>
      </c>
      <c r="BQ309" s="33">
        <f t="shared" si="199"/>
        <v>2</v>
      </c>
      <c r="BR309" s="28">
        <f t="shared" si="200"/>
        <v>5.0000000000000001E-3</v>
      </c>
      <c r="BT309" s="10">
        <f t="shared" si="201"/>
        <v>92</v>
      </c>
      <c r="BU309" s="32">
        <f t="shared" si="202"/>
        <v>4.4200000000000017</v>
      </c>
      <c r="BV309" s="27">
        <f t="shared" si="203"/>
        <v>1.1050000000000004E-2</v>
      </c>
      <c r="BW309" s="36">
        <f t="shared" si="204"/>
        <v>4.480000000000004</v>
      </c>
      <c r="BX309" s="27">
        <f t="shared" si="205"/>
        <v>1.120000000000001E-2</v>
      </c>
      <c r="BY309" s="36">
        <f t="shared" si="206"/>
        <v>4.4599999999999937</v>
      </c>
      <c r="BZ309" s="27">
        <f t="shared" si="207"/>
        <v>1.1149999999999985E-2</v>
      </c>
      <c r="CA309" s="36">
        <f t="shared" si="208"/>
        <v>4.5699999999999932</v>
      </c>
      <c r="CB309" s="28">
        <f t="shared" si="209"/>
        <v>1.1424999999999984E-2</v>
      </c>
    </row>
    <row r="310" spans="1:80">
      <c r="A310" s="1" t="s">
        <v>283</v>
      </c>
      <c r="B310" s="26">
        <v>400</v>
      </c>
      <c r="C310" s="26">
        <v>459</v>
      </c>
      <c r="D310" s="26">
        <v>4667</v>
      </c>
      <c r="E310" s="20">
        <f>VLOOKUP($A310,JorgeILS!$A$1:$D$525,2,FALSE)</f>
        <v>96</v>
      </c>
      <c r="F310" s="20">
        <f>VLOOKUP($A310,JorgeILS!$A$1:$D$525,3,FALSE)</f>
        <v>0.46300000000000002</v>
      </c>
      <c r="G310" s="20">
        <f>VLOOKUP($A310,JorgeCPP!$A$1:$D$525,2,FALSE)</f>
        <v>101</v>
      </c>
      <c r="H310" s="20">
        <f>VLOOKUP($A310,JorgeCPP!$A$1:$D$525,3,FALSE)</f>
        <v>1.2999999999999999E-2</v>
      </c>
      <c r="I310" s="4">
        <f>VLOOKUP($A310,BEP!$A$1:$D$525,2,FALSE)</f>
        <v>99</v>
      </c>
      <c r="J310" s="23">
        <f>VLOOKUP($A310,BEP!$A$1:$D$525,3,FALSE)</f>
        <v>2E-3</v>
      </c>
      <c r="K310" s="4">
        <f>VLOOKUP($A310,CEP!$A$1:$D$525,2,FALSE)</f>
        <v>99</v>
      </c>
      <c r="L310" s="23">
        <f>VLOOKUP($A310,CEP!$A$1:$D$525,3,FALSE)</f>
        <v>3.0000000000000001E-3</v>
      </c>
      <c r="M310" s="4">
        <f>VLOOKUP($A310,EEP!$A$1:$D$525,2,FALSE)</f>
        <v>98</v>
      </c>
      <c r="N310" s="23">
        <f>VLOOKUP($A310,EEP!$A$1:$D$525,3,FALSE)</f>
        <v>3.0000000000000001E-3</v>
      </c>
      <c r="O310" s="24">
        <f>VLOOKUP($A310,CEEP!$A$1:$D$525,2,FALSE)</f>
        <v>98</v>
      </c>
      <c r="P310" s="22">
        <f>VLOOKUP($A310,CEEP!$A$1:$D$525,3,FALSE)</f>
        <v>4.0000000000000001E-3</v>
      </c>
      <c r="Q310" s="4">
        <f>VLOOKUP($A310,RBEP!$A$1:$F$525,2,FALSE)</f>
        <v>96</v>
      </c>
      <c r="R310" s="4">
        <f>VLOOKUP($A310,RBEP!$A$1:$F$525,3,FALSE)</f>
        <v>101</v>
      </c>
      <c r="S310" s="4">
        <f>VLOOKUP($A310,RBEP!$A$1:$F$525,4,FALSE)</f>
        <v>98.45</v>
      </c>
      <c r="T310" s="4">
        <f>VLOOKUP($A310,RBEP!$A$1:$F$525,5,FALSE)</f>
        <v>3.9100000000000003E-3</v>
      </c>
      <c r="U310" s="4">
        <f>VLOOKUP($A310,RCEP!$A$1:$F$525,2,FALSE)</f>
        <v>97</v>
      </c>
      <c r="V310" s="4">
        <f>VLOOKUP($A310,RCEP!$A$1:$F$525,3,FALSE)</f>
        <v>101</v>
      </c>
      <c r="W310" s="4">
        <f>VLOOKUP($A310,RCEP!$A$1:$F$525,4,FALSE)</f>
        <v>98.57</v>
      </c>
      <c r="X310" s="4">
        <f>VLOOKUP($A310,RCEP!$A$1:$F$525,5,FALSE)</f>
        <v>4.6899999999999997E-3</v>
      </c>
      <c r="Y310" s="4">
        <f>VLOOKUP($A310,REEP!$A$1:$F$525,2,FALSE)</f>
        <v>96</v>
      </c>
      <c r="Z310" s="4">
        <f>VLOOKUP($A310,REEP!$A$1:$F$525,3,FALSE)</f>
        <v>100</v>
      </c>
      <c r="AA310" s="4">
        <f>VLOOKUP($A310,REEP!$A$1:$F$525,4,FALSE)</f>
        <v>98.44</v>
      </c>
      <c r="AB310" s="4">
        <f>VLOOKUP($A310,REEP!$A$1:$F$525,5,FALSE)</f>
        <v>4.7299999999999998E-3</v>
      </c>
      <c r="AC310" s="11">
        <f>VLOOKUP($A310,RCEEP!$A$1:$F$525,2,FALSE)</f>
        <v>97</v>
      </c>
      <c r="AD310" s="11">
        <f>VLOOKUP($A310,RCEEP!$A$1:$F$525,3,FALSE)</f>
        <v>101</v>
      </c>
      <c r="AE310" s="11">
        <f>VLOOKUP($A310,RCEEP!$A$1:$F$525,4,FALSE)</f>
        <v>98.56</v>
      </c>
      <c r="AF310" s="11">
        <f>VLOOKUP($A310,RCEEP!$A$1:$F$525,5,FALSE)</f>
        <v>4.5599999999999998E-3</v>
      </c>
      <c r="AH310" s="11">
        <f t="shared" si="168"/>
        <v>96</v>
      </c>
      <c r="AI310" s="11">
        <f t="shared" si="169"/>
        <v>0</v>
      </c>
      <c r="AJ310" s="11">
        <f t="shared" si="170"/>
        <v>0</v>
      </c>
      <c r="AK310" s="11">
        <f t="shared" si="171"/>
        <v>0</v>
      </c>
      <c r="AL310" s="11">
        <f t="shared" si="172"/>
        <v>0</v>
      </c>
      <c r="AM310" s="11">
        <f t="shared" si="173"/>
        <v>0</v>
      </c>
      <c r="AN310" s="11">
        <f t="shared" si="174"/>
        <v>1</v>
      </c>
      <c r="AO310" s="11">
        <f t="shared" si="175"/>
        <v>0</v>
      </c>
      <c r="AP310" s="11">
        <f t="shared" si="176"/>
        <v>1</v>
      </c>
      <c r="AQ310" s="4">
        <f t="shared" si="177"/>
        <v>0</v>
      </c>
      <c r="AS310" s="1">
        <f t="shared" si="178"/>
        <v>96</v>
      </c>
      <c r="AT310" s="1">
        <f t="shared" si="179"/>
        <v>1</v>
      </c>
      <c r="AU310" s="1">
        <f t="shared" si="180"/>
        <v>1</v>
      </c>
      <c r="AV310" s="1">
        <f t="shared" si="181"/>
        <v>0</v>
      </c>
      <c r="AW310" s="1">
        <f t="shared" si="182"/>
        <v>1</v>
      </c>
      <c r="AX310" s="8">
        <f t="shared" si="183"/>
        <v>0</v>
      </c>
      <c r="AZ310" s="8">
        <f t="shared" si="184"/>
        <v>96</v>
      </c>
      <c r="BA310" s="8">
        <f t="shared" si="185"/>
        <v>1</v>
      </c>
      <c r="BB310" s="8">
        <f t="shared" si="186"/>
        <v>1</v>
      </c>
      <c r="BC310" s="8">
        <f t="shared" si="187"/>
        <v>0</v>
      </c>
      <c r="BD310" s="8">
        <f t="shared" si="188"/>
        <v>1</v>
      </c>
      <c r="BE310" s="8">
        <f t="shared" si="189"/>
        <v>0</v>
      </c>
      <c r="BG310" s="19">
        <f t="shared" si="190"/>
        <v>0</v>
      </c>
      <c r="BH310" s="19">
        <f t="shared" si="191"/>
        <v>1</v>
      </c>
      <c r="BJ310" s="10">
        <f t="shared" si="192"/>
        <v>96</v>
      </c>
      <c r="BK310" s="35">
        <f t="shared" si="193"/>
        <v>0</v>
      </c>
      <c r="BL310" s="27">
        <f t="shared" si="194"/>
        <v>0</v>
      </c>
      <c r="BM310" s="33">
        <f t="shared" si="195"/>
        <v>1</v>
      </c>
      <c r="BN310" s="27">
        <f t="shared" si="196"/>
        <v>2.5000000000000001E-3</v>
      </c>
      <c r="BO310" s="33">
        <f t="shared" si="197"/>
        <v>0</v>
      </c>
      <c r="BP310" s="27">
        <f t="shared" si="198"/>
        <v>0</v>
      </c>
      <c r="BQ310" s="33">
        <f t="shared" si="199"/>
        <v>1</v>
      </c>
      <c r="BR310" s="28">
        <f t="shared" si="200"/>
        <v>2.5000000000000001E-3</v>
      </c>
      <c r="BT310" s="10">
        <f t="shared" si="201"/>
        <v>96</v>
      </c>
      <c r="BU310" s="32">
        <f t="shared" si="202"/>
        <v>2.4500000000000028</v>
      </c>
      <c r="BV310" s="27">
        <f t="shared" si="203"/>
        <v>6.1250000000000072E-3</v>
      </c>
      <c r="BW310" s="36">
        <f t="shared" si="204"/>
        <v>2.5699999999999932</v>
      </c>
      <c r="BX310" s="27">
        <f t="shared" si="205"/>
        <v>6.4249999999999828E-3</v>
      </c>
      <c r="BY310" s="36">
        <f t="shared" si="206"/>
        <v>2.4399999999999977</v>
      </c>
      <c r="BZ310" s="27">
        <f t="shared" si="207"/>
        <v>6.0999999999999943E-3</v>
      </c>
      <c r="CA310" s="36">
        <f t="shared" si="208"/>
        <v>2.5600000000000023</v>
      </c>
      <c r="CB310" s="28">
        <f t="shared" si="209"/>
        <v>6.4000000000000055E-3</v>
      </c>
    </row>
    <row r="311" spans="1:80">
      <c r="A311" s="1" t="s">
        <v>284</v>
      </c>
      <c r="B311" s="26">
        <v>400</v>
      </c>
      <c r="C311" s="26">
        <v>459</v>
      </c>
      <c r="D311" s="26">
        <v>4675</v>
      </c>
      <c r="E311" s="20">
        <f>VLOOKUP($A311,JorgeILS!$A$1:$D$525,2,FALSE)</f>
        <v>98</v>
      </c>
      <c r="F311" s="20">
        <f>VLOOKUP($A311,JorgeILS!$A$1:$D$525,3,FALSE)</f>
        <v>0.214</v>
      </c>
      <c r="G311" s="20">
        <f>VLOOKUP($A311,JorgeCPP!$A$1:$D$525,2,FALSE)</f>
        <v>103</v>
      </c>
      <c r="H311" s="20">
        <f>VLOOKUP($A311,JorgeCPP!$A$1:$D$525,3,FALSE)</f>
        <v>1.2999999999999999E-2</v>
      </c>
      <c r="I311" s="4">
        <f>VLOOKUP($A311,BEP!$A$1:$D$525,2,FALSE)</f>
        <v>99</v>
      </c>
      <c r="J311" s="23">
        <f>VLOOKUP($A311,BEP!$A$1:$D$525,3,FALSE)</f>
        <v>2E-3</v>
      </c>
      <c r="K311" s="4">
        <f>VLOOKUP($A311,CEP!$A$1:$D$525,2,FALSE)</f>
        <v>99</v>
      </c>
      <c r="L311" s="23">
        <f>VLOOKUP($A311,CEP!$A$1:$D$525,3,FALSE)</f>
        <v>2E-3</v>
      </c>
      <c r="M311" s="4">
        <f>VLOOKUP($A311,EEP!$A$1:$D$525,2,FALSE)</f>
        <v>99</v>
      </c>
      <c r="N311" s="23">
        <f>VLOOKUP($A311,EEP!$A$1:$D$525,3,FALSE)</f>
        <v>3.0000000000000001E-3</v>
      </c>
      <c r="O311" s="24">
        <f>VLOOKUP($A311,CEEP!$A$1:$D$525,2,FALSE)</f>
        <v>99</v>
      </c>
      <c r="P311" s="22">
        <f>VLOOKUP($A311,CEEP!$A$1:$D$525,3,FALSE)</f>
        <v>3.0000000000000001E-3</v>
      </c>
      <c r="Q311" s="4">
        <f>VLOOKUP($A311,RBEP!$A$1:$F$525,2,FALSE)</f>
        <v>97</v>
      </c>
      <c r="R311" s="4">
        <f>VLOOKUP($A311,RBEP!$A$1:$F$525,3,FALSE)</f>
        <v>103</v>
      </c>
      <c r="S311" s="4">
        <f>VLOOKUP($A311,RBEP!$A$1:$F$525,4,FALSE)</f>
        <v>99.7</v>
      </c>
      <c r="T311" s="4">
        <f>VLOOKUP($A311,RBEP!$A$1:$F$525,5,FALSE)</f>
        <v>2.8500000000000001E-3</v>
      </c>
      <c r="U311" s="4">
        <f>VLOOKUP($A311,RCEP!$A$1:$F$525,2,FALSE)</f>
        <v>98</v>
      </c>
      <c r="V311" s="4">
        <f>VLOOKUP($A311,RCEP!$A$1:$F$525,3,FALSE)</f>
        <v>103</v>
      </c>
      <c r="W311" s="4">
        <f>VLOOKUP($A311,RCEP!$A$1:$F$525,4,FALSE)</f>
        <v>99.68</v>
      </c>
      <c r="X311" s="4">
        <f>VLOOKUP($A311,RCEP!$A$1:$F$525,5,FALSE)</f>
        <v>3.3700000000000002E-3</v>
      </c>
      <c r="Y311" s="4">
        <f>VLOOKUP($A311,REEP!$A$1:$F$525,2,FALSE)</f>
        <v>97</v>
      </c>
      <c r="Z311" s="4">
        <f>VLOOKUP($A311,REEP!$A$1:$F$525,3,FALSE)</f>
        <v>103</v>
      </c>
      <c r="AA311" s="4">
        <f>VLOOKUP($A311,REEP!$A$1:$F$525,4,FALSE)</f>
        <v>100.1</v>
      </c>
      <c r="AB311" s="4">
        <f>VLOOKUP($A311,REEP!$A$1:$F$525,5,FALSE)</f>
        <v>3.0899999999999999E-3</v>
      </c>
      <c r="AC311" s="11">
        <f>VLOOKUP($A311,RCEEP!$A$1:$F$525,2,FALSE)</f>
        <v>98</v>
      </c>
      <c r="AD311" s="11">
        <f>VLOOKUP($A311,RCEEP!$A$1:$F$525,3,FALSE)</f>
        <v>104</v>
      </c>
      <c r="AE311" s="11">
        <f>VLOOKUP($A311,RCEEP!$A$1:$F$525,4,FALSE)</f>
        <v>100.33</v>
      </c>
      <c r="AF311" s="11">
        <f>VLOOKUP($A311,RCEEP!$A$1:$F$525,5,FALSE)</f>
        <v>3.47E-3</v>
      </c>
      <c r="AH311" s="11">
        <f t="shared" si="168"/>
        <v>97</v>
      </c>
      <c r="AI311" s="11">
        <f t="shared" si="169"/>
        <v>0</v>
      </c>
      <c r="AJ311" s="11">
        <f t="shared" si="170"/>
        <v>0</v>
      </c>
      <c r="AK311" s="11">
        <f t="shared" si="171"/>
        <v>0</v>
      </c>
      <c r="AL311" s="11">
        <f t="shared" si="172"/>
        <v>0</v>
      </c>
      <c r="AM311" s="11">
        <f t="shared" si="173"/>
        <v>0</v>
      </c>
      <c r="AN311" s="11">
        <f t="shared" si="174"/>
        <v>1</v>
      </c>
      <c r="AO311" s="11">
        <f t="shared" si="175"/>
        <v>0</v>
      </c>
      <c r="AP311" s="11">
        <f t="shared" si="176"/>
        <v>1</v>
      </c>
      <c r="AQ311" s="4">
        <f t="shared" si="177"/>
        <v>0</v>
      </c>
      <c r="AS311" s="1">
        <f t="shared" si="178"/>
        <v>98</v>
      </c>
      <c r="AT311" s="1">
        <f t="shared" si="179"/>
        <v>1</v>
      </c>
      <c r="AU311" s="1">
        <f t="shared" si="180"/>
        <v>1</v>
      </c>
      <c r="AV311" s="1">
        <f t="shared" si="181"/>
        <v>1</v>
      </c>
      <c r="AW311" s="1">
        <f t="shared" si="182"/>
        <v>1</v>
      </c>
      <c r="AX311" s="8">
        <f t="shared" si="183"/>
        <v>1</v>
      </c>
      <c r="AZ311" s="8">
        <f t="shared" si="184"/>
        <v>97</v>
      </c>
      <c r="BA311" s="8">
        <f t="shared" si="185"/>
        <v>0</v>
      </c>
      <c r="BB311" s="8">
        <f t="shared" si="186"/>
        <v>1</v>
      </c>
      <c r="BC311" s="8">
        <f t="shared" si="187"/>
        <v>0</v>
      </c>
      <c r="BD311" s="8">
        <f t="shared" si="188"/>
        <v>1</v>
      </c>
      <c r="BE311" s="8">
        <f t="shared" si="189"/>
        <v>0</v>
      </c>
      <c r="BG311" s="19">
        <f t="shared" si="190"/>
        <v>1</v>
      </c>
      <c r="BH311" s="19">
        <f t="shared" si="191"/>
        <v>1</v>
      </c>
      <c r="BJ311" s="10">
        <f t="shared" si="192"/>
        <v>98</v>
      </c>
      <c r="BK311" s="35">
        <f t="shared" si="193"/>
        <v>-1</v>
      </c>
      <c r="BL311" s="27">
        <f t="shared" si="194"/>
        <v>-2.5000000000000001E-3</v>
      </c>
      <c r="BM311" s="33">
        <f t="shared" si="195"/>
        <v>0</v>
      </c>
      <c r="BN311" s="27">
        <f t="shared" si="196"/>
        <v>0</v>
      </c>
      <c r="BO311" s="33">
        <f t="shared" si="197"/>
        <v>-1</v>
      </c>
      <c r="BP311" s="27">
        <f t="shared" si="198"/>
        <v>-2.5000000000000001E-3</v>
      </c>
      <c r="BQ311" s="33">
        <f t="shared" si="199"/>
        <v>0</v>
      </c>
      <c r="BR311" s="28">
        <f t="shared" si="200"/>
        <v>0</v>
      </c>
      <c r="BT311" s="10">
        <f t="shared" si="201"/>
        <v>98</v>
      </c>
      <c r="BU311" s="32">
        <f t="shared" si="202"/>
        <v>1.7000000000000028</v>
      </c>
      <c r="BV311" s="27">
        <f t="shared" si="203"/>
        <v>4.2500000000000072E-3</v>
      </c>
      <c r="BW311" s="36">
        <f t="shared" si="204"/>
        <v>1.6800000000000068</v>
      </c>
      <c r="BX311" s="27">
        <f t="shared" si="205"/>
        <v>4.2000000000000171E-3</v>
      </c>
      <c r="BY311" s="36">
        <f t="shared" si="206"/>
        <v>2.0999999999999943</v>
      </c>
      <c r="BZ311" s="27">
        <f t="shared" si="207"/>
        <v>5.2499999999999856E-3</v>
      </c>
      <c r="CA311" s="36">
        <f t="shared" si="208"/>
        <v>2.3299999999999983</v>
      </c>
      <c r="CB311" s="28">
        <f t="shared" si="209"/>
        <v>5.824999999999996E-3</v>
      </c>
    </row>
    <row r="312" spans="1:80">
      <c r="A312" s="1" t="s">
        <v>285</v>
      </c>
      <c r="B312" s="26">
        <v>400</v>
      </c>
      <c r="C312" s="26">
        <v>459</v>
      </c>
      <c r="D312" s="26">
        <v>4683</v>
      </c>
      <c r="E312" s="20">
        <f>VLOOKUP($A312,JorgeILS!$A$1:$D$525,2,FALSE)</f>
        <v>96</v>
      </c>
      <c r="F312" s="20">
        <f>VLOOKUP($A312,JorgeILS!$A$1:$D$525,3,FALSE)</f>
        <v>0.38100000000000001</v>
      </c>
      <c r="G312" s="20">
        <f>VLOOKUP($A312,JorgeCPP!$A$1:$D$525,2,FALSE)</f>
        <v>104</v>
      </c>
      <c r="H312" s="20">
        <f>VLOOKUP($A312,JorgeCPP!$A$1:$D$525,3,FALSE)</f>
        <v>1.2999999999999999E-2</v>
      </c>
      <c r="I312" s="4">
        <f>VLOOKUP($A312,BEP!$A$1:$D$525,2,FALSE)</f>
        <v>97</v>
      </c>
      <c r="J312" s="23">
        <f>VLOOKUP($A312,BEP!$A$1:$D$525,3,FALSE)</f>
        <v>2E-3</v>
      </c>
      <c r="K312" s="4">
        <f>VLOOKUP($A312,CEP!$A$1:$D$525,2,FALSE)</f>
        <v>97</v>
      </c>
      <c r="L312" s="23">
        <f>VLOOKUP($A312,CEP!$A$1:$D$525,3,FALSE)</f>
        <v>2E-3</v>
      </c>
      <c r="M312" s="4">
        <f>VLOOKUP($A312,EEP!$A$1:$D$525,2,FALSE)</f>
        <v>96</v>
      </c>
      <c r="N312" s="23">
        <f>VLOOKUP($A312,EEP!$A$1:$D$525,3,FALSE)</f>
        <v>4.0000000000000001E-3</v>
      </c>
      <c r="O312" s="24">
        <f>VLOOKUP($A312,CEEP!$A$1:$D$525,2,FALSE)</f>
        <v>96</v>
      </c>
      <c r="P312" s="22">
        <f>VLOOKUP($A312,CEEP!$A$1:$D$525,3,FALSE)</f>
        <v>3.0000000000000001E-3</v>
      </c>
      <c r="Q312" s="4">
        <f>VLOOKUP($A312,RBEP!$A$1:$F$525,2,FALSE)</f>
        <v>95</v>
      </c>
      <c r="R312" s="4">
        <f>VLOOKUP($A312,RBEP!$A$1:$F$525,3,FALSE)</f>
        <v>100</v>
      </c>
      <c r="S312" s="4">
        <f>VLOOKUP($A312,RBEP!$A$1:$F$525,4,FALSE)</f>
        <v>97.39</v>
      </c>
      <c r="T312" s="4">
        <f>VLOOKUP($A312,RBEP!$A$1:$F$525,5,FALSE)</f>
        <v>3.46E-3</v>
      </c>
      <c r="U312" s="4">
        <f>VLOOKUP($A312,RCEP!$A$1:$F$525,2,FALSE)</f>
        <v>95</v>
      </c>
      <c r="V312" s="4">
        <f>VLOOKUP($A312,RCEP!$A$1:$F$525,3,FALSE)</f>
        <v>99</v>
      </c>
      <c r="W312" s="4">
        <f>VLOOKUP($A312,RCEP!$A$1:$F$525,4,FALSE)</f>
        <v>97.48</v>
      </c>
      <c r="X312" s="4">
        <f>VLOOKUP($A312,RCEP!$A$1:$F$525,5,FALSE)</f>
        <v>4.13E-3</v>
      </c>
      <c r="Y312" s="4">
        <f>VLOOKUP($A312,REEP!$A$1:$F$525,2,FALSE)</f>
        <v>95</v>
      </c>
      <c r="Z312" s="4">
        <f>VLOOKUP($A312,REEP!$A$1:$F$525,3,FALSE)</f>
        <v>100</v>
      </c>
      <c r="AA312" s="4">
        <f>VLOOKUP($A312,REEP!$A$1:$F$525,4,FALSE)</f>
        <v>97.66</v>
      </c>
      <c r="AB312" s="4">
        <f>VLOOKUP($A312,REEP!$A$1:$F$525,5,FALSE)</f>
        <v>3.6800000000000001E-3</v>
      </c>
      <c r="AC312" s="11">
        <f>VLOOKUP($A312,RCEEP!$A$1:$F$525,2,FALSE)</f>
        <v>95</v>
      </c>
      <c r="AD312" s="11">
        <f>VLOOKUP($A312,RCEEP!$A$1:$F$525,3,FALSE)</f>
        <v>101</v>
      </c>
      <c r="AE312" s="11">
        <f>VLOOKUP($A312,RCEEP!$A$1:$F$525,4,FALSE)</f>
        <v>97.77</v>
      </c>
      <c r="AF312" s="11">
        <f>VLOOKUP($A312,RCEEP!$A$1:$F$525,5,FALSE)</f>
        <v>4.0600000000000002E-3</v>
      </c>
      <c r="AH312" s="11">
        <f t="shared" si="168"/>
        <v>95</v>
      </c>
      <c r="AI312" s="11">
        <f t="shared" si="169"/>
        <v>0</v>
      </c>
      <c r="AJ312" s="11">
        <f t="shared" si="170"/>
        <v>0</v>
      </c>
      <c r="AK312" s="11">
        <f t="shared" si="171"/>
        <v>0</v>
      </c>
      <c r="AL312" s="11">
        <f t="shared" si="172"/>
        <v>0</v>
      </c>
      <c r="AM312" s="11">
        <f t="shared" si="173"/>
        <v>0</v>
      </c>
      <c r="AN312" s="11">
        <f t="shared" si="174"/>
        <v>1</v>
      </c>
      <c r="AO312" s="11">
        <f t="shared" si="175"/>
        <v>1</v>
      </c>
      <c r="AP312" s="11">
        <f t="shared" si="176"/>
        <v>1</v>
      </c>
      <c r="AQ312" s="4">
        <f t="shared" si="177"/>
        <v>1</v>
      </c>
      <c r="AS312" s="1">
        <f t="shared" si="178"/>
        <v>96</v>
      </c>
      <c r="AT312" s="1">
        <f t="shared" si="179"/>
        <v>1</v>
      </c>
      <c r="AU312" s="1">
        <f t="shared" si="180"/>
        <v>1</v>
      </c>
      <c r="AV312" s="1">
        <f t="shared" si="181"/>
        <v>1</v>
      </c>
      <c r="AW312" s="1">
        <f t="shared" si="182"/>
        <v>1</v>
      </c>
      <c r="AX312" s="8">
        <f t="shared" si="183"/>
        <v>1</v>
      </c>
      <c r="AZ312" s="8">
        <f t="shared" si="184"/>
        <v>95</v>
      </c>
      <c r="BA312" s="8">
        <f t="shared" si="185"/>
        <v>0</v>
      </c>
      <c r="BB312" s="8">
        <f t="shared" si="186"/>
        <v>1</v>
      </c>
      <c r="BC312" s="8">
        <f t="shared" si="187"/>
        <v>1</v>
      </c>
      <c r="BD312" s="8">
        <f t="shared" si="188"/>
        <v>1</v>
      </c>
      <c r="BE312" s="8">
        <f t="shared" si="189"/>
        <v>1</v>
      </c>
      <c r="BG312" s="19">
        <f t="shared" si="190"/>
        <v>1</v>
      </c>
      <c r="BH312" s="19">
        <f t="shared" si="191"/>
        <v>1</v>
      </c>
      <c r="BJ312" s="10">
        <f t="shared" si="192"/>
        <v>96</v>
      </c>
      <c r="BK312" s="35">
        <f t="shared" si="193"/>
        <v>-1</v>
      </c>
      <c r="BL312" s="27">
        <f t="shared" si="194"/>
        <v>-2.5000000000000001E-3</v>
      </c>
      <c r="BM312" s="33">
        <f t="shared" si="195"/>
        <v>-1</v>
      </c>
      <c r="BN312" s="27">
        <f t="shared" si="196"/>
        <v>-2.5000000000000001E-3</v>
      </c>
      <c r="BO312" s="33">
        <f t="shared" si="197"/>
        <v>-1</v>
      </c>
      <c r="BP312" s="27">
        <f t="shared" si="198"/>
        <v>-2.5000000000000001E-3</v>
      </c>
      <c r="BQ312" s="33">
        <f t="shared" si="199"/>
        <v>-1</v>
      </c>
      <c r="BR312" s="28">
        <f t="shared" si="200"/>
        <v>-2.5000000000000001E-3</v>
      </c>
      <c r="BT312" s="10">
        <f t="shared" si="201"/>
        <v>96</v>
      </c>
      <c r="BU312" s="32">
        <f t="shared" si="202"/>
        <v>1.3900000000000006</v>
      </c>
      <c r="BV312" s="27">
        <f t="shared" si="203"/>
        <v>3.4750000000000015E-3</v>
      </c>
      <c r="BW312" s="36">
        <f t="shared" si="204"/>
        <v>1.480000000000004</v>
      </c>
      <c r="BX312" s="27">
        <f t="shared" si="205"/>
        <v>3.7000000000000101E-3</v>
      </c>
      <c r="BY312" s="36">
        <f t="shared" si="206"/>
        <v>1.6599999999999966</v>
      </c>
      <c r="BZ312" s="27">
        <f t="shared" si="207"/>
        <v>4.1499999999999914E-3</v>
      </c>
      <c r="CA312" s="36">
        <f t="shared" si="208"/>
        <v>1.769999999999996</v>
      </c>
      <c r="CB312" s="28">
        <f t="shared" si="209"/>
        <v>4.4249999999999897E-3</v>
      </c>
    </row>
    <row r="313" spans="1:80">
      <c r="A313" s="1" t="s">
        <v>286</v>
      </c>
      <c r="B313" s="26">
        <v>400</v>
      </c>
      <c r="C313" s="26">
        <v>489</v>
      </c>
      <c r="D313" s="26">
        <v>4691</v>
      </c>
      <c r="E313" s="20">
        <f>VLOOKUP($A313,JorgeILS!$A$1:$D$525,2,FALSE)</f>
        <v>77</v>
      </c>
      <c r="F313" s="20">
        <f>VLOOKUP($A313,JorgeILS!$A$1:$D$525,3,FALSE)</f>
        <v>0.60399999999999998</v>
      </c>
      <c r="G313" s="20">
        <f>VLOOKUP($A313,JorgeCPP!$A$1:$D$525,2,FALSE)</f>
        <v>85</v>
      </c>
      <c r="H313" s="20">
        <f>VLOOKUP($A313,JorgeCPP!$A$1:$D$525,3,FALSE)</f>
        <v>1.7000000000000001E-2</v>
      </c>
      <c r="I313" s="4">
        <f>VLOOKUP($A313,BEP!$A$1:$D$525,2,FALSE)</f>
        <v>80</v>
      </c>
      <c r="J313" s="23">
        <f>VLOOKUP($A313,BEP!$A$1:$D$525,3,FALSE)</f>
        <v>2E-3</v>
      </c>
      <c r="K313" s="4">
        <f>VLOOKUP($A313,CEP!$A$1:$D$525,2,FALSE)</f>
        <v>80</v>
      </c>
      <c r="L313" s="23">
        <f>VLOOKUP($A313,CEP!$A$1:$D$525,3,FALSE)</f>
        <v>2E-3</v>
      </c>
      <c r="M313" s="4">
        <f>VLOOKUP($A313,EEP!$A$1:$D$525,2,FALSE)</f>
        <v>80</v>
      </c>
      <c r="N313" s="23">
        <f>VLOOKUP($A313,EEP!$A$1:$D$525,3,FALSE)</f>
        <v>4.0000000000000001E-3</v>
      </c>
      <c r="O313" s="24">
        <f>VLOOKUP($A313,CEEP!$A$1:$D$525,2,FALSE)</f>
        <v>80</v>
      </c>
      <c r="P313" s="22">
        <f>VLOOKUP($A313,CEEP!$A$1:$D$525,3,FALSE)</f>
        <v>4.0000000000000001E-3</v>
      </c>
      <c r="Q313" s="4">
        <f>VLOOKUP($A313,RBEP!$A$1:$F$525,2,FALSE)</f>
        <v>80</v>
      </c>
      <c r="R313" s="4">
        <f>VLOOKUP($A313,RBEP!$A$1:$F$525,3,FALSE)</f>
        <v>86</v>
      </c>
      <c r="S313" s="4">
        <f>VLOOKUP($A313,RBEP!$A$1:$F$525,4,FALSE)</f>
        <v>83.16</v>
      </c>
      <c r="T313" s="4">
        <f>VLOOKUP($A313,RBEP!$A$1:$F$525,5,FALSE)</f>
        <v>4.15E-3</v>
      </c>
      <c r="U313" s="4">
        <f>VLOOKUP($A313,RCEP!$A$1:$F$525,2,FALSE)</f>
        <v>80</v>
      </c>
      <c r="V313" s="4">
        <f>VLOOKUP($A313,RCEP!$A$1:$F$525,3,FALSE)</f>
        <v>87</v>
      </c>
      <c r="W313" s="4">
        <f>VLOOKUP($A313,RCEP!$A$1:$F$525,4,FALSE)</f>
        <v>83.02</v>
      </c>
      <c r="X313" s="4">
        <f>VLOOKUP($A313,RCEP!$A$1:$F$525,5,FALSE)</f>
        <v>4.9199999999999999E-3</v>
      </c>
      <c r="Y313" s="4">
        <f>VLOOKUP($A313,REEP!$A$1:$F$525,2,FALSE)</f>
        <v>81</v>
      </c>
      <c r="Z313" s="4">
        <f>VLOOKUP($A313,REEP!$A$1:$F$525,3,FALSE)</f>
        <v>88</v>
      </c>
      <c r="AA313" s="4">
        <f>VLOOKUP($A313,REEP!$A$1:$F$525,4,FALSE)</f>
        <v>84.41</v>
      </c>
      <c r="AB313" s="4">
        <f>VLOOKUP($A313,REEP!$A$1:$F$525,5,FALSE)</f>
        <v>5.1200000000000004E-3</v>
      </c>
      <c r="AC313" s="11">
        <f>VLOOKUP($A313,RCEEP!$A$1:$F$525,2,FALSE)</f>
        <v>80</v>
      </c>
      <c r="AD313" s="11">
        <f>VLOOKUP($A313,RCEEP!$A$1:$F$525,3,FALSE)</f>
        <v>88</v>
      </c>
      <c r="AE313" s="11">
        <f>VLOOKUP($A313,RCEEP!$A$1:$F$525,4,FALSE)</f>
        <v>84.23</v>
      </c>
      <c r="AF313" s="11">
        <f>VLOOKUP($A313,RCEEP!$A$1:$F$525,5,FALSE)</f>
        <v>5.4000000000000003E-3</v>
      </c>
      <c r="AH313" s="11">
        <f t="shared" si="168"/>
        <v>80</v>
      </c>
      <c r="AI313" s="11">
        <f t="shared" si="169"/>
        <v>0</v>
      </c>
      <c r="AJ313" s="11">
        <f t="shared" si="170"/>
        <v>1</v>
      </c>
      <c r="AK313" s="11">
        <f t="shared" si="171"/>
        <v>1</v>
      </c>
      <c r="AL313" s="11">
        <f t="shared" si="172"/>
        <v>1</v>
      </c>
      <c r="AM313" s="11">
        <f t="shared" si="173"/>
        <v>1</v>
      </c>
      <c r="AN313" s="11">
        <f t="shared" si="174"/>
        <v>1</v>
      </c>
      <c r="AO313" s="11">
        <f t="shared" si="175"/>
        <v>1</v>
      </c>
      <c r="AP313" s="11">
        <f t="shared" si="176"/>
        <v>0</v>
      </c>
      <c r="AQ313" s="4">
        <f t="shared" si="177"/>
        <v>1</v>
      </c>
      <c r="AS313" s="1">
        <f t="shared" si="178"/>
        <v>77</v>
      </c>
      <c r="AT313" s="1">
        <f t="shared" si="179"/>
        <v>1</v>
      </c>
      <c r="AU313" s="1">
        <f t="shared" si="180"/>
        <v>0</v>
      </c>
      <c r="AV313" s="1">
        <f t="shared" si="181"/>
        <v>0</v>
      </c>
      <c r="AW313" s="1">
        <f t="shared" si="182"/>
        <v>0</v>
      </c>
      <c r="AX313" s="8">
        <f t="shared" si="183"/>
        <v>0</v>
      </c>
      <c r="AZ313" s="8">
        <f t="shared" si="184"/>
        <v>77</v>
      </c>
      <c r="BA313" s="8">
        <f t="shared" si="185"/>
        <v>1</v>
      </c>
      <c r="BB313" s="8">
        <f t="shared" si="186"/>
        <v>0</v>
      </c>
      <c r="BC313" s="8">
        <f t="shared" si="187"/>
        <v>0</v>
      </c>
      <c r="BD313" s="8">
        <f t="shared" si="188"/>
        <v>0</v>
      </c>
      <c r="BE313" s="8">
        <f t="shared" si="189"/>
        <v>0</v>
      </c>
      <c r="BG313" s="19">
        <f t="shared" si="190"/>
        <v>0</v>
      </c>
      <c r="BH313" s="19">
        <f t="shared" si="191"/>
        <v>0</v>
      </c>
      <c r="BJ313" s="10">
        <f t="shared" si="192"/>
        <v>77</v>
      </c>
      <c r="BK313" s="35">
        <f t="shared" si="193"/>
        <v>3</v>
      </c>
      <c r="BL313" s="27">
        <f t="shared" si="194"/>
        <v>7.4999999999999997E-3</v>
      </c>
      <c r="BM313" s="33">
        <f t="shared" si="195"/>
        <v>3</v>
      </c>
      <c r="BN313" s="27">
        <f t="shared" si="196"/>
        <v>7.4999999999999997E-3</v>
      </c>
      <c r="BO313" s="33">
        <f t="shared" si="197"/>
        <v>4</v>
      </c>
      <c r="BP313" s="27">
        <f t="shared" si="198"/>
        <v>0.01</v>
      </c>
      <c r="BQ313" s="33">
        <f t="shared" si="199"/>
        <v>3</v>
      </c>
      <c r="BR313" s="28">
        <f t="shared" si="200"/>
        <v>7.4999999999999997E-3</v>
      </c>
      <c r="BT313" s="10">
        <f t="shared" si="201"/>
        <v>77</v>
      </c>
      <c r="BU313" s="32">
        <f t="shared" si="202"/>
        <v>6.1599999999999966</v>
      </c>
      <c r="BV313" s="27">
        <f t="shared" si="203"/>
        <v>1.5399999999999992E-2</v>
      </c>
      <c r="BW313" s="36">
        <f t="shared" si="204"/>
        <v>6.019999999999996</v>
      </c>
      <c r="BX313" s="27">
        <f t="shared" si="205"/>
        <v>1.504999999999999E-2</v>
      </c>
      <c r="BY313" s="36">
        <f t="shared" si="206"/>
        <v>7.4099999999999966</v>
      </c>
      <c r="BZ313" s="27">
        <f t="shared" si="207"/>
        <v>1.8524999999999993E-2</v>
      </c>
      <c r="CA313" s="36">
        <f t="shared" si="208"/>
        <v>7.230000000000004</v>
      </c>
      <c r="CB313" s="28">
        <f t="shared" si="209"/>
        <v>1.8075000000000011E-2</v>
      </c>
    </row>
    <row r="314" spans="1:80">
      <c r="A314" s="1" t="s">
        <v>287</v>
      </c>
      <c r="B314" s="26">
        <v>400</v>
      </c>
      <c r="C314" s="26">
        <v>489</v>
      </c>
      <c r="D314" s="26">
        <v>4699</v>
      </c>
      <c r="E314" s="20">
        <f>VLOOKUP($A314,JorgeILS!$A$1:$D$525,2,FALSE)</f>
        <v>83</v>
      </c>
      <c r="F314" s="20">
        <f>VLOOKUP($A314,JorgeILS!$A$1:$D$525,3,FALSE)</f>
        <v>0.36699999999999999</v>
      </c>
      <c r="G314" s="20">
        <f>VLOOKUP($A314,JorgeCPP!$A$1:$D$525,2,FALSE)</f>
        <v>90</v>
      </c>
      <c r="H314" s="20">
        <f>VLOOKUP($A314,JorgeCPP!$A$1:$D$525,3,FALSE)</f>
        <v>1.7000000000000001E-2</v>
      </c>
      <c r="I314" s="4">
        <f>VLOOKUP($A314,BEP!$A$1:$D$525,2,FALSE)</f>
        <v>86</v>
      </c>
      <c r="J314" s="23">
        <f>VLOOKUP($A314,BEP!$A$1:$D$525,3,FALSE)</f>
        <v>2E-3</v>
      </c>
      <c r="K314" s="4">
        <f>VLOOKUP($A314,CEP!$A$1:$D$525,2,FALSE)</f>
        <v>86</v>
      </c>
      <c r="L314" s="23">
        <f>VLOOKUP($A314,CEP!$A$1:$D$525,3,FALSE)</f>
        <v>3.0000000000000001E-3</v>
      </c>
      <c r="M314" s="4">
        <f>VLOOKUP($A314,EEP!$A$1:$D$525,2,FALSE)</f>
        <v>83</v>
      </c>
      <c r="N314" s="23">
        <f>VLOOKUP($A314,EEP!$A$1:$D$525,3,FALSE)</f>
        <v>4.0000000000000001E-3</v>
      </c>
      <c r="O314" s="24">
        <f>VLOOKUP($A314,CEEP!$A$1:$D$525,2,FALSE)</f>
        <v>83</v>
      </c>
      <c r="P314" s="22">
        <f>VLOOKUP($A314,CEEP!$A$1:$D$525,3,FALSE)</f>
        <v>7.0000000000000001E-3</v>
      </c>
      <c r="Q314" s="4">
        <f>VLOOKUP($A314,RBEP!$A$1:$F$525,2,FALSE)</f>
        <v>85</v>
      </c>
      <c r="R314" s="4">
        <f>VLOOKUP($A314,RBEP!$A$1:$F$525,3,FALSE)</f>
        <v>91</v>
      </c>
      <c r="S314" s="4">
        <f>VLOOKUP($A314,RBEP!$A$1:$F$525,4,FALSE)</f>
        <v>87.79</v>
      </c>
      <c r="T314" s="4">
        <f>VLOOKUP($A314,RBEP!$A$1:$F$525,5,FALSE)</f>
        <v>4.0099999999999997E-3</v>
      </c>
      <c r="U314" s="4">
        <f>VLOOKUP($A314,RCEP!$A$1:$F$525,2,FALSE)</f>
        <v>85</v>
      </c>
      <c r="V314" s="4">
        <f>VLOOKUP($A314,RCEP!$A$1:$F$525,3,FALSE)</f>
        <v>92</v>
      </c>
      <c r="W314" s="4">
        <f>VLOOKUP($A314,RCEP!$A$1:$F$525,4,FALSE)</f>
        <v>87.48</v>
      </c>
      <c r="X314" s="4">
        <f>VLOOKUP($A314,RCEP!$A$1:$F$525,5,FALSE)</f>
        <v>4.64E-3</v>
      </c>
      <c r="Y314" s="4">
        <f>VLOOKUP($A314,REEP!$A$1:$F$525,2,FALSE)</f>
        <v>84</v>
      </c>
      <c r="Z314" s="4">
        <f>VLOOKUP($A314,REEP!$A$1:$F$525,3,FALSE)</f>
        <v>92</v>
      </c>
      <c r="AA314" s="4">
        <f>VLOOKUP($A314,REEP!$A$1:$F$525,4,FALSE)</f>
        <v>87.88</v>
      </c>
      <c r="AB314" s="4">
        <f>VLOOKUP($A314,REEP!$A$1:$F$525,5,FALSE)</f>
        <v>4.6100000000000004E-3</v>
      </c>
      <c r="AC314" s="11">
        <f>VLOOKUP($A314,RCEEP!$A$1:$F$525,2,FALSE)</f>
        <v>85</v>
      </c>
      <c r="AD314" s="11">
        <f>VLOOKUP($A314,RCEEP!$A$1:$F$525,3,FALSE)</f>
        <v>92</v>
      </c>
      <c r="AE314" s="11">
        <f>VLOOKUP($A314,RCEEP!$A$1:$F$525,4,FALSE)</f>
        <v>88.13</v>
      </c>
      <c r="AF314" s="11">
        <f>VLOOKUP($A314,RCEEP!$A$1:$F$525,5,FALSE)</f>
        <v>4.96E-3</v>
      </c>
      <c r="AH314" s="11">
        <f t="shared" si="168"/>
        <v>83</v>
      </c>
      <c r="AI314" s="11">
        <f t="shared" si="169"/>
        <v>0</v>
      </c>
      <c r="AJ314" s="11">
        <f t="shared" si="170"/>
        <v>0</v>
      </c>
      <c r="AK314" s="11">
        <f t="shared" si="171"/>
        <v>0</v>
      </c>
      <c r="AL314" s="11">
        <f t="shared" si="172"/>
        <v>1</v>
      </c>
      <c r="AM314" s="11">
        <f t="shared" si="173"/>
        <v>1</v>
      </c>
      <c r="AN314" s="11">
        <f t="shared" si="174"/>
        <v>0</v>
      </c>
      <c r="AO314" s="11">
        <f t="shared" si="175"/>
        <v>0</v>
      </c>
      <c r="AP314" s="11">
        <f t="shared" si="176"/>
        <v>0</v>
      </c>
      <c r="AQ314" s="4">
        <f t="shared" si="177"/>
        <v>0</v>
      </c>
      <c r="AS314" s="1">
        <f t="shared" si="178"/>
        <v>83</v>
      </c>
      <c r="AT314" s="1">
        <f t="shared" si="179"/>
        <v>1</v>
      </c>
      <c r="AU314" s="1">
        <f t="shared" si="180"/>
        <v>0</v>
      </c>
      <c r="AV314" s="1">
        <f t="shared" si="181"/>
        <v>0</v>
      </c>
      <c r="AW314" s="1">
        <f t="shared" si="182"/>
        <v>0</v>
      </c>
      <c r="AX314" s="8">
        <f t="shared" si="183"/>
        <v>0</v>
      </c>
      <c r="AZ314" s="8">
        <f t="shared" si="184"/>
        <v>83</v>
      </c>
      <c r="BA314" s="8">
        <f t="shared" si="185"/>
        <v>1</v>
      </c>
      <c r="BB314" s="8">
        <f t="shared" si="186"/>
        <v>0</v>
      </c>
      <c r="BC314" s="8">
        <f t="shared" si="187"/>
        <v>0</v>
      </c>
      <c r="BD314" s="8">
        <f t="shared" si="188"/>
        <v>0</v>
      </c>
      <c r="BE314" s="8">
        <f t="shared" si="189"/>
        <v>0</v>
      </c>
      <c r="BG314" s="19">
        <f t="shared" si="190"/>
        <v>0</v>
      </c>
      <c r="BH314" s="19">
        <f t="shared" si="191"/>
        <v>0</v>
      </c>
      <c r="BJ314" s="10">
        <f t="shared" si="192"/>
        <v>83</v>
      </c>
      <c r="BK314" s="35">
        <f t="shared" si="193"/>
        <v>2</v>
      </c>
      <c r="BL314" s="27">
        <f t="shared" si="194"/>
        <v>5.0000000000000001E-3</v>
      </c>
      <c r="BM314" s="33">
        <f t="shared" si="195"/>
        <v>2</v>
      </c>
      <c r="BN314" s="27">
        <f t="shared" si="196"/>
        <v>5.0000000000000001E-3</v>
      </c>
      <c r="BO314" s="33">
        <f t="shared" si="197"/>
        <v>1</v>
      </c>
      <c r="BP314" s="27">
        <f t="shared" si="198"/>
        <v>2.5000000000000001E-3</v>
      </c>
      <c r="BQ314" s="33">
        <f t="shared" si="199"/>
        <v>2</v>
      </c>
      <c r="BR314" s="28">
        <f t="shared" si="200"/>
        <v>5.0000000000000001E-3</v>
      </c>
      <c r="BT314" s="10">
        <f t="shared" si="201"/>
        <v>83</v>
      </c>
      <c r="BU314" s="32">
        <f t="shared" si="202"/>
        <v>4.7900000000000063</v>
      </c>
      <c r="BV314" s="27">
        <f t="shared" si="203"/>
        <v>1.1975000000000015E-2</v>
      </c>
      <c r="BW314" s="36">
        <f t="shared" si="204"/>
        <v>4.480000000000004</v>
      </c>
      <c r="BX314" s="27">
        <f t="shared" si="205"/>
        <v>1.120000000000001E-2</v>
      </c>
      <c r="BY314" s="36">
        <f t="shared" si="206"/>
        <v>4.8799999999999955</v>
      </c>
      <c r="BZ314" s="27">
        <f t="shared" si="207"/>
        <v>1.2199999999999989E-2</v>
      </c>
      <c r="CA314" s="36">
        <f t="shared" si="208"/>
        <v>5.1299999999999955</v>
      </c>
      <c r="CB314" s="28">
        <f t="shared" si="209"/>
        <v>1.2824999999999989E-2</v>
      </c>
    </row>
    <row r="315" spans="1:80">
      <c r="A315" s="1" t="s">
        <v>288</v>
      </c>
      <c r="B315" s="26">
        <v>400</v>
      </c>
      <c r="C315" s="26">
        <v>489</v>
      </c>
      <c r="D315" s="26">
        <v>4707</v>
      </c>
      <c r="E315" s="20">
        <f>VLOOKUP($A315,JorgeILS!$A$1:$D$525,2,FALSE)</f>
        <v>80</v>
      </c>
      <c r="F315" s="20">
        <f>VLOOKUP($A315,JorgeILS!$A$1:$D$525,3,FALSE)</f>
        <v>0.57899999999999996</v>
      </c>
      <c r="G315" s="20">
        <f>VLOOKUP($A315,JorgeCPP!$A$1:$D$525,2,FALSE)</f>
        <v>93</v>
      </c>
      <c r="H315" s="20">
        <f>VLOOKUP($A315,JorgeCPP!$A$1:$D$525,3,FALSE)</f>
        <v>1.7000000000000001E-2</v>
      </c>
      <c r="I315" s="4">
        <f>VLOOKUP($A315,BEP!$A$1:$D$525,2,FALSE)</f>
        <v>87</v>
      </c>
      <c r="J315" s="23">
        <f>VLOOKUP($A315,BEP!$A$1:$D$525,3,FALSE)</f>
        <v>3.0000000000000001E-3</v>
      </c>
      <c r="K315" s="4">
        <f>VLOOKUP($A315,CEP!$A$1:$D$525,2,FALSE)</f>
        <v>87</v>
      </c>
      <c r="L315" s="23">
        <f>VLOOKUP($A315,CEP!$A$1:$D$525,3,FALSE)</f>
        <v>3.0000000000000001E-3</v>
      </c>
      <c r="M315" s="4">
        <f>VLOOKUP($A315,EEP!$A$1:$D$525,2,FALSE)</f>
        <v>85</v>
      </c>
      <c r="N315" s="23">
        <f>VLOOKUP($A315,EEP!$A$1:$D$525,3,FALSE)</f>
        <v>3.0000000000000001E-3</v>
      </c>
      <c r="O315" s="24">
        <f>VLOOKUP($A315,CEEP!$A$1:$D$525,2,FALSE)</f>
        <v>85</v>
      </c>
      <c r="P315" s="22">
        <f>VLOOKUP($A315,CEEP!$A$1:$D$525,3,FALSE)</f>
        <v>3.0000000000000001E-3</v>
      </c>
      <c r="Q315" s="4">
        <f>VLOOKUP($A315,RBEP!$A$1:$F$525,2,FALSE)</f>
        <v>84</v>
      </c>
      <c r="R315" s="4">
        <f>VLOOKUP($A315,RBEP!$A$1:$F$525,3,FALSE)</f>
        <v>91</v>
      </c>
      <c r="S315" s="4">
        <f>VLOOKUP($A315,RBEP!$A$1:$F$525,4,FALSE)</f>
        <v>87.14</v>
      </c>
      <c r="T315" s="4">
        <f>VLOOKUP($A315,RBEP!$A$1:$F$525,5,FALSE)</f>
        <v>4.2900000000000004E-3</v>
      </c>
      <c r="U315" s="4">
        <f>VLOOKUP($A315,RCEP!$A$1:$F$525,2,FALSE)</f>
        <v>84</v>
      </c>
      <c r="V315" s="4">
        <f>VLOOKUP($A315,RCEP!$A$1:$F$525,3,FALSE)</f>
        <v>90</v>
      </c>
      <c r="W315" s="4">
        <f>VLOOKUP($A315,RCEP!$A$1:$F$525,4,FALSE)</f>
        <v>87.24</v>
      </c>
      <c r="X315" s="4">
        <f>VLOOKUP($A315,RCEP!$A$1:$F$525,5,FALSE)</f>
        <v>5.2199999999999998E-3</v>
      </c>
      <c r="Y315" s="4">
        <f>VLOOKUP($A315,REEP!$A$1:$F$525,2,FALSE)</f>
        <v>83</v>
      </c>
      <c r="Z315" s="4">
        <f>VLOOKUP($A315,REEP!$A$1:$F$525,3,FALSE)</f>
        <v>90</v>
      </c>
      <c r="AA315" s="4">
        <f>VLOOKUP($A315,REEP!$A$1:$F$525,4,FALSE)</f>
        <v>87.15</v>
      </c>
      <c r="AB315" s="4">
        <f>VLOOKUP($A315,REEP!$A$1:$F$525,5,FALSE)</f>
        <v>4.8999999999999998E-3</v>
      </c>
      <c r="AC315" s="11">
        <f>VLOOKUP($A315,RCEEP!$A$1:$F$525,2,FALSE)</f>
        <v>84</v>
      </c>
      <c r="AD315" s="11">
        <f>VLOOKUP($A315,RCEEP!$A$1:$F$525,3,FALSE)</f>
        <v>91</v>
      </c>
      <c r="AE315" s="11">
        <f>VLOOKUP($A315,RCEEP!$A$1:$F$525,4,FALSE)</f>
        <v>87.32</v>
      </c>
      <c r="AF315" s="11">
        <f>VLOOKUP($A315,RCEEP!$A$1:$F$525,5,FALSE)</f>
        <v>5.2399999999999999E-3</v>
      </c>
      <c r="AH315" s="11">
        <f t="shared" si="168"/>
        <v>83</v>
      </c>
      <c r="AI315" s="11">
        <f t="shared" si="169"/>
        <v>0</v>
      </c>
      <c r="AJ315" s="11">
        <f t="shared" si="170"/>
        <v>0</v>
      </c>
      <c r="AK315" s="11">
        <f t="shared" si="171"/>
        <v>0</v>
      </c>
      <c r="AL315" s="11">
        <f t="shared" si="172"/>
        <v>0</v>
      </c>
      <c r="AM315" s="11">
        <f t="shared" si="173"/>
        <v>0</v>
      </c>
      <c r="AN315" s="11">
        <f t="shared" si="174"/>
        <v>0</v>
      </c>
      <c r="AO315" s="11">
        <f t="shared" si="175"/>
        <v>0</v>
      </c>
      <c r="AP315" s="11">
        <f t="shared" si="176"/>
        <v>1</v>
      </c>
      <c r="AQ315" s="4">
        <f t="shared" si="177"/>
        <v>0</v>
      </c>
      <c r="AS315" s="1">
        <f t="shared" si="178"/>
        <v>80</v>
      </c>
      <c r="AT315" s="1">
        <f t="shared" si="179"/>
        <v>1</v>
      </c>
      <c r="AU315" s="1">
        <f t="shared" si="180"/>
        <v>0</v>
      </c>
      <c r="AV315" s="1">
        <f t="shared" si="181"/>
        <v>0</v>
      </c>
      <c r="AW315" s="1">
        <f t="shared" si="182"/>
        <v>0</v>
      </c>
      <c r="AX315" s="8">
        <f t="shared" si="183"/>
        <v>0</v>
      </c>
      <c r="AZ315" s="8">
        <f t="shared" si="184"/>
        <v>80</v>
      </c>
      <c r="BA315" s="8">
        <f t="shared" si="185"/>
        <v>1</v>
      </c>
      <c r="BB315" s="8">
        <f t="shared" si="186"/>
        <v>0</v>
      </c>
      <c r="BC315" s="8">
        <f t="shared" si="187"/>
        <v>0</v>
      </c>
      <c r="BD315" s="8">
        <f t="shared" si="188"/>
        <v>0</v>
      </c>
      <c r="BE315" s="8">
        <f t="shared" si="189"/>
        <v>0</v>
      </c>
      <c r="BG315" s="19">
        <f t="shared" si="190"/>
        <v>0</v>
      </c>
      <c r="BH315" s="19">
        <f t="shared" si="191"/>
        <v>0</v>
      </c>
      <c r="BJ315" s="10">
        <f t="shared" si="192"/>
        <v>80</v>
      </c>
      <c r="BK315" s="35">
        <f t="shared" si="193"/>
        <v>4</v>
      </c>
      <c r="BL315" s="27">
        <f t="shared" si="194"/>
        <v>0.01</v>
      </c>
      <c r="BM315" s="33">
        <f t="shared" si="195"/>
        <v>4</v>
      </c>
      <c r="BN315" s="27">
        <f t="shared" si="196"/>
        <v>0.01</v>
      </c>
      <c r="BO315" s="33">
        <f t="shared" si="197"/>
        <v>3</v>
      </c>
      <c r="BP315" s="27">
        <f t="shared" si="198"/>
        <v>7.4999999999999997E-3</v>
      </c>
      <c r="BQ315" s="33">
        <f t="shared" si="199"/>
        <v>4</v>
      </c>
      <c r="BR315" s="28">
        <f t="shared" si="200"/>
        <v>0.01</v>
      </c>
      <c r="BT315" s="10">
        <f t="shared" si="201"/>
        <v>80</v>
      </c>
      <c r="BU315" s="32">
        <f t="shared" si="202"/>
        <v>7.1400000000000006</v>
      </c>
      <c r="BV315" s="27">
        <f t="shared" si="203"/>
        <v>1.7850000000000001E-2</v>
      </c>
      <c r="BW315" s="36">
        <f t="shared" si="204"/>
        <v>7.2399999999999949</v>
      </c>
      <c r="BX315" s="27">
        <f t="shared" si="205"/>
        <v>1.8099999999999988E-2</v>
      </c>
      <c r="BY315" s="36">
        <f t="shared" si="206"/>
        <v>7.1500000000000057</v>
      </c>
      <c r="BZ315" s="27">
        <f t="shared" si="207"/>
        <v>1.7875000000000016E-2</v>
      </c>
      <c r="CA315" s="36">
        <f t="shared" si="208"/>
        <v>7.3199999999999932</v>
      </c>
      <c r="CB315" s="28">
        <f t="shared" si="209"/>
        <v>1.8299999999999983E-2</v>
      </c>
    </row>
    <row r="316" spans="1:80">
      <c r="A316" s="1" t="s">
        <v>289</v>
      </c>
      <c r="B316" s="26">
        <v>400</v>
      </c>
      <c r="C316" s="26">
        <v>489</v>
      </c>
      <c r="D316" s="26">
        <v>4715</v>
      </c>
      <c r="E316" s="20">
        <f>VLOOKUP($A316,JorgeILS!$A$1:$D$525,2,FALSE)</f>
        <v>80</v>
      </c>
      <c r="F316" s="20">
        <f>VLOOKUP($A316,JorgeILS!$A$1:$D$525,3,FALSE)</f>
        <v>0.82699999999999996</v>
      </c>
      <c r="G316" s="20">
        <f>VLOOKUP($A316,JorgeCPP!$A$1:$D$525,2,FALSE)</f>
        <v>90</v>
      </c>
      <c r="H316" s="20">
        <f>VLOOKUP($A316,JorgeCPP!$A$1:$D$525,3,FALSE)</f>
        <v>1.9E-2</v>
      </c>
      <c r="I316" s="4">
        <f>VLOOKUP($A316,BEP!$A$1:$D$525,2,FALSE)</f>
        <v>84</v>
      </c>
      <c r="J316" s="23">
        <f>VLOOKUP($A316,BEP!$A$1:$D$525,3,FALSE)</f>
        <v>2E-3</v>
      </c>
      <c r="K316" s="4">
        <f>VLOOKUP($A316,CEP!$A$1:$D$525,2,FALSE)</f>
        <v>84</v>
      </c>
      <c r="L316" s="23">
        <f>VLOOKUP($A316,CEP!$A$1:$D$525,3,FALSE)</f>
        <v>2E-3</v>
      </c>
      <c r="M316" s="4">
        <f>VLOOKUP($A316,EEP!$A$1:$D$525,2,FALSE)</f>
        <v>83</v>
      </c>
      <c r="N316" s="23">
        <f>VLOOKUP($A316,EEP!$A$1:$D$525,3,FALSE)</f>
        <v>3.0000000000000001E-3</v>
      </c>
      <c r="O316" s="24">
        <f>VLOOKUP($A316,CEEP!$A$1:$D$525,2,FALSE)</f>
        <v>83</v>
      </c>
      <c r="P316" s="22">
        <f>VLOOKUP($A316,CEEP!$A$1:$D$525,3,FALSE)</f>
        <v>3.0000000000000001E-3</v>
      </c>
      <c r="Q316" s="4">
        <f>VLOOKUP($A316,RBEP!$A$1:$F$525,2,FALSE)</f>
        <v>82</v>
      </c>
      <c r="R316" s="4">
        <f>VLOOKUP($A316,RBEP!$A$1:$F$525,3,FALSE)</f>
        <v>90</v>
      </c>
      <c r="S316" s="4">
        <f>VLOOKUP($A316,RBEP!$A$1:$F$525,4,FALSE)</f>
        <v>85.2</v>
      </c>
      <c r="T316" s="4">
        <f>VLOOKUP($A316,RBEP!$A$1:$F$525,5,FALSE)</f>
        <v>4.28E-3</v>
      </c>
      <c r="U316" s="4">
        <f>VLOOKUP($A316,RCEP!$A$1:$F$525,2,FALSE)</f>
        <v>82</v>
      </c>
      <c r="V316" s="4">
        <f>VLOOKUP($A316,RCEP!$A$1:$F$525,3,FALSE)</f>
        <v>88</v>
      </c>
      <c r="W316" s="4">
        <f>VLOOKUP($A316,RCEP!$A$1:$F$525,4,FALSE)</f>
        <v>85.42</v>
      </c>
      <c r="X316" s="4">
        <f>VLOOKUP($A316,RCEP!$A$1:$F$525,5,FALSE)</f>
        <v>4.9899999999999996E-3</v>
      </c>
      <c r="Y316" s="4">
        <f>VLOOKUP($A316,REEP!$A$1:$F$525,2,FALSE)</f>
        <v>82</v>
      </c>
      <c r="Z316" s="4">
        <f>VLOOKUP($A316,REEP!$A$1:$F$525,3,FALSE)</f>
        <v>89</v>
      </c>
      <c r="AA316" s="4">
        <f>VLOOKUP($A316,REEP!$A$1:$F$525,4,FALSE)</f>
        <v>86.16</v>
      </c>
      <c r="AB316" s="4">
        <f>VLOOKUP($A316,REEP!$A$1:$F$525,5,FALSE)</f>
        <v>4.9800000000000001E-3</v>
      </c>
      <c r="AC316" s="11">
        <f>VLOOKUP($A316,RCEEP!$A$1:$F$525,2,FALSE)</f>
        <v>83</v>
      </c>
      <c r="AD316" s="11">
        <f>VLOOKUP($A316,RCEEP!$A$1:$F$525,3,FALSE)</f>
        <v>90</v>
      </c>
      <c r="AE316" s="11">
        <f>VLOOKUP($A316,RCEEP!$A$1:$F$525,4,FALSE)</f>
        <v>85.87</v>
      </c>
      <c r="AF316" s="11">
        <f>VLOOKUP($A316,RCEEP!$A$1:$F$525,5,FALSE)</f>
        <v>5.3200000000000001E-3</v>
      </c>
      <c r="AH316" s="11">
        <f t="shared" si="168"/>
        <v>82</v>
      </c>
      <c r="AI316" s="11">
        <f t="shared" si="169"/>
        <v>0</v>
      </c>
      <c r="AJ316" s="11">
        <f t="shared" si="170"/>
        <v>0</v>
      </c>
      <c r="AK316" s="11">
        <f t="shared" si="171"/>
        <v>0</v>
      </c>
      <c r="AL316" s="11">
        <f t="shared" si="172"/>
        <v>0</v>
      </c>
      <c r="AM316" s="11">
        <f t="shared" si="173"/>
        <v>0</v>
      </c>
      <c r="AN316" s="11">
        <f t="shared" si="174"/>
        <v>1</v>
      </c>
      <c r="AO316" s="11">
        <f t="shared" si="175"/>
        <v>1</v>
      </c>
      <c r="AP316" s="11">
        <f t="shared" si="176"/>
        <v>1</v>
      </c>
      <c r="AQ316" s="4">
        <f t="shared" si="177"/>
        <v>0</v>
      </c>
      <c r="AS316" s="1">
        <f t="shared" si="178"/>
        <v>80</v>
      </c>
      <c r="AT316" s="1">
        <f t="shared" si="179"/>
        <v>1</v>
      </c>
      <c r="AU316" s="1">
        <f t="shared" si="180"/>
        <v>0</v>
      </c>
      <c r="AV316" s="1">
        <f t="shared" si="181"/>
        <v>0</v>
      </c>
      <c r="AW316" s="1">
        <f t="shared" si="182"/>
        <v>0</v>
      </c>
      <c r="AX316" s="8">
        <f t="shared" si="183"/>
        <v>0</v>
      </c>
      <c r="AZ316" s="8">
        <f t="shared" si="184"/>
        <v>80</v>
      </c>
      <c r="BA316" s="8">
        <f t="shared" si="185"/>
        <v>1</v>
      </c>
      <c r="BB316" s="8">
        <f t="shared" si="186"/>
        <v>0</v>
      </c>
      <c r="BC316" s="8">
        <f t="shared" si="187"/>
        <v>0</v>
      </c>
      <c r="BD316" s="8">
        <f t="shared" si="188"/>
        <v>0</v>
      </c>
      <c r="BE316" s="8">
        <f t="shared" si="189"/>
        <v>0</v>
      </c>
      <c r="BG316" s="19">
        <f t="shared" si="190"/>
        <v>0</v>
      </c>
      <c r="BH316" s="19">
        <f t="shared" si="191"/>
        <v>0</v>
      </c>
      <c r="BJ316" s="10">
        <f t="shared" si="192"/>
        <v>80</v>
      </c>
      <c r="BK316" s="35">
        <f t="shared" si="193"/>
        <v>2</v>
      </c>
      <c r="BL316" s="27">
        <f t="shared" si="194"/>
        <v>5.0000000000000001E-3</v>
      </c>
      <c r="BM316" s="33">
        <f t="shared" si="195"/>
        <v>2</v>
      </c>
      <c r="BN316" s="27">
        <f t="shared" si="196"/>
        <v>5.0000000000000001E-3</v>
      </c>
      <c r="BO316" s="33">
        <f t="shared" si="197"/>
        <v>2</v>
      </c>
      <c r="BP316" s="27">
        <f t="shared" si="198"/>
        <v>5.0000000000000001E-3</v>
      </c>
      <c r="BQ316" s="33">
        <f t="shared" si="199"/>
        <v>3</v>
      </c>
      <c r="BR316" s="28">
        <f t="shared" si="200"/>
        <v>7.4999999999999997E-3</v>
      </c>
      <c r="BT316" s="10">
        <f t="shared" si="201"/>
        <v>80</v>
      </c>
      <c r="BU316" s="32">
        <f t="shared" si="202"/>
        <v>5.2000000000000028</v>
      </c>
      <c r="BV316" s="27">
        <f t="shared" si="203"/>
        <v>1.3000000000000006E-2</v>
      </c>
      <c r="BW316" s="36">
        <f t="shared" si="204"/>
        <v>5.4200000000000017</v>
      </c>
      <c r="BX316" s="27">
        <f t="shared" si="205"/>
        <v>1.3550000000000005E-2</v>
      </c>
      <c r="BY316" s="36">
        <f t="shared" si="206"/>
        <v>6.1599999999999966</v>
      </c>
      <c r="BZ316" s="27">
        <f t="shared" si="207"/>
        <v>1.5399999999999992E-2</v>
      </c>
      <c r="CA316" s="36">
        <f t="shared" si="208"/>
        <v>5.8700000000000045</v>
      </c>
      <c r="CB316" s="28">
        <f t="shared" si="209"/>
        <v>1.4675000000000011E-2</v>
      </c>
    </row>
    <row r="317" spans="1:80">
      <c r="A317" s="1" t="s">
        <v>290</v>
      </c>
      <c r="B317" s="26">
        <v>400</v>
      </c>
      <c r="C317" s="26">
        <v>489</v>
      </c>
      <c r="D317" s="26">
        <v>4723</v>
      </c>
      <c r="E317" s="20">
        <f>VLOOKUP($A317,JorgeILS!$A$1:$D$525,2,FALSE)</f>
        <v>82</v>
      </c>
      <c r="F317" s="20">
        <f>VLOOKUP($A317,JorgeILS!$A$1:$D$525,3,FALSE)</f>
        <v>0.66200000000000003</v>
      </c>
      <c r="G317" s="20">
        <f>VLOOKUP($A317,JorgeCPP!$A$1:$D$525,2,FALSE)</f>
        <v>90</v>
      </c>
      <c r="H317" s="20">
        <f>VLOOKUP($A317,JorgeCPP!$A$1:$D$525,3,FALSE)</f>
        <v>1.7000000000000001E-2</v>
      </c>
      <c r="I317" s="4">
        <f>VLOOKUP($A317,BEP!$A$1:$D$525,2,FALSE)</f>
        <v>88</v>
      </c>
      <c r="J317" s="23">
        <f>VLOOKUP($A317,BEP!$A$1:$D$525,3,FALSE)</f>
        <v>3.0000000000000001E-3</v>
      </c>
      <c r="K317" s="4">
        <f>VLOOKUP($A317,CEP!$A$1:$D$525,2,FALSE)</f>
        <v>88</v>
      </c>
      <c r="L317" s="23">
        <f>VLOOKUP($A317,CEP!$A$1:$D$525,3,FALSE)</f>
        <v>3.0000000000000001E-3</v>
      </c>
      <c r="M317" s="4">
        <f>VLOOKUP($A317,EEP!$A$1:$D$525,2,FALSE)</f>
        <v>88</v>
      </c>
      <c r="N317" s="23">
        <f>VLOOKUP($A317,EEP!$A$1:$D$525,3,FALSE)</f>
        <v>5.0000000000000001E-3</v>
      </c>
      <c r="O317" s="24">
        <f>VLOOKUP($A317,CEEP!$A$1:$D$525,2,FALSE)</f>
        <v>88</v>
      </c>
      <c r="P317" s="22">
        <f>VLOOKUP($A317,CEEP!$A$1:$D$525,3,FALSE)</f>
        <v>4.0000000000000001E-3</v>
      </c>
      <c r="Q317" s="4">
        <f>VLOOKUP($A317,RBEP!$A$1:$F$525,2,FALSE)</f>
        <v>85</v>
      </c>
      <c r="R317" s="4">
        <f>VLOOKUP($A317,RBEP!$A$1:$F$525,3,FALSE)</f>
        <v>91</v>
      </c>
      <c r="S317" s="4">
        <f>VLOOKUP($A317,RBEP!$A$1:$F$525,4,FALSE)</f>
        <v>88.14</v>
      </c>
      <c r="T317" s="4">
        <f>VLOOKUP($A317,RBEP!$A$1:$F$525,5,FALSE)</f>
        <v>4.0499999999999998E-3</v>
      </c>
      <c r="U317" s="4">
        <f>VLOOKUP($A317,RCEP!$A$1:$F$525,2,FALSE)</f>
        <v>86</v>
      </c>
      <c r="V317" s="4">
        <f>VLOOKUP($A317,RCEP!$A$1:$F$525,3,FALSE)</f>
        <v>91</v>
      </c>
      <c r="W317" s="4">
        <f>VLOOKUP($A317,RCEP!$A$1:$F$525,4,FALSE)</f>
        <v>88.19</v>
      </c>
      <c r="X317" s="4">
        <f>VLOOKUP($A317,RCEP!$A$1:$F$525,5,FALSE)</f>
        <v>4.9399999999999999E-3</v>
      </c>
      <c r="Y317" s="4">
        <f>VLOOKUP($A317,REEP!$A$1:$F$525,2,FALSE)</f>
        <v>86</v>
      </c>
      <c r="Z317" s="4">
        <f>VLOOKUP($A317,REEP!$A$1:$F$525,3,FALSE)</f>
        <v>92</v>
      </c>
      <c r="AA317" s="4">
        <f>VLOOKUP($A317,REEP!$A$1:$F$525,4,FALSE)</f>
        <v>88.48</v>
      </c>
      <c r="AB317" s="4">
        <f>VLOOKUP($A317,REEP!$A$1:$F$525,5,FALSE)</f>
        <v>4.64E-3</v>
      </c>
      <c r="AC317" s="11">
        <f>VLOOKUP($A317,RCEEP!$A$1:$F$525,2,FALSE)</f>
        <v>86</v>
      </c>
      <c r="AD317" s="11">
        <f>VLOOKUP($A317,RCEEP!$A$1:$F$525,3,FALSE)</f>
        <v>92</v>
      </c>
      <c r="AE317" s="11">
        <f>VLOOKUP($A317,RCEEP!$A$1:$F$525,4,FALSE)</f>
        <v>88.71</v>
      </c>
      <c r="AF317" s="11">
        <f>VLOOKUP($A317,RCEEP!$A$1:$F$525,5,FALSE)</f>
        <v>4.96E-3</v>
      </c>
      <c r="AH317" s="11">
        <f t="shared" si="168"/>
        <v>85</v>
      </c>
      <c r="AI317" s="11">
        <f t="shared" si="169"/>
        <v>0</v>
      </c>
      <c r="AJ317" s="11">
        <f t="shared" si="170"/>
        <v>0</v>
      </c>
      <c r="AK317" s="11">
        <f t="shared" si="171"/>
        <v>0</v>
      </c>
      <c r="AL317" s="11">
        <f t="shared" si="172"/>
        <v>0</v>
      </c>
      <c r="AM317" s="11">
        <f t="shared" si="173"/>
        <v>0</v>
      </c>
      <c r="AN317" s="11">
        <f t="shared" si="174"/>
        <v>1</v>
      </c>
      <c r="AO317" s="11">
        <f t="shared" si="175"/>
        <v>0</v>
      </c>
      <c r="AP317" s="11">
        <f t="shared" si="176"/>
        <v>0</v>
      </c>
      <c r="AQ317" s="4">
        <f t="shared" si="177"/>
        <v>0</v>
      </c>
      <c r="AS317" s="1">
        <f t="shared" si="178"/>
        <v>82</v>
      </c>
      <c r="AT317" s="1">
        <f t="shared" si="179"/>
        <v>1</v>
      </c>
      <c r="AU317" s="1">
        <f t="shared" si="180"/>
        <v>0</v>
      </c>
      <c r="AV317" s="1">
        <f t="shared" si="181"/>
        <v>0</v>
      </c>
      <c r="AW317" s="1">
        <f t="shared" si="182"/>
        <v>0</v>
      </c>
      <c r="AX317" s="8">
        <f t="shared" si="183"/>
        <v>0</v>
      </c>
      <c r="AZ317" s="8">
        <f t="shared" si="184"/>
        <v>82</v>
      </c>
      <c r="BA317" s="8">
        <f t="shared" si="185"/>
        <v>1</v>
      </c>
      <c r="BB317" s="8">
        <f t="shared" si="186"/>
        <v>0</v>
      </c>
      <c r="BC317" s="8">
        <f t="shared" si="187"/>
        <v>0</v>
      </c>
      <c r="BD317" s="8">
        <f t="shared" si="188"/>
        <v>0</v>
      </c>
      <c r="BE317" s="8">
        <f t="shared" si="189"/>
        <v>0</v>
      </c>
      <c r="BG317" s="19">
        <f t="shared" si="190"/>
        <v>0</v>
      </c>
      <c r="BH317" s="19">
        <f t="shared" si="191"/>
        <v>0</v>
      </c>
      <c r="BJ317" s="10">
        <f t="shared" si="192"/>
        <v>82</v>
      </c>
      <c r="BK317" s="35">
        <f t="shared" si="193"/>
        <v>3</v>
      </c>
      <c r="BL317" s="27">
        <f t="shared" si="194"/>
        <v>7.4999999999999997E-3</v>
      </c>
      <c r="BM317" s="33">
        <f t="shared" si="195"/>
        <v>4</v>
      </c>
      <c r="BN317" s="27">
        <f t="shared" si="196"/>
        <v>0.01</v>
      </c>
      <c r="BO317" s="33">
        <f t="shared" si="197"/>
        <v>4</v>
      </c>
      <c r="BP317" s="27">
        <f t="shared" si="198"/>
        <v>0.01</v>
      </c>
      <c r="BQ317" s="33">
        <f t="shared" si="199"/>
        <v>4</v>
      </c>
      <c r="BR317" s="28">
        <f t="shared" si="200"/>
        <v>0.01</v>
      </c>
      <c r="BT317" s="10">
        <f t="shared" si="201"/>
        <v>82</v>
      </c>
      <c r="BU317" s="32">
        <f t="shared" si="202"/>
        <v>6.1400000000000006</v>
      </c>
      <c r="BV317" s="27">
        <f t="shared" si="203"/>
        <v>1.5350000000000001E-2</v>
      </c>
      <c r="BW317" s="36">
        <f t="shared" si="204"/>
        <v>6.1899999999999977</v>
      </c>
      <c r="BX317" s="27">
        <f t="shared" si="205"/>
        <v>1.5474999999999994E-2</v>
      </c>
      <c r="BY317" s="36">
        <f t="shared" si="206"/>
        <v>6.480000000000004</v>
      </c>
      <c r="BZ317" s="27">
        <f t="shared" si="207"/>
        <v>1.620000000000001E-2</v>
      </c>
      <c r="CA317" s="36">
        <f t="shared" si="208"/>
        <v>6.7099999999999937</v>
      </c>
      <c r="CB317" s="28">
        <f t="shared" si="209"/>
        <v>1.6774999999999984E-2</v>
      </c>
    </row>
    <row r="318" spans="1:80">
      <c r="A318" s="1" t="s">
        <v>291</v>
      </c>
      <c r="B318" s="26">
        <v>400</v>
      </c>
      <c r="C318" s="26">
        <v>519</v>
      </c>
      <c r="D318" s="26">
        <v>4731</v>
      </c>
      <c r="E318" s="20">
        <f>VLOOKUP($A318,JorgeILS!$A$1:$D$525,2,FALSE)</f>
        <v>71</v>
      </c>
      <c r="F318" s="20">
        <f>VLOOKUP($A318,JorgeILS!$A$1:$D$525,3,FALSE)</f>
        <v>1.3009999999999999</v>
      </c>
      <c r="G318" s="20">
        <f>VLOOKUP($A318,JorgeCPP!$A$1:$D$525,2,FALSE)</f>
        <v>82</v>
      </c>
      <c r="H318" s="20">
        <f>VLOOKUP($A318,JorgeCPP!$A$1:$D$525,3,FALSE)</f>
        <v>2.1999999999999999E-2</v>
      </c>
      <c r="I318" s="4">
        <f>VLOOKUP($A318,BEP!$A$1:$D$525,2,FALSE)</f>
        <v>76</v>
      </c>
      <c r="J318" s="23">
        <f>VLOOKUP($A318,BEP!$A$1:$D$525,3,FALSE)</f>
        <v>3.0000000000000001E-3</v>
      </c>
      <c r="K318" s="4">
        <f>VLOOKUP($A318,CEP!$A$1:$D$525,2,FALSE)</f>
        <v>76</v>
      </c>
      <c r="L318" s="23">
        <f>VLOOKUP($A318,CEP!$A$1:$D$525,3,FALSE)</f>
        <v>3.0000000000000001E-3</v>
      </c>
      <c r="M318" s="4">
        <f>VLOOKUP($A318,EEP!$A$1:$D$525,2,FALSE)</f>
        <v>76</v>
      </c>
      <c r="N318" s="23">
        <f>VLOOKUP($A318,EEP!$A$1:$D$525,3,FALSE)</f>
        <v>5.0000000000000001E-3</v>
      </c>
      <c r="O318" s="24">
        <f>VLOOKUP($A318,CEEP!$A$1:$D$525,2,FALSE)</f>
        <v>76</v>
      </c>
      <c r="P318" s="22">
        <f>VLOOKUP($A318,CEEP!$A$1:$D$525,3,FALSE)</f>
        <v>6.0000000000000001E-3</v>
      </c>
      <c r="Q318" s="4">
        <f>VLOOKUP($A318,RBEP!$A$1:$F$525,2,FALSE)</f>
        <v>76</v>
      </c>
      <c r="R318" s="4">
        <f>VLOOKUP($A318,RBEP!$A$1:$F$525,3,FALSE)</f>
        <v>83</v>
      </c>
      <c r="S318" s="4">
        <f>VLOOKUP($A318,RBEP!$A$1:$F$525,4,FALSE)</f>
        <v>78.739999999999995</v>
      </c>
      <c r="T318" s="4">
        <f>VLOOKUP($A318,RBEP!$A$1:$F$525,5,FALSE)</f>
        <v>5.0099999999999997E-3</v>
      </c>
      <c r="U318" s="4">
        <f>VLOOKUP($A318,RCEP!$A$1:$F$525,2,FALSE)</f>
        <v>75</v>
      </c>
      <c r="V318" s="4">
        <f>VLOOKUP($A318,RCEP!$A$1:$F$525,3,FALSE)</f>
        <v>82</v>
      </c>
      <c r="W318" s="4">
        <f>VLOOKUP($A318,RCEP!$A$1:$F$525,4,FALSE)</f>
        <v>78.459999999999994</v>
      </c>
      <c r="X318" s="4">
        <f>VLOOKUP($A318,RCEP!$A$1:$F$525,5,FALSE)</f>
        <v>5.8100000000000001E-3</v>
      </c>
      <c r="Y318" s="4">
        <f>VLOOKUP($A318,REEP!$A$1:$F$525,2,FALSE)</f>
        <v>76</v>
      </c>
      <c r="Z318" s="4">
        <f>VLOOKUP($A318,REEP!$A$1:$F$525,3,FALSE)</f>
        <v>84</v>
      </c>
      <c r="AA318" s="4">
        <f>VLOOKUP($A318,REEP!$A$1:$F$525,4,FALSE)</f>
        <v>79.459999999999994</v>
      </c>
      <c r="AB318" s="4">
        <f>VLOOKUP($A318,REEP!$A$1:$F$525,5,FALSE)</f>
        <v>6.2100000000000002E-3</v>
      </c>
      <c r="AC318" s="11">
        <f>VLOOKUP($A318,RCEEP!$A$1:$F$525,2,FALSE)</f>
        <v>76</v>
      </c>
      <c r="AD318" s="11">
        <f>VLOOKUP($A318,RCEEP!$A$1:$F$525,3,FALSE)</f>
        <v>82</v>
      </c>
      <c r="AE318" s="11">
        <f>VLOOKUP($A318,RCEEP!$A$1:$F$525,4,FALSE)</f>
        <v>79.22</v>
      </c>
      <c r="AF318" s="11">
        <f>VLOOKUP($A318,RCEEP!$A$1:$F$525,5,FALSE)</f>
        <v>6.5799999999999999E-3</v>
      </c>
      <c r="AH318" s="11">
        <f t="shared" si="168"/>
        <v>75</v>
      </c>
      <c r="AI318" s="11">
        <f t="shared" si="169"/>
        <v>0</v>
      </c>
      <c r="AJ318" s="11">
        <f t="shared" si="170"/>
        <v>0</v>
      </c>
      <c r="AK318" s="11">
        <f t="shared" si="171"/>
        <v>0</v>
      </c>
      <c r="AL318" s="11">
        <f t="shared" si="172"/>
        <v>0</v>
      </c>
      <c r="AM318" s="11">
        <f t="shared" si="173"/>
        <v>0</v>
      </c>
      <c r="AN318" s="11">
        <f t="shared" si="174"/>
        <v>0</v>
      </c>
      <c r="AO318" s="11">
        <f t="shared" si="175"/>
        <v>1</v>
      </c>
      <c r="AP318" s="11">
        <f t="shared" si="176"/>
        <v>0</v>
      </c>
      <c r="AQ318" s="4">
        <f t="shared" si="177"/>
        <v>0</v>
      </c>
      <c r="AS318" s="1">
        <f t="shared" si="178"/>
        <v>71</v>
      </c>
      <c r="AT318" s="1">
        <f t="shared" si="179"/>
        <v>1</v>
      </c>
      <c r="AU318" s="1">
        <f t="shared" si="180"/>
        <v>0</v>
      </c>
      <c r="AV318" s="1">
        <f t="shared" si="181"/>
        <v>0</v>
      </c>
      <c r="AW318" s="1">
        <f t="shared" si="182"/>
        <v>0</v>
      </c>
      <c r="AX318" s="8">
        <f t="shared" si="183"/>
        <v>0</v>
      </c>
      <c r="AZ318" s="8">
        <f t="shared" si="184"/>
        <v>71</v>
      </c>
      <c r="BA318" s="8">
        <f t="shared" si="185"/>
        <v>1</v>
      </c>
      <c r="BB318" s="8">
        <f t="shared" si="186"/>
        <v>0</v>
      </c>
      <c r="BC318" s="8">
        <f t="shared" si="187"/>
        <v>0</v>
      </c>
      <c r="BD318" s="8">
        <f t="shared" si="188"/>
        <v>0</v>
      </c>
      <c r="BE318" s="8">
        <f t="shared" si="189"/>
        <v>0</v>
      </c>
      <c r="BG318" s="19">
        <f t="shared" si="190"/>
        <v>0</v>
      </c>
      <c r="BH318" s="19">
        <f t="shared" si="191"/>
        <v>0</v>
      </c>
      <c r="BJ318" s="10">
        <f t="shared" si="192"/>
        <v>71</v>
      </c>
      <c r="BK318" s="35">
        <f t="shared" si="193"/>
        <v>5</v>
      </c>
      <c r="BL318" s="27">
        <f t="shared" si="194"/>
        <v>1.2500000000000001E-2</v>
      </c>
      <c r="BM318" s="33">
        <f t="shared" si="195"/>
        <v>4</v>
      </c>
      <c r="BN318" s="27">
        <f t="shared" si="196"/>
        <v>0.01</v>
      </c>
      <c r="BO318" s="33">
        <f t="shared" si="197"/>
        <v>5</v>
      </c>
      <c r="BP318" s="27">
        <f t="shared" si="198"/>
        <v>1.2500000000000001E-2</v>
      </c>
      <c r="BQ318" s="33">
        <f t="shared" si="199"/>
        <v>5</v>
      </c>
      <c r="BR318" s="28">
        <f t="shared" si="200"/>
        <v>1.2500000000000001E-2</v>
      </c>
      <c r="BT318" s="10">
        <f t="shared" si="201"/>
        <v>71</v>
      </c>
      <c r="BU318" s="32">
        <f t="shared" si="202"/>
        <v>7.7399999999999949</v>
      </c>
      <c r="BV318" s="27">
        <f t="shared" si="203"/>
        <v>1.9349999999999989E-2</v>
      </c>
      <c r="BW318" s="36">
        <f t="shared" si="204"/>
        <v>7.4599999999999937</v>
      </c>
      <c r="BX318" s="27">
        <f t="shared" si="205"/>
        <v>1.8649999999999986E-2</v>
      </c>
      <c r="BY318" s="36">
        <f t="shared" si="206"/>
        <v>8.4599999999999937</v>
      </c>
      <c r="BZ318" s="27">
        <f t="shared" si="207"/>
        <v>2.1149999999999985E-2</v>
      </c>
      <c r="CA318" s="36">
        <f t="shared" si="208"/>
        <v>8.2199999999999989</v>
      </c>
      <c r="CB318" s="28">
        <f t="shared" si="209"/>
        <v>2.0549999999999999E-2</v>
      </c>
    </row>
    <row r="319" spans="1:80">
      <c r="A319" s="1" t="s">
        <v>292</v>
      </c>
      <c r="B319" s="26">
        <v>400</v>
      </c>
      <c r="C319" s="26">
        <v>519</v>
      </c>
      <c r="D319" s="26">
        <v>4739</v>
      </c>
      <c r="E319" s="20">
        <f>VLOOKUP($A319,JorgeILS!$A$1:$D$525,2,FALSE)</f>
        <v>68</v>
      </c>
      <c r="F319" s="20">
        <f>VLOOKUP($A319,JorgeILS!$A$1:$D$525,3,FALSE)</f>
        <v>0.68799999999999994</v>
      </c>
      <c r="G319" s="20">
        <f>VLOOKUP($A319,JorgeCPP!$A$1:$D$525,2,FALSE)</f>
        <v>77</v>
      </c>
      <c r="H319" s="20">
        <f>VLOOKUP($A319,JorgeCPP!$A$1:$D$525,3,FALSE)</f>
        <v>2.1999999999999999E-2</v>
      </c>
      <c r="I319" s="4">
        <f>VLOOKUP($A319,BEP!$A$1:$D$525,2,FALSE)</f>
        <v>71</v>
      </c>
      <c r="J319" s="23">
        <f>VLOOKUP($A319,BEP!$A$1:$D$525,3,FALSE)</f>
        <v>3.0000000000000001E-3</v>
      </c>
      <c r="K319" s="4">
        <f>VLOOKUP($A319,CEP!$A$1:$D$525,2,FALSE)</f>
        <v>71</v>
      </c>
      <c r="L319" s="23">
        <f>VLOOKUP($A319,CEP!$A$1:$D$525,3,FALSE)</f>
        <v>2E-3</v>
      </c>
      <c r="M319" s="4">
        <f>VLOOKUP($A319,EEP!$A$1:$D$525,2,FALSE)</f>
        <v>71</v>
      </c>
      <c r="N319" s="23">
        <f>VLOOKUP($A319,EEP!$A$1:$D$525,3,FALSE)</f>
        <v>5.0000000000000001E-3</v>
      </c>
      <c r="O319" s="24">
        <f>VLOOKUP($A319,CEEP!$A$1:$D$525,2,FALSE)</f>
        <v>71</v>
      </c>
      <c r="P319" s="22">
        <f>VLOOKUP($A319,CEEP!$A$1:$D$525,3,FALSE)</f>
        <v>4.0000000000000001E-3</v>
      </c>
      <c r="Q319" s="4">
        <f>VLOOKUP($A319,RBEP!$A$1:$F$525,2,FALSE)</f>
        <v>72</v>
      </c>
      <c r="R319" s="4">
        <f>VLOOKUP($A319,RBEP!$A$1:$F$525,3,FALSE)</f>
        <v>78</v>
      </c>
      <c r="S319" s="4">
        <f>VLOOKUP($A319,RBEP!$A$1:$F$525,4,FALSE)</f>
        <v>74.88</v>
      </c>
      <c r="T319" s="4">
        <f>VLOOKUP($A319,RBEP!$A$1:$F$525,5,FALSE)</f>
        <v>5.47E-3</v>
      </c>
      <c r="U319" s="4">
        <f>VLOOKUP($A319,RCEP!$A$1:$F$525,2,FALSE)</f>
        <v>70</v>
      </c>
      <c r="V319" s="4">
        <f>VLOOKUP($A319,RCEP!$A$1:$F$525,3,FALSE)</f>
        <v>78</v>
      </c>
      <c r="W319" s="4">
        <f>VLOOKUP($A319,RCEP!$A$1:$F$525,4,FALSE)</f>
        <v>74.45</v>
      </c>
      <c r="X319" s="4">
        <f>VLOOKUP($A319,RCEP!$A$1:$F$525,5,FALSE)</f>
        <v>6.1799999999999997E-3</v>
      </c>
      <c r="Y319" s="4">
        <f>VLOOKUP($A319,REEP!$A$1:$F$525,2,FALSE)</f>
        <v>71</v>
      </c>
      <c r="Z319" s="4">
        <f>VLOOKUP($A319,REEP!$A$1:$F$525,3,FALSE)</f>
        <v>80</v>
      </c>
      <c r="AA319" s="4">
        <f>VLOOKUP($A319,REEP!$A$1:$F$525,4,FALSE)</f>
        <v>75.33</v>
      </c>
      <c r="AB319" s="4">
        <f>VLOOKUP($A319,REEP!$A$1:$F$525,5,FALSE)</f>
        <v>7.2300000000000003E-3</v>
      </c>
      <c r="AC319" s="11">
        <f>VLOOKUP($A319,RCEEP!$A$1:$F$525,2,FALSE)</f>
        <v>71</v>
      </c>
      <c r="AD319" s="11">
        <f>VLOOKUP($A319,RCEEP!$A$1:$F$525,3,FALSE)</f>
        <v>79</v>
      </c>
      <c r="AE319" s="11">
        <f>VLOOKUP($A319,RCEEP!$A$1:$F$525,4,FALSE)</f>
        <v>75.69</v>
      </c>
      <c r="AF319" s="11">
        <f>VLOOKUP($A319,RCEEP!$A$1:$F$525,5,FALSE)</f>
        <v>7.8100000000000001E-3</v>
      </c>
      <c r="AH319" s="11">
        <f t="shared" si="168"/>
        <v>70</v>
      </c>
      <c r="AI319" s="11">
        <f t="shared" si="169"/>
        <v>0</v>
      </c>
      <c r="AJ319" s="11">
        <f t="shared" si="170"/>
        <v>0</v>
      </c>
      <c r="AK319" s="11">
        <f t="shared" si="171"/>
        <v>0</v>
      </c>
      <c r="AL319" s="11">
        <f t="shared" si="172"/>
        <v>0</v>
      </c>
      <c r="AM319" s="11">
        <f t="shared" si="173"/>
        <v>0</v>
      </c>
      <c r="AN319" s="11">
        <f t="shared" si="174"/>
        <v>0</v>
      </c>
      <c r="AO319" s="11">
        <f t="shared" si="175"/>
        <v>1</v>
      </c>
      <c r="AP319" s="11">
        <f t="shared" si="176"/>
        <v>0</v>
      </c>
      <c r="AQ319" s="4">
        <f t="shared" si="177"/>
        <v>0</v>
      </c>
      <c r="AS319" s="1">
        <f t="shared" si="178"/>
        <v>68</v>
      </c>
      <c r="AT319" s="1">
        <f t="shared" si="179"/>
        <v>1</v>
      </c>
      <c r="AU319" s="1">
        <f t="shared" si="180"/>
        <v>0</v>
      </c>
      <c r="AV319" s="1">
        <f t="shared" si="181"/>
        <v>0</v>
      </c>
      <c r="AW319" s="1">
        <f t="shared" si="182"/>
        <v>0</v>
      </c>
      <c r="AX319" s="8">
        <f t="shared" si="183"/>
        <v>0</v>
      </c>
      <c r="AZ319" s="8">
        <f t="shared" si="184"/>
        <v>68</v>
      </c>
      <c r="BA319" s="8">
        <f t="shared" si="185"/>
        <v>1</v>
      </c>
      <c r="BB319" s="8">
        <f t="shared" si="186"/>
        <v>0</v>
      </c>
      <c r="BC319" s="8">
        <f t="shared" si="187"/>
        <v>0</v>
      </c>
      <c r="BD319" s="8">
        <f t="shared" si="188"/>
        <v>0</v>
      </c>
      <c r="BE319" s="8">
        <f t="shared" si="189"/>
        <v>0</v>
      </c>
      <c r="BG319" s="19">
        <f t="shared" si="190"/>
        <v>0</v>
      </c>
      <c r="BH319" s="19">
        <f t="shared" si="191"/>
        <v>0</v>
      </c>
      <c r="BJ319" s="10">
        <f t="shared" si="192"/>
        <v>68</v>
      </c>
      <c r="BK319" s="35">
        <f t="shared" si="193"/>
        <v>4</v>
      </c>
      <c r="BL319" s="27">
        <f t="shared" si="194"/>
        <v>0.01</v>
      </c>
      <c r="BM319" s="33">
        <f t="shared" si="195"/>
        <v>2</v>
      </c>
      <c r="BN319" s="27">
        <f t="shared" si="196"/>
        <v>5.0000000000000001E-3</v>
      </c>
      <c r="BO319" s="33">
        <f t="shared" si="197"/>
        <v>3</v>
      </c>
      <c r="BP319" s="27">
        <f t="shared" si="198"/>
        <v>7.4999999999999997E-3</v>
      </c>
      <c r="BQ319" s="33">
        <f t="shared" si="199"/>
        <v>3</v>
      </c>
      <c r="BR319" s="28">
        <f t="shared" si="200"/>
        <v>7.4999999999999997E-3</v>
      </c>
      <c r="BT319" s="10">
        <f t="shared" si="201"/>
        <v>68</v>
      </c>
      <c r="BU319" s="32">
        <f t="shared" si="202"/>
        <v>6.8799999999999955</v>
      </c>
      <c r="BV319" s="27">
        <f t="shared" si="203"/>
        <v>1.719999999999999E-2</v>
      </c>
      <c r="BW319" s="36">
        <f t="shared" si="204"/>
        <v>6.4500000000000028</v>
      </c>
      <c r="BX319" s="27">
        <f t="shared" si="205"/>
        <v>1.6125000000000007E-2</v>
      </c>
      <c r="BY319" s="36">
        <f t="shared" si="206"/>
        <v>7.3299999999999983</v>
      </c>
      <c r="BZ319" s="27">
        <f t="shared" si="207"/>
        <v>1.8324999999999994E-2</v>
      </c>
      <c r="CA319" s="36">
        <f t="shared" si="208"/>
        <v>7.6899999999999977</v>
      </c>
      <c r="CB319" s="28">
        <f t="shared" si="209"/>
        <v>1.9224999999999996E-2</v>
      </c>
    </row>
    <row r="320" spans="1:80">
      <c r="A320" s="1" t="s">
        <v>293</v>
      </c>
      <c r="B320" s="26">
        <v>400</v>
      </c>
      <c r="C320" s="26">
        <v>519</v>
      </c>
      <c r="D320" s="26">
        <v>4747</v>
      </c>
      <c r="E320" s="20">
        <f>VLOOKUP($A320,JorgeILS!$A$1:$D$525,2,FALSE)</f>
        <v>72</v>
      </c>
      <c r="F320" s="20">
        <f>VLOOKUP($A320,JorgeILS!$A$1:$D$525,3,FALSE)</f>
        <v>1.1120000000000001</v>
      </c>
      <c r="G320" s="20">
        <f>VLOOKUP($A320,JorgeCPP!$A$1:$D$525,2,FALSE)</f>
        <v>82</v>
      </c>
      <c r="H320" s="20">
        <f>VLOOKUP($A320,JorgeCPP!$A$1:$D$525,3,FALSE)</f>
        <v>2.4E-2</v>
      </c>
      <c r="I320" s="4">
        <f>VLOOKUP($A320,BEP!$A$1:$D$525,2,FALSE)</f>
        <v>77</v>
      </c>
      <c r="J320" s="23">
        <f>VLOOKUP($A320,BEP!$A$1:$D$525,3,FALSE)</f>
        <v>2E-3</v>
      </c>
      <c r="K320" s="4">
        <f>VLOOKUP($A320,CEP!$A$1:$D$525,2,FALSE)</f>
        <v>77</v>
      </c>
      <c r="L320" s="23">
        <f>VLOOKUP($A320,CEP!$A$1:$D$525,3,FALSE)</f>
        <v>2E-3</v>
      </c>
      <c r="M320" s="4">
        <f>VLOOKUP($A320,EEP!$A$1:$D$525,2,FALSE)</f>
        <v>77</v>
      </c>
      <c r="N320" s="23">
        <f>VLOOKUP($A320,EEP!$A$1:$D$525,3,FALSE)</f>
        <v>4.0000000000000001E-3</v>
      </c>
      <c r="O320" s="24">
        <f>VLOOKUP($A320,CEEP!$A$1:$D$525,2,FALSE)</f>
        <v>77</v>
      </c>
      <c r="P320" s="22">
        <f>VLOOKUP($A320,CEEP!$A$1:$D$525,3,FALSE)</f>
        <v>5.0000000000000001E-3</v>
      </c>
      <c r="Q320" s="4">
        <f>VLOOKUP($A320,RBEP!$A$1:$F$525,2,FALSE)</f>
        <v>77</v>
      </c>
      <c r="R320" s="4">
        <f>VLOOKUP($A320,RBEP!$A$1:$F$525,3,FALSE)</f>
        <v>85</v>
      </c>
      <c r="S320" s="4">
        <f>VLOOKUP($A320,RBEP!$A$1:$F$525,4,FALSE)</f>
        <v>80.37</v>
      </c>
      <c r="T320" s="4">
        <f>VLOOKUP($A320,RBEP!$A$1:$F$525,5,FALSE)</f>
        <v>4.3400000000000001E-3</v>
      </c>
      <c r="U320" s="4">
        <f>VLOOKUP($A320,RCEP!$A$1:$F$525,2,FALSE)</f>
        <v>78</v>
      </c>
      <c r="V320" s="4">
        <f>VLOOKUP($A320,RCEP!$A$1:$F$525,3,FALSE)</f>
        <v>84</v>
      </c>
      <c r="W320" s="4">
        <f>VLOOKUP($A320,RCEP!$A$1:$F$525,4,FALSE)</f>
        <v>80.39</v>
      </c>
      <c r="X320" s="4">
        <f>VLOOKUP($A320,RCEP!$A$1:$F$525,5,FALSE)</f>
        <v>5.0400000000000002E-3</v>
      </c>
      <c r="Y320" s="4">
        <f>VLOOKUP($A320,REEP!$A$1:$F$525,2,FALSE)</f>
        <v>78</v>
      </c>
      <c r="Z320" s="4">
        <f>VLOOKUP($A320,REEP!$A$1:$F$525,3,FALSE)</f>
        <v>85</v>
      </c>
      <c r="AA320" s="4">
        <f>VLOOKUP($A320,REEP!$A$1:$F$525,4,FALSE)</f>
        <v>81.239999999999995</v>
      </c>
      <c r="AB320" s="4">
        <f>VLOOKUP($A320,REEP!$A$1:$F$525,5,FALSE)</f>
        <v>5.8199999999999997E-3</v>
      </c>
      <c r="AC320" s="11">
        <f>VLOOKUP($A320,RCEEP!$A$1:$F$525,2,FALSE)</f>
        <v>78</v>
      </c>
      <c r="AD320" s="11">
        <f>VLOOKUP($A320,RCEEP!$A$1:$F$525,3,FALSE)</f>
        <v>85</v>
      </c>
      <c r="AE320" s="11">
        <f>VLOOKUP($A320,RCEEP!$A$1:$F$525,4,FALSE)</f>
        <v>81.06</v>
      </c>
      <c r="AF320" s="11">
        <f>VLOOKUP($A320,RCEEP!$A$1:$F$525,5,FALSE)</f>
        <v>6.0000000000000001E-3</v>
      </c>
      <c r="AH320" s="11">
        <f t="shared" si="168"/>
        <v>77</v>
      </c>
      <c r="AI320" s="11">
        <f t="shared" si="169"/>
        <v>0</v>
      </c>
      <c r="AJ320" s="11">
        <f t="shared" si="170"/>
        <v>1</v>
      </c>
      <c r="AK320" s="11">
        <f t="shared" si="171"/>
        <v>1</v>
      </c>
      <c r="AL320" s="11">
        <f t="shared" si="172"/>
        <v>1</v>
      </c>
      <c r="AM320" s="11">
        <f t="shared" si="173"/>
        <v>1</v>
      </c>
      <c r="AN320" s="11">
        <f t="shared" si="174"/>
        <v>1</v>
      </c>
      <c r="AO320" s="11">
        <f t="shared" si="175"/>
        <v>0</v>
      </c>
      <c r="AP320" s="11">
        <f t="shared" si="176"/>
        <v>0</v>
      </c>
      <c r="AQ320" s="4">
        <f t="shared" si="177"/>
        <v>0</v>
      </c>
      <c r="AS320" s="1">
        <f t="shared" si="178"/>
        <v>72</v>
      </c>
      <c r="AT320" s="1">
        <f t="shared" si="179"/>
        <v>1</v>
      </c>
      <c r="AU320" s="1">
        <f t="shared" si="180"/>
        <v>0</v>
      </c>
      <c r="AV320" s="1">
        <f t="shared" si="181"/>
        <v>0</v>
      </c>
      <c r="AW320" s="1">
        <f t="shared" si="182"/>
        <v>0</v>
      </c>
      <c r="AX320" s="8">
        <f t="shared" si="183"/>
        <v>0</v>
      </c>
      <c r="AZ320" s="8">
        <f t="shared" si="184"/>
        <v>72</v>
      </c>
      <c r="BA320" s="8">
        <f t="shared" si="185"/>
        <v>1</v>
      </c>
      <c r="BB320" s="8">
        <f t="shared" si="186"/>
        <v>0</v>
      </c>
      <c r="BC320" s="8">
        <f t="shared" si="187"/>
        <v>0</v>
      </c>
      <c r="BD320" s="8">
        <f t="shared" si="188"/>
        <v>0</v>
      </c>
      <c r="BE320" s="8">
        <f t="shared" si="189"/>
        <v>0</v>
      </c>
      <c r="BG320" s="19">
        <f t="shared" si="190"/>
        <v>0</v>
      </c>
      <c r="BH320" s="19">
        <f t="shared" si="191"/>
        <v>0</v>
      </c>
      <c r="BJ320" s="10">
        <f t="shared" si="192"/>
        <v>72</v>
      </c>
      <c r="BK320" s="35">
        <f t="shared" si="193"/>
        <v>5</v>
      </c>
      <c r="BL320" s="27">
        <f t="shared" si="194"/>
        <v>1.2500000000000001E-2</v>
      </c>
      <c r="BM320" s="33">
        <f t="shared" si="195"/>
        <v>6</v>
      </c>
      <c r="BN320" s="27">
        <f t="shared" si="196"/>
        <v>1.4999999999999999E-2</v>
      </c>
      <c r="BO320" s="33">
        <f t="shared" si="197"/>
        <v>6</v>
      </c>
      <c r="BP320" s="27">
        <f t="shared" si="198"/>
        <v>1.4999999999999999E-2</v>
      </c>
      <c r="BQ320" s="33">
        <f t="shared" si="199"/>
        <v>6</v>
      </c>
      <c r="BR320" s="28">
        <f t="shared" si="200"/>
        <v>1.4999999999999999E-2</v>
      </c>
      <c r="BT320" s="10">
        <f t="shared" si="201"/>
        <v>72</v>
      </c>
      <c r="BU320" s="32">
        <f t="shared" si="202"/>
        <v>8.3700000000000045</v>
      </c>
      <c r="BV320" s="27">
        <f t="shared" si="203"/>
        <v>2.0925000000000013E-2</v>
      </c>
      <c r="BW320" s="36">
        <f t="shared" si="204"/>
        <v>8.39</v>
      </c>
      <c r="BX320" s="27">
        <f t="shared" si="205"/>
        <v>2.0975000000000001E-2</v>
      </c>
      <c r="BY320" s="36">
        <f t="shared" si="206"/>
        <v>9.2399999999999949</v>
      </c>
      <c r="BZ320" s="27">
        <f t="shared" si="207"/>
        <v>2.3099999999999989E-2</v>
      </c>
      <c r="CA320" s="36">
        <f t="shared" si="208"/>
        <v>9.0600000000000023</v>
      </c>
      <c r="CB320" s="28">
        <f t="shared" si="209"/>
        <v>2.2650000000000007E-2</v>
      </c>
    </row>
    <row r="321" spans="1:80">
      <c r="A321" s="1" t="s">
        <v>294</v>
      </c>
      <c r="B321" s="26">
        <v>400</v>
      </c>
      <c r="C321" s="26">
        <v>519</v>
      </c>
      <c r="D321" s="26">
        <v>4755</v>
      </c>
      <c r="E321" s="20">
        <f>VLOOKUP($A321,JorgeILS!$A$1:$D$525,2,FALSE)</f>
        <v>71</v>
      </c>
      <c r="F321" s="20">
        <f>VLOOKUP($A321,JorgeILS!$A$1:$D$525,3,FALSE)</f>
        <v>1.0289999999999999</v>
      </c>
      <c r="G321" s="20">
        <f>VLOOKUP($A321,JorgeCPP!$A$1:$D$525,2,FALSE)</f>
        <v>81</v>
      </c>
      <c r="H321" s="20">
        <f>VLOOKUP($A321,JorgeCPP!$A$1:$D$525,3,FALSE)</f>
        <v>2.4E-2</v>
      </c>
      <c r="I321" s="4">
        <f>VLOOKUP($A321,BEP!$A$1:$D$525,2,FALSE)</f>
        <v>78</v>
      </c>
      <c r="J321" s="23">
        <f>VLOOKUP($A321,BEP!$A$1:$D$525,3,FALSE)</f>
        <v>3.0000000000000001E-3</v>
      </c>
      <c r="K321" s="4">
        <f>VLOOKUP($A321,CEP!$A$1:$D$525,2,FALSE)</f>
        <v>78</v>
      </c>
      <c r="L321" s="23">
        <f>VLOOKUP($A321,CEP!$A$1:$D$525,3,FALSE)</f>
        <v>4.0000000000000001E-3</v>
      </c>
      <c r="M321" s="4">
        <f>VLOOKUP($A321,EEP!$A$1:$D$525,2,FALSE)</f>
        <v>76</v>
      </c>
      <c r="N321" s="23">
        <f>VLOOKUP($A321,EEP!$A$1:$D$525,3,FALSE)</f>
        <v>5.0000000000000001E-3</v>
      </c>
      <c r="O321" s="24">
        <f>VLOOKUP($A321,CEEP!$A$1:$D$525,2,FALSE)</f>
        <v>76</v>
      </c>
      <c r="P321" s="22">
        <f>VLOOKUP($A321,CEEP!$A$1:$D$525,3,FALSE)</f>
        <v>6.0000000000000001E-3</v>
      </c>
      <c r="Q321" s="4">
        <f>VLOOKUP($A321,RBEP!$A$1:$F$525,2,FALSE)</f>
        <v>75</v>
      </c>
      <c r="R321" s="4">
        <f>VLOOKUP($A321,RBEP!$A$1:$F$525,3,FALSE)</f>
        <v>81</v>
      </c>
      <c r="S321" s="4">
        <f>VLOOKUP($A321,RBEP!$A$1:$F$525,4,FALSE)</f>
        <v>78.67</v>
      </c>
      <c r="T321" s="4">
        <f>VLOOKUP($A321,RBEP!$A$1:$F$525,5,FALSE)</f>
        <v>5.3600000000000002E-3</v>
      </c>
      <c r="U321" s="4">
        <f>VLOOKUP($A321,RCEP!$A$1:$F$525,2,FALSE)</f>
        <v>75</v>
      </c>
      <c r="V321" s="4">
        <f>VLOOKUP($A321,RCEP!$A$1:$F$525,3,FALSE)</f>
        <v>82</v>
      </c>
      <c r="W321" s="4">
        <f>VLOOKUP($A321,RCEP!$A$1:$F$525,4,FALSE)</f>
        <v>78.73</v>
      </c>
      <c r="X321" s="4">
        <f>VLOOKUP($A321,RCEP!$A$1:$F$525,5,FALSE)</f>
        <v>6.1399999999999996E-3</v>
      </c>
      <c r="Y321" s="4">
        <f>VLOOKUP($A321,REEP!$A$1:$F$525,2,FALSE)</f>
        <v>76</v>
      </c>
      <c r="Z321" s="4">
        <f>VLOOKUP($A321,REEP!$A$1:$F$525,3,FALSE)</f>
        <v>82</v>
      </c>
      <c r="AA321" s="4">
        <f>VLOOKUP($A321,REEP!$A$1:$F$525,4,FALSE)</f>
        <v>79.12</v>
      </c>
      <c r="AB321" s="4">
        <f>VLOOKUP($A321,REEP!$A$1:$F$525,5,FALSE)</f>
        <v>6.5100000000000002E-3</v>
      </c>
      <c r="AC321" s="11">
        <f>VLOOKUP($A321,RCEEP!$A$1:$F$525,2,FALSE)</f>
        <v>75</v>
      </c>
      <c r="AD321" s="11">
        <f>VLOOKUP($A321,RCEEP!$A$1:$F$525,3,FALSE)</f>
        <v>82</v>
      </c>
      <c r="AE321" s="11">
        <f>VLOOKUP($A321,RCEEP!$A$1:$F$525,4,FALSE)</f>
        <v>78.989999999999995</v>
      </c>
      <c r="AF321" s="11">
        <f>VLOOKUP($A321,RCEEP!$A$1:$F$525,5,FALSE)</f>
        <v>7.4999999999999997E-3</v>
      </c>
      <c r="AH321" s="11">
        <f t="shared" si="168"/>
        <v>75</v>
      </c>
      <c r="AI321" s="11">
        <f t="shared" si="169"/>
        <v>0</v>
      </c>
      <c r="AJ321" s="11">
        <f t="shared" si="170"/>
        <v>0</v>
      </c>
      <c r="AK321" s="11">
        <f t="shared" si="171"/>
        <v>0</v>
      </c>
      <c r="AL321" s="11">
        <f t="shared" si="172"/>
        <v>0</v>
      </c>
      <c r="AM321" s="11">
        <f t="shared" si="173"/>
        <v>0</v>
      </c>
      <c r="AN321" s="11">
        <f t="shared" si="174"/>
        <v>1</v>
      </c>
      <c r="AO321" s="11">
        <f t="shared" si="175"/>
        <v>1</v>
      </c>
      <c r="AP321" s="11">
        <f t="shared" si="176"/>
        <v>0</v>
      </c>
      <c r="AQ321" s="4">
        <f t="shared" si="177"/>
        <v>1</v>
      </c>
      <c r="AS321" s="1">
        <f t="shared" si="178"/>
        <v>71</v>
      </c>
      <c r="AT321" s="1">
        <f t="shared" si="179"/>
        <v>1</v>
      </c>
      <c r="AU321" s="1">
        <f t="shared" si="180"/>
        <v>0</v>
      </c>
      <c r="AV321" s="1">
        <f t="shared" si="181"/>
        <v>0</v>
      </c>
      <c r="AW321" s="1">
        <f t="shared" si="182"/>
        <v>0</v>
      </c>
      <c r="AX321" s="8">
        <f t="shared" si="183"/>
        <v>0</v>
      </c>
      <c r="AZ321" s="8">
        <f t="shared" si="184"/>
        <v>71</v>
      </c>
      <c r="BA321" s="8">
        <f t="shared" si="185"/>
        <v>1</v>
      </c>
      <c r="BB321" s="8">
        <f t="shared" si="186"/>
        <v>0</v>
      </c>
      <c r="BC321" s="8">
        <f t="shared" si="187"/>
        <v>0</v>
      </c>
      <c r="BD321" s="8">
        <f t="shared" si="188"/>
        <v>0</v>
      </c>
      <c r="BE321" s="8">
        <f t="shared" si="189"/>
        <v>0</v>
      </c>
      <c r="BG321" s="19">
        <f t="shared" si="190"/>
        <v>0</v>
      </c>
      <c r="BH321" s="19">
        <f t="shared" si="191"/>
        <v>0</v>
      </c>
      <c r="BJ321" s="10">
        <f t="shared" si="192"/>
        <v>71</v>
      </c>
      <c r="BK321" s="35">
        <f t="shared" si="193"/>
        <v>4</v>
      </c>
      <c r="BL321" s="27">
        <f t="shared" si="194"/>
        <v>0.01</v>
      </c>
      <c r="BM321" s="33">
        <f t="shared" si="195"/>
        <v>4</v>
      </c>
      <c r="BN321" s="27">
        <f t="shared" si="196"/>
        <v>0.01</v>
      </c>
      <c r="BO321" s="33">
        <f t="shared" si="197"/>
        <v>5</v>
      </c>
      <c r="BP321" s="27">
        <f t="shared" si="198"/>
        <v>1.2500000000000001E-2</v>
      </c>
      <c r="BQ321" s="33">
        <f t="shared" si="199"/>
        <v>4</v>
      </c>
      <c r="BR321" s="28">
        <f t="shared" si="200"/>
        <v>0.01</v>
      </c>
      <c r="BT321" s="10">
        <f t="shared" si="201"/>
        <v>71</v>
      </c>
      <c r="BU321" s="32">
        <f t="shared" si="202"/>
        <v>7.6700000000000017</v>
      </c>
      <c r="BV321" s="27">
        <f t="shared" si="203"/>
        <v>1.9175000000000005E-2</v>
      </c>
      <c r="BW321" s="36">
        <f t="shared" si="204"/>
        <v>7.730000000000004</v>
      </c>
      <c r="BX321" s="27">
        <f t="shared" si="205"/>
        <v>1.9325000000000009E-2</v>
      </c>
      <c r="BY321" s="36">
        <f t="shared" si="206"/>
        <v>8.1200000000000045</v>
      </c>
      <c r="BZ321" s="27">
        <f t="shared" si="207"/>
        <v>2.0300000000000012E-2</v>
      </c>
      <c r="CA321" s="36">
        <f t="shared" si="208"/>
        <v>7.9899999999999949</v>
      </c>
      <c r="CB321" s="28">
        <f t="shared" si="209"/>
        <v>1.9974999999999986E-2</v>
      </c>
    </row>
    <row r="322" spans="1:80">
      <c r="A322" s="1" t="s">
        <v>295</v>
      </c>
      <c r="B322" s="26">
        <v>400</v>
      </c>
      <c r="C322" s="26">
        <v>519</v>
      </c>
      <c r="D322" s="26">
        <v>4763</v>
      </c>
      <c r="E322" s="20">
        <f>VLOOKUP($A322,JorgeILS!$A$1:$D$525,2,FALSE)</f>
        <v>71</v>
      </c>
      <c r="F322" s="20">
        <f>VLOOKUP($A322,JorgeILS!$A$1:$D$525,3,FALSE)</f>
        <v>0.54500000000000004</v>
      </c>
      <c r="G322" s="20">
        <f>VLOOKUP($A322,JorgeCPP!$A$1:$D$525,2,FALSE)</f>
        <v>80</v>
      </c>
      <c r="H322" s="20">
        <f>VLOOKUP($A322,JorgeCPP!$A$1:$D$525,3,FALSE)</f>
        <v>2.3E-2</v>
      </c>
      <c r="I322" s="4">
        <f>VLOOKUP($A322,BEP!$A$1:$D$525,2,FALSE)</f>
        <v>74</v>
      </c>
      <c r="J322" s="23">
        <f>VLOOKUP($A322,BEP!$A$1:$D$525,3,FALSE)</f>
        <v>2E-3</v>
      </c>
      <c r="K322" s="4">
        <f>VLOOKUP($A322,CEP!$A$1:$D$525,2,FALSE)</f>
        <v>74</v>
      </c>
      <c r="L322" s="23">
        <f>VLOOKUP($A322,CEP!$A$1:$D$525,3,FALSE)</f>
        <v>2E-3</v>
      </c>
      <c r="M322" s="4">
        <f>VLOOKUP($A322,EEP!$A$1:$D$525,2,FALSE)</f>
        <v>72</v>
      </c>
      <c r="N322" s="23">
        <f>VLOOKUP($A322,EEP!$A$1:$D$525,3,FALSE)</f>
        <v>4.0000000000000001E-3</v>
      </c>
      <c r="O322" s="24">
        <f>VLOOKUP($A322,CEEP!$A$1:$D$525,2,FALSE)</f>
        <v>72</v>
      </c>
      <c r="P322" s="22">
        <f>VLOOKUP($A322,CEEP!$A$1:$D$525,3,FALSE)</f>
        <v>4.0000000000000001E-3</v>
      </c>
      <c r="Q322" s="4">
        <f>VLOOKUP($A322,RBEP!$A$1:$F$525,2,FALSE)</f>
        <v>72</v>
      </c>
      <c r="R322" s="4">
        <f>VLOOKUP($A322,RBEP!$A$1:$F$525,3,FALSE)</f>
        <v>80</v>
      </c>
      <c r="S322" s="4">
        <f>VLOOKUP($A322,RBEP!$A$1:$F$525,4,FALSE)</f>
        <v>76.61</v>
      </c>
      <c r="T322" s="4">
        <f>VLOOKUP($A322,RBEP!$A$1:$F$525,5,FALSE)</f>
        <v>4.5500000000000002E-3</v>
      </c>
      <c r="U322" s="4">
        <f>VLOOKUP($A322,RCEP!$A$1:$F$525,2,FALSE)</f>
        <v>73</v>
      </c>
      <c r="V322" s="4">
        <f>VLOOKUP($A322,RCEP!$A$1:$F$525,3,FALSE)</f>
        <v>80</v>
      </c>
      <c r="W322" s="4">
        <f>VLOOKUP($A322,RCEP!$A$1:$F$525,4,FALSE)</f>
        <v>76.58</v>
      </c>
      <c r="X322" s="4">
        <f>VLOOKUP($A322,RCEP!$A$1:$F$525,5,FALSE)</f>
        <v>5.3499999999999997E-3</v>
      </c>
      <c r="Y322" s="4">
        <f>VLOOKUP($A322,REEP!$A$1:$F$525,2,FALSE)</f>
        <v>73</v>
      </c>
      <c r="Z322" s="4">
        <f>VLOOKUP($A322,REEP!$A$1:$F$525,3,FALSE)</f>
        <v>81</v>
      </c>
      <c r="AA322" s="4">
        <f>VLOOKUP($A322,REEP!$A$1:$F$525,4,FALSE)</f>
        <v>77.180000000000007</v>
      </c>
      <c r="AB322" s="4">
        <f>VLOOKUP($A322,REEP!$A$1:$F$525,5,FALSE)</f>
        <v>5.7000000000000002E-3</v>
      </c>
      <c r="AC322" s="11">
        <f>VLOOKUP($A322,RCEEP!$A$1:$F$525,2,FALSE)</f>
        <v>73</v>
      </c>
      <c r="AD322" s="11">
        <f>VLOOKUP($A322,RCEEP!$A$1:$F$525,3,FALSE)</f>
        <v>82</v>
      </c>
      <c r="AE322" s="11">
        <f>VLOOKUP($A322,RCEEP!$A$1:$F$525,4,FALSE)</f>
        <v>77.03</v>
      </c>
      <c r="AF322" s="11">
        <f>VLOOKUP($A322,RCEEP!$A$1:$F$525,5,FALSE)</f>
        <v>6.0200000000000002E-3</v>
      </c>
      <c r="AH322" s="11">
        <f t="shared" si="168"/>
        <v>72</v>
      </c>
      <c r="AI322" s="11">
        <f t="shared" si="169"/>
        <v>0</v>
      </c>
      <c r="AJ322" s="11">
        <f t="shared" si="170"/>
        <v>0</v>
      </c>
      <c r="AK322" s="11">
        <f t="shared" si="171"/>
        <v>0</v>
      </c>
      <c r="AL322" s="11">
        <f t="shared" si="172"/>
        <v>1</v>
      </c>
      <c r="AM322" s="11">
        <f t="shared" si="173"/>
        <v>1</v>
      </c>
      <c r="AN322" s="11">
        <f t="shared" si="174"/>
        <v>1</v>
      </c>
      <c r="AO322" s="11">
        <f t="shared" si="175"/>
        <v>0</v>
      </c>
      <c r="AP322" s="11">
        <f t="shared" si="176"/>
        <v>0</v>
      </c>
      <c r="AQ322" s="4">
        <f t="shared" si="177"/>
        <v>0</v>
      </c>
      <c r="AS322" s="1">
        <f t="shared" si="178"/>
        <v>71</v>
      </c>
      <c r="AT322" s="1">
        <f t="shared" si="179"/>
        <v>1</v>
      </c>
      <c r="AU322" s="1">
        <f t="shared" si="180"/>
        <v>0</v>
      </c>
      <c r="AV322" s="1">
        <f t="shared" si="181"/>
        <v>0</v>
      </c>
      <c r="AW322" s="1">
        <f t="shared" si="182"/>
        <v>0</v>
      </c>
      <c r="AX322" s="8">
        <f t="shared" si="183"/>
        <v>0</v>
      </c>
      <c r="AZ322" s="8">
        <f t="shared" si="184"/>
        <v>71</v>
      </c>
      <c r="BA322" s="8">
        <f t="shared" si="185"/>
        <v>1</v>
      </c>
      <c r="BB322" s="8">
        <f t="shared" si="186"/>
        <v>0</v>
      </c>
      <c r="BC322" s="8">
        <f t="shared" si="187"/>
        <v>0</v>
      </c>
      <c r="BD322" s="8">
        <f t="shared" si="188"/>
        <v>0</v>
      </c>
      <c r="BE322" s="8">
        <f t="shared" si="189"/>
        <v>0</v>
      </c>
      <c r="BG322" s="19">
        <f t="shared" si="190"/>
        <v>0</v>
      </c>
      <c r="BH322" s="19">
        <f t="shared" si="191"/>
        <v>0</v>
      </c>
      <c r="BJ322" s="10">
        <f t="shared" si="192"/>
        <v>71</v>
      </c>
      <c r="BK322" s="35">
        <f t="shared" si="193"/>
        <v>1</v>
      </c>
      <c r="BL322" s="27">
        <f t="shared" si="194"/>
        <v>2.5000000000000001E-3</v>
      </c>
      <c r="BM322" s="33">
        <f t="shared" si="195"/>
        <v>2</v>
      </c>
      <c r="BN322" s="27">
        <f t="shared" si="196"/>
        <v>5.0000000000000001E-3</v>
      </c>
      <c r="BO322" s="33">
        <f t="shared" si="197"/>
        <v>2</v>
      </c>
      <c r="BP322" s="27">
        <f t="shared" si="198"/>
        <v>5.0000000000000001E-3</v>
      </c>
      <c r="BQ322" s="33">
        <f t="shared" si="199"/>
        <v>2</v>
      </c>
      <c r="BR322" s="28">
        <f t="shared" si="200"/>
        <v>5.0000000000000001E-3</v>
      </c>
      <c r="BT322" s="10">
        <f t="shared" si="201"/>
        <v>71</v>
      </c>
      <c r="BU322" s="32">
        <f t="shared" si="202"/>
        <v>5.6099999999999994</v>
      </c>
      <c r="BV322" s="27">
        <f t="shared" si="203"/>
        <v>1.4024999999999999E-2</v>
      </c>
      <c r="BW322" s="36">
        <f t="shared" si="204"/>
        <v>5.5799999999999983</v>
      </c>
      <c r="BX322" s="27">
        <f t="shared" si="205"/>
        <v>1.3949999999999995E-2</v>
      </c>
      <c r="BY322" s="36">
        <f t="shared" si="206"/>
        <v>6.1800000000000068</v>
      </c>
      <c r="BZ322" s="27">
        <f t="shared" si="207"/>
        <v>1.5450000000000018E-2</v>
      </c>
      <c r="CA322" s="36">
        <f t="shared" si="208"/>
        <v>6.0300000000000011</v>
      </c>
      <c r="CB322" s="28">
        <f t="shared" si="209"/>
        <v>1.5075000000000003E-2</v>
      </c>
    </row>
    <row r="323" spans="1:80">
      <c r="A323" s="1" t="s">
        <v>296</v>
      </c>
      <c r="B323" s="26">
        <v>400</v>
      </c>
      <c r="C323" s="26">
        <v>549</v>
      </c>
      <c r="D323" s="26">
        <v>4771</v>
      </c>
      <c r="E323" s="20">
        <f>VLOOKUP($A323,JorgeILS!$A$1:$D$525,2,FALSE)</f>
        <v>59</v>
      </c>
      <c r="F323" s="20">
        <f>VLOOKUP($A323,JorgeILS!$A$1:$D$525,3,FALSE)</f>
        <v>2.0019999999999998</v>
      </c>
      <c r="G323" s="20">
        <f>VLOOKUP($A323,JorgeCPP!$A$1:$D$525,2,FALSE)</f>
        <v>69</v>
      </c>
      <c r="H323" s="20">
        <f>VLOOKUP($A323,JorgeCPP!$A$1:$D$525,3,FALSE)</f>
        <v>2.8000000000000001E-2</v>
      </c>
      <c r="I323" s="4">
        <f>VLOOKUP($A323,BEP!$A$1:$D$525,2,FALSE)</f>
        <v>67</v>
      </c>
      <c r="J323" s="23">
        <f>VLOOKUP($A323,BEP!$A$1:$D$525,3,FALSE)</f>
        <v>3.0000000000000001E-3</v>
      </c>
      <c r="K323" s="4">
        <f>VLOOKUP($A323,CEP!$A$1:$D$525,2,FALSE)</f>
        <v>67</v>
      </c>
      <c r="L323" s="23">
        <f>VLOOKUP($A323,CEP!$A$1:$D$525,3,FALSE)</f>
        <v>4.0000000000000001E-3</v>
      </c>
      <c r="M323" s="4">
        <f>VLOOKUP($A323,EEP!$A$1:$D$525,2,FALSE)</f>
        <v>66</v>
      </c>
      <c r="N323" s="23">
        <f>VLOOKUP($A323,EEP!$A$1:$D$525,3,FALSE)</f>
        <v>6.0000000000000001E-3</v>
      </c>
      <c r="O323" s="24">
        <f>VLOOKUP($A323,CEEP!$A$1:$D$525,2,FALSE)</f>
        <v>66</v>
      </c>
      <c r="P323" s="22">
        <f>VLOOKUP($A323,CEEP!$A$1:$D$525,3,FALSE)</f>
        <v>7.0000000000000001E-3</v>
      </c>
      <c r="Q323" s="4">
        <f>VLOOKUP($A323,RBEP!$A$1:$F$525,2,FALSE)</f>
        <v>64</v>
      </c>
      <c r="R323" s="4">
        <f>VLOOKUP($A323,RBEP!$A$1:$F$525,3,FALSE)</f>
        <v>73</v>
      </c>
      <c r="S323" s="4">
        <f>VLOOKUP($A323,RBEP!$A$1:$F$525,4,FALSE)</f>
        <v>67.97</v>
      </c>
      <c r="T323" s="4">
        <f>VLOOKUP($A323,RBEP!$A$1:$F$525,5,FALSE)</f>
        <v>5.9199999999999999E-3</v>
      </c>
      <c r="U323" s="4">
        <f>VLOOKUP($A323,RCEP!$A$1:$F$525,2,FALSE)</f>
        <v>64</v>
      </c>
      <c r="V323" s="4">
        <f>VLOOKUP($A323,RCEP!$A$1:$F$525,3,FALSE)</f>
        <v>71</v>
      </c>
      <c r="W323" s="4">
        <f>VLOOKUP($A323,RCEP!$A$1:$F$525,4,FALSE)</f>
        <v>67.44</v>
      </c>
      <c r="X323" s="4">
        <f>VLOOKUP($A323,RCEP!$A$1:$F$525,5,FALSE)</f>
        <v>6.5700000000000003E-3</v>
      </c>
      <c r="Y323" s="4">
        <f>VLOOKUP($A323,REEP!$A$1:$F$525,2,FALSE)</f>
        <v>65</v>
      </c>
      <c r="Z323" s="4">
        <f>VLOOKUP($A323,REEP!$A$1:$F$525,3,FALSE)</f>
        <v>73</v>
      </c>
      <c r="AA323" s="4">
        <f>VLOOKUP($A323,REEP!$A$1:$F$525,4,FALSE)</f>
        <v>68.430000000000007</v>
      </c>
      <c r="AB323" s="4">
        <f>VLOOKUP($A323,REEP!$A$1:$F$525,5,FALSE)</f>
        <v>8.0999999999999996E-3</v>
      </c>
      <c r="AC323" s="11">
        <f>VLOOKUP($A323,RCEEP!$A$1:$F$525,2,FALSE)</f>
        <v>66</v>
      </c>
      <c r="AD323" s="11">
        <f>VLOOKUP($A323,RCEEP!$A$1:$F$525,3,FALSE)</f>
        <v>73</v>
      </c>
      <c r="AE323" s="11">
        <f>VLOOKUP($A323,RCEEP!$A$1:$F$525,4,FALSE)</f>
        <v>68.92</v>
      </c>
      <c r="AF323" s="11">
        <f>VLOOKUP($A323,RCEEP!$A$1:$F$525,5,FALSE)</f>
        <v>8.3000000000000001E-3</v>
      </c>
      <c r="AH323" s="11">
        <f t="shared" si="168"/>
        <v>64</v>
      </c>
      <c r="AI323" s="11">
        <f t="shared" si="169"/>
        <v>0</v>
      </c>
      <c r="AJ323" s="11">
        <f t="shared" si="170"/>
        <v>0</v>
      </c>
      <c r="AK323" s="11">
        <f t="shared" si="171"/>
        <v>0</v>
      </c>
      <c r="AL323" s="11">
        <f t="shared" si="172"/>
        <v>0</v>
      </c>
      <c r="AM323" s="11">
        <f t="shared" si="173"/>
        <v>0</v>
      </c>
      <c r="AN323" s="11">
        <f t="shared" si="174"/>
        <v>1</v>
      </c>
      <c r="AO323" s="11">
        <f t="shared" si="175"/>
        <v>1</v>
      </c>
      <c r="AP323" s="11">
        <f t="shared" si="176"/>
        <v>0</v>
      </c>
      <c r="AQ323" s="4">
        <f t="shared" si="177"/>
        <v>0</v>
      </c>
      <c r="AS323" s="1">
        <f t="shared" si="178"/>
        <v>59</v>
      </c>
      <c r="AT323" s="1">
        <f t="shared" si="179"/>
        <v>1</v>
      </c>
      <c r="AU323" s="1">
        <f t="shared" si="180"/>
        <v>0</v>
      </c>
      <c r="AV323" s="1">
        <f t="shared" si="181"/>
        <v>0</v>
      </c>
      <c r="AW323" s="1">
        <f t="shared" si="182"/>
        <v>0</v>
      </c>
      <c r="AX323" s="8">
        <f t="shared" si="183"/>
        <v>0</v>
      </c>
      <c r="AZ323" s="8">
        <f t="shared" si="184"/>
        <v>59</v>
      </c>
      <c r="BA323" s="8">
        <f t="shared" si="185"/>
        <v>1</v>
      </c>
      <c r="BB323" s="8">
        <f t="shared" si="186"/>
        <v>0</v>
      </c>
      <c r="BC323" s="8">
        <f t="shared" si="187"/>
        <v>0</v>
      </c>
      <c r="BD323" s="8">
        <f t="shared" si="188"/>
        <v>0</v>
      </c>
      <c r="BE323" s="8">
        <f t="shared" si="189"/>
        <v>0</v>
      </c>
      <c r="BG323" s="19">
        <f t="shared" si="190"/>
        <v>0</v>
      </c>
      <c r="BH323" s="19">
        <f t="shared" si="191"/>
        <v>0</v>
      </c>
      <c r="BJ323" s="10">
        <f t="shared" si="192"/>
        <v>59</v>
      </c>
      <c r="BK323" s="35">
        <f t="shared" si="193"/>
        <v>5</v>
      </c>
      <c r="BL323" s="27">
        <f t="shared" si="194"/>
        <v>1.2500000000000001E-2</v>
      </c>
      <c r="BM323" s="33">
        <f t="shared" si="195"/>
        <v>5</v>
      </c>
      <c r="BN323" s="27">
        <f t="shared" si="196"/>
        <v>1.2500000000000001E-2</v>
      </c>
      <c r="BO323" s="33">
        <f t="shared" si="197"/>
        <v>6</v>
      </c>
      <c r="BP323" s="27">
        <f t="shared" si="198"/>
        <v>1.4999999999999999E-2</v>
      </c>
      <c r="BQ323" s="33">
        <f t="shared" si="199"/>
        <v>7</v>
      </c>
      <c r="BR323" s="28">
        <f t="shared" si="200"/>
        <v>1.7500000000000002E-2</v>
      </c>
      <c r="BT323" s="10">
        <f t="shared" si="201"/>
        <v>59</v>
      </c>
      <c r="BU323" s="32">
        <f t="shared" si="202"/>
        <v>8.9699999999999989</v>
      </c>
      <c r="BV323" s="27">
        <f t="shared" si="203"/>
        <v>2.2424999999999997E-2</v>
      </c>
      <c r="BW323" s="36">
        <f t="shared" si="204"/>
        <v>8.4399999999999977</v>
      </c>
      <c r="BX323" s="27">
        <f t="shared" si="205"/>
        <v>2.1099999999999994E-2</v>
      </c>
      <c r="BY323" s="36">
        <f t="shared" si="206"/>
        <v>9.4300000000000068</v>
      </c>
      <c r="BZ323" s="27">
        <f t="shared" si="207"/>
        <v>2.3575000000000016E-2</v>
      </c>
      <c r="CA323" s="36">
        <f t="shared" si="208"/>
        <v>9.9200000000000017</v>
      </c>
      <c r="CB323" s="28">
        <f t="shared" si="209"/>
        <v>2.4800000000000003E-2</v>
      </c>
    </row>
    <row r="324" spans="1:80">
      <c r="A324" s="1" t="s">
        <v>297</v>
      </c>
      <c r="B324" s="26">
        <v>400</v>
      </c>
      <c r="C324" s="26">
        <v>549</v>
      </c>
      <c r="D324" s="26">
        <v>4779</v>
      </c>
      <c r="E324" s="20">
        <f>VLOOKUP($A324,JorgeILS!$A$1:$D$525,2,FALSE)</f>
        <v>55</v>
      </c>
      <c r="F324" s="20">
        <f>VLOOKUP($A324,JorgeILS!$A$1:$D$525,3,FALSE)</f>
        <v>0.83699999999999997</v>
      </c>
      <c r="G324" s="20">
        <f>VLOOKUP($A324,JorgeCPP!$A$1:$D$525,2,FALSE)</f>
        <v>64</v>
      </c>
      <c r="H324" s="20">
        <f>VLOOKUP($A324,JorgeCPP!$A$1:$D$525,3,FALSE)</f>
        <v>2.8000000000000001E-2</v>
      </c>
      <c r="I324" s="4">
        <f>VLOOKUP($A324,BEP!$A$1:$D$525,2,FALSE)</f>
        <v>60</v>
      </c>
      <c r="J324" s="23">
        <f>VLOOKUP($A324,BEP!$A$1:$D$525,3,FALSE)</f>
        <v>3.0000000000000001E-3</v>
      </c>
      <c r="K324" s="4">
        <f>VLOOKUP($A324,CEP!$A$1:$D$525,2,FALSE)</f>
        <v>60</v>
      </c>
      <c r="L324" s="23">
        <f>VLOOKUP($A324,CEP!$A$1:$D$525,3,FALSE)</f>
        <v>3.0000000000000001E-3</v>
      </c>
      <c r="M324" s="4">
        <f>VLOOKUP($A324,EEP!$A$1:$D$525,2,FALSE)</f>
        <v>61</v>
      </c>
      <c r="N324" s="23">
        <f>VLOOKUP($A324,EEP!$A$1:$D$525,3,FALSE)</f>
        <v>5.0000000000000001E-3</v>
      </c>
      <c r="O324" s="24">
        <f>VLOOKUP($A324,CEEP!$A$1:$D$525,2,FALSE)</f>
        <v>61</v>
      </c>
      <c r="P324" s="22">
        <f>VLOOKUP($A324,CEEP!$A$1:$D$525,3,FALSE)</f>
        <v>6.0000000000000001E-3</v>
      </c>
      <c r="Q324" s="4">
        <f>VLOOKUP($A324,RBEP!$A$1:$F$525,2,FALSE)</f>
        <v>60</v>
      </c>
      <c r="R324" s="4">
        <f>VLOOKUP($A324,RBEP!$A$1:$F$525,3,FALSE)</f>
        <v>72</v>
      </c>
      <c r="S324" s="4">
        <f>VLOOKUP($A324,RBEP!$A$1:$F$525,4,FALSE)</f>
        <v>65.7</v>
      </c>
      <c r="T324" s="4">
        <f>VLOOKUP($A324,RBEP!$A$1:$F$525,5,FALSE)</f>
        <v>5.0099999999999997E-3</v>
      </c>
      <c r="U324" s="4">
        <f>VLOOKUP($A324,RCEP!$A$1:$F$525,2,FALSE)</f>
        <v>61</v>
      </c>
      <c r="V324" s="4">
        <f>VLOOKUP($A324,RCEP!$A$1:$F$525,3,FALSE)</f>
        <v>71</v>
      </c>
      <c r="W324" s="4">
        <f>VLOOKUP($A324,RCEP!$A$1:$F$525,4,FALSE)</f>
        <v>66.209999999999994</v>
      </c>
      <c r="X324" s="4">
        <f>VLOOKUP($A324,RCEP!$A$1:$F$525,5,FALSE)</f>
        <v>5.77E-3</v>
      </c>
      <c r="Y324" s="4">
        <f>VLOOKUP($A324,REEP!$A$1:$F$525,2,FALSE)</f>
        <v>63</v>
      </c>
      <c r="Z324" s="4">
        <f>VLOOKUP($A324,REEP!$A$1:$F$525,3,FALSE)</f>
        <v>73</v>
      </c>
      <c r="AA324" s="4">
        <f>VLOOKUP($A324,REEP!$A$1:$F$525,4,FALSE)</f>
        <v>67.069999999999993</v>
      </c>
      <c r="AB324" s="4">
        <f>VLOOKUP($A324,REEP!$A$1:$F$525,5,FALSE)</f>
        <v>6.7400000000000003E-3</v>
      </c>
      <c r="AC324" s="11">
        <f>VLOOKUP($A324,RCEEP!$A$1:$F$525,2,FALSE)</f>
        <v>63</v>
      </c>
      <c r="AD324" s="11">
        <f>VLOOKUP($A324,RCEEP!$A$1:$F$525,3,FALSE)</f>
        <v>71</v>
      </c>
      <c r="AE324" s="11">
        <f>VLOOKUP($A324,RCEEP!$A$1:$F$525,4,FALSE)</f>
        <v>67.14</v>
      </c>
      <c r="AF324" s="11">
        <f>VLOOKUP($A324,RCEEP!$A$1:$F$525,5,FALSE)</f>
        <v>7.2300000000000003E-3</v>
      </c>
      <c r="AH324" s="11">
        <f t="shared" ref="AH324:AH387" si="210">MIN(G324,I324,K324,M324,O324,Q324,U324,Y324,AC324)</f>
        <v>60</v>
      </c>
      <c r="AI324" s="11">
        <f t="shared" ref="AI324:AI387" si="211">IF(G324&lt;=$AH324,1,0)</f>
        <v>0</v>
      </c>
      <c r="AJ324" s="11">
        <f t="shared" ref="AJ324:AJ387" si="212">IF(I324&lt;=$AH324,1,0)</f>
        <v>1</v>
      </c>
      <c r="AK324" s="11">
        <f t="shared" ref="AK324:AK387" si="213">IF(K324&lt;=$AH324,1,0)</f>
        <v>1</v>
      </c>
      <c r="AL324" s="11">
        <f t="shared" ref="AL324:AL387" si="214">IF(M324&lt;=$AH324,1,0)</f>
        <v>0</v>
      </c>
      <c r="AM324" s="11">
        <f t="shared" ref="AM324:AM387" si="215">IF(O324&lt;=$AH324,1,0)</f>
        <v>0</v>
      </c>
      <c r="AN324" s="11">
        <f t="shared" ref="AN324:AN387" si="216">IF(Q324&lt;=$AH324,1,0)</f>
        <v>1</v>
      </c>
      <c r="AO324" s="11">
        <f t="shared" ref="AO324:AO387" si="217">IF(U324&lt;=$AH324,1,0)</f>
        <v>0</v>
      </c>
      <c r="AP324" s="11">
        <f t="shared" ref="AP324:AP387" si="218">IF(Y324&lt;=$AH324,1,0)</f>
        <v>0</v>
      </c>
      <c r="AQ324" s="4">
        <f t="shared" ref="AQ324:AQ387" si="219">IF(AC324&lt;=$AH324,1,0)</f>
        <v>0</v>
      </c>
      <c r="AS324" s="1">
        <f t="shared" ref="AS324:AS387" si="220">E324</f>
        <v>55</v>
      </c>
      <c r="AT324" s="1">
        <f t="shared" ref="AT324:AT387" si="221">IF(E324&lt;=$AS324,1,0)</f>
        <v>1</v>
      </c>
      <c r="AU324" s="1">
        <f t="shared" ref="AU324:AU387" si="222">IF(Q324&lt;=$AS324,1,0)</f>
        <v>0</v>
      </c>
      <c r="AV324" s="1">
        <f t="shared" ref="AV324:AV387" si="223">IF(U324&lt;=$AS324,1,0)</f>
        <v>0</v>
      </c>
      <c r="AW324" s="1">
        <f t="shared" ref="AW324:AW387" si="224">IF(Y324&lt;=$AS324,1,0)</f>
        <v>0</v>
      </c>
      <c r="AX324" s="8">
        <f t="shared" ref="AX324:AX387" si="225">IF(AC324&lt;=$AS324,1,0)</f>
        <v>0</v>
      </c>
      <c r="AZ324" s="8">
        <f t="shared" ref="AZ324:AZ387" si="226">MIN(E324,Q324,U324,Y324,AC324)</f>
        <v>55</v>
      </c>
      <c r="BA324" s="8">
        <f t="shared" ref="BA324:BA387" si="227">IF(E324&lt;=$AZ324,1,0)</f>
        <v>1</v>
      </c>
      <c r="BB324" s="8">
        <f t="shared" ref="BB324:BB387" si="228">IF(Q324&lt;=$AZ324,1,0)</f>
        <v>0</v>
      </c>
      <c r="BC324" s="8">
        <f t="shared" ref="BC324:BC387" si="229">IF(U324&lt;=$AZ324,1,0)</f>
        <v>0</v>
      </c>
      <c r="BD324" s="8">
        <f t="shared" ref="BD324:BD387" si="230">IF(Y324&lt;=$AZ324,1,0)</f>
        <v>0</v>
      </c>
      <c r="BE324" s="8">
        <f t="shared" ref="BE324:BE387" si="231">IF(AC324&lt;=$AZ324,1,0)</f>
        <v>0</v>
      </c>
      <c r="BG324" s="19">
        <f t="shared" ref="BG324:BG387" si="232">IF(MIN(Q324,U324,Y324,AC324)&lt;AS324,1,0)</f>
        <v>0</v>
      </c>
      <c r="BH324" s="19">
        <f t="shared" ref="BH324:BH387" si="233">IF(MIN(Q324,U324,Y324,AC324)&lt;=AS324,1,0)</f>
        <v>0</v>
      </c>
      <c r="BJ324" s="10">
        <f t="shared" ref="BJ324:BJ387" si="234">E324</f>
        <v>55</v>
      </c>
      <c r="BK324" s="35">
        <f t="shared" ref="BK324:BK387" si="235">Q324-$BJ324</f>
        <v>5</v>
      </c>
      <c r="BL324" s="27">
        <f t="shared" ref="BL324:BL387" si="236">BK324/$B324</f>
        <v>1.2500000000000001E-2</v>
      </c>
      <c r="BM324" s="33">
        <f t="shared" ref="BM324:BM387" si="237">U324-$BJ324</f>
        <v>6</v>
      </c>
      <c r="BN324" s="27">
        <f t="shared" ref="BN324:BN387" si="238">BM324/$B324</f>
        <v>1.4999999999999999E-2</v>
      </c>
      <c r="BO324" s="33">
        <f t="shared" ref="BO324:BO387" si="239">Y324-$BJ324</f>
        <v>8</v>
      </c>
      <c r="BP324" s="27">
        <f t="shared" ref="BP324:BP387" si="240">BO324/$B324</f>
        <v>0.02</v>
      </c>
      <c r="BQ324" s="33">
        <f t="shared" ref="BQ324:BQ387" si="241">AC324-$BJ324</f>
        <v>8</v>
      </c>
      <c r="BR324" s="28">
        <f t="shared" ref="BR324:BR387" si="242">BQ324/$B324</f>
        <v>0.02</v>
      </c>
      <c r="BT324" s="10">
        <f t="shared" ref="BT324:BT387" si="243">E324</f>
        <v>55</v>
      </c>
      <c r="BU324" s="32">
        <f t="shared" ref="BU324:BU387" si="244">S324-$BT324</f>
        <v>10.700000000000003</v>
      </c>
      <c r="BV324" s="27">
        <f t="shared" ref="BV324:BV387" si="245">BU324/$B324</f>
        <v>2.6750000000000006E-2</v>
      </c>
      <c r="BW324" s="36">
        <f t="shared" ref="BW324:BW387" si="246">W324-$BT324</f>
        <v>11.209999999999994</v>
      </c>
      <c r="BX324" s="27">
        <f t="shared" ref="BX324:BX387" si="247">BW324/$B324</f>
        <v>2.8024999999999984E-2</v>
      </c>
      <c r="BY324" s="36">
        <f t="shared" ref="BY324:BY387" si="248">AA324-$BT324</f>
        <v>12.069999999999993</v>
      </c>
      <c r="BZ324" s="27">
        <f t="shared" ref="BZ324:BZ387" si="249">BY324/$B324</f>
        <v>3.0174999999999983E-2</v>
      </c>
      <c r="CA324" s="36">
        <f t="shared" ref="CA324:CA387" si="250">(AE324-$BT324)</f>
        <v>12.14</v>
      </c>
      <c r="CB324" s="28">
        <f t="shared" ref="CB324:CB387" si="251">CA324/$B324</f>
        <v>3.0350000000000002E-2</v>
      </c>
    </row>
    <row r="325" spans="1:80">
      <c r="A325" s="1" t="s">
        <v>298</v>
      </c>
      <c r="B325" s="26">
        <v>400</v>
      </c>
      <c r="C325" s="26">
        <v>549</v>
      </c>
      <c r="D325" s="26">
        <v>4787</v>
      </c>
      <c r="E325" s="20">
        <f>VLOOKUP($A325,JorgeILS!$A$1:$D$525,2,FALSE)</f>
        <v>58</v>
      </c>
      <c r="F325" s="20">
        <f>VLOOKUP($A325,JorgeILS!$A$1:$D$525,3,FALSE)</f>
        <v>0.95399999999999996</v>
      </c>
      <c r="G325" s="20">
        <f>VLOOKUP($A325,JorgeCPP!$A$1:$D$525,2,FALSE)</f>
        <v>67</v>
      </c>
      <c r="H325" s="20">
        <f>VLOOKUP($A325,JorgeCPP!$A$1:$D$525,3,FALSE)</f>
        <v>2.5999999999999999E-2</v>
      </c>
      <c r="I325" s="4">
        <f>VLOOKUP($A325,BEP!$A$1:$D$525,2,FALSE)</f>
        <v>64</v>
      </c>
      <c r="J325" s="23">
        <f>VLOOKUP($A325,BEP!$A$1:$D$525,3,FALSE)</f>
        <v>2E-3</v>
      </c>
      <c r="K325" s="4">
        <f>VLOOKUP($A325,CEP!$A$1:$D$525,2,FALSE)</f>
        <v>64</v>
      </c>
      <c r="L325" s="23">
        <f>VLOOKUP($A325,CEP!$A$1:$D$525,3,FALSE)</f>
        <v>3.0000000000000001E-3</v>
      </c>
      <c r="M325" s="4">
        <f>VLOOKUP($A325,EEP!$A$1:$D$525,2,FALSE)</f>
        <v>61</v>
      </c>
      <c r="N325" s="23">
        <f>VLOOKUP($A325,EEP!$A$1:$D$525,3,FALSE)</f>
        <v>5.0000000000000001E-3</v>
      </c>
      <c r="O325" s="24">
        <f>VLOOKUP($A325,CEEP!$A$1:$D$525,2,FALSE)</f>
        <v>61</v>
      </c>
      <c r="P325" s="22">
        <f>VLOOKUP($A325,CEEP!$A$1:$D$525,3,FALSE)</f>
        <v>5.0000000000000001E-3</v>
      </c>
      <c r="Q325" s="4">
        <f>VLOOKUP($A325,RBEP!$A$1:$F$525,2,FALSE)</f>
        <v>63</v>
      </c>
      <c r="R325" s="4">
        <f>VLOOKUP($A325,RBEP!$A$1:$F$525,3,FALSE)</f>
        <v>73</v>
      </c>
      <c r="S325" s="4">
        <f>VLOOKUP($A325,RBEP!$A$1:$F$525,4,FALSE)</f>
        <v>68.81</v>
      </c>
      <c r="T325" s="4">
        <f>VLOOKUP($A325,RBEP!$A$1:$F$525,5,FALSE)</f>
        <v>6.0699999999999999E-3</v>
      </c>
      <c r="U325" s="4">
        <f>VLOOKUP($A325,RCEP!$A$1:$F$525,2,FALSE)</f>
        <v>64</v>
      </c>
      <c r="V325" s="4">
        <f>VLOOKUP($A325,RCEP!$A$1:$F$525,3,FALSE)</f>
        <v>74</v>
      </c>
      <c r="W325" s="4">
        <f>VLOOKUP($A325,RCEP!$A$1:$F$525,4,FALSE)</f>
        <v>68.75</v>
      </c>
      <c r="X325" s="4">
        <f>VLOOKUP($A325,RCEP!$A$1:$F$525,5,FALSE)</f>
        <v>7.0699999999999999E-3</v>
      </c>
      <c r="Y325" s="4">
        <f>VLOOKUP($A325,REEP!$A$1:$F$525,2,FALSE)</f>
        <v>65</v>
      </c>
      <c r="Z325" s="4">
        <f>VLOOKUP($A325,REEP!$A$1:$F$525,3,FALSE)</f>
        <v>74</v>
      </c>
      <c r="AA325" s="4">
        <f>VLOOKUP($A325,REEP!$A$1:$F$525,4,FALSE)</f>
        <v>69.38</v>
      </c>
      <c r="AB325" s="4">
        <f>VLOOKUP($A325,REEP!$A$1:$F$525,5,FALSE)</f>
        <v>7.8600000000000007E-3</v>
      </c>
      <c r="AC325" s="11">
        <f>VLOOKUP($A325,RCEEP!$A$1:$F$525,2,FALSE)</f>
        <v>65</v>
      </c>
      <c r="AD325" s="11">
        <f>VLOOKUP($A325,RCEEP!$A$1:$F$525,3,FALSE)</f>
        <v>74</v>
      </c>
      <c r="AE325" s="11">
        <f>VLOOKUP($A325,RCEEP!$A$1:$F$525,4,FALSE)</f>
        <v>69.63</v>
      </c>
      <c r="AF325" s="11">
        <f>VLOOKUP($A325,RCEEP!$A$1:$F$525,5,FALSE)</f>
        <v>8.4100000000000008E-3</v>
      </c>
      <c r="AH325" s="11">
        <f t="shared" si="210"/>
        <v>61</v>
      </c>
      <c r="AI325" s="11">
        <f t="shared" si="211"/>
        <v>0</v>
      </c>
      <c r="AJ325" s="11">
        <f t="shared" si="212"/>
        <v>0</v>
      </c>
      <c r="AK325" s="11">
        <f t="shared" si="213"/>
        <v>0</v>
      </c>
      <c r="AL325" s="11">
        <f t="shared" si="214"/>
        <v>1</v>
      </c>
      <c r="AM325" s="11">
        <f t="shared" si="215"/>
        <v>1</v>
      </c>
      <c r="AN325" s="11">
        <f t="shared" si="216"/>
        <v>0</v>
      </c>
      <c r="AO325" s="11">
        <f t="shared" si="217"/>
        <v>0</v>
      </c>
      <c r="AP325" s="11">
        <f t="shared" si="218"/>
        <v>0</v>
      </c>
      <c r="AQ325" s="4">
        <f t="shared" si="219"/>
        <v>0</v>
      </c>
      <c r="AS325" s="1">
        <f t="shared" si="220"/>
        <v>58</v>
      </c>
      <c r="AT325" s="1">
        <f t="shared" si="221"/>
        <v>1</v>
      </c>
      <c r="AU325" s="1">
        <f t="shared" si="222"/>
        <v>0</v>
      </c>
      <c r="AV325" s="1">
        <f t="shared" si="223"/>
        <v>0</v>
      </c>
      <c r="AW325" s="1">
        <f t="shared" si="224"/>
        <v>0</v>
      </c>
      <c r="AX325" s="8">
        <f t="shared" si="225"/>
        <v>0</v>
      </c>
      <c r="AZ325" s="8">
        <f t="shared" si="226"/>
        <v>58</v>
      </c>
      <c r="BA325" s="8">
        <f t="shared" si="227"/>
        <v>1</v>
      </c>
      <c r="BB325" s="8">
        <f t="shared" si="228"/>
        <v>0</v>
      </c>
      <c r="BC325" s="8">
        <f t="shared" si="229"/>
        <v>0</v>
      </c>
      <c r="BD325" s="8">
        <f t="shared" si="230"/>
        <v>0</v>
      </c>
      <c r="BE325" s="8">
        <f t="shared" si="231"/>
        <v>0</v>
      </c>
      <c r="BG325" s="19">
        <f t="shared" si="232"/>
        <v>0</v>
      </c>
      <c r="BH325" s="19">
        <f t="shared" si="233"/>
        <v>0</v>
      </c>
      <c r="BJ325" s="10">
        <f t="shared" si="234"/>
        <v>58</v>
      </c>
      <c r="BK325" s="35">
        <f t="shared" si="235"/>
        <v>5</v>
      </c>
      <c r="BL325" s="27">
        <f t="shared" si="236"/>
        <v>1.2500000000000001E-2</v>
      </c>
      <c r="BM325" s="33">
        <f t="shared" si="237"/>
        <v>6</v>
      </c>
      <c r="BN325" s="27">
        <f t="shared" si="238"/>
        <v>1.4999999999999999E-2</v>
      </c>
      <c r="BO325" s="33">
        <f t="shared" si="239"/>
        <v>7</v>
      </c>
      <c r="BP325" s="27">
        <f t="shared" si="240"/>
        <v>1.7500000000000002E-2</v>
      </c>
      <c r="BQ325" s="33">
        <f t="shared" si="241"/>
        <v>7</v>
      </c>
      <c r="BR325" s="28">
        <f t="shared" si="242"/>
        <v>1.7500000000000002E-2</v>
      </c>
      <c r="BT325" s="10">
        <f t="shared" si="243"/>
        <v>58</v>
      </c>
      <c r="BU325" s="32">
        <f t="shared" si="244"/>
        <v>10.810000000000002</v>
      </c>
      <c r="BV325" s="27">
        <f t="shared" si="245"/>
        <v>2.7025000000000007E-2</v>
      </c>
      <c r="BW325" s="36">
        <f t="shared" si="246"/>
        <v>10.75</v>
      </c>
      <c r="BX325" s="27">
        <f t="shared" si="247"/>
        <v>2.6875E-2</v>
      </c>
      <c r="BY325" s="36">
        <f t="shared" si="248"/>
        <v>11.379999999999995</v>
      </c>
      <c r="BZ325" s="27">
        <f t="shared" si="249"/>
        <v>2.8449999999999989E-2</v>
      </c>
      <c r="CA325" s="36">
        <f t="shared" si="250"/>
        <v>11.629999999999995</v>
      </c>
      <c r="CB325" s="28">
        <f t="shared" si="251"/>
        <v>2.907499999999999E-2</v>
      </c>
    </row>
    <row r="326" spans="1:80">
      <c r="A326" s="1" t="s">
        <v>299</v>
      </c>
      <c r="B326" s="26">
        <v>400</v>
      </c>
      <c r="C326" s="26">
        <v>549</v>
      </c>
      <c r="D326" s="26">
        <v>4795</v>
      </c>
      <c r="E326" s="20">
        <f>VLOOKUP($A326,JorgeILS!$A$1:$D$525,2,FALSE)</f>
        <v>55</v>
      </c>
      <c r="F326" s="20">
        <f>VLOOKUP($A326,JorgeILS!$A$1:$D$525,3,FALSE)</f>
        <v>0.83799999999999997</v>
      </c>
      <c r="G326" s="20">
        <f>VLOOKUP($A326,JorgeCPP!$A$1:$D$525,2,FALSE)</f>
        <v>69</v>
      </c>
      <c r="H326" s="20">
        <f>VLOOKUP($A326,JorgeCPP!$A$1:$D$525,3,FALSE)</f>
        <v>2.7E-2</v>
      </c>
      <c r="I326" s="4">
        <f>VLOOKUP($A326,BEP!$A$1:$D$525,2,FALSE)</f>
        <v>63</v>
      </c>
      <c r="J326" s="23">
        <f>VLOOKUP($A326,BEP!$A$1:$D$525,3,FALSE)</f>
        <v>3.0000000000000001E-3</v>
      </c>
      <c r="K326" s="4">
        <f>VLOOKUP($A326,CEP!$A$1:$D$525,2,FALSE)</f>
        <v>63</v>
      </c>
      <c r="L326" s="23">
        <f>VLOOKUP($A326,CEP!$A$1:$D$525,3,FALSE)</f>
        <v>3.0000000000000001E-3</v>
      </c>
      <c r="M326" s="4">
        <f>VLOOKUP($A326,EEP!$A$1:$D$525,2,FALSE)</f>
        <v>62</v>
      </c>
      <c r="N326" s="23">
        <f>VLOOKUP($A326,EEP!$A$1:$D$525,3,FALSE)</f>
        <v>7.0000000000000001E-3</v>
      </c>
      <c r="O326" s="24">
        <f>VLOOKUP($A326,CEEP!$A$1:$D$525,2,FALSE)</f>
        <v>62</v>
      </c>
      <c r="P326" s="22">
        <f>VLOOKUP($A326,CEEP!$A$1:$D$525,3,FALSE)</f>
        <v>6.0000000000000001E-3</v>
      </c>
      <c r="Q326" s="4">
        <f>VLOOKUP($A326,RBEP!$A$1:$F$525,2,FALSE)</f>
        <v>61</v>
      </c>
      <c r="R326" s="4">
        <f>VLOOKUP($A326,RBEP!$A$1:$F$525,3,FALSE)</f>
        <v>71</v>
      </c>
      <c r="S326" s="4">
        <f>VLOOKUP($A326,RBEP!$A$1:$F$525,4,FALSE)</f>
        <v>66.59</v>
      </c>
      <c r="T326" s="4">
        <f>VLOOKUP($A326,RBEP!$A$1:$F$525,5,FALSE)</f>
        <v>5.5799999999999999E-3</v>
      </c>
      <c r="U326" s="4">
        <f>VLOOKUP($A326,RCEP!$A$1:$F$525,2,FALSE)</f>
        <v>62</v>
      </c>
      <c r="V326" s="4">
        <f>VLOOKUP($A326,RCEP!$A$1:$F$525,3,FALSE)</f>
        <v>71</v>
      </c>
      <c r="W326" s="4">
        <f>VLOOKUP($A326,RCEP!$A$1:$F$525,4,FALSE)</f>
        <v>66.58</v>
      </c>
      <c r="X326" s="4">
        <f>VLOOKUP($A326,RCEP!$A$1:$F$525,5,FALSE)</f>
        <v>6.4000000000000003E-3</v>
      </c>
      <c r="Y326" s="4">
        <f>VLOOKUP($A326,REEP!$A$1:$F$525,2,FALSE)</f>
        <v>64</v>
      </c>
      <c r="Z326" s="4">
        <f>VLOOKUP($A326,REEP!$A$1:$F$525,3,FALSE)</f>
        <v>74</v>
      </c>
      <c r="AA326" s="4">
        <f>VLOOKUP($A326,REEP!$A$1:$F$525,4,FALSE)</f>
        <v>68.27</v>
      </c>
      <c r="AB326" s="4">
        <f>VLOOKUP($A326,REEP!$A$1:$F$525,5,FALSE)</f>
        <v>7.4999999999999997E-3</v>
      </c>
      <c r="AC326" s="11">
        <f>VLOOKUP($A326,RCEEP!$A$1:$F$525,2,FALSE)</f>
        <v>64</v>
      </c>
      <c r="AD326" s="11">
        <f>VLOOKUP($A326,RCEEP!$A$1:$F$525,3,FALSE)</f>
        <v>73</v>
      </c>
      <c r="AE326" s="11">
        <f>VLOOKUP($A326,RCEEP!$A$1:$F$525,4,FALSE)</f>
        <v>68.36</v>
      </c>
      <c r="AF326" s="11">
        <f>VLOOKUP($A326,RCEEP!$A$1:$F$525,5,FALSE)</f>
        <v>7.9500000000000005E-3</v>
      </c>
      <c r="AH326" s="11">
        <f t="shared" si="210"/>
        <v>61</v>
      </c>
      <c r="AI326" s="11">
        <f t="shared" si="211"/>
        <v>0</v>
      </c>
      <c r="AJ326" s="11">
        <f t="shared" si="212"/>
        <v>0</v>
      </c>
      <c r="AK326" s="11">
        <f t="shared" si="213"/>
        <v>0</v>
      </c>
      <c r="AL326" s="11">
        <f t="shared" si="214"/>
        <v>0</v>
      </c>
      <c r="AM326" s="11">
        <f t="shared" si="215"/>
        <v>0</v>
      </c>
      <c r="AN326" s="11">
        <f t="shared" si="216"/>
        <v>1</v>
      </c>
      <c r="AO326" s="11">
        <f t="shared" si="217"/>
        <v>0</v>
      </c>
      <c r="AP326" s="11">
        <f t="shared" si="218"/>
        <v>0</v>
      </c>
      <c r="AQ326" s="4">
        <f t="shared" si="219"/>
        <v>0</v>
      </c>
      <c r="AS326" s="1">
        <f t="shared" si="220"/>
        <v>55</v>
      </c>
      <c r="AT326" s="1">
        <f t="shared" si="221"/>
        <v>1</v>
      </c>
      <c r="AU326" s="1">
        <f t="shared" si="222"/>
        <v>0</v>
      </c>
      <c r="AV326" s="1">
        <f t="shared" si="223"/>
        <v>0</v>
      </c>
      <c r="AW326" s="1">
        <f t="shared" si="224"/>
        <v>0</v>
      </c>
      <c r="AX326" s="8">
        <f t="shared" si="225"/>
        <v>0</v>
      </c>
      <c r="AZ326" s="8">
        <f t="shared" si="226"/>
        <v>55</v>
      </c>
      <c r="BA326" s="8">
        <f t="shared" si="227"/>
        <v>1</v>
      </c>
      <c r="BB326" s="8">
        <f t="shared" si="228"/>
        <v>0</v>
      </c>
      <c r="BC326" s="8">
        <f t="shared" si="229"/>
        <v>0</v>
      </c>
      <c r="BD326" s="8">
        <f t="shared" si="230"/>
        <v>0</v>
      </c>
      <c r="BE326" s="8">
        <f t="shared" si="231"/>
        <v>0</v>
      </c>
      <c r="BG326" s="19">
        <f t="shared" si="232"/>
        <v>0</v>
      </c>
      <c r="BH326" s="19">
        <f t="shared" si="233"/>
        <v>0</v>
      </c>
      <c r="BJ326" s="10">
        <f t="shared" si="234"/>
        <v>55</v>
      </c>
      <c r="BK326" s="35">
        <f t="shared" si="235"/>
        <v>6</v>
      </c>
      <c r="BL326" s="27">
        <f t="shared" si="236"/>
        <v>1.4999999999999999E-2</v>
      </c>
      <c r="BM326" s="33">
        <f t="shared" si="237"/>
        <v>7</v>
      </c>
      <c r="BN326" s="27">
        <f t="shared" si="238"/>
        <v>1.7500000000000002E-2</v>
      </c>
      <c r="BO326" s="33">
        <f t="shared" si="239"/>
        <v>9</v>
      </c>
      <c r="BP326" s="27">
        <f t="shared" si="240"/>
        <v>2.2499999999999999E-2</v>
      </c>
      <c r="BQ326" s="33">
        <f t="shared" si="241"/>
        <v>9</v>
      </c>
      <c r="BR326" s="28">
        <f t="shared" si="242"/>
        <v>2.2499999999999999E-2</v>
      </c>
      <c r="BT326" s="10">
        <f t="shared" si="243"/>
        <v>55</v>
      </c>
      <c r="BU326" s="32">
        <f t="shared" si="244"/>
        <v>11.590000000000003</v>
      </c>
      <c r="BV326" s="27">
        <f t="shared" si="245"/>
        <v>2.8975000000000008E-2</v>
      </c>
      <c r="BW326" s="36">
        <f t="shared" si="246"/>
        <v>11.579999999999998</v>
      </c>
      <c r="BX326" s="27">
        <f t="shared" si="247"/>
        <v>2.8949999999999997E-2</v>
      </c>
      <c r="BY326" s="36">
        <f t="shared" si="248"/>
        <v>13.269999999999996</v>
      </c>
      <c r="BZ326" s="27">
        <f t="shared" si="249"/>
        <v>3.3174999999999989E-2</v>
      </c>
      <c r="CA326" s="36">
        <f t="shared" si="250"/>
        <v>13.36</v>
      </c>
      <c r="CB326" s="28">
        <f t="shared" si="251"/>
        <v>3.3399999999999999E-2</v>
      </c>
    </row>
    <row r="327" spans="1:80">
      <c r="A327" s="1" t="s">
        <v>300</v>
      </c>
      <c r="B327" s="26">
        <v>400</v>
      </c>
      <c r="C327" s="26">
        <v>549</v>
      </c>
      <c r="D327" s="26">
        <v>4803</v>
      </c>
      <c r="E327" s="20">
        <f>VLOOKUP($A327,JorgeILS!$A$1:$D$525,2,FALSE)</f>
        <v>64</v>
      </c>
      <c r="F327" s="20">
        <f>VLOOKUP($A327,JorgeILS!$A$1:$D$525,3,FALSE)</f>
        <v>0.75800000000000001</v>
      </c>
      <c r="G327" s="20">
        <f>VLOOKUP($A327,JorgeCPP!$A$1:$D$525,2,FALSE)</f>
        <v>71</v>
      </c>
      <c r="H327" s="20">
        <f>VLOOKUP($A327,JorgeCPP!$A$1:$D$525,3,FALSE)</f>
        <v>0.03</v>
      </c>
      <c r="I327" s="4">
        <f>VLOOKUP($A327,BEP!$A$1:$D$525,2,FALSE)</f>
        <v>66</v>
      </c>
      <c r="J327" s="23">
        <f>VLOOKUP($A327,BEP!$A$1:$D$525,3,FALSE)</f>
        <v>2E-3</v>
      </c>
      <c r="K327" s="4">
        <f>VLOOKUP($A327,CEP!$A$1:$D$525,2,FALSE)</f>
        <v>66</v>
      </c>
      <c r="L327" s="23">
        <f>VLOOKUP($A327,CEP!$A$1:$D$525,3,FALSE)</f>
        <v>3.0000000000000001E-3</v>
      </c>
      <c r="M327" s="4">
        <f>VLOOKUP($A327,EEP!$A$1:$D$525,2,FALSE)</f>
        <v>66</v>
      </c>
      <c r="N327" s="23">
        <f>VLOOKUP($A327,EEP!$A$1:$D$525,3,FALSE)</f>
        <v>5.0000000000000001E-3</v>
      </c>
      <c r="O327" s="24">
        <f>VLOOKUP($A327,CEEP!$A$1:$D$525,2,FALSE)</f>
        <v>66</v>
      </c>
      <c r="P327" s="22">
        <f>VLOOKUP($A327,CEEP!$A$1:$D$525,3,FALSE)</f>
        <v>4.0000000000000001E-3</v>
      </c>
      <c r="Q327" s="4">
        <f>VLOOKUP($A327,RBEP!$A$1:$F$525,2,FALSE)</f>
        <v>65</v>
      </c>
      <c r="R327" s="4">
        <f>VLOOKUP($A327,RBEP!$A$1:$F$525,3,FALSE)</f>
        <v>73</v>
      </c>
      <c r="S327" s="4">
        <f>VLOOKUP($A327,RBEP!$A$1:$F$525,4,FALSE)</f>
        <v>69.430000000000007</v>
      </c>
      <c r="T327" s="4">
        <f>VLOOKUP($A327,RBEP!$A$1:$F$525,5,FALSE)</f>
        <v>4.5300000000000002E-3</v>
      </c>
      <c r="U327" s="4">
        <f>VLOOKUP($A327,RCEP!$A$1:$F$525,2,FALSE)</f>
        <v>66</v>
      </c>
      <c r="V327" s="4">
        <f>VLOOKUP($A327,RCEP!$A$1:$F$525,3,FALSE)</f>
        <v>73</v>
      </c>
      <c r="W327" s="4">
        <f>VLOOKUP($A327,RCEP!$A$1:$F$525,4,FALSE)</f>
        <v>69.56</v>
      </c>
      <c r="X327" s="4">
        <f>VLOOKUP($A327,RCEP!$A$1:$F$525,5,FALSE)</f>
        <v>5.11E-3</v>
      </c>
      <c r="Y327" s="4">
        <f>VLOOKUP($A327,REEP!$A$1:$F$525,2,FALSE)</f>
        <v>67</v>
      </c>
      <c r="Z327" s="4">
        <f>VLOOKUP($A327,REEP!$A$1:$F$525,3,FALSE)</f>
        <v>74</v>
      </c>
      <c r="AA327" s="4">
        <f>VLOOKUP($A327,REEP!$A$1:$F$525,4,FALSE)</f>
        <v>70.37</v>
      </c>
      <c r="AB327" s="4">
        <f>VLOOKUP($A327,REEP!$A$1:$F$525,5,FALSE)</f>
        <v>6.1399999999999996E-3</v>
      </c>
      <c r="AC327" s="11">
        <f>VLOOKUP($A327,RCEEP!$A$1:$F$525,2,FALSE)</f>
        <v>66</v>
      </c>
      <c r="AD327" s="11">
        <f>VLOOKUP($A327,RCEEP!$A$1:$F$525,3,FALSE)</f>
        <v>75</v>
      </c>
      <c r="AE327" s="11">
        <f>VLOOKUP($A327,RCEEP!$A$1:$F$525,4,FALSE)</f>
        <v>70.64</v>
      </c>
      <c r="AF327" s="11">
        <f>VLOOKUP($A327,RCEEP!$A$1:$F$525,5,FALSE)</f>
        <v>6.5700000000000003E-3</v>
      </c>
      <c r="AH327" s="11">
        <f t="shared" si="210"/>
        <v>65</v>
      </c>
      <c r="AI327" s="11">
        <f t="shared" si="211"/>
        <v>0</v>
      </c>
      <c r="AJ327" s="11">
        <f t="shared" si="212"/>
        <v>0</v>
      </c>
      <c r="AK327" s="11">
        <f t="shared" si="213"/>
        <v>0</v>
      </c>
      <c r="AL327" s="11">
        <f t="shared" si="214"/>
        <v>0</v>
      </c>
      <c r="AM327" s="11">
        <f t="shared" si="215"/>
        <v>0</v>
      </c>
      <c r="AN327" s="11">
        <f t="shared" si="216"/>
        <v>1</v>
      </c>
      <c r="AO327" s="11">
        <f t="shared" si="217"/>
        <v>0</v>
      </c>
      <c r="AP327" s="11">
        <f t="shared" si="218"/>
        <v>0</v>
      </c>
      <c r="AQ327" s="4">
        <f t="shared" si="219"/>
        <v>0</v>
      </c>
      <c r="AS327" s="1">
        <f t="shared" si="220"/>
        <v>64</v>
      </c>
      <c r="AT327" s="1">
        <f t="shared" si="221"/>
        <v>1</v>
      </c>
      <c r="AU327" s="1">
        <f t="shared" si="222"/>
        <v>0</v>
      </c>
      <c r="AV327" s="1">
        <f t="shared" si="223"/>
        <v>0</v>
      </c>
      <c r="AW327" s="1">
        <f t="shared" si="224"/>
        <v>0</v>
      </c>
      <c r="AX327" s="8">
        <f t="shared" si="225"/>
        <v>0</v>
      </c>
      <c r="AZ327" s="8">
        <f t="shared" si="226"/>
        <v>64</v>
      </c>
      <c r="BA327" s="8">
        <f t="shared" si="227"/>
        <v>1</v>
      </c>
      <c r="BB327" s="8">
        <f t="shared" si="228"/>
        <v>0</v>
      </c>
      <c r="BC327" s="8">
        <f t="shared" si="229"/>
        <v>0</v>
      </c>
      <c r="BD327" s="8">
        <f t="shared" si="230"/>
        <v>0</v>
      </c>
      <c r="BE327" s="8">
        <f t="shared" si="231"/>
        <v>0</v>
      </c>
      <c r="BG327" s="19">
        <f t="shared" si="232"/>
        <v>0</v>
      </c>
      <c r="BH327" s="19">
        <f t="shared" si="233"/>
        <v>0</v>
      </c>
      <c r="BJ327" s="10">
        <f t="shared" si="234"/>
        <v>64</v>
      </c>
      <c r="BK327" s="35">
        <f t="shared" si="235"/>
        <v>1</v>
      </c>
      <c r="BL327" s="27">
        <f t="shared" si="236"/>
        <v>2.5000000000000001E-3</v>
      </c>
      <c r="BM327" s="33">
        <f t="shared" si="237"/>
        <v>2</v>
      </c>
      <c r="BN327" s="27">
        <f t="shared" si="238"/>
        <v>5.0000000000000001E-3</v>
      </c>
      <c r="BO327" s="33">
        <f t="shared" si="239"/>
        <v>3</v>
      </c>
      <c r="BP327" s="27">
        <f t="shared" si="240"/>
        <v>7.4999999999999997E-3</v>
      </c>
      <c r="BQ327" s="33">
        <f t="shared" si="241"/>
        <v>2</v>
      </c>
      <c r="BR327" s="28">
        <f t="shared" si="242"/>
        <v>5.0000000000000001E-3</v>
      </c>
      <c r="BT327" s="10">
        <f t="shared" si="243"/>
        <v>64</v>
      </c>
      <c r="BU327" s="32">
        <f t="shared" si="244"/>
        <v>5.4300000000000068</v>
      </c>
      <c r="BV327" s="27">
        <f t="shared" si="245"/>
        <v>1.3575000000000018E-2</v>
      </c>
      <c r="BW327" s="36">
        <f t="shared" si="246"/>
        <v>5.5600000000000023</v>
      </c>
      <c r="BX327" s="27">
        <f t="shared" si="247"/>
        <v>1.3900000000000006E-2</v>
      </c>
      <c r="BY327" s="36">
        <f t="shared" si="248"/>
        <v>6.3700000000000045</v>
      </c>
      <c r="BZ327" s="27">
        <f t="shared" si="249"/>
        <v>1.5925000000000012E-2</v>
      </c>
      <c r="CA327" s="36">
        <f t="shared" si="250"/>
        <v>6.6400000000000006</v>
      </c>
      <c r="CB327" s="28">
        <f t="shared" si="251"/>
        <v>1.66E-2</v>
      </c>
    </row>
    <row r="328" spans="1:80">
      <c r="A328" s="1" t="s">
        <v>326</v>
      </c>
      <c r="B328" s="26">
        <v>450</v>
      </c>
      <c r="C328" s="26">
        <v>482</v>
      </c>
      <c r="D328" s="26">
        <v>4811</v>
      </c>
      <c r="E328" s="20">
        <f>VLOOKUP($A328,JorgeILS!$A$1:$D$525,2,FALSE)</f>
        <v>126</v>
      </c>
      <c r="F328" s="20">
        <f>VLOOKUP($A328,JorgeILS!$A$1:$D$525,3,FALSE)</f>
        <v>8.6999999999999994E-2</v>
      </c>
      <c r="G328" s="20">
        <f>VLOOKUP($A328,JorgeCPP!$A$1:$D$525,2,FALSE)</f>
        <v>129</v>
      </c>
      <c r="H328" s="20">
        <f>VLOOKUP($A328,JorgeCPP!$A$1:$D$525,3,FALSE)</f>
        <v>0.01</v>
      </c>
      <c r="I328" s="4">
        <f>VLOOKUP($A328,BEP!$A$1:$D$525,2,FALSE)</f>
        <v>127</v>
      </c>
      <c r="J328" s="23">
        <f>VLOOKUP($A328,BEP!$A$1:$D$525,3,FALSE)</f>
        <v>2E-3</v>
      </c>
      <c r="K328" s="4">
        <f>VLOOKUP($A328,CEP!$A$1:$D$525,2,FALSE)</f>
        <v>127</v>
      </c>
      <c r="L328" s="23">
        <f>VLOOKUP($A328,CEP!$A$1:$D$525,3,FALSE)</f>
        <v>2E-3</v>
      </c>
      <c r="M328" s="4">
        <f>VLOOKUP($A328,EEP!$A$1:$D$525,2,FALSE)</f>
        <v>127</v>
      </c>
      <c r="N328" s="23">
        <f>VLOOKUP($A328,EEP!$A$1:$D$525,3,FALSE)</f>
        <v>2E-3</v>
      </c>
      <c r="O328" s="24">
        <f>VLOOKUP($A328,CEEP!$A$1:$D$525,2,FALSE)</f>
        <v>127</v>
      </c>
      <c r="P328" s="22">
        <f>VLOOKUP($A328,CEEP!$A$1:$D$525,3,FALSE)</f>
        <v>3.0000000000000001E-3</v>
      </c>
      <c r="Q328" s="4">
        <f>VLOOKUP($A328,RBEP!$A$1:$F$525,2,FALSE)</f>
        <v>126</v>
      </c>
      <c r="R328" s="4">
        <f>VLOOKUP($A328,RBEP!$A$1:$F$525,3,FALSE)</f>
        <v>128</v>
      </c>
      <c r="S328" s="4">
        <f>VLOOKUP($A328,RBEP!$A$1:$F$525,4,FALSE)</f>
        <v>127.48</v>
      </c>
      <c r="T328" s="4">
        <f>VLOOKUP($A328,RBEP!$A$1:$F$525,5,FALSE)</f>
        <v>2.0600000000000002E-3</v>
      </c>
      <c r="U328" s="4">
        <f>VLOOKUP($A328,RCEP!$A$1:$F$525,2,FALSE)</f>
        <v>126</v>
      </c>
      <c r="V328" s="4">
        <f>VLOOKUP($A328,RCEP!$A$1:$F$525,3,FALSE)</f>
        <v>128</v>
      </c>
      <c r="W328" s="4">
        <f>VLOOKUP($A328,RCEP!$A$1:$F$525,4,FALSE)</f>
        <v>127.33</v>
      </c>
      <c r="X328" s="4">
        <f>VLOOKUP($A328,RCEP!$A$1:$F$525,5,FALSE)</f>
        <v>2.3700000000000001E-3</v>
      </c>
      <c r="Y328" s="4">
        <f>VLOOKUP($A328,REEP!$A$1:$F$525,2,FALSE)</f>
        <v>126</v>
      </c>
      <c r="Z328" s="4">
        <f>VLOOKUP($A328,REEP!$A$1:$F$525,3,FALSE)</f>
        <v>128</v>
      </c>
      <c r="AA328" s="4">
        <f>VLOOKUP($A328,REEP!$A$1:$F$525,4,FALSE)</f>
        <v>127.2</v>
      </c>
      <c r="AB328" s="4">
        <f>VLOOKUP($A328,REEP!$A$1:$F$525,5,FALSE)</f>
        <v>1.97E-3</v>
      </c>
      <c r="AC328" s="11">
        <f>VLOOKUP($A328,RCEEP!$A$1:$F$525,2,FALSE)</f>
        <v>126</v>
      </c>
      <c r="AD328" s="11">
        <f>VLOOKUP($A328,RCEEP!$A$1:$F$525,3,FALSE)</f>
        <v>128</v>
      </c>
      <c r="AE328" s="11">
        <f>VLOOKUP($A328,RCEEP!$A$1:$F$525,4,FALSE)</f>
        <v>127.25</v>
      </c>
      <c r="AF328" s="11">
        <f>VLOOKUP($A328,RCEEP!$A$1:$F$525,5,FALSE)</f>
        <v>2.1299999999999999E-3</v>
      </c>
      <c r="AH328" s="11">
        <f t="shared" si="210"/>
        <v>126</v>
      </c>
      <c r="AI328" s="11">
        <f t="shared" si="211"/>
        <v>0</v>
      </c>
      <c r="AJ328" s="11">
        <f t="shared" si="212"/>
        <v>0</v>
      </c>
      <c r="AK328" s="11">
        <f t="shared" si="213"/>
        <v>0</v>
      </c>
      <c r="AL328" s="11">
        <f t="shared" si="214"/>
        <v>0</v>
      </c>
      <c r="AM328" s="11">
        <f t="shared" si="215"/>
        <v>0</v>
      </c>
      <c r="AN328" s="11">
        <f t="shared" si="216"/>
        <v>1</v>
      </c>
      <c r="AO328" s="11">
        <f t="shared" si="217"/>
        <v>1</v>
      </c>
      <c r="AP328" s="11">
        <f t="shared" si="218"/>
        <v>1</v>
      </c>
      <c r="AQ328" s="4">
        <f t="shared" si="219"/>
        <v>1</v>
      </c>
      <c r="AS328" s="1">
        <f t="shared" si="220"/>
        <v>126</v>
      </c>
      <c r="AT328" s="1">
        <f t="shared" si="221"/>
        <v>1</v>
      </c>
      <c r="AU328" s="1">
        <f t="shared" si="222"/>
        <v>1</v>
      </c>
      <c r="AV328" s="1">
        <f t="shared" si="223"/>
        <v>1</v>
      </c>
      <c r="AW328" s="1">
        <f t="shared" si="224"/>
        <v>1</v>
      </c>
      <c r="AX328" s="8">
        <f t="shared" si="225"/>
        <v>1</v>
      </c>
      <c r="AZ328" s="8">
        <f t="shared" si="226"/>
        <v>126</v>
      </c>
      <c r="BA328" s="8">
        <f t="shared" si="227"/>
        <v>1</v>
      </c>
      <c r="BB328" s="8">
        <f t="shared" si="228"/>
        <v>1</v>
      </c>
      <c r="BC328" s="8">
        <f t="shared" si="229"/>
        <v>1</v>
      </c>
      <c r="BD328" s="8">
        <f t="shared" si="230"/>
        <v>1</v>
      </c>
      <c r="BE328" s="8">
        <f t="shared" si="231"/>
        <v>1</v>
      </c>
      <c r="BG328" s="19">
        <f t="shared" si="232"/>
        <v>0</v>
      </c>
      <c r="BH328" s="19">
        <f t="shared" si="233"/>
        <v>1</v>
      </c>
      <c r="BJ328" s="10">
        <f t="shared" si="234"/>
        <v>126</v>
      </c>
      <c r="BK328" s="35">
        <f t="shared" si="235"/>
        <v>0</v>
      </c>
      <c r="BL328" s="27">
        <f t="shared" si="236"/>
        <v>0</v>
      </c>
      <c r="BM328" s="33">
        <f t="shared" si="237"/>
        <v>0</v>
      </c>
      <c r="BN328" s="27">
        <f t="shared" si="238"/>
        <v>0</v>
      </c>
      <c r="BO328" s="33">
        <f t="shared" si="239"/>
        <v>0</v>
      </c>
      <c r="BP328" s="27">
        <f t="shared" si="240"/>
        <v>0</v>
      </c>
      <c r="BQ328" s="33">
        <f t="shared" si="241"/>
        <v>0</v>
      </c>
      <c r="BR328" s="28">
        <f t="shared" si="242"/>
        <v>0</v>
      </c>
      <c r="BT328" s="10">
        <f t="shared" si="243"/>
        <v>126</v>
      </c>
      <c r="BU328" s="32">
        <f t="shared" si="244"/>
        <v>1.480000000000004</v>
      </c>
      <c r="BV328" s="27">
        <f t="shared" si="245"/>
        <v>3.2888888888888976E-3</v>
      </c>
      <c r="BW328" s="36">
        <f t="shared" si="246"/>
        <v>1.3299999999999983</v>
      </c>
      <c r="BX328" s="27">
        <f t="shared" si="247"/>
        <v>2.9555555555555516E-3</v>
      </c>
      <c r="BY328" s="36">
        <f t="shared" si="248"/>
        <v>1.2000000000000028</v>
      </c>
      <c r="BZ328" s="27">
        <f t="shared" si="249"/>
        <v>2.6666666666666731E-3</v>
      </c>
      <c r="CA328" s="36">
        <f t="shared" si="250"/>
        <v>1.25</v>
      </c>
      <c r="CB328" s="28">
        <f t="shared" si="251"/>
        <v>2.7777777777777779E-3</v>
      </c>
    </row>
    <row r="329" spans="1:80">
      <c r="A329" s="1" t="s">
        <v>327</v>
      </c>
      <c r="B329" s="26">
        <v>450</v>
      </c>
      <c r="C329" s="26">
        <v>482</v>
      </c>
      <c r="D329" s="26">
        <v>4819</v>
      </c>
      <c r="E329" s="20">
        <f>VLOOKUP($A329,JorgeILS!$A$1:$D$525,2,FALSE)</f>
        <v>127</v>
      </c>
      <c r="F329" s="20">
        <f>VLOOKUP($A329,JorgeILS!$A$1:$D$525,3,FALSE)</f>
        <v>0.112</v>
      </c>
      <c r="G329" s="20">
        <f>VLOOKUP($A329,JorgeCPP!$A$1:$D$525,2,FALSE)</f>
        <v>130</v>
      </c>
      <c r="H329" s="20">
        <f>VLOOKUP($A329,JorgeCPP!$A$1:$D$525,3,FALSE)</f>
        <v>0.01</v>
      </c>
      <c r="I329" s="4">
        <f>VLOOKUP($A329,BEP!$A$1:$D$525,2,FALSE)</f>
        <v>127</v>
      </c>
      <c r="J329" s="23">
        <f>VLOOKUP($A329,BEP!$A$1:$D$525,3,FALSE)</f>
        <v>2E-3</v>
      </c>
      <c r="K329" s="4">
        <f>VLOOKUP($A329,CEP!$A$1:$D$525,2,FALSE)</f>
        <v>127</v>
      </c>
      <c r="L329" s="23">
        <f>VLOOKUP($A329,CEP!$A$1:$D$525,3,FALSE)</f>
        <v>2E-3</v>
      </c>
      <c r="M329" s="4">
        <f>VLOOKUP($A329,EEP!$A$1:$D$525,2,FALSE)</f>
        <v>127</v>
      </c>
      <c r="N329" s="23">
        <f>VLOOKUP($A329,EEP!$A$1:$D$525,3,FALSE)</f>
        <v>2E-3</v>
      </c>
      <c r="O329" s="24">
        <f>VLOOKUP($A329,CEEP!$A$1:$D$525,2,FALSE)</f>
        <v>127</v>
      </c>
      <c r="P329" s="22">
        <f>VLOOKUP($A329,CEEP!$A$1:$D$525,3,FALSE)</f>
        <v>6.0000000000000001E-3</v>
      </c>
      <c r="Q329" s="4">
        <f>VLOOKUP($A329,RBEP!$A$1:$F$525,2,FALSE)</f>
        <v>126</v>
      </c>
      <c r="R329" s="4">
        <f>VLOOKUP($A329,RBEP!$A$1:$F$525,3,FALSE)</f>
        <v>127</v>
      </c>
      <c r="S329" s="4">
        <f>VLOOKUP($A329,RBEP!$A$1:$F$525,4,FALSE)</f>
        <v>126.66</v>
      </c>
      <c r="T329" s="4">
        <f>VLOOKUP($A329,RBEP!$A$1:$F$525,5,FALSE)</f>
        <v>1.9499999999999999E-3</v>
      </c>
      <c r="U329" s="4">
        <f>VLOOKUP($A329,RCEP!$A$1:$F$525,2,FALSE)</f>
        <v>126</v>
      </c>
      <c r="V329" s="4">
        <f>VLOOKUP($A329,RCEP!$A$1:$F$525,3,FALSE)</f>
        <v>127</v>
      </c>
      <c r="W329" s="4">
        <f>VLOOKUP($A329,RCEP!$A$1:$F$525,4,FALSE)</f>
        <v>126.57</v>
      </c>
      <c r="X329" s="4">
        <f>VLOOKUP($A329,RCEP!$A$1:$F$525,5,FALSE)</f>
        <v>2.4299999999999999E-3</v>
      </c>
      <c r="Y329" s="4">
        <f>VLOOKUP($A329,REEP!$A$1:$F$525,2,FALSE)</f>
        <v>126</v>
      </c>
      <c r="Z329" s="4">
        <f>VLOOKUP($A329,REEP!$A$1:$F$525,3,FALSE)</f>
        <v>127</v>
      </c>
      <c r="AA329" s="4">
        <f>VLOOKUP($A329,REEP!$A$1:$F$525,4,FALSE)</f>
        <v>126.65</v>
      </c>
      <c r="AB329" s="4">
        <f>VLOOKUP($A329,REEP!$A$1:$F$525,5,FALSE)</f>
        <v>1.7700000000000001E-3</v>
      </c>
      <c r="AC329" s="11">
        <f>VLOOKUP($A329,RCEEP!$A$1:$F$525,2,FALSE)</f>
        <v>126</v>
      </c>
      <c r="AD329" s="11">
        <f>VLOOKUP($A329,RCEEP!$A$1:$F$525,3,FALSE)</f>
        <v>127</v>
      </c>
      <c r="AE329" s="11">
        <f>VLOOKUP($A329,RCEEP!$A$1:$F$525,4,FALSE)</f>
        <v>126.5</v>
      </c>
      <c r="AF329" s="11">
        <f>VLOOKUP($A329,RCEEP!$A$1:$F$525,5,FALSE)</f>
        <v>1.9499999999999999E-3</v>
      </c>
      <c r="AH329" s="11">
        <f t="shared" si="210"/>
        <v>126</v>
      </c>
      <c r="AI329" s="11">
        <f t="shared" si="211"/>
        <v>0</v>
      </c>
      <c r="AJ329" s="11">
        <f t="shared" si="212"/>
        <v>0</v>
      </c>
      <c r="AK329" s="11">
        <f t="shared" si="213"/>
        <v>0</v>
      </c>
      <c r="AL329" s="11">
        <f t="shared" si="214"/>
        <v>0</v>
      </c>
      <c r="AM329" s="11">
        <f t="shared" si="215"/>
        <v>0</v>
      </c>
      <c r="AN329" s="11">
        <f t="shared" si="216"/>
        <v>1</v>
      </c>
      <c r="AO329" s="11">
        <f t="shared" si="217"/>
        <v>1</v>
      </c>
      <c r="AP329" s="11">
        <f t="shared" si="218"/>
        <v>1</v>
      </c>
      <c r="AQ329" s="4">
        <f t="shared" si="219"/>
        <v>1</v>
      </c>
      <c r="AS329" s="1">
        <f t="shared" si="220"/>
        <v>127</v>
      </c>
      <c r="AT329" s="1">
        <f t="shared" si="221"/>
        <v>1</v>
      </c>
      <c r="AU329" s="1">
        <f t="shared" si="222"/>
        <v>1</v>
      </c>
      <c r="AV329" s="1">
        <f t="shared" si="223"/>
        <v>1</v>
      </c>
      <c r="AW329" s="1">
        <f t="shared" si="224"/>
        <v>1</v>
      </c>
      <c r="AX329" s="8">
        <f t="shared" si="225"/>
        <v>1</v>
      </c>
      <c r="AZ329" s="8">
        <f t="shared" si="226"/>
        <v>126</v>
      </c>
      <c r="BA329" s="8">
        <f t="shared" si="227"/>
        <v>0</v>
      </c>
      <c r="BB329" s="8">
        <f t="shared" si="228"/>
        <v>1</v>
      </c>
      <c r="BC329" s="8">
        <f t="shared" si="229"/>
        <v>1</v>
      </c>
      <c r="BD329" s="8">
        <f t="shared" si="230"/>
        <v>1</v>
      </c>
      <c r="BE329" s="8">
        <f t="shared" si="231"/>
        <v>1</v>
      </c>
      <c r="BG329" s="19">
        <f t="shared" si="232"/>
        <v>1</v>
      </c>
      <c r="BH329" s="19">
        <f t="shared" si="233"/>
        <v>1</v>
      </c>
      <c r="BJ329" s="10">
        <f t="shared" si="234"/>
        <v>127</v>
      </c>
      <c r="BK329" s="35">
        <f t="shared" si="235"/>
        <v>-1</v>
      </c>
      <c r="BL329" s="27">
        <f t="shared" si="236"/>
        <v>-2.2222222222222222E-3</v>
      </c>
      <c r="BM329" s="33">
        <f t="shared" si="237"/>
        <v>-1</v>
      </c>
      <c r="BN329" s="27">
        <f t="shared" si="238"/>
        <v>-2.2222222222222222E-3</v>
      </c>
      <c r="BO329" s="33">
        <f t="shared" si="239"/>
        <v>-1</v>
      </c>
      <c r="BP329" s="27">
        <f t="shared" si="240"/>
        <v>-2.2222222222222222E-3</v>
      </c>
      <c r="BQ329" s="33">
        <f t="shared" si="241"/>
        <v>-1</v>
      </c>
      <c r="BR329" s="28">
        <f t="shared" si="242"/>
        <v>-2.2222222222222222E-3</v>
      </c>
      <c r="BT329" s="10">
        <f t="shared" si="243"/>
        <v>127</v>
      </c>
      <c r="BU329" s="32">
        <f t="shared" si="244"/>
        <v>-0.34000000000000341</v>
      </c>
      <c r="BV329" s="27">
        <f t="shared" si="245"/>
        <v>-7.5555555555556313E-4</v>
      </c>
      <c r="BW329" s="36">
        <f t="shared" si="246"/>
        <v>-0.43000000000000682</v>
      </c>
      <c r="BX329" s="27">
        <f t="shared" si="247"/>
        <v>-9.555555555555707E-4</v>
      </c>
      <c r="BY329" s="36">
        <f t="shared" si="248"/>
        <v>-0.34999999999999432</v>
      </c>
      <c r="BZ329" s="27">
        <f t="shared" si="249"/>
        <v>-7.7777777777776516E-4</v>
      </c>
      <c r="CA329" s="36">
        <f t="shared" si="250"/>
        <v>-0.5</v>
      </c>
      <c r="CB329" s="28">
        <f t="shared" si="251"/>
        <v>-1.1111111111111111E-3</v>
      </c>
    </row>
    <row r="330" spans="1:80">
      <c r="A330" s="1" t="s">
        <v>328</v>
      </c>
      <c r="B330" s="26">
        <v>450</v>
      </c>
      <c r="C330" s="26">
        <v>482</v>
      </c>
      <c r="D330" s="26">
        <v>4827</v>
      </c>
      <c r="E330" s="20">
        <f>VLOOKUP($A330,JorgeILS!$A$1:$D$525,2,FALSE)</f>
        <v>127</v>
      </c>
      <c r="F330" s="20">
        <f>VLOOKUP($A330,JorgeILS!$A$1:$D$525,3,FALSE)</f>
        <v>0.10100000000000001</v>
      </c>
      <c r="G330" s="20">
        <f>VLOOKUP($A330,JorgeCPP!$A$1:$D$525,2,FALSE)</f>
        <v>131</v>
      </c>
      <c r="H330" s="20">
        <f>VLOOKUP($A330,JorgeCPP!$A$1:$D$525,3,FALSE)</f>
        <v>0.01</v>
      </c>
      <c r="I330" s="4">
        <f>VLOOKUP($A330,BEP!$A$1:$D$525,2,FALSE)</f>
        <v>129</v>
      </c>
      <c r="J330" s="23">
        <f>VLOOKUP($A330,BEP!$A$1:$D$525,3,FALSE)</f>
        <v>2E-3</v>
      </c>
      <c r="K330" s="4">
        <f>VLOOKUP($A330,CEP!$A$1:$D$525,2,FALSE)</f>
        <v>129</v>
      </c>
      <c r="L330" s="23">
        <f>VLOOKUP($A330,CEP!$A$1:$D$525,3,FALSE)</f>
        <v>2E-3</v>
      </c>
      <c r="M330" s="4">
        <f>VLOOKUP($A330,EEP!$A$1:$D$525,2,FALSE)</f>
        <v>129</v>
      </c>
      <c r="N330" s="23">
        <f>VLOOKUP($A330,EEP!$A$1:$D$525,3,FALSE)</f>
        <v>2E-3</v>
      </c>
      <c r="O330" s="24">
        <f>VLOOKUP($A330,CEEP!$A$1:$D$525,2,FALSE)</f>
        <v>129</v>
      </c>
      <c r="P330" s="22">
        <f>VLOOKUP($A330,CEEP!$A$1:$D$525,3,FALSE)</f>
        <v>1E-3</v>
      </c>
      <c r="Q330" s="4">
        <f>VLOOKUP($A330,RBEP!$A$1:$F$525,2,FALSE)</f>
        <v>128</v>
      </c>
      <c r="R330" s="4">
        <f>VLOOKUP($A330,RBEP!$A$1:$F$525,3,FALSE)</f>
        <v>131</v>
      </c>
      <c r="S330" s="4">
        <f>VLOOKUP($A330,RBEP!$A$1:$F$525,4,FALSE)</f>
        <v>129.22</v>
      </c>
      <c r="T330" s="4">
        <f>VLOOKUP($A330,RBEP!$A$1:$F$525,5,FALSE)</f>
        <v>2.0899999999999998E-3</v>
      </c>
      <c r="U330" s="4">
        <f>VLOOKUP($A330,RCEP!$A$1:$F$525,2,FALSE)</f>
        <v>128</v>
      </c>
      <c r="V330" s="4">
        <f>VLOOKUP($A330,RCEP!$A$1:$F$525,3,FALSE)</f>
        <v>130</v>
      </c>
      <c r="W330" s="4">
        <f>VLOOKUP($A330,RCEP!$A$1:$F$525,4,FALSE)</f>
        <v>129.13999999999999</v>
      </c>
      <c r="X330" s="4">
        <f>VLOOKUP($A330,RCEP!$A$1:$F$525,5,FALSE)</f>
        <v>2.3700000000000001E-3</v>
      </c>
      <c r="Y330" s="4">
        <f>VLOOKUP($A330,REEP!$A$1:$F$525,2,FALSE)</f>
        <v>128</v>
      </c>
      <c r="Z330" s="4">
        <f>VLOOKUP($A330,REEP!$A$1:$F$525,3,FALSE)</f>
        <v>131</v>
      </c>
      <c r="AA330" s="4">
        <f>VLOOKUP($A330,REEP!$A$1:$F$525,4,FALSE)</f>
        <v>129.16</v>
      </c>
      <c r="AB330" s="4">
        <f>VLOOKUP($A330,REEP!$A$1:$F$525,5,FALSE)</f>
        <v>2.0100000000000001E-3</v>
      </c>
      <c r="AC330" s="11">
        <f>VLOOKUP($A330,RCEEP!$A$1:$F$525,2,FALSE)</f>
        <v>128</v>
      </c>
      <c r="AD330" s="11">
        <f>VLOOKUP($A330,RCEEP!$A$1:$F$525,3,FALSE)</f>
        <v>131</v>
      </c>
      <c r="AE330" s="11">
        <f>VLOOKUP($A330,RCEEP!$A$1:$F$525,4,FALSE)</f>
        <v>129.16</v>
      </c>
      <c r="AF330" s="11">
        <f>VLOOKUP($A330,RCEEP!$A$1:$F$525,5,FALSE)</f>
        <v>2.2000000000000001E-3</v>
      </c>
      <c r="AH330" s="11">
        <f t="shared" si="210"/>
        <v>128</v>
      </c>
      <c r="AI330" s="11">
        <f t="shared" si="211"/>
        <v>0</v>
      </c>
      <c r="AJ330" s="11">
        <f t="shared" si="212"/>
        <v>0</v>
      </c>
      <c r="AK330" s="11">
        <f t="shared" si="213"/>
        <v>0</v>
      </c>
      <c r="AL330" s="11">
        <f t="shared" si="214"/>
        <v>0</v>
      </c>
      <c r="AM330" s="11">
        <f t="shared" si="215"/>
        <v>0</v>
      </c>
      <c r="AN330" s="11">
        <f t="shared" si="216"/>
        <v>1</v>
      </c>
      <c r="AO330" s="11">
        <f t="shared" si="217"/>
        <v>1</v>
      </c>
      <c r="AP330" s="11">
        <f t="shared" si="218"/>
        <v>1</v>
      </c>
      <c r="AQ330" s="4">
        <f t="shared" si="219"/>
        <v>1</v>
      </c>
      <c r="AS330" s="1">
        <f t="shared" si="220"/>
        <v>127</v>
      </c>
      <c r="AT330" s="1">
        <f t="shared" si="221"/>
        <v>1</v>
      </c>
      <c r="AU330" s="1">
        <f t="shared" si="222"/>
        <v>0</v>
      </c>
      <c r="AV330" s="1">
        <f t="shared" si="223"/>
        <v>0</v>
      </c>
      <c r="AW330" s="1">
        <f t="shared" si="224"/>
        <v>0</v>
      </c>
      <c r="AX330" s="8">
        <f t="shared" si="225"/>
        <v>0</v>
      </c>
      <c r="AZ330" s="8">
        <f t="shared" si="226"/>
        <v>127</v>
      </c>
      <c r="BA330" s="8">
        <f t="shared" si="227"/>
        <v>1</v>
      </c>
      <c r="BB330" s="8">
        <f t="shared" si="228"/>
        <v>0</v>
      </c>
      <c r="BC330" s="8">
        <f t="shared" si="229"/>
        <v>0</v>
      </c>
      <c r="BD330" s="8">
        <f t="shared" si="230"/>
        <v>0</v>
      </c>
      <c r="BE330" s="8">
        <f t="shared" si="231"/>
        <v>0</v>
      </c>
      <c r="BG330" s="19">
        <f t="shared" si="232"/>
        <v>0</v>
      </c>
      <c r="BH330" s="19">
        <f t="shared" si="233"/>
        <v>0</v>
      </c>
      <c r="BJ330" s="10">
        <f t="shared" si="234"/>
        <v>127</v>
      </c>
      <c r="BK330" s="35">
        <f t="shared" si="235"/>
        <v>1</v>
      </c>
      <c r="BL330" s="27">
        <f t="shared" si="236"/>
        <v>2.2222222222222222E-3</v>
      </c>
      <c r="BM330" s="33">
        <f t="shared" si="237"/>
        <v>1</v>
      </c>
      <c r="BN330" s="27">
        <f t="shared" si="238"/>
        <v>2.2222222222222222E-3</v>
      </c>
      <c r="BO330" s="33">
        <f t="shared" si="239"/>
        <v>1</v>
      </c>
      <c r="BP330" s="27">
        <f t="shared" si="240"/>
        <v>2.2222222222222222E-3</v>
      </c>
      <c r="BQ330" s="33">
        <f t="shared" si="241"/>
        <v>1</v>
      </c>
      <c r="BR330" s="28">
        <f t="shared" si="242"/>
        <v>2.2222222222222222E-3</v>
      </c>
      <c r="BT330" s="10">
        <f t="shared" si="243"/>
        <v>127</v>
      </c>
      <c r="BU330" s="32">
        <f t="shared" si="244"/>
        <v>2.2199999999999989</v>
      </c>
      <c r="BV330" s="27">
        <f t="shared" si="245"/>
        <v>4.9333333333333312E-3</v>
      </c>
      <c r="BW330" s="36">
        <f t="shared" si="246"/>
        <v>2.1399999999999864</v>
      </c>
      <c r="BX330" s="27">
        <f t="shared" si="247"/>
        <v>4.755555555555525E-3</v>
      </c>
      <c r="BY330" s="36">
        <f t="shared" si="248"/>
        <v>2.1599999999999966</v>
      </c>
      <c r="BZ330" s="27">
        <f t="shared" si="249"/>
        <v>4.7999999999999926E-3</v>
      </c>
      <c r="CA330" s="36">
        <f t="shared" si="250"/>
        <v>2.1599999999999966</v>
      </c>
      <c r="CB330" s="28">
        <f t="shared" si="251"/>
        <v>4.7999999999999926E-3</v>
      </c>
    </row>
    <row r="331" spans="1:80">
      <c r="A331" s="1" t="s">
        <v>329</v>
      </c>
      <c r="B331" s="26">
        <v>450</v>
      </c>
      <c r="C331" s="26">
        <v>482</v>
      </c>
      <c r="D331" s="26">
        <v>4835</v>
      </c>
      <c r="E331" s="20">
        <f>VLOOKUP($A331,JorgeILS!$A$1:$D$525,2,FALSE)</f>
        <v>128</v>
      </c>
      <c r="F331" s="20">
        <f>VLOOKUP($A331,JorgeILS!$A$1:$D$525,3,FALSE)</f>
        <v>9.5000000000000001E-2</v>
      </c>
      <c r="G331" s="20">
        <f>VLOOKUP($A331,JorgeCPP!$A$1:$D$525,2,FALSE)</f>
        <v>132</v>
      </c>
      <c r="H331" s="20">
        <f>VLOOKUP($A331,JorgeCPP!$A$1:$D$525,3,FALSE)</f>
        <v>8.9999999999999993E-3</v>
      </c>
      <c r="I331" s="4">
        <f>VLOOKUP($A331,BEP!$A$1:$D$525,2,FALSE)</f>
        <v>128</v>
      </c>
      <c r="J331" s="23">
        <f>VLOOKUP($A331,BEP!$A$1:$D$525,3,FALSE)</f>
        <v>2E-3</v>
      </c>
      <c r="K331" s="4">
        <f>VLOOKUP($A331,CEP!$A$1:$D$525,2,FALSE)</f>
        <v>128</v>
      </c>
      <c r="L331" s="23">
        <f>VLOOKUP($A331,CEP!$A$1:$D$525,3,FALSE)</f>
        <v>2E-3</v>
      </c>
      <c r="M331" s="4">
        <f>VLOOKUP($A331,EEP!$A$1:$D$525,2,FALSE)</f>
        <v>128</v>
      </c>
      <c r="N331" s="23">
        <f>VLOOKUP($A331,EEP!$A$1:$D$525,3,FALSE)</f>
        <v>2E-3</v>
      </c>
      <c r="O331" s="24">
        <f>VLOOKUP($A331,CEEP!$A$1:$D$525,2,FALSE)</f>
        <v>128</v>
      </c>
      <c r="P331" s="22">
        <f>VLOOKUP($A331,CEEP!$A$1:$D$525,3,FALSE)</f>
        <v>3.0000000000000001E-3</v>
      </c>
      <c r="Q331" s="4">
        <f>VLOOKUP($A331,RBEP!$A$1:$F$525,2,FALSE)</f>
        <v>127</v>
      </c>
      <c r="R331" s="4">
        <f>VLOOKUP($A331,RBEP!$A$1:$F$525,3,FALSE)</f>
        <v>129</v>
      </c>
      <c r="S331" s="4">
        <f>VLOOKUP($A331,RBEP!$A$1:$F$525,4,FALSE)</f>
        <v>128.37</v>
      </c>
      <c r="T331" s="4">
        <f>VLOOKUP($A331,RBEP!$A$1:$F$525,5,FALSE)</f>
        <v>2.3900000000000002E-3</v>
      </c>
      <c r="U331" s="4">
        <f>VLOOKUP($A331,RCEP!$A$1:$F$525,2,FALSE)</f>
        <v>127</v>
      </c>
      <c r="V331" s="4">
        <f>VLOOKUP($A331,RCEP!$A$1:$F$525,3,FALSE)</f>
        <v>129</v>
      </c>
      <c r="W331" s="4">
        <f>VLOOKUP($A331,RCEP!$A$1:$F$525,4,FALSE)</f>
        <v>128.44999999999999</v>
      </c>
      <c r="X331" s="4">
        <f>VLOOKUP($A331,RCEP!$A$1:$F$525,5,FALSE)</f>
        <v>2.6700000000000001E-3</v>
      </c>
      <c r="Y331" s="4">
        <f>VLOOKUP($A331,REEP!$A$1:$F$525,2,FALSE)</f>
        <v>127</v>
      </c>
      <c r="Z331" s="4">
        <f>VLOOKUP($A331,REEP!$A$1:$F$525,3,FALSE)</f>
        <v>129</v>
      </c>
      <c r="AA331" s="4">
        <f>VLOOKUP($A331,REEP!$A$1:$F$525,4,FALSE)</f>
        <v>128.24</v>
      </c>
      <c r="AB331" s="4">
        <f>VLOOKUP($A331,REEP!$A$1:$F$525,5,FALSE)</f>
        <v>2.3600000000000001E-3</v>
      </c>
      <c r="AC331" s="11">
        <f>VLOOKUP($A331,RCEEP!$A$1:$F$525,2,FALSE)</f>
        <v>127</v>
      </c>
      <c r="AD331" s="11">
        <f>VLOOKUP($A331,RCEEP!$A$1:$F$525,3,FALSE)</f>
        <v>129</v>
      </c>
      <c r="AE331" s="11">
        <f>VLOOKUP($A331,RCEEP!$A$1:$F$525,4,FALSE)</f>
        <v>128.24</v>
      </c>
      <c r="AF331" s="11">
        <f>VLOOKUP($A331,RCEEP!$A$1:$F$525,5,FALSE)</f>
        <v>2.5000000000000001E-3</v>
      </c>
      <c r="AH331" s="11">
        <f t="shared" si="210"/>
        <v>127</v>
      </c>
      <c r="AI331" s="11">
        <f t="shared" si="211"/>
        <v>0</v>
      </c>
      <c r="AJ331" s="11">
        <f t="shared" si="212"/>
        <v>0</v>
      </c>
      <c r="AK331" s="11">
        <f t="shared" si="213"/>
        <v>0</v>
      </c>
      <c r="AL331" s="11">
        <f t="shared" si="214"/>
        <v>0</v>
      </c>
      <c r="AM331" s="11">
        <f t="shared" si="215"/>
        <v>0</v>
      </c>
      <c r="AN331" s="11">
        <f t="shared" si="216"/>
        <v>1</v>
      </c>
      <c r="AO331" s="11">
        <f t="shared" si="217"/>
        <v>1</v>
      </c>
      <c r="AP331" s="11">
        <f t="shared" si="218"/>
        <v>1</v>
      </c>
      <c r="AQ331" s="4">
        <f t="shared" si="219"/>
        <v>1</v>
      </c>
      <c r="AS331" s="1">
        <f t="shared" si="220"/>
        <v>128</v>
      </c>
      <c r="AT331" s="1">
        <f t="shared" si="221"/>
        <v>1</v>
      </c>
      <c r="AU331" s="1">
        <f t="shared" si="222"/>
        <v>1</v>
      </c>
      <c r="AV331" s="1">
        <f t="shared" si="223"/>
        <v>1</v>
      </c>
      <c r="AW331" s="1">
        <f t="shared" si="224"/>
        <v>1</v>
      </c>
      <c r="AX331" s="8">
        <f t="shared" si="225"/>
        <v>1</v>
      </c>
      <c r="AZ331" s="8">
        <f t="shared" si="226"/>
        <v>127</v>
      </c>
      <c r="BA331" s="8">
        <f t="shared" si="227"/>
        <v>0</v>
      </c>
      <c r="BB331" s="8">
        <f t="shared" si="228"/>
        <v>1</v>
      </c>
      <c r="BC331" s="8">
        <f t="shared" si="229"/>
        <v>1</v>
      </c>
      <c r="BD331" s="8">
        <f t="shared" si="230"/>
        <v>1</v>
      </c>
      <c r="BE331" s="8">
        <f t="shared" si="231"/>
        <v>1</v>
      </c>
      <c r="BG331" s="19">
        <f t="shared" si="232"/>
        <v>1</v>
      </c>
      <c r="BH331" s="19">
        <f t="shared" si="233"/>
        <v>1</v>
      </c>
      <c r="BJ331" s="10">
        <f t="shared" si="234"/>
        <v>128</v>
      </c>
      <c r="BK331" s="35">
        <f t="shared" si="235"/>
        <v>-1</v>
      </c>
      <c r="BL331" s="27">
        <f t="shared" si="236"/>
        <v>-2.2222222222222222E-3</v>
      </c>
      <c r="BM331" s="33">
        <f t="shared" si="237"/>
        <v>-1</v>
      </c>
      <c r="BN331" s="27">
        <f t="shared" si="238"/>
        <v>-2.2222222222222222E-3</v>
      </c>
      <c r="BO331" s="33">
        <f t="shared" si="239"/>
        <v>-1</v>
      </c>
      <c r="BP331" s="27">
        <f t="shared" si="240"/>
        <v>-2.2222222222222222E-3</v>
      </c>
      <c r="BQ331" s="33">
        <f t="shared" si="241"/>
        <v>-1</v>
      </c>
      <c r="BR331" s="28">
        <f t="shared" si="242"/>
        <v>-2.2222222222222222E-3</v>
      </c>
      <c r="BT331" s="10">
        <f t="shared" si="243"/>
        <v>128</v>
      </c>
      <c r="BU331" s="32">
        <f t="shared" si="244"/>
        <v>0.37000000000000455</v>
      </c>
      <c r="BV331" s="27">
        <f t="shared" si="245"/>
        <v>8.2222222222223232E-4</v>
      </c>
      <c r="BW331" s="36">
        <f t="shared" si="246"/>
        <v>0.44999999999998863</v>
      </c>
      <c r="BX331" s="27">
        <f t="shared" si="247"/>
        <v>9.9999999999997465E-4</v>
      </c>
      <c r="BY331" s="36">
        <f t="shared" si="248"/>
        <v>0.24000000000000909</v>
      </c>
      <c r="BZ331" s="27">
        <f t="shared" si="249"/>
        <v>5.3333333333335353E-4</v>
      </c>
      <c r="CA331" s="36">
        <f t="shared" si="250"/>
        <v>0.24000000000000909</v>
      </c>
      <c r="CB331" s="28">
        <f t="shared" si="251"/>
        <v>5.3333333333335353E-4</v>
      </c>
    </row>
    <row r="332" spans="1:80">
      <c r="A332" s="1" t="s">
        <v>330</v>
      </c>
      <c r="B332" s="26">
        <v>450</v>
      </c>
      <c r="C332" s="26">
        <v>482</v>
      </c>
      <c r="D332" s="26">
        <v>4843</v>
      </c>
      <c r="E332" s="20">
        <f>VLOOKUP($A332,JorgeILS!$A$1:$D$525,2,FALSE)</f>
        <v>127</v>
      </c>
      <c r="F332" s="20">
        <f>VLOOKUP($A332,JorgeILS!$A$1:$D$525,3,FALSE)</f>
        <v>9.7000000000000003E-2</v>
      </c>
      <c r="G332" s="20">
        <f>VLOOKUP($A332,JorgeCPP!$A$1:$D$525,2,FALSE)</f>
        <v>130</v>
      </c>
      <c r="H332" s="20">
        <f>VLOOKUP($A332,JorgeCPP!$A$1:$D$525,3,FALSE)</f>
        <v>8.9999999999999993E-3</v>
      </c>
      <c r="I332" s="4">
        <f>VLOOKUP($A332,BEP!$A$1:$D$525,2,FALSE)</f>
        <v>127</v>
      </c>
      <c r="J332" s="23">
        <f>VLOOKUP($A332,BEP!$A$1:$D$525,3,FALSE)</f>
        <v>1E-3</v>
      </c>
      <c r="K332" s="4">
        <f>VLOOKUP($A332,CEP!$A$1:$D$525,2,FALSE)</f>
        <v>127</v>
      </c>
      <c r="L332" s="23">
        <f>VLOOKUP($A332,CEP!$A$1:$D$525,3,FALSE)</f>
        <v>2E-3</v>
      </c>
      <c r="M332" s="4">
        <f>VLOOKUP($A332,EEP!$A$1:$D$525,2,FALSE)</f>
        <v>127</v>
      </c>
      <c r="N332" s="23">
        <f>VLOOKUP($A332,EEP!$A$1:$D$525,3,FALSE)</f>
        <v>1E-3</v>
      </c>
      <c r="O332" s="24">
        <f>VLOOKUP($A332,CEEP!$A$1:$D$525,2,FALSE)</f>
        <v>127</v>
      </c>
      <c r="P332" s="22">
        <f>VLOOKUP($A332,CEEP!$A$1:$D$525,3,FALSE)</f>
        <v>2E-3</v>
      </c>
      <c r="Q332" s="4">
        <f>VLOOKUP($A332,RBEP!$A$1:$F$525,2,FALSE)</f>
        <v>127</v>
      </c>
      <c r="R332" s="4">
        <f>VLOOKUP($A332,RBEP!$A$1:$F$525,3,FALSE)</f>
        <v>128</v>
      </c>
      <c r="S332" s="4">
        <f>VLOOKUP($A332,RBEP!$A$1:$F$525,4,FALSE)</f>
        <v>127.03</v>
      </c>
      <c r="T332" s="4">
        <f>VLOOKUP($A332,RBEP!$A$1:$F$525,5,FALSE)</f>
        <v>1.56E-3</v>
      </c>
      <c r="U332" s="4">
        <f>VLOOKUP($A332,RCEP!$A$1:$F$525,2,FALSE)</f>
        <v>127</v>
      </c>
      <c r="V332" s="4">
        <f>VLOOKUP($A332,RCEP!$A$1:$F$525,3,FALSE)</f>
        <v>127</v>
      </c>
      <c r="W332" s="4">
        <f>VLOOKUP($A332,RCEP!$A$1:$F$525,4,FALSE)</f>
        <v>127</v>
      </c>
      <c r="X332" s="4">
        <f>VLOOKUP($A332,RCEP!$A$1:$F$525,5,FALSE)</f>
        <v>1.7899999999999999E-3</v>
      </c>
      <c r="Y332" s="4">
        <f>VLOOKUP($A332,REEP!$A$1:$F$525,2,FALSE)</f>
        <v>127</v>
      </c>
      <c r="Z332" s="4">
        <f>VLOOKUP($A332,REEP!$A$1:$F$525,3,FALSE)</f>
        <v>128</v>
      </c>
      <c r="AA332" s="4">
        <f>VLOOKUP($A332,REEP!$A$1:$F$525,4,FALSE)</f>
        <v>127.04</v>
      </c>
      <c r="AB332" s="4">
        <f>VLOOKUP($A332,REEP!$A$1:$F$525,5,FALSE)</f>
        <v>1.5E-3</v>
      </c>
      <c r="AC332" s="11">
        <f>VLOOKUP($A332,RCEEP!$A$1:$F$525,2,FALSE)</f>
        <v>127</v>
      </c>
      <c r="AD332" s="11">
        <f>VLOOKUP($A332,RCEEP!$A$1:$F$525,3,FALSE)</f>
        <v>128</v>
      </c>
      <c r="AE332" s="11">
        <f>VLOOKUP($A332,RCEEP!$A$1:$F$525,4,FALSE)</f>
        <v>127.06</v>
      </c>
      <c r="AF332" s="11">
        <f>VLOOKUP($A332,RCEEP!$A$1:$F$525,5,FALSE)</f>
        <v>1.6199999999999999E-3</v>
      </c>
      <c r="AH332" s="11">
        <f t="shared" si="210"/>
        <v>127</v>
      </c>
      <c r="AI332" s="11">
        <f t="shared" si="211"/>
        <v>0</v>
      </c>
      <c r="AJ332" s="11">
        <f t="shared" si="212"/>
        <v>1</v>
      </c>
      <c r="AK332" s="11">
        <f t="shared" si="213"/>
        <v>1</v>
      </c>
      <c r="AL332" s="11">
        <f t="shared" si="214"/>
        <v>1</v>
      </c>
      <c r="AM332" s="11">
        <f t="shared" si="215"/>
        <v>1</v>
      </c>
      <c r="AN332" s="11">
        <f t="shared" si="216"/>
        <v>1</v>
      </c>
      <c r="AO332" s="11">
        <f t="shared" si="217"/>
        <v>1</v>
      </c>
      <c r="AP332" s="11">
        <f t="shared" si="218"/>
        <v>1</v>
      </c>
      <c r="AQ332" s="4">
        <f t="shared" si="219"/>
        <v>1</v>
      </c>
      <c r="AS332" s="1">
        <f t="shared" si="220"/>
        <v>127</v>
      </c>
      <c r="AT332" s="1">
        <f t="shared" si="221"/>
        <v>1</v>
      </c>
      <c r="AU332" s="1">
        <f t="shared" si="222"/>
        <v>1</v>
      </c>
      <c r="AV332" s="1">
        <f t="shared" si="223"/>
        <v>1</v>
      </c>
      <c r="AW332" s="1">
        <f t="shared" si="224"/>
        <v>1</v>
      </c>
      <c r="AX332" s="8">
        <f t="shared" si="225"/>
        <v>1</v>
      </c>
      <c r="AZ332" s="8">
        <f t="shared" si="226"/>
        <v>127</v>
      </c>
      <c r="BA332" s="8">
        <f t="shared" si="227"/>
        <v>1</v>
      </c>
      <c r="BB332" s="8">
        <f t="shared" si="228"/>
        <v>1</v>
      </c>
      <c r="BC332" s="8">
        <f t="shared" si="229"/>
        <v>1</v>
      </c>
      <c r="BD332" s="8">
        <f t="shared" si="230"/>
        <v>1</v>
      </c>
      <c r="BE332" s="8">
        <f t="shared" si="231"/>
        <v>1</v>
      </c>
      <c r="BG332" s="19">
        <f t="shared" si="232"/>
        <v>0</v>
      </c>
      <c r="BH332" s="19">
        <f t="shared" si="233"/>
        <v>1</v>
      </c>
      <c r="BJ332" s="10">
        <f t="shared" si="234"/>
        <v>127</v>
      </c>
      <c r="BK332" s="35">
        <f t="shared" si="235"/>
        <v>0</v>
      </c>
      <c r="BL332" s="27">
        <f t="shared" si="236"/>
        <v>0</v>
      </c>
      <c r="BM332" s="33">
        <f t="shared" si="237"/>
        <v>0</v>
      </c>
      <c r="BN332" s="27">
        <f t="shared" si="238"/>
        <v>0</v>
      </c>
      <c r="BO332" s="33">
        <f t="shared" si="239"/>
        <v>0</v>
      </c>
      <c r="BP332" s="27">
        <f t="shared" si="240"/>
        <v>0</v>
      </c>
      <c r="BQ332" s="33">
        <f t="shared" si="241"/>
        <v>0</v>
      </c>
      <c r="BR332" s="28">
        <f t="shared" si="242"/>
        <v>0</v>
      </c>
      <c r="BT332" s="10">
        <f t="shared" si="243"/>
        <v>127</v>
      </c>
      <c r="BU332" s="32">
        <f t="shared" si="244"/>
        <v>3.0000000000001137E-2</v>
      </c>
      <c r="BV332" s="27">
        <f t="shared" si="245"/>
        <v>6.6666666666669191E-5</v>
      </c>
      <c r="BW332" s="36">
        <f t="shared" si="246"/>
        <v>0</v>
      </c>
      <c r="BX332" s="27">
        <f t="shared" si="247"/>
        <v>0</v>
      </c>
      <c r="BY332" s="36">
        <f t="shared" si="248"/>
        <v>4.0000000000006253E-2</v>
      </c>
      <c r="BZ332" s="27">
        <f t="shared" si="249"/>
        <v>8.8888888888902784E-5</v>
      </c>
      <c r="CA332" s="36">
        <f t="shared" si="250"/>
        <v>6.0000000000002274E-2</v>
      </c>
      <c r="CB332" s="28">
        <f t="shared" si="251"/>
        <v>1.3333333333333838E-4</v>
      </c>
    </row>
    <row r="333" spans="1:80">
      <c r="A333" s="1" t="s">
        <v>331</v>
      </c>
      <c r="B333" s="26">
        <v>450</v>
      </c>
      <c r="C333" s="26">
        <v>515</v>
      </c>
      <c r="D333" s="26">
        <v>4851</v>
      </c>
      <c r="E333" s="20">
        <f>VLOOKUP($A333,JorgeILS!$A$1:$D$525,2,FALSE)</f>
        <v>109</v>
      </c>
      <c r="F333" s="20">
        <f>VLOOKUP($A333,JorgeILS!$A$1:$D$525,3,FALSE)</f>
        <v>0.35799999999999998</v>
      </c>
      <c r="G333" s="20">
        <f>VLOOKUP($A333,JorgeCPP!$A$1:$D$525,2,FALSE)</f>
        <v>115</v>
      </c>
      <c r="H333" s="20">
        <f>VLOOKUP($A333,JorgeCPP!$A$1:$D$525,3,FALSE)</f>
        <v>1.4999999999999999E-2</v>
      </c>
      <c r="I333" s="4">
        <f>VLOOKUP($A333,BEP!$A$1:$D$525,2,FALSE)</f>
        <v>112</v>
      </c>
      <c r="J333" s="23">
        <f>VLOOKUP($A333,BEP!$A$1:$D$525,3,FALSE)</f>
        <v>3.0000000000000001E-3</v>
      </c>
      <c r="K333" s="4">
        <f>VLOOKUP($A333,CEP!$A$1:$D$525,2,FALSE)</f>
        <v>112</v>
      </c>
      <c r="L333" s="23">
        <f>VLOOKUP($A333,CEP!$A$1:$D$525,3,FALSE)</f>
        <v>2E-3</v>
      </c>
      <c r="M333" s="4">
        <f>VLOOKUP($A333,EEP!$A$1:$D$525,2,FALSE)</f>
        <v>111</v>
      </c>
      <c r="N333" s="23">
        <f>VLOOKUP($A333,EEP!$A$1:$D$525,3,FALSE)</f>
        <v>2E-3</v>
      </c>
      <c r="O333" s="24">
        <f>VLOOKUP($A333,CEEP!$A$1:$D$525,2,FALSE)</f>
        <v>111</v>
      </c>
      <c r="P333" s="22">
        <f>VLOOKUP($A333,CEEP!$A$1:$D$525,3,FALSE)</f>
        <v>2E-3</v>
      </c>
      <c r="Q333" s="4">
        <f>VLOOKUP($A333,RBEP!$A$1:$F$525,2,FALSE)</f>
        <v>109</v>
      </c>
      <c r="R333" s="4">
        <f>VLOOKUP($A333,RBEP!$A$1:$F$525,3,FALSE)</f>
        <v>114</v>
      </c>
      <c r="S333" s="4">
        <f>VLOOKUP($A333,RBEP!$A$1:$F$525,4,FALSE)</f>
        <v>111.67</v>
      </c>
      <c r="T333" s="4">
        <f>VLOOKUP($A333,RBEP!$A$1:$F$525,5,FALSE)</f>
        <v>2.2599999999999999E-3</v>
      </c>
      <c r="U333" s="4">
        <f>VLOOKUP($A333,RCEP!$A$1:$F$525,2,FALSE)</f>
        <v>109</v>
      </c>
      <c r="V333" s="4">
        <f>VLOOKUP($A333,RCEP!$A$1:$F$525,3,FALSE)</f>
        <v>114</v>
      </c>
      <c r="W333" s="4">
        <f>VLOOKUP($A333,RCEP!$A$1:$F$525,4,FALSE)</f>
        <v>111.63</v>
      </c>
      <c r="X333" s="4">
        <f>VLOOKUP($A333,RCEP!$A$1:$F$525,5,FALSE)</f>
        <v>2.5600000000000002E-3</v>
      </c>
      <c r="Y333" s="4">
        <f>VLOOKUP($A333,REEP!$A$1:$F$525,2,FALSE)</f>
        <v>110</v>
      </c>
      <c r="Z333" s="4">
        <f>VLOOKUP($A333,REEP!$A$1:$F$525,3,FALSE)</f>
        <v>114</v>
      </c>
      <c r="AA333" s="4">
        <f>VLOOKUP($A333,REEP!$A$1:$F$525,4,FALSE)</f>
        <v>111.8</v>
      </c>
      <c r="AB333" s="4">
        <f>VLOOKUP($A333,REEP!$A$1:$F$525,5,FALSE)</f>
        <v>2.5000000000000001E-3</v>
      </c>
      <c r="AC333" s="11">
        <f>VLOOKUP($A333,RCEEP!$A$1:$F$525,2,FALSE)</f>
        <v>110</v>
      </c>
      <c r="AD333" s="11">
        <f>VLOOKUP($A333,RCEEP!$A$1:$F$525,3,FALSE)</f>
        <v>114</v>
      </c>
      <c r="AE333" s="11">
        <f>VLOOKUP($A333,RCEEP!$A$1:$F$525,4,FALSE)</f>
        <v>112.04</v>
      </c>
      <c r="AF333" s="11">
        <f>VLOOKUP($A333,RCEEP!$A$1:$F$525,5,FALSE)</f>
        <v>2.5300000000000001E-3</v>
      </c>
      <c r="AH333" s="11">
        <f t="shared" si="210"/>
        <v>109</v>
      </c>
      <c r="AI333" s="11">
        <f t="shared" si="211"/>
        <v>0</v>
      </c>
      <c r="AJ333" s="11">
        <f t="shared" si="212"/>
        <v>0</v>
      </c>
      <c r="AK333" s="11">
        <f t="shared" si="213"/>
        <v>0</v>
      </c>
      <c r="AL333" s="11">
        <f t="shared" si="214"/>
        <v>0</v>
      </c>
      <c r="AM333" s="11">
        <f t="shared" si="215"/>
        <v>0</v>
      </c>
      <c r="AN333" s="11">
        <f t="shared" si="216"/>
        <v>1</v>
      </c>
      <c r="AO333" s="11">
        <f t="shared" si="217"/>
        <v>1</v>
      </c>
      <c r="AP333" s="11">
        <f t="shared" si="218"/>
        <v>0</v>
      </c>
      <c r="AQ333" s="4">
        <f t="shared" si="219"/>
        <v>0</v>
      </c>
      <c r="AS333" s="1">
        <f t="shared" si="220"/>
        <v>109</v>
      </c>
      <c r="AT333" s="1">
        <f t="shared" si="221"/>
        <v>1</v>
      </c>
      <c r="AU333" s="1">
        <f t="shared" si="222"/>
        <v>1</v>
      </c>
      <c r="AV333" s="1">
        <f t="shared" si="223"/>
        <v>1</v>
      </c>
      <c r="AW333" s="1">
        <f t="shared" si="224"/>
        <v>0</v>
      </c>
      <c r="AX333" s="8">
        <f t="shared" si="225"/>
        <v>0</v>
      </c>
      <c r="AZ333" s="8">
        <f t="shared" si="226"/>
        <v>109</v>
      </c>
      <c r="BA333" s="8">
        <f t="shared" si="227"/>
        <v>1</v>
      </c>
      <c r="BB333" s="8">
        <f t="shared" si="228"/>
        <v>1</v>
      </c>
      <c r="BC333" s="8">
        <f t="shared" si="229"/>
        <v>1</v>
      </c>
      <c r="BD333" s="8">
        <f t="shared" si="230"/>
        <v>0</v>
      </c>
      <c r="BE333" s="8">
        <f t="shared" si="231"/>
        <v>0</v>
      </c>
      <c r="BG333" s="19">
        <f t="shared" si="232"/>
        <v>0</v>
      </c>
      <c r="BH333" s="19">
        <f t="shared" si="233"/>
        <v>1</v>
      </c>
      <c r="BJ333" s="10">
        <f t="shared" si="234"/>
        <v>109</v>
      </c>
      <c r="BK333" s="35">
        <f t="shared" si="235"/>
        <v>0</v>
      </c>
      <c r="BL333" s="27">
        <f t="shared" si="236"/>
        <v>0</v>
      </c>
      <c r="BM333" s="33">
        <f t="shared" si="237"/>
        <v>0</v>
      </c>
      <c r="BN333" s="27">
        <f t="shared" si="238"/>
        <v>0</v>
      </c>
      <c r="BO333" s="33">
        <f t="shared" si="239"/>
        <v>1</v>
      </c>
      <c r="BP333" s="27">
        <f t="shared" si="240"/>
        <v>2.2222222222222222E-3</v>
      </c>
      <c r="BQ333" s="33">
        <f t="shared" si="241"/>
        <v>1</v>
      </c>
      <c r="BR333" s="28">
        <f t="shared" si="242"/>
        <v>2.2222222222222222E-3</v>
      </c>
      <c r="BT333" s="10">
        <f t="shared" si="243"/>
        <v>109</v>
      </c>
      <c r="BU333" s="32">
        <f t="shared" si="244"/>
        <v>2.6700000000000017</v>
      </c>
      <c r="BV333" s="27">
        <f t="shared" si="245"/>
        <v>5.9333333333333373E-3</v>
      </c>
      <c r="BW333" s="36">
        <f t="shared" si="246"/>
        <v>2.6299999999999955</v>
      </c>
      <c r="BX333" s="27">
        <f t="shared" si="247"/>
        <v>5.8444444444444342E-3</v>
      </c>
      <c r="BY333" s="36">
        <f t="shared" si="248"/>
        <v>2.7999999999999972</v>
      </c>
      <c r="BZ333" s="27">
        <f t="shared" si="249"/>
        <v>6.2222222222222158E-3</v>
      </c>
      <c r="CA333" s="36">
        <f t="shared" si="250"/>
        <v>3.0400000000000063</v>
      </c>
      <c r="CB333" s="28">
        <f t="shared" si="251"/>
        <v>6.7555555555555693E-3</v>
      </c>
    </row>
    <row r="334" spans="1:80">
      <c r="A334" s="1" t="s">
        <v>332</v>
      </c>
      <c r="B334" s="26">
        <v>450</v>
      </c>
      <c r="C334" s="26">
        <v>515</v>
      </c>
      <c r="D334" s="26">
        <v>4859</v>
      </c>
      <c r="E334" s="20">
        <f>VLOOKUP($A334,JorgeILS!$A$1:$D$525,2,FALSE)</f>
        <v>109</v>
      </c>
      <c r="F334" s="20">
        <f>VLOOKUP($A334,JorgeILS!$A$1:$D$525,3,FALSE)</f>
        <v>0.54300000000000004</v>
      </c>
      <c r="G334" s="20">
        <f>VLOOKUP($A334,JorgeCPP!$A$1:$D$525,2,FALSE)</f>
        <v>113</v>
      </c>
      <c r="H334" s="20">
        <f>VLOOKUP($A334,JorgeCPP!$A$1:$D$525,3,FALSE)</f>
        <v>1.4999999999999999E-2</v>
      </c>
      <c r="I334" s="4">
        <f>VLOOKUP($A334,BEP!$A$1:$D$525,2,FALSE)</f>
        <v>113</v>
      </c>
      <c r="J334" s="23">
        <f>VLOOKUP($A334,BEP!$A$1:$D$525,3,FALSE)</f>
        <v>3.0000000000000001E-3</v>
      </c>
      <c r="K334" s="4">
        <f>VLOOKUP($A334,CEP!$A$1:$D$525,2,FALSE)</f>
        <v>113</v>
      </c>
      <c r="L334" s="23">
        <f>VLOOKUP($A334,CEP!$A$1:$D$525,3,FALSE)</f>
        <v>1E-3</v>
      </c>
      <c r="M334" s="4">
        <f>VLOOKUP($A334,EEP!$A$1:$D$525,2,FALSE)</f>
        <v>113</v>
      </c>
      <c r="N334" s="23">
        <f>VLOOKUP($A334,EEP!$A$1:$D$525,3,FALSE)</f>
        <v>2E-3</v>
      </c>
      <c r="O334" s="24">
        <f>VLOOKUP($A334,CEEP!$A$1:$D$525,2,FALSE)</f>
        <v>113</v>
      </c>
      <c r="P334" s="22">
        <f>VLOOKUP($A334,CEEP!$A$1:$D$525,3,FALSE)</f>
        <v>2E-3</v>
      </c>
      <c r="Q334" s="4">
        <f>VLOOKUP($A334,RBEP!$A$1:$F$525,2,FALSE)</f>
        <v>112</v>
      </c>
      <c r="R334" s="4">
        <f>VLOOKUP($A334,RBEP!$A$1:$F$525,3,FALSE)</f>
        <v>116</v>
      </c>
      <c r="S334" s="4">
        <f>VLOOKUP($A334,RBEP!$A$1:$F$525,4,FALSE)</f>
        <v>114.56</v>
      </c>
      <c r="T334" s="4">
        <f>VLOOKUP($A334,RBEP!$A$1:$F$525,5,FALSE)</f>
        <v>3.63E-3</v>
      </c>
      <c r="U334" s="4">
        <f>VLOOKUP($A334,RCEP!$A$1:$F$525,2,FALSE)</f>
        <v>112</v>
      </c>
      <c r="V334" s="4">
        <f>VLOOKUP($A334,RCEP!$A$1:$F$525,3,FALSE)</f>
        <v>117</v>
      </c>
      <c r="W334" s="4">
        <f>VLOOKUP($A334,RCEP!$A$1:$F$525,4,FALSE)</f>
        <v>114.3</v>
      </c>
      <c r="X334" s="4">
        <f>VLOOKUP($A334,RCEP!$A$1:$F$525,5,FALSE)</f>
        <v>4.28E-3</v>
      </c>
      <c r="Y334" s="4">
        <f>VLOOKUP($A334,REEP!$A$1:$F$525,2,FALSE)</f>
        <v>112</v>
      </c>
      <c r="Z334" s="4">
        <f>VLOOKUP($A334,REEP!$A$1:$F$525,3,FALSE)</f>
        <v>117</v>
      </c>
      <c r="AA334" s="4">
        <f>VLOOKUP($A334,REEP!$A$1:$F$525,4,FALSE)</f>
        <v>114.28</v>
      </c>
      <c r="AB334" s="4">
        <f>VLOOKUP($A334,REEP!$A$1:$F$525,5,FALSE)</f>
        <v>4.1200000000000004E-3</v>
      </c>
      <c r="AC334" s="11">
        <f>VLOOKUP($A334,RCEEP!$A$1:$F$525,2,FALSE)</f>
        <v>112</v>
      </c>
      <c r="AD334" s="11">
        <f>VLOOKUP($A334,RCEEP!$A$1:$F$525,3,FALSE)</f>
        <v>117</v>
      </c>
      <c r="AE334" s="11">
        <f>VLOOKUP($A334,RCEEP!$A$1:$F$525,4,FALSE)</f>
        <v>114.47</v>
      </c>
      <c r="AF334" s="11">
        <f>VLOOKUP($A334,RCEEP!$A$1:$F$525,5,FALSE)</f>
        <v>4.1200000000000004E-3</v>
      </c>
      <c r="AH334" s="11">
        <f t="shared" si="210"/>
        <v>112</v>
      </c>
      <c r="AI334" s="11">
        <f t="shared" si="211"/>
        <v>0</v>
      </c>
      <c r="AJ334" s="11">
        <f t="shared" si="212"/>
        <v>0</v>
      </c>
      <c r="AK334" s="11">
        <f t="shared" si="213"/>
        <v>0</v>
      </c>
      <c r="AL334" s="11">
        <f t="shared" si="214"/>
        <v>0</v>
      </c>
      <c r="AM334" s="11">
        <f t="shared" si="215"/>
        <v>0</v>
      </c>
      <c r="AN334" s="11">
        <f t="shared" si="216"/>
        <v>1</v>
      </c>
      <c r="AO334" s="11">
        <f t="shared" si="217"/>
        <v>1</v>
      </c>
      <c r="AP334" s="11">
        <f t="shared" si="218"/>
        <v>1</v>
      </c>
      <c r="AQ334" s="4">
        <f t="shared" si="219"/>
        <v>1</v>
      </c>
      <c r="AS334" s="1">
        <f t="shared" si="220"/>
        <v>109</v>
      </c>
      <c r="AT334" s="1">
        <f t="shared" si="221"/>
        <v>1</v>
      </c>
      <c r="AU334" s="1">
        <f t="shared" si="222"/>
        <v>0</v>
      </c>
      <c r="AV334" s="1">
        <f t="shared" si="223"/>
        <v>0</v>
      </c>
      <c r="AW334" s="1">
        <f t="shared" si="224"/>
        <v>0</v>
      </c>
      <c r="AX334" s="8">
        <f t="shared" si="225"/>
        <v>0</v>
      </c>
      <c r="AZ334" s="8">
        <f t="shared" si="226"/>
        <v>109</v>
      </c>
      <c r="BA334" s="8">
        <f t="shared" si="227"/>
        <v>1</v>
      </c>
      <c r="BB334" s="8">
        <f t="shared" si="228"/>
        <v>0</v>
      </c>
      <c r="BC334" s="8">
        <f t="shared" si="229"/>
        <v>0</v>
      </c>
      <c r="BD334" s="8">
        <f t="shared" si="230"/>
        <v>0</v>
      </c>
      <c r="BE334" s="8">
        <f t="shared" si="231"/>
        <v>0</v>
      </c>
      <c r="BG334" s="19">
        <f t="shared" si="232"/>
        <v>0</v>
      </c>
      <c r="BH334" s="19">
        <f t="shared" si="233"/>
        <v>0</v>
      </c>
      <c r="BJ334" s="10">
        <f t="shared" si="234"/>
        <v>109</v>
      </c>
      <c r="BK334" s="35">
        <f t="shared" si="235"/>
        <v>3</v>
      </c>
      <c r="BL334" s="27">
        <f t="shared" si="236"/>
        <v>6.6666666666666671E-3</v>
      </c>
      <c r="BM334" s="33">
        <f t="shared" si="237"/>
        <v>3</v>
      </c>
      <c r="BN334" s="27">
        <f t="shared" si="238"/>
        <v>6.6666666666666671E-3</v>
      </c>
      <c r="BO334" s="33">
        <f t="shared" si="239"/>
        <v>3</v>
      </c>
      <c r="BP334" s="27">
        <f t="shared" si="240"/>
        <v>6.6666666666666671E-3</v>
      </c>
      <c r="BQ334" s="33">
        <f t="shared" si="241"/>
        <v>3</v>
      </c>
      <c r="BR334" s="28">
        <f t="shared" si="242"/>
        <v>6.6666666666666671E-3</v>
      </c>
      <c r="BT334" s="10">
        <f t="shared" si="243"/>
        <v>109</v>
      </c>
      <c r="BU334" s="32">
        <f t="shared" si="244"/>
        <v>5.5600000000000023</v>
      </c>
      <c r="BV334" s="27">
        <f t="shared" si="245"/>
        <v>1.2355555555555561E-2</v>
      </c>
      <c r="BW334" s="36">
        <f t="shared" si="246"/>
        <v>5.2999999999999972</v>
      </c>
      <c r="BX334" s="27">
        <f t="shared" si="247"/>
        <v>1.1777777777777771E-2</v>
      </c>
      <c r="BY334" s="36">
        <f t="shared" si="248"/>
        <v>5.2800000000000011</v>
      </c>
      <c r="BZ334" s="27">
        <f t="shared" si="249"/>
        <v>1.1733333333333335E-2</v>
      </c>
      <c r="CA334" s="36">
        <f t="shared" si="250"/>
        <v>5.4699999999999989</v>
      </c>
      <c r="CB334" s="28">
        <f t="shared" si="251"/>
        <v>1.2155555555555553E-2</v>
      </c>
    </row>
    <row r="335" spans="1:80">
      <c r="A335" s="1" t="s">
        <v>333</v>
      </c>
      <c r="B335" s="26">
        <v>450</v>
      </c>
      <c r="C335" s="26">
        <v>515</v>
      </c>
      <c r="D335" s="26">
        <v>4867</v>
      </c>
      <c r="E335" s="20">
        <f>VLOOKUP($A335,JorgeILS!$A$1:$D$525,2,FALSE)</f>
        <v>108</v>
      </c>
      <c r="F335" s="20">
        <f>VLOOKUP($A335,JorgeILS!$A$1:$D$525,3,FALSE)</f>
        <v>0.52900000000000003</v>
      </c>
      <c r="G335" s="20">
        <f>VLOOKUP($A335,JorgeCPP!$A$1:$D$525,2,FALSE)</f>
        <v>115</v>
      </c>
      <c r="H335" s="20">
        <f>VLOOKUP($A335,JorgeCPP!$A$1:$D$525,3,FALSE)</f>
        <v>1.6E-2</v>
      </c>
      <c r="I335" s="4">
        <f>VLOOKUP($A335,BEP!$A$1:$D$525,2,FALSE)</f>
        <v>109</v>
      </c>
      <c r="J335" s="23">
        <f>VLOOKUP($A335,BEP!$A$1:$D$525,3,FALSE)</f>
        <v>2E-3</v>
      </c>
      <c r="K335" s="4">
        <f>VLOOKUP($A335,CEP!$A$1:$D$525,2,FALSE)</f>
        <v>109</v>
      </c>
      <c r="L335" s="23">
        <f>VLOOKUP($A335,CEP!$A$1:$D$525,3,FALSE)</f>
        <v>3.0000000000000001E-3</v>
      </c>
      <c r="M335" s="4">
        <f>VLOOKUP($A335,EEP!$A$1:$D$525,2,FALSE)</f>
        <v>110</v>
      </c>
      <c r="N335" s="23">
        <f>VLOOKUP($A335,EEP!$A$1:$D$525,3,FALSE)</f>
        <v>3.0000000000000001E-3</v>
      </c>
      <c r="O335" s="24">
        <f>VLOOKUP($A335,CEEP!$A$1:$D$525,2,FALSE)</f>
        <v>110</v>
      </c>
      <c r="P335" s="22">
        <f>VLOOKUP($A335,CEEP!$A$1:$D$525,3,FALSE)</f>
        <v>2E-3</v>
      </c>
      <c r="Q335" s="4">
        <f>VLOOKUP($A335,RBEP!$A$1:$F$525,2,FALSE)</f>
        <v>109</v>
      </c>
      <c r="R335" s="4">
        <f>VLOOKUP($A335,RBEP!$A$1:$F$525,3,FALSE)</f>
        <v>113</v>
      </c>
      <c r="S335" s="4">
        <f>VLOOKUP($A335,RBEP!$A$1:$F$525,4,FALSE)</f>
        <v>110.61</v>
      </c>
      <c r="T335" s="4">
        <f>VLOOKUP($A335,RBEP!$A$1:$F$525,5,FALSE)</f>
        <v>2.8500000000000001E-3</v>
      </c>
      <c r="U335" s="4">
        <f>VLOOKUP($A335,RCEP!$A$1:$F$525,2,FALSE)</f>
        <v>109</v>
      </c>
      <c r="V335" s="4">
        <f>VLOOKUP($A335,RCEP!$A$1:$F$525,3,FALSE)</f>
        <v>112</v>
      </c>
      <c r="W335" s="4">
        <f>VLOOKUP($A335,RCEP!$A$1:$F$525,4,FALSE)</f>
        <v>110.52</v>
      </c>
      <c r="X335" s="4">
        <f>VLOOKUP($A335,RCEP!$A$1:$F$525,5,FALSE)</f>
        <v>3.29E-3</v>
      </c>
      <c r="Y335" s="4">
        <f>VLOOKUP($A335,REEP!$A$1:$F$525,2,FALSE)</f>
        <v>109</v>
      </c>
      <c r="Z335" s="4">
        <f>VLOOKUP($A335,REEP!$A$1:$F$525,3,FALSE)</f>
        <v>113</v>
      </c>
      <c r="AA335" s="4">
        <f>VLOOKUP($A335,REEP!$A$1:$F$525,4,FALSE)</f>
        <v>110.71</v>
      </c>
      <c r="AB335" s="4">
        <f>VLOOKUP($A335,REEP!$A$1:$F$525,5,FALSE)</f>
        <v>3.3300000000000001E-3</v>
      </c>
      <c r="AC335" s="11">
        <f>VLOOKUP($A335,RCEEP!$A$1:$F$525,2,FALSE)</f>
        <v>108</v>
      </c>
      <c r="AD335" s="11">
        <f>VLOOKUP($A335,RCEEP!$A$1:$F$525,3,FALSE)</f>
        <v>113</v>
      </c>
      <c r="AE335" s="11">
        <f>VLOOKUP($A335,RCEEP!$A$1:$F$525,4,FALSE)</f>
        <v>110.72</v>
      </c>
      <c r="AF335" s="11">
        <f>VLOOKUP($A335,RCEEP!$A$1:$F$525,5,FALSE)</f>
        <v>3.29E-3</v>
      </c>
      <c r="AH335" s="11">
        <f t="shared" si="210"/>
        <v>108</v>
      </c>
      <c r="AI335" s="11">
        <f t="shared" si="211"/>
        <v>0</v>
      </c>
      <c r="AJ335" s="11">
        <f t="shared" si="212"/>
        <v>0</v>
      </c>
      <c r="AK335" s="11">
        <f t="shared" si="213"/>
        <v>0</v>
      </c>
      <c r="AL335" s="11">
        <f t="shared" si="214"/>
        <v>0</v>
      </c>
      <c r="AM335" s="11">
        <f t="shared" si="215"/>
        <v>0</v>
      </c>
      <c r="AN335" s="11">
        <f t="shared" si="216"/>
        <v>0</v>
      </c>
      <c r="AO335" s="11">
        <f t="shared" si="217"/>
        <v>0</v>
      </c>
      <c r="AP335" s="11">
        <f t="shared" si="218"/>
        <v>0</v>
      </c>
      <c r="AQ335" s="4">
        <f t="shared" si="219"/>
        <v>1</v>
      </c>
      <c r="AS335" s="1">
        <f t="shared" si="220"/>
        <v>108</v>
      </c>
      <c r="AT335" s="1">
        <f t="shared" si="221"/>
        <v>1</v>
      </c>
      <c r="AU335" s="1">
        <f t="shared" si="222"/>
        <v>0</v>
      </c>
      <c r="AV335" s="1">
        <f t="shared" si="223"/>
        <v>0</v>
      </c>
      <c r="AW335" s="1">
        <f t="shared" si="224"/>
        <v>0</v>
      </c>
      <c r="AX335" s="8">
        <f t="shared" si="225"/>
        <v>1</v>
      </c>
      <c r="AZ335" s="8">
        <f t="shared" si="226"/>
        <v>108</v>
      </c>
      <c r="BA335" s="8">
        <f t="shared" si="227"/>
        <v>1</v>
      </c>
      <c r="BB335" s="8">
        <f t="shared" si="228"/>
        <v>0</v>
      </c>
      <c r="BC335" s="8">
        <f t="shared" si="229"/>
        <v>0</v>
      </c>
      <c r="BD335" s="8">
        <f t="shared" si="230"/>
        <v>0</v>
      </c>
      <c r="BE335" s="8">
        <f t="shared" si="231"/>
        <v>1</v>
      </c>
      <c r="BG335" s="19">
        <f t="shared" si="232"/>
        <v>0</v>
      </c>
      <c r="BH335" s="19">
        <f t="shared" si="233"/>
        <v>1</v>
      </c>
      <c r="BJ335" s="10">
        <f t="shared" si="234"/>
        <v>108</v>
      </c>
      <c r="BK335" s="35">
        <f t="shared" si="235"/>
        <v>1</v>
      </c>
      <c r="BL335" s="27">
        <f t="shared" si="236"/>
        <v>2.2222222222222222E-3</v>
      </c>
      <c r="BM335" s="33">
        <f t="shared" si="237"/>
        <v>1</v>
      </c>
      <c r="BN335" s="27">
        <f t="shared" si="238"/>
        <v>2.2222222222222222E-3</v>
      </c>
      <c r="BO335" s="33">
        <f t="shared" si="239"/>
        <v>1</v>
      </c>
      <c r="BP335" s="27">
        <f t="shared" si="240"/>
        <v>2.2222222222222222E-3</v>
      </c>
      <c r="BQ335" s="33">
        <f t="shared" si="241"/>
        <v>0</v>
      </c>
      <c r="BR335" s="28">
        <f t="shared" si="242"/>
        <v>0</v>
      </c>
      <c r="BT335" s="10">
        <f t="shared" si="243"/>
        <v>108</v>
      </c>
      <c r="BU335" s="32">
        <f t="shared" si="244"/>
        <v>2.6099999999999994</v>
      </c>
      <c r="BV335" s="27">
        <f t="shared" si="245"/>
        <v>5.7999999999999987E-3</v>
      </c>
      <c r="BW335" s="36">
        <f t="shared" si="246"/>
        <v>2.519999999999996</v>
      </c>
      <c r="BX335" s="27">
        <f t="shared" si="247"/>
        <v>5.5999999999999913E-3</v>
      </c>
      <c r="BY335" s="36">
        <f t="shared" si="248"/>
        <v>2.7099999999999937</v>
      </c>
      <c r="BZ335" s="27">
        <f t="shared" si="249"/>
        <v>6.0222222222222083E-3</v>
      </c>
      <c r="CA335" s="36">
        <f t="shared" si="250"/>
        <v>2.7199999999999989</v>
      </c>
      <c r="CB335" s="28">
        <f t="shared" si="251"/>
        <v>6.0444444444444417E-3</v>
      </c>
    </row>
    <row r="336" spans="1:80">
      <c r="A336" s="1" t="s">
        <v>334</v>
      </c>
      <c r="B336" s="26">
        <v>450</v>
      </c>
      <c r="C336" s="26">
        <v>515</v>
      </c>
      <c r="D336" s="26">
        <v>4875</v>
      </c>
      <c r="E336" s="20">
        <f>VLOOKUP($A336,JorgeILS!$A$1:$D$525,2,FALSE)</f>
        <v>110</v>
      </c>
      <c r="F336" s="20">
        <f>VLOOKUP($A336,JorgeILS!$A$1:$D$525,3,FALSE)</f>
        <v>0.29899999999999999</v>
      </c>
      <c r="G336" s="20">
        <f>VLOOKUP($A336,JorgeCPP!$A$1:$D$525,2,FALSE)</f>
        <v>114</v>
      </c>
      <c r="H336" s="20">
        <f>VLOOKUP($A336,JorgeCPP!$A$1:$D$525,3,FALSE)</f>
        <v>1.6E-2</v>
      </c>
      <c r="I336" s="4">
        <f>VLOOKUP($A336,BEP!$A$1:$D$525,2,FALSE)</f>
        <v>112</v>
      </c>
      <c r="J336" s="23">
        <f>VLOOKUP($A336,BEP!$A$1:$D$525,3,FALSE)</f>
        <v>2E-3</v>
      </c>
      <c r="K336" s="4">
        <f>VLOOKUP($A336,CEP!$A$1:$D$525,2,FALSE)</f>
        <v>112</v>
      </c>
      <c r="L336" s="23">
        <f>VLOOKUP($A336,CEP!$A$1:$D$525,3,FALSE)</f>
        <v>3.0000000000000001E-3</v>
      </c>
      <c r="M336" s="4">
        <f>VLOOKUP($A336,EEP!$A$1:$D$525,2,FALSE)</f>
        <v>111</v>
      </c>
      <c r="N336" s="23">
        <f>VLOOKUP($A336,EEP!$A$1:$D$525,3,FALSE)</f>
        <v>3.0000000000000001E-3</v>
      </c>
      <c r="O336" s="24">
        <f>VLOOKUP($A336,CEEP!$A$1:$D$525,2,FALSE)</f>
        <v>111</v>
      </c>
      <c r="P336" s="22">
        <f>VLOOKUP($A336,CEEP!$A$1:$D$525,3,FALSE)</f>
        <v>2E-3</v>
      </c>
      <c r="Q336" s="4">
        <f>VLOOKUP($A336,RBEP!$A$1:$F$525,2,FALSE)</f>
        <v>111</v>
      </c>
      <c r="R336" s="4">
        <f>VLOOKUP($A336,RBEP!$A$1:$F$525,3,FALSE)</f>
        <v>115</v>
      </c>
      <c r="S336" s="4">
        <f>VLOOKUP($A336,RBEP!$A$1:$F$525,4,FALSE)</f>
        <v>112.63</v>
      </c>
      <c r="T336" s="4">
        <f>VLOOKUP($A336,RBEP!$A$1:$F$525,5,FALSE)</f>
        <v>3.1900000000000001E-3</v>
      </c>
      <c r="U336" s="4">
        <f>VLOOKUP($A336,RCEP!$A$1:$F$525,2,FALSE)</f>
        <v>111</v>
      </c>
      <c r="V336" s="4">
        <f>VLOOKUP($A336,RCEP!$A$1:$F$525,3,FALSE)</f>
        <v>115</v>
      </c>
      <c r="W336" s="4">
        <f>VLOOKUP($A336,RCEP!$A$1:$F$525,4,FALSE)</f>
        <v>112.61</v>
      </c>
      <c r="X336" s="4">
        <f>VLOOKUP($A336,RCEP!$A$1:$F$525,5,FALSE)</f>
        <v>3.82E-3</v>
      </c>
      <c r="Y336" s="4">
        <f>VLOOKUP($A336,REEP!$A$1:$F$525,2,FALSE)</f>
        <v>111</v>
      </c>
      <c r="Z336" s="4">
        <f>VLOOKUP($A336,REEP!$A$1:$F$525,3,FALSE)</f>
        <v>115</v>
      </c>
      <c r="AA336" s="4">
        <f>VLOOKUP($A336,REEP!$A$1:$F$525,4,FALSE)</f>
        <v>113.08</v>
      </c>
      <c r="AB336" s="4">
        <f>VLOOKUP($A336,REEP!$A$1:$F$525,5,FALSE)</f>
        <v>3.3300000000000001E-3</v>
      </c>
      <c r="AC336" s="11">
        <f>VLOOKUP($A336,RCEEP!$A$1:$F$525,2,FALSE)</f>
        <v>111</v>
      </c>
      <c r="AD336" s="11">
        <f>VLOOKUP($A336,RCEEP!$A$1:$F$525,3,FALSE)</f>
        <v>116</v>
      </c>
      <c r="AE336" s="11">
        <f>VLOOKUP($A336,RCEEP!$A$1:$F$525,4,FALSE)</f>
        <v>113.05</v>
      </c>
      <c r="AF336" s="11">
        <f>VLOOKUP($A336,RCEEP!$A$1:$F$525,5,FALSE)</f>
        <v>3.63E-3</v>
      </c>
      <c r="AH336" s="11">
        <f t="shared" si="210"/>
        <v>111</v>
      </c>
      <c r="AI336" s="11">
        <f t="shared" si="211"/>
        <v>0</v>
      </c>
      <c r="AJ336" s="11">
        <f t="shared" si="212"/>
        <v>0</v>
      </c>
      <c r="AK336" s="11">
        <f t="shared" si="213"/>
        <v>0</v>
      </c>
      <c r="AL336" s="11">
        <f t="shared" si="214"/>
        <v>1</v>
      </c>
      <c r="AM336" s="11">
        <f t="shared" si="215"/>
        <v>1</v>
      </c>
      <c r="AN336" s="11">
        <f t="shared" si="216"/>
        <v>1</v>
      </c>
      <c r="AO336" s="11">
        <f t="shared" si="217"/>
        <v>1</v>
      </c>
      <c r="AP336" s="11">
        <f t="shared" si="218"/>
        <v>1</v>
      </c>
      <c r="AQ336" s="4">
        <f t="shared" si="219"/>
        <v>1</v>
      </c>
      <c r="AS336" s="1">
        <f t="shared" si="220"/>
        <v>110</v>
      </c>
      <c r="AT336" s="1">
        <f t="shared" si="221"/>
        <v>1</v>
      </c>
      <c r="AU336" s="1">
        <f t="shared" si="222"/>
        <v>0</v>
      </c>
      <c r="AV336" s="1">
        <f t="shared" si="223"/>
        <v>0</v>
      </c>
      <c r="AW336" s="1">
        <f t="shared" si="224"/>
        <v>0</v>
      </c>
      <c r="AX336" s="8">
        <f t="shared" si="225"/>
        <v>0</v>
      </c>
      <c r="AZ336" s="8">
        <f t="shared" si="226"/>
        <v>110</v>
      </c>
      <c r="BA336" s="8">
        <f t="shared" si="227"/>
        <v>1</v>
      </c>
      <c r="BB336" s="8">
        <f t="shared" si="228"/>
        <v>0</v>
      </c>
      <c r="BC336" s="8">
        <f t="shared" si="229"/>
        <v>0</v>
      </c>
      <c r="BD336" s="8">
        <f t="shared" si="230"/>
        <v>0</v>
      </c>
      <c r="BE336" s="8">
        <f t="shared" si="231"/>
        <v>0</v>
      </c>
      <c r="BG336" s="19">
        <f t="shared" si="232"/>
        <v>0</v>
      </c>
      <c r="BH336" s="19">
        <f t="shared" si="233"/>
        <v>0</v>
      </c>
      <c r="BJ336" s="10">
        <f t="shared" si="234"/>
        <v>110</v>
      </c>
      <c r="BK336" s="35">
        <f t="shared" si="235"/>
        <v>1</v>
      </c>
      <c r="BL336" s="27">
        <f t="shared" si="236"/>
        <v>2.2222222222222222E-3</v>
      </c>
      <c r="BM336" s="33">
        <f t="shared" si="237"/>
        <v>1</v>
      </c>
      <c r="BN336" s="27">
        <f t="shared" si="238"/>
        <v>2.2222222222222222E-3</v>
      </c>
      <c r="BO336" s="33">
        <f t="shared" si="239"/>
        <v>1</v>
      </c>
      <c r="BP336" s="27">
        <f t="shared" si="240"/>
        <v>2.2222222222222222E-3</v>
      </c>
      <c r="BQ336" s="33">
        <f t="shared" si="241"/>
        <v>1</v>
      </c>
      <c r="BR336" s="28">
        <f t="shared" si="242"/>
        <v>2.2222222222222222E-3</v>
      </c>
      <c r="BT336" s="10">
        <f t="shared" si="243"/>
        <v>110</v>
      </c>
      <c r="BU336" s="32">
        <f t="shared" si="244"/>
        <v>2.6299999999999955</v>
      </c>
      <c r="BV336" s="27">
        <f t="shared" si="245"/>
        <v>5.8444444444444342E-3</v>
      </c>
      <c r="BW336" s="36">
        <f t="shared" si="246"/>
        <v>2.6099999999999994</v>
      </c>
      <c r="BX336" s="27">
        <f t="shared" si="247"/>
        <v>5.7999999999999987E-3</v>
      </c>
      <c r="BY336" s="36">
        <f t="shared" si="248"/>
        <v>3.0799999999999983</v>
      </c>
      <c r="BZ336" s="27">
        <f t="shared" si="249"/>
        <v>6.8444444444444403E-3</v>
      </c>
      <c r="CA336" s="36">
        <f t="shared" si="250"/>
        <v>3.0499999999999972</v>
      </c>
      <c r="CB336" s="28">
        <f t="shared" si="251"/>
        <v>6.7777777777777715E-3</v>
      </c>
    </row>
    <row r="337" spans="1:80">
      <c r="A337" s="1" t="s">
        <v>335</v>
      </c>
      <c r="B337" s="26">
        <v>450</v>
      </c>
      <c r="C337" s="26">
        <v>515</v>
      </c>
      <c r="D337" s="26">
        <v>4883</v>
      </c>
      <c r="E337" s="20">
        <f>VLOOKUP($A337,JorgeILS!$A$1:$D$525,2,FALSE)</f>
        <v>107</v>
      </c>
      <c r="F337" s="20">
        <f>VLOOKUP($A337,JorgeILS!$A$1:$D$525,3,FALSE)</f>
        <v>0.32200000000000001</v>
      </c>
      <c r="G337" s="20">
        <f>VLOOKUP($A337,JorgeCPP!$A$1:$D$525,2,FALSE)</f>
        <v>111</v>
      </c>
      <c r="H337" s="20">
        <f>VLOOKUP($A337,JorgeCPP!$A$1:$D$525,3,FALSE)</f>
        <v>1.6E-2</v>
      </c>
      <c r="I337" s="4">
        <f>VLOOKUP($A337,BEP!$A$1:$D$525,2,FALSE)</f>
        <v>111</v>
      </c>
      <c r="J337" s="23">
        <f>VLOOKUP($A337,BEP!$A$1:$D$525,3,FALSE)</f>
        <v>4.0000000000000001E-3</v>
      </c>
      <c r="K337" s="4">
        <f>VLOOKUP($A337,CEP!$A$1:$D$525,2,FALSE)</f>
        <v>111</v>
      </c>
      <c r="L337" s="23">
        <f>VLOOKUP($A337,CEP!$A$1:$D$525,3,FALSE)</f>
        <v>3.0000000000000001E-3</v>
      </c>
      <c r="M337" s="4">
        <f>VLOOKUP($A337,EEP!$A$1:$D$525,2,FALSE)</f>
        <v>108</v>
      </c>
      <c r="N337" s="23">
        <f>VLOOKUP($A337,EEP!$A$1:$D$525,3,FALSE)</f>
        <v>3.0000000000000001E-3</v>
      </c>
      <c r="O337" s="24">
        <f>VLOOKUP($A337,CEEP!$A$1:$D$525,2,FALSE)</f>
        <v>108</v>
      </c>
      <c r="P337" s="22">
        <f>VLOOKUP($A337,CEEP!$A$1:$D$525,3,FALSE)</f>
        <v>3.0000000000000001E-3</v>
      </c>
      <c r="Q337" s="4">
        <f>VLOOKUP($A337,RBEP!$A$1:$F$525,2,FALSE)</f>
        <v>108</v>
      </c>
      <c r="R337" s="4">
        <f>VLOOKUP($A337,RBEP!$A$1:$F$525,3,FALSE)</f>
        <v>113</v>
      </c>
      <c r="S337" s="4">
        <f>VLOOKUP($A337,RBEP!$A$1:$F$525,4,FALSE)</f>
        <v>110.84</v>
      </c>
      <c r="T337" s="4">
        <f>VLOOKUP($A337,RBEP!$A$1:$F$525,5,FALSE)</f>
        <v>3.79E-3</v>
      </c>
      <c r="U337" s="4">
        <f>VLOOKUP($A337,RCEP!$A$1:$F$525,2,FALSE)</f>
        <v>109</v>
      </c>
      <c r="V337" s="4">
        <f>VLOOKUP($A337,RCEP!$A$1:$F$525,3,FALSE)</f>
        <v>113</v>
      </c>
      <c r="W337" s="4">
        <f>VLOOKUP($A337,RCEP!$A$1:$F$525,4,FALSE)</f>
        <v>111.04</v>
      </c>
      <c r="X337" s="4">
        <f>VLOOKUP($A337,RCEP!$A$1:$F$525,5,FALSE)</f>
        <v>4.4200000000000003E-3</v>
      </c>
      <c r="Y337" s="4">
        <f>VLOOKUP($A337,REEP!$A$1:$F$525,2,FALSE)</f>
        <v>109</v>
      </c>
      <c r="Z337" s="4">
        <f>VLOOKUP($A337,REEP!$A$1:$F$525,3,FALSE)</f>
        <v>114</v>
      </c>
      <c r="AA337" s="4">
        <f>VLOOKUP($A337,REEP!$A$1:$F$525,4,FALSE)</f>
        <v>110.93</v>
      </c>
      <c r="AB337" s="4">
        <f>VLOOKUP($A337,REEP!$A$1:$F$525,5,FALSE)</f>
        <v>4.1900000000000001E-3</v>
      </c>
      <c r="AC337" s="11">
        <f>VLOOKUP($A337,RCEEP!$A$1:$F$525,2,FALSE)</f>
        <v>109</v>
      </c>
      <c r="AD337" s="11">
        <f>VLOOKUP($A337,RCEEP!$A$1:$F$525,3,FALSE)</f>
        <v>114</v>
      </c>
      <c r="AE337" s="11">
        <f>VLOOKUP($A337,RCEEP!$A$1:$F$525,4,FALSE)</f>
        <v>110.98</v>
      </c>
      <c r="AF337" s="11">
        <f>VLOOKUP($A337,RCEEP!$A$1:$F$525,5,FALSE)</f>
        <v>4.5399999999999998E-3</v>
      </c>
      <c r="AH337" s="11">
        <f t="shared" si="210"/>
        <v>108</v>
      </c>
      <c r="AI337" s="11">
        <f t="shared" si="211"/>
        <v>0</v>
      </c>
      <c r="AJ337" s="11">
        <f t="shared" si="212"/>
        <v>0</v>
      </c>
      <c r="AK337" s="11">
        <f t="shared" si="213"/>
        <v>0</v>
      </c>
      <c r="AL337" s="11">
        <f t="shared" si="214"/>
        <v>1</v>
      </c>
      <c r="AM337" s="11">
        <f t="shared" si="215"/>
        <v>1</v>
      </c>
      <c r="AN337" s="11">
        <f t="shared" si="216"/>
        <v>1</v>
      </c>
      <c r="AO337" s="11">
        <f t="shared" si="217"/>
        <v>0</v>
      </c>
      <c r="AP337" s="11">
        <f t="shared" si="218"/>
        <v>0</v>
      </c>
      <c r="AQ337" s="4">
        <f t="shared" si="219"/>
        <v>0</v>
      </c>
      <c r="AS337" s="1">
        <f t="shared" si="220"/>
        <v>107</v>
      </c>
      <c r="AT337" s="1">
        <f t="shared" si="221"/>
        <v>1</v>
      </c>
      <c r="AU337" s="1">
        <f t="shared" si="222"/>
        <v>0</v>
      </c>
      <c r="AV337" s="1">
        <f t="shared" si="223"/>
        <v>0</v>
      </c>
      <c r="AW337" s="1">
        <f t="shared" si="224"/>
        <v>0</v>
      </c>
      <c r="AX337" s="8">
        <f t="shared" si="225"/>
        <v>0</v>
      </c>
      <c r="AZ337" s="8">
        <f t="shared" si="226"/>
        <v>107</v>
      </c>
      <c r="BA337" s="8">
        <f t="shared" si="227"/>
        <v>1</v>
      </c>
      <c r="BB337" s="8">
        <f t="shared" si="228"/>
        <v>0</v>
      </c>
      <c r="BC337" s="8">
        <f t="shared" si="229"/>
        <v>0</v>
      </c>
      <c r="BD337" s="8">
        <f t="shared" si="230"/>
        <v>0</v>
      </c>
      <c r="BE337" s="8">
        <f t="shared" si="231"/>
        <v>0</v>
      </c>
      <c r="BG337" s="19">
        <f t="shared" si="232"/>
        <v>0</v>
      </c>
      <c r="BH337" s="19">
        <f t="shared" si="233"/>
        <v>0</v>
      </c>
      <c r="BJ337" s="10">
        <f t="shared" si="234"/>
        <v>107</v>
      </c>
      <c r="BK337" s="35">
        <f t="shared" si="235"/>
        <v>1</v>
      </c>
      <c r="BL337" s="27">
        <f t="shared" si="236"/>
        <v>2.2222222222222222E-3</v>
      </c>
      <c r="BM337" s="33">
        <f t="shared" si="237"/>
        <v>2</v>
      </c>
      <c r="BN337" s="27">
        <f t="shared" si="238"/>
        <v>4.4444444444444444E-3</v>
      </c>
      <c r="BO337" s="33">
        <f t="shared" si="239"/>
        <v>2</v>
      </c>
      <c r="BP337" s="27">
        <f t="shared" si="240"/>
        <v>4.4444444444444444E-3</v>
      </c>
      <c r="BQ337" s="33">
        <f t="shared" si="241"/>
        <v>2</v>
      </c>
      <c r="BR337" s="28">
        <f t="shared" si="242"/>
        <v>4.4444444444444444E-3</v>
      </c>
      <c r="BT337" s="10">
        <f t="shared" si="243"/>
        <v>107</v>
      </c>
      <c r="BU337" s="32">
        <f t="shared" si="244"/>
        <v>3.8400000000000034</v>
      </c>
      <c r="BV337" s="27">
        <f t="shared" si="245"/>
        <v>8.5333333333333407E-3</v>
      </c>
      <c r="BW337" s="36">
        <f t="shared" si="246"/>
        <v>4.0400000000000063</v>
      </c>
      <c r="BX337" s="27">
        <f t="shared" si="247"/>
        <v>8.9777777777777911E-3</v>
      </c>
      <c r="BY337" s="36">
        <f t="shared" si="248"/>
        <v>3.9300000000000068</v>
      </c>
      <c r="BZ337" s="27">
        <f t="shared" si="249"/>
        <v>8.7333333333333481E-3</v>
      </c>
      <c r="CA337" s="36">
        <f t="shared" si="250"/>
        <v>3.980000000000004</v>
      </c>
      <c r="CB337" s="28">
        <f t="shared" si="251"/>
        <v>8.8444444444444534E-3</v>
      </c>
    </row>
    <row r="338" spans="1:80">
      <c r="A338" s="1" t="s">
        <v>336</v>
      </c>
      <c r="B338" s="26">
        <v>450</v>
      </c>
      <c r="C338" s="26">
        <v>548</v>
      </c>
      <c r="D338" s="26">
        <v>4891</v>
      </c>
      <c r="E338" s="20">
        <f>VLOOKUP($A338,JorgeILS!$A$1:$D$525,2,FALSE)</f>
        <v>93</v>
      </c>
      <c r="F338" s="20">
        <f>VLOOKUP($A338,JorgeILS!$A$1:$D$525,3,FALSE)</f>
        <v>0.79700000000000004</v>
      </c>
      <c r="G338" s="20">
        <f>VLOOKUP($A338,JorgeCPP!$A$1:$D$525,2,FALSE)</f>
        <v>100</v>
      </c>
      <c r="H338" s="20">
        <f>VLOOKUP($A338,JorgeCPP!$A$1:$D$525,3,FALSE)</f>
        <v>2.1000000000000001E-2</v>
      </c>
      <c r="I338" s="4">
        <f>VLOOKUP($A338,BEP!$A$1:$D$525,2,FALSE)</f>
        <v>97</v>
      </c>
      <c r="J338" s="23">
        <f>VLOOKUP($A338,BEP!$A$1:$D$525,3,FALSE)</f>
        <v>3.0000000000000001E-3</v>
      </c>
      <c r="K338" s="4">
        <f>VLOOKUP($A338,CEP!$A$1:$D$525,2,FALSE)</f>
        <v>97</v>
      </c>
      <c r="L338" s="23">
        <f>VLOOKUP($A338,CEP!$A$1:$D$525,3,FALSE)</f>
        <v>2E-3</v>
      </c>
      <c r="M338" s="4">
        <f>VLOOKUP($A338,EEP!$A$1:$D$525,2,FALSE)</f>
        <v>95</v>
      </c>
      <c r="N338" s="23">
        <f>VLOOKUP($A338,EEP!$A$1:$D$525,3,FALSE)</f>
        <v>4.0000000000000001E-3</v>
      </c>
      <c r="O338" s="24">
        <f>VLOOKUP($A338,CEEP!$A$1:$D$525,2,FALSE)</f>
        <v>95</v>
      </c>
      <c r="P338" s="22">
        <f>VLOOKUP($A338,CEEP!$A$1:$D$525,3,FALSE)</f>
        <v>3.0000000000000001E-3</v>
      </c>
      <c r="Q338" s="4">
        <f>VLOOKUP($A338,RBEP!$A$1:$F$525,2,FALSE)</f>
        <v>95</v>
      </c>
      <c r="R338" s="4">
        <f>VLOOKUP($A338,RBEP!$A$1:$F$525,3,FALSE)</f>
        <v>100</v>
      </c>
      <c r="S338" s="4">
        <f>VLOOKUP($A338,RBEP!$A$1:$F$525,4,FALSE)</f>
        <v>97.94</v>
      </c>
      <c r="T338" s="4">
        <f>VLOOKUP($A338,RBEP!$A$1:$F$525,5,FALSE)</f>
        <v>3.9399999999999999E-3</v>
      </c>
      <c r="U338" s="4">
        <f>VLOOKUP($A338,RCEP!$A$1:$F$525,2,FALSE)</f>
        <v>95</v>
      </c>
      <c r="V338" s="4">
        <f>VLOOKUP($A338,RCEP!$A$1:$F$525,3,FALSE)</f>
        <v>101</v>
      </c>
      <c r="W338" s="4">
        <f>VLOOKUP($A338,RCEP!$A$1:$F$525,4,FALSE)</f>
        <v>97.97</v>
      </c>
      <c r="X338" s="4">
        <f>VLOOKUP($A338,RCEP!$A$1:$F$525,5,FALSE)</f>
        <v>4.4999999999999997E-3</v>
      </c>
      <c r="Y338" s="4">
        <f>VLOOKUP($A338,REEP!$A$1:$F$525,2,FALSE)</f>
        <v>96</v>
      </c>
      <c r="Z338" s="4">
        <f>VLOOKUP($A338,REEP!$A$1:$F$525,3,FALSE)</f>
        <v>102</v>
      </c>
      <c r="AA338" s="4">
        <f>VLOOKUP($A338,REEP!$A$1:$F$525,4,FALSE)</f>
        <v>98.2</v>
      </c>
      <c r="AB338" s="4">
        <f>VLOOKUP($A338,REEP!$A$1:$F$525,5,FALSE)</f>
        <v>4.4999999999999997E-3</v>
      </c>
      <c r="AC338" s="11">
        <f>VLOOKUP($A338,RCEEP!$A$1:$F$525,2,FALSE)</f>
        <v>96</v>
      </c>
      <c r="AD338" s="11">
        <f>VLOOKUP($A338,RCEEP!$A$1:$F$525,3,FALSE)</f>
        <v>101</v>
      </c>
      <c r="AE338" s="11">
        <f>VLOOKUP($A338,RCEEP!$A$1:$F$525,4,FALSE)</f>
        <v>98.25</v>
      </c>
      <c r="AF338" s="11">
        <f>VLOOKUP($A338,RCEEP!$A$1:$F$525,5,FALSE)</f>
        <v>4.8599999999999997E-3</v>
      </c>
      <c r="AH338" s="11">
        <f t="shared" si="210"/>
        <v>95</v>
      </c>
      <c r="AI338" s="11">
        <f t="shared" si="211"/>
        <v>0</v>
      </c>
      <c r="AJ338" s="11">
        <f t="shared" si="212"/>
        <v>0</v>
      </c>
      <c r="AK338" s="11">
        <f t="shared" si="213"/>
        <v>0</v>
      </c>
      <c r="AL338" s="11">
        <f t="shared" si="214"/>
        <v>1</v>
      </c>
      <c r="AM338" s="11">
        <f t="shared" si="215"/>
        <v>1</v>
      </c>
      <c r="AN338" s="11">
        <f t="shared" si="216"/>
        <v>1</v>
      </c>
      <c r="AO338" s="11">
        <f t="shared" si="217"/>
        <v>1</v>
      </c>
      <c r="AP338" s="11">
        <f t="shared" si="218"/>
        <v>0</v>
      </c>
      <c r="AQ338" s="4">
        <f t="shared" si="219"/>
        <v>0</v>
      </c>
      <c r="AS338" s="1">
        <f t="shared" si="220"/>
        <v>93</v>
      </c>
      <c r="AT338" s="1">
        <f t="shared" si="221"/>
        <v>1</v>
      </c>
      <c r="AU338" s="1">
        <f t="shared" si="222"/>
        <v>0</v>
      </c>
      <c r="AV338" s="1">
        <f t="shared" si="223"/>
        <v>0</v>
      </c>
      <c r="AW338" s="1">
        <f t="shared" si="224"/>
        <v>0</v>
      </c>
      <c r="AX338" s="8">
        <f t="shared" si="225"/>
        <v>0</v>
      </c>
      <c r="AZ338" s="8">
        <f t="shared" si="226"/>
        <v>93</v>
      </c>
      <c r="BA338" s="8">
        <f t="shared" si="227"/>
        <v>1</v>
      </c>
      <c r="BB338" s="8">
        <f t="shared" si="228"/>
        <v>0</v>
      </c>
      <c r="BC338" s="8">
        <f t="shared" si="229"/>
        <v>0</v>
      </c>
      <c r="BD338" s="8">
        <f t="shared" si="230"/>
        <v>0</v>
      </c>
      <c r="BE338" s="8">
        <f t="shared" si="231"/>
        <v>0</v>
      </c>
      <c r="BG338" s="19">
        <f t="shared" si="232"/>
        <v>0</v>
      </c>
      <c r="BH338" s="19">
        <f t="shared" si="233"/>
        <v>0</v>
      </c>
      <c r="BJ338" s="10">
        <f t="shared" si="234"/>
        <v>93</v>
      </c>
      <c r="BK338" s="35">
        <f t="shared" si="235"/>
        <v>2</v>
      </c>
      <c r="BL338" s="27">
        <f t="shared" si="236"/>
        <v>4.4444444444444444E-3</v>
      </c>
      <c r="BM338" s="33">
        <f t="shared" si="237"/>
        <v>2</v>
      </c>
      <c r="BN338" s="27">
        <f t="shared" si="238"/>
        <v>4.4444444444444444E-3</v>
      </c>
      <c r="BO338" s="33">
        <f t="shared" si="239"/>
        <v>3</v>
      </c>
      <c r="BP338" s="27">
        <f t="shared" si="240"/>
        <v>6.6666666666666671E-3</v>
      </c>
      <c r="BQ338" s="33">
        <f t="shared" si="241"/>
        <v>3</v>
      </c>
      <c r="BR338" s="28">
        <f t="shared" si="242"/>
        <v>6.6666666666666671E-3</v>
      </c>
      <c r="BT338" s="10">
        <f t="shared" si="243"/>
        <v>93</v>
      </c>
      <c r="BU338" s="32">
        <f t="shared" si="244"/>
        <v>4.9399999999999977</v>
      </c>
      <c r="BV338" s="27">
        <f t="shared" si="245"/>
        <v>1.0977777777777772E-2</v>
      </c>
      <c r="BW338" s="36">
        <f t="shared" si="246"/>
        <v>4.9699999999999989</v>
      </c>
      <c r="BX338" s="27">
        <f t="shared" si="247"/>
        <v>1.1044444444444442E-2</v>
      </c>
      <c r="BY338" s="36">
        <f t="shared" si="248"/>
        <v>5.2000000000000028</v>
      </c>
      <c r="BZ338" s="27">
        <f t="shared" si="249"/>
        <v>1.1555555555555562E-2</v>
      </c>
      <c r="CA338" s="36">
        <f t="shared" si="250"/>
        <v>5.25</v>
      </c>
      <c r="CB338" s="28">
        <f t="shared" si="251"/>
        <v>1.1666666666666667E-2</v>
      </c>
    </row>
    <row r="339" spans="1:80">
      <c r="A339" s="1" t="s">
        <v>337</v>
      </c>
      <c r="B339" s="26">
        <v>450</v>
      </c>
      <c r="C339" s="26">
        <v>548</v>
      </c>
      <c r="D339" s="26">
        <v>4899</v>
      </c>
      <c r="E339" s="20">
        <f>VLOOKUP($A339,JorgeILS!$A$1:$D$525,2,FALSE)</f>
        <v>90</v>
      </c>
      <c r="F339" s="20">
        <f>VLOOKUP($A339,JorgeILS!$A$1:$D$525,3,FALSE)</f>
        <v>0.36499999999999999</v>
      </c>
      <c r="G339" s="20">
        <f>VLOOKUP($A339,JorgeCPP!$A$1:$D$525,2,FALSE)</f>
        <v>95</v>
      </c>
      <c r="H339" s="20">
        <f>VLOOKUP($A339,JorgeCPP!$A$1:$D$525,3,FALSE)</f>
        <v>2.1000000000000001E-2</v>
      </c>
      <c r="I339" s="4">
        <f>VLOOKUP($A339,BEP!$A$1:$D$525,2,FALSE)</f>
        <v>92</v>
      </c>
      <c r="J339" s="23">
        <f>VLOOKUP($A339,BEP!$A$1:$D$525,3,FALSE)</f>
        <v>2E-3</v>
      </c>
      <c r="K339" s="4">
        <f>VLOOKUP($A339,CEP!$A$1:$D$525,2,FALSE)</f>
        <v>92</v>
      </c>
      <c r="L339" s="23">
        <f>VLOOKUP($A339,CEP!$A$1:$D$525,3,FALSE)</f>
        <v>2E-3</v>
      </c>
      <c r="M339" s="4">
        <f>VLOOKUP($A339,EEP!$A$1:$D$525,2,FALSE)</f>
        <v>91</v>
      </c>
      <c r="N339" s="23">
        <f>VLOOKUP($A339,EEP!$A$1:$D$525,3,FALSE)</f>
        <v>3.0000000000000001E-3</v>
      </c>
      <c r="O339" s="24">
        <f>VLOOKUP($A339,CEEP!$A$1:$D$525,2,FALSE)</f>
        <v>91</v>
      </c>
      <c r="P339" s="22">
        <f>VLOOKUP($A339,CEEP!$A$1:$D$525,3,FALSE)</f>
        <v>3.0000000000000001E-3</v>
      </c>
      <c r="Q339" s="4">
        <f>VLOOKUP($A339,RBEP!$A$1:$F$525,2,FALSE)</f>
        <v>91</v>
      </c>
      <c r="R339" s="4">
        <f>VLOOKUP($A339,RBEP!$A$1:$F$525,3,FALSE)</f>
        <v>98</v>
      </c>
      <c r="S339" s="4">
        <f>VLOOKUP($A339,RBEP!$A$1:$F$525,4,FALSE)</f>
        <v>93.61</v>
      </c>
      <c r="T339" s="4">
        <f>VLOOKUP($A339,RBEP!$A$1:$F$525,5,FALSE)</f>
        <v>4.0699999999999998E-3</v>
      </c>
      <c r="U339" s="4">
        <f>VLOOKUP($A339,RCEP!$A$1:$F$525,2,FALSE)</f>
        <v>91</v>
      </c>
      <c r="V339" s="4">
        <f>VLOOKUP($A339,RCEP!$A$1:$F$525,3,FALSE)</f>
        <v>97</v>
      </c>
      <c r="W339" s="4">
        <f>VLOOKUP($A339,RCEP!$A$1:$F$525,4,FALSE)</f>
        <v>93.94</v>
      </c>
      <c r="X339" s="4">
        <f>VLOOKUP($A339,RCEP!$A$1:$F$525,5,FALSE)</f>
        <v>4.7600000000000003E-3</v>
      </c>
      <c r="Y339" s="4">
        <f>VLOOKUP($A339,REEP!$A$1:$F$525,2,FALSE)</f>
        <v>91</v>
      </c>
      <c r="Z339" s="4">
        <f>VLOOKUP($A339,REEP!$A$1:$F$525,3,FALSE)</f>
        <v>98</v>
      </c>
      <c r="AA339" s="4">
        <f>VLOOKUP($A339,REEP!$A$1:$F$525,4,FALSE)</f>
        <v>94.66</v>
      </c>
      <c r="AB339" s="4">
        <f>VLOOKUP($A339,REEP!$A$1:$F$525,5,FALSE)</f>
        <v>5.2900000000000004E-3</v>
      </c>
      <c r="AC339" s="11">
        <f>VLOOKUP($A339,RCEEP!$A$1:$F$525,2,FALSE)</f>
        <v>91</v>
      </c>
      <c r="AD339" s="11">
        <f>VLOOKUP($A339,RCEEP!$A$1:$F$525,3,FALSE)</f>
        <v>98</v>
      </c>
      <c r="AE339" s="11">
        <f>VLOOKUP($A339,RCEEP!$A$1:$F$525,4,FALSE)</f>
        <v>94.81</v>
      </c>
      <c r="AF339" s="11">
        <f>VLOOKUP($A339,RCEEP!$A$1:$F$525,5,FALSE)</f>
        <v>5.5199999999999997E-3</v>
      </c>
      <c r="AH339" s="11">
        <f t="shared" si="210"/>
        <v>91</v>
      </c>
      <c r="AI339" s="11">
        <f t="shared" si="211"/>
        <v>0</v>
      </c>
      <c r="AJ339" s="11">
        <f t="shared" si="212"/>
        <v>0</v>
      </c>
      <c r="AK339" s="11">
        <f t="shared" si="213"/>
        <v>0</v>
      </c>
      <c r="AL339" s="11">
        <f t="shared" si="214"/>
        <v>1</v>
      </c>
      <c r="AM339" s="11">
        <f t="shared" si="215"/>
        <v>1</v>
      </c>
      <c r="AN339" s="11">
        <f t="shared" si="216"/>
        <v>1</v>
      </c>
      <c r="AO339" s="11">
        <f t="shared" si="217"/>
        <v>1</v>
      </c>
      <c r="AP339" s="11">
        <f t="shared" si="218"/>
        <v>1</v>
      </c>
      <c r="AQ339" s="4">
        <f t="shared" si="219"/>
        <v>1</v>
      </c>
      <c r="AS339" s="1">
        <f t="shared" si="220"/>
        <v>90</v>
      </c>
      <c r="AT339" s="1">
        <f t="shared" si="221"/>
        <v>1</v>
      </c>
      <c r="AU339" s="1">
        <f t="shared" si="222"/>
        <v>0</v>
      </c>
      <c r="AV339" s="1">
        <f t="shared" si="223"/>
        <v>0</v>
      </c>
      <c r="AW339" s="1">
        <f t="shared" si="224"/>
        <v>0</v>
      </c>
      <c r="AX339" s="8">
        <f t="shared" si="225"/>
        <v>0</v>
      </c>
      <c r="AZ339" s="8">
        <f t="shared" si="226"/>
        <v>90</v>
      </c>
      <c r="BA339" s="8">
        <f t="shared" si="227"/>
        <v>1</v>
      </c>
      <c r="BB339" s="8">
        <f t="shared" si="228"/>
        <v>0</v>
      </c>
      <c r="BC339" s="8">
        <f t="shared" si="229"/>
        <v>0</v>
      </c>
      <c r="BD339" s="8">
        <f t="shared" si="230"/>
        <v>0</v>
      </c>
      <c r="BE339" s="8">
        <f t="shared" si="231"/>
        <v>0</v>
      </c>
      <c r="BG339" s="19">
        <f t="shared" si="232"/>
        <v>0</v>
      </c>
      <c r="BH339" s="19">
        <f t="shared" si="233"/>
        <v>0</v>
      </c>
      <c r="BJ339" s="10">
        <f t="shared" si="234"/>
        <v>90</v>
      </c>
      <c r="BK339" s="35">
        <f t="shared" si="235"/>
        <v>1</v>
      </c>
      <c r="BL339" s="27">
        <f t="shared" si="236"/>
        <v>2.2222222222222222E-3</v>
      </c>
      <c r="BM339" s="33">
        <f t="shared" si="237"/>
        <v>1</v>
      </c>
      <c r="BN339" s="27">
        <f t="shared" si="238"/>
        <v>2.2222222222222222E-3</v>
      </c>
      <c r="BO339" s="33">
        <f t="shared" si="239"/>
        <v>1</v>
      </c>
      <c r="BP339" s="27">
        <f t="shared" si="240"/>
        <v>2.2222222222222222E-3</v>
      </c>
      <c r="BQ339" s="33">
        <f t="shared" si="241"/>
        <v>1</v>
      </c>
      <c r="BR339" s="28">
        <f t="shared" si="242"/>
        <v>2.2222222222222222E-3</v>
      </c>
      <c r="BT339" s="10">
        <f t="shared" si="243"/>
        <v>90</v>
      </c>
      <c r="BU339" s="32">
        <f t="shared" si="244"/>
        <v>3.6099999999999994</v>
      </c>
      <c r="BV339" s="27">
        <f t="shared" si="245"/>
        <v>8.0222222222222205E-3</v>
      </c>
      <c r="BW339" s="36">
        <f t="shared" si="246"/>
        <v>3.9399999999999977</v>
      </c>
      <c r="BX339" s="27">
        <f t="shared" si="247"/>
        <v>8.7555555555555512E-3</v>
      </c>
      <c r="BY339" s="36">
        <f t="shared" si="248"/>
        <v>4.6599999999999966</v>
      </c>
      <c r="BZ339" s="27">
        <f t="shared" si="249"/>
        <v>1.0355555555555548E-2</v>
      </c>
      <c r="CA339" s="36">
        <f t="shared" si="250"/>
        <v>4.8100000000000023</v>
      </c>
      <c r="CB339" s="28">
        <f t="shared" si="251"/>
        <v>1.0688888888888894E-2</v>
      </c>
    </row>
    <row r="340" spans="1:80">
      <c r="A340" s="1" t="s">
        <v>338</v>
      </c>
      <c r="B340" s="26">
        <v>450</v>
      </c>
      <c r="C340" s="26">
        <v>548</v>
      </c>
      <c r="D340" s="26">
        <v>4907</v>
      </c>
      <c r="E340" s="20">
        <f>VLOOKUP($A340,JorgeILS!$A$1:$D$525,2,FALSE)</f>
        <v>92</v>
      </c>
      <c r="F340" s="20">
        <f>VLOOKUP($A340,JorgeILS!$A$1:$D$525,3,FALSE)</f>
        <v>0.59899999999999998</v>
      </c>
      <c r="G340" s="20">
        <f>VLOOKUP($A340,JorgeCPP!$A$1:$D$525,2,FALSE)</f>
        <v>99</v>
      </c>
      <c r="H340" s="20">
        <f>VLOOKUP($A340,JorgeCPP!$A$1:$D$525,3,FALSE)</f>
        <v>2.1000000000000001E-2</v>
      </c>
      <c r="I340" s="4">
        <f>VLOOKUP($A340,BEP!$A$1:$D$525,2,FALSE)</f>
        <v>96</v>
      </c>
      <c r="J340" s="23">
        <f>VLOOKUP($A340,BEP!$A$1:$D$525,3,FALSE)</f>
        <v>4.0000000000000001E-3</v>
      </c>
      <c r="K340" s="4">
        <f>VLOOKUP($A340,CEP!$A$1:$D$525,2,FALSE)</f>
        <v>96</v>
      </c>
      <c r="L340" s="23">
        <f>VLOOKUP($A340,CEP!$A$1:$D$525,3,FALSE)</f>
        <v>3.0000000000000001E-3</v>
      </c>
      <c r="M340" s="4">
        <f>VLOOKUP($A340,EEP!$A$1:$D$525,2,FALSE)</f>
        <v>94</v>
      </c>
      <c r="N340" s="23">
        <f>VLOOKUP($A340,EEP!$A$1:$D$525,3,FALSE)</f>
        <v>4.0000000000000001E-3</v>
      </c>
      <c r="O340" s="24">
        <f>VLOOKUP($A340,CEEP!$A$1:$D$525,2,FALSE)</f>
        <v>94</v>
      </c>
      <c r="P340" s="22">
        <f>VLOOKUP($A340,CEEP!$A$1:$D$525,3,FALSE)</f>
        <v>5.0000000000000001E-3</v>
      </c>
      <c r="Q340" s="4">
        <f>VLOOKUP($A340,RBEP!$A$1:$F$525,2,FALSE)</f>
        <v>95</v>
      </c>
      <c r="R340" s="4">
        <f>VLOOKUP($A340,RBEP!$A$1:$F$525,3,FALSE)</f>
        <v>100</v>
      </c>
      <c r="S340" s="4">
        <f>VLOOKUP($A340,RBEP!$A$1:$F$525,4,FALSE)</f>
        <v>97.49</v>
      </c>
      <c r="T340" s="4">
        <f>VLOOKUP($A340,RBEP!$A$1:$F$525,5,FALSE)</f>
        <v>5.5700000000000003E-3</v>
      </c>
      <c r="U340" s="4">
        <f>VLOOKUP($A340,RCEP!$A$1:$F$525,2,FALSE)</f>
        <v>94</v>
      </c>
      <c r="V340" s="4">
        <f>VLOOKUP($A340,RCEP!$A$1:$F$525,3,FALSE)</f>
        <v>100</v>
      </c>
      <c r="W340" s="4">
        <f>VLOOKUP($A340,RCEP!$A$1:$F$525,4,FALSE)</f>
        <v>97.22</v>
      </c>
      <c r="X340" s="4">
        <f>VLOOKUP($A340,RCEP!$A$1:$F$525,5,FALSE)</f>
        <v>6.43E-3</v>
      </c>
      <c r="Y340" s="4">
        <f>VLOOKUP($A340,REEP!$A$1:$F$525,2,FALSE)</f>
        <v>95</v>
      </c>
      <c r="Z340" s="4">
        <f>VLOOKUP($A340,REEP!$A$1:$F$525,3,FALSE)</f>
        <v>102</v>
      </c>
      <c r="AA340" s="4">
        <f>VLOOKUP($A340,REEP!$A$1:$F$525,4,FALSE)</f>
        <v>97.72</v>
      </c>
      <c r="AB340" s="4">
        <f>VLOOKUP($A340,REEP!$A$1:$F$525,5,FALSE)</f>
        <v>6.4799999999999996E-3</v>
      </c>
      <c r="AC340" s="11">
        <f>VLOOKUP($A340,RCEEP!$A$1:$F$525,2,FALSE)</f>
        <v>95</v>
      </c>
      <c r="AD340" s="11">
        <f>VLOOKUP($A340,RCEEP!$A$1:$F$525,3,FALSE)</f>
        <v>103</v>
      </c>
      <c r="AE340" s="11">
        <f>VLOOKUP($A340,RCEEP!$A$1:$F$525,4,FALSE)</f>
        <v>98.15</v>
      </c>
      <c r="AF340" s="11">
        <f>VLOOKUP($A340,RCEEP!$A$1:$F$525,5,FALSE)</f>
        <v>7.0000000000000001E-3</v>
      </c>
      <c r="AH340" s="11">
        <f t="shared" si="210"/>
        <v>94</v>
      </c>
      <c r="AI340" s="11">
        <f t="shared" si="211"/>
        <v>0</v>
      </c>
      <c r="AJ340" s="11">
        <f t="shared" si="212"/>
        <v>0</v>
      </c>
      <c r="AK340" s="11">
        <f t="shared" si="213"/>
        <v>0</v>
      </c>
      <c r="AL340" s="11">
        <f t="shared" si="214"/>
        <v>1</v>
      </c>
      <c r="AM340" s="11">
        <f t="shared" si="215"/>
        <v>1</v>
      </c>
      <c r="AN340" s="11">
        <f t="shared" si="216"/>
        <v>0</v>
      </c>
      <c r="AO340" s="11">
        <f t="shared" si="217"/>
        <v>1</v>
      </c>
      <c r="AP340" s="11">
        <f t="shared" si="218"/>
        <v>0</v>
      </c>
      <c r="AQ340" s="4">
        <f t="shared" si="219"/>
        <v>0</v>
      </c>
      <c r="AS340" s="1">
        <f t="shared" si="220"/>
        <v>92</v>
      </c>
      <c r="AT340" s="1">
        <f t="shared" si="221"/>
        <v>1</v>
      </c>
      <c r="AU340" s="1">
        <f t="shared" si="222"/>
        <v>0</v>
      </c>
      <c r="AV340" s="1">
        <f t="shared" si="223"/>
        <v>0</v>
      </c>
      <c r="AW340" s="1">
        <f t="shared" si="224"/>
        <v>0</v>
      </c>
      <c r="AX340" s="8">
        <f t="shared" si="225"/>
        <v>0</v>
      </c>
      <c r="AZ340" s="8">
        <f t="shared" si="226"/>
        <v>92</v>
      </c>
      <c r="BA340" s="8">
        <f t="shared" si="227"/>
        <v>1</v>
      </c>
      <c r="BB340" s="8">
        <f t="shared" si="228"/>
        <v>0</v>
      </c>
      <c r="BC340" s="8">
        <f t="shared" si="229"/>
        <v>0</v>
      </c>
      <c r="BD340" s="8">
        <f t="shared" si="230"/>
        <v>0</v>
      </c>
      <c r="BE340" s="8">
        <f t="shared" si="231"/>
        <v>0</v>
      </c>
      <c r="BG340" s="19">
        <f t="shared" si="232"/>
        <v>0</v>
      </c>
      <c r="BH340" s="19">
        <f t="shared" si="233"/>
        <v>0</v>
      </c>
      <c r="BJ340" s="10">
        <f t="shared" si="234"/>
        <v>92</v>
      </c>
      <c r="BK340" s="35">
        <f t="shared" si="235"/>
        <v>3</v>
      </c>
      <c r="BL340" s="27">
        <f t="shared" si="236"/>
        <v>6.6666666666666671E-3</v>
      </c>
      <c r="BM340" s="33">
        <f t="shared" si="237"/>
        <v>2</v>
      </c>
      <c r="BN340" s="27">
        <f t="shared" si="238"/>
        <v>4.4444444444444444E-3</v>
      </c>
      <c r="BO340" s="33">
        <f t="shared" si="239"/>
        <v>3</v>
      </c>
      <c r="BP340" s="27">
        <f t="shared" si="240"/>
        <v>6.6666666666666671E-3</v>
      </c>
      <c r="BQ340" s="33">
        <f t="shared" si="241"/>
        <v>3</v>
      </c>
      <c r="BR340" s="28">
        <f t="shared" si="242"/>
        <v>6.6666666666666671E-3</v>
      </c>
      <c r="BT340" s="10">
        <f t="shared" si="243"/>
        <v>92</v>
      </c>
      <c r="BU340" s="32">
        <f t="shared" si="244"/>
        <v>5.4899999999999949</v>
      </c>
      <c r="BV340" s="27">
        <f t="shared" si="245"/>
        <v>1.2199999999999989E-2</v>
      </c>
      <c r="BW340" s="36">
        <f t="shared" si="246"/>
        <v>5.2199999999999989</v>
      </c>
      <c r="BX340" s="27">
        <f t="shared" si="247"/>
        <v>1.1599999999999997E-2</v>
      </c>
      <c r="BY340" s="36">
        <f t="shared" si="248"/>
        <v>5.7199999999999989</v>
      </c>
      <c r="BZ340" s="27">
        <f t="shared" si="249"/>
        <v>1.2711111111111109E-2</v>
      </c>
      <c r="CA340" s="36">
        <f t="shared" si="250"/>
        <v>6.1500000000000057</v>
      </c>
      <c r="CB340" s="28">
        <f t="shared" si="251"/>
        <v>1.3666666666666679E-2</v>
      </c>
    </row>
    <row r="341" spans="1:80">
      <c r="A341" s="1" t="s">
        <v>339</v>
      </c>
      <c r="B341" s="26">
        <v>450</v>
      </c>
      <c r="C341" s="26">
        <v>548</v>
      </c>
      <c r="D341" s="26">
        <v>4915</v>
      </c>
      <c r="E341" s="20">
        <f>VLOOKUP($A341,JorgeILS!$A$1:$D$525,2,FALSE)</f>
        <v>92</v>
      </c>
      <c r="F341" s="20">
        <f>VLOOKUP($A341,JorgeILS!$A$1:$D$525,3,FALSE)</f>
        <v>0.77500000000000002</v>
      </c>
      <c r="G341" s="20">
        <f>VLOOKUP($A341,JorgeCPP!$A$1:$D$525,2,FALSE)</f>
        <v>99</v>
      </c>
      <c r="H341" s="20">
        <f>VLOOKUP($A341,JorgeCPP!$A$1:$D$525,3,FALSE)</f>
        <v>2.1000000000000001E-2</v>
      </c>
      <c r="I341" s="4">
        <f>VLOOKUP($A341,BEP!$A$1:$D$525,2,FALSE)</f>
        <v>93</v>
      </c>
      <c r="J341" s="23">
        <f>VLOOKUP($A341,BEP!$A$1:$D$525,3,FALSE)</f>
        <v>3.0000000000000001E-3</v>
      </c>
      <c r="K341" s="4">
        <f>VLOOKUP($A341,CEP!$A$1:$D$525,2,FALSE)</f>
        <v>93</v>
      </c>
      <c r="L341" s="23">
        <f>VLOOKUP($A341,CEP!$A$1:$D$525,3,FALSE)</f>
        <v>3.0000000000000001E-3</v>
      </c>
      <c r="M341" s="4">
        <f>VLOOKUP($A341,EEP!$A$1:$D$525,2,FALSE)</f>
        <v>93</v>
      </c>
      <c r="N341" s="23">
        <f>VLOOKUP($A341,EEP!$A$1:$D$525,3,FALSE)</f>
        <v>4.0000000000000001E-3</v>
      </c>
      <c r="O341" s="24">
        <f>VLOOKUP($A341,CEEP!$A$1:$D$525,2,FALSE)</f>
        <v>93</v>
      </c>
      <c r="P341" s="22">
        <f>VLOOKUP($A341,CEEP!$A$1:$D$525,3,FALSE)</f>
        <v>4.0000000000000001E-3</v>
      </c>
      <c r="Q341" s="4">
        <f>VLOOKUP($A341,RBEP!$A$1:$F$525,2,FALSE)</f>
        <v>91</v>
      </c>
      <c r="R341" s="4">
        <f>VLOOKUP($A341,RBEP!$A$1:$F$525,3,FALSE)</f>
        <v>98</v>
      </c>
      <c r="S341" s="4">
        <f>VLOOKUP($A341,RBEP!$A$1:$F$525,4,FALSE)</f>
        <v>94.85</v>
      </c>
      <c r="T341" s="4">
        <f>VLOOKUP($A341,RBEP!$A$1:$F$525,5,FALSE)</f>
        <v>3.8999999999999998E-3</v>
      </c>
      <c r="U341" s="4">
        <f>VLOOKUP($A341,RCEP!$A$1:$F$525,2,FALSE)</f>
        <v>91</v>
      </c>
      <c r="V341" s="4">
        <f>VLOOKUP($A341,RCEP!$A$1:$F$525,3,FALSE)</f>
        <v>99</v>
      </c>
      <c r="W341" s="4">
        <f>VLOOKUP($A341,RCEP!$A$1:$F$525,4,FALSE)</f>
        <v>94.86</v>
      </c>
      <c r="X341" s="4">
        <f>VLOOKUP($A341,RCEP!$A$1:$F$525,5,FALSE)</f>
        <v>4.6800000000000001E-3</v>
      </c>
      <c r="Y341" s="4">
        <f>VLOOKUP($A341,REEP!$A$1:$F$525,2,FALSE)</f>
        <v>92</v>
      </c>
      <c r="Z341" s="4">
        <f>VLOOKUP($A341,REEP!$A$1:$F$525,3,FALSE)</f>
        <v>100</v>
      </c>
      <c r="AA341" s="4">
        <f>VLOOKUP($A341,REEP!$A$1:$F$525,4,FALSE)</f>
        <v>95.77</v>
      </c>
      <c r="AB341" s="4">
        <f>VLOOKUP($A341,REEP!$A$1:$F$525,5,FALSE)</f>
        <v>4.8300000000000001E-3</v>
      </c>
      <c r="AC341" s="11">
        <f>VLOOKUP($A341,RCEEP!$A$1:$F$525,2,FALSE)</f>
        <v>91</v>
      </c>
      <c r="AD341" s="11">
        <f>VLOOKUP($A341,RCEEP!$A$1:$F$525,3,FALSE)</f>
        <v>99</v>
      </c>
      <c r="AE341" s="11">
        <f>VLOOKUP($A341,RCEEP!$A$1:$F$525,4,FALSE)</f>
        <v>95.62</v>
      </c>
      <c r="AF341" s="11">
        <f>VLOOKUP($A341,RCEEP!$A$1:$F$525,5,FALSE)</f>
        <v>5.1200000000000004E-3</v>
      </c>
      <c r="AH341" s="11">
        <f t="shared" si="210"/>
        <v>91</v>
      </c>
      <c r="AI341" s="11">
        <f t="shared" si="211"/>
        <v>0</v>
      </c>
      <c r="AJ341" s="11">
        <f t="shared" si="212"/>
        <v>0</v>
      </c>
      <c r="AK341" s="11">
        <f t="shared" si="213"/>
        <v>0</v>
      </c>
      <c r="AL341" s="11">
        <f t="shared" si="214"/>
        <v>0</v>
      </c>
      <c r="AM341" s="11">
        <f t="shared" si="215"/>
        <v>0</v>
      </c>
      <c r="AN341" s="11">
        <f t="shared" si="216"/>
        <v>1</v>
      </c>
      <c r="AO341" s="11">
        <f t="shared" si="217"/>
        <v>1</v>
      </c>
      <c r="AP341" s="11">
        <f t="shared" si="218"/>
        <v>0</v>
      </c>
      <c r="AQ341" s="4">
        <f t="shared" si="219"/>
        <v>1</v>
      </c>
      <c r="AS341" s="1">
        <f t="shared" si="220"/>
        <v>92</v>
      </c>
      <c r="AT341" s="1">
        <f t="shared" si="221"/>
        <v>1</v>
      </c>
      <c r="AU341" s="1">
        <f t="shared" si="222"/>
        <v>1</v>
      </c>
      <c r="AV341" s="1">
        <f t="shared" si="223"/>
        <v>1</v>
      </c>
      <c r="AW341" s="1">
        <f t="shared" si="224"/>
        <v>1</v>
      </c>
      <c r="AX341" s="8">
        <f t="shared" si="225"/>
        <v>1</v>
      </c>
      <c r="AZ341" s="8">
        <f t="shared" si="226"/>
        <v>91</v>
      </c>
      <c r="BA341" s="8">
        <f t="shared" si="227"/>
        <v>0</v>
      </c>
      <c r="BB341" s="8">
        <f t="shared" si="228"/>
        <v>1</v>
      </c>
      <c r="BC341" s="8">
        <f t="shared" si="229"/>
        <v>1</v>
      </c>
      <c r="BD341" s="8">
        <f t="shared" si="230"/>
        <v>0</v>
      </c>
      <c r="BE341" s="8">
        <f t="shared" si="231"/>
        <v>1</v>
      </c>
      <c r="BG341" s="19">
        <f t="shared" si="232"/>
        <v>1</v>
      </c>
      <c r="BH341" s="19">
        <f t="shared" si="233"/>
        <v>1</v>
      </c>
      <c r="BJ341" s="10">
        <f t="shared" si="234"/>
        <v>92</v>
      </c>
      <c r="BK341" s="35">
        <f t="shared" si="235"/>
        <v>-1</v>
      </c>
      <c r="BL341" s="27">
        <f t="shared" si="236"/>
        <v>-2.2222222222222222E-3</v>
      </c>
      <c r="BM341" s="33">
        <f t="shared" si="237"/>
        <v>-1</v>
      </c>
      <c r="BN341" s="27">
        <f t="shared" si="238"/>
        <v>-2.2222222222222222E-3</v>
      </c>
      <c r="BO341" s="33">
        <f t="shared" si="239"/>
        <v>0</v>
      </c>
      <c r="BP341" s="27">
        <f t="shared" si="240"/>
        <v>0</v>
      </c>
      <c r="BQ341" s="33">
        <f t="shared" si="241"/>
        <v>-1</v>
      </c>
      <c r="BR341" s="28">
        <f t="shared" si="242"/>
        <v>-2.2222222222222222E-3</v>
      </c>
      <c r="BT341" s="10">
        <f t="shared" si="243"/>
        <v>92</v>
      </c>
      <c r="BU341" s="32">
        <f t="shared" si="244"/>
        <v>2.8499999999999943</v>
      </c>
      <c r="BV341" s="27">
        <f t="shared" si="245"/>
        <v>6.333333333333321E-3</v>
      </c>
      <c r="BW341" s="36">
        <f t="shared" si="246"/>
        <v>2.8599999999999994</v>
      </c>
      <c r="BX341" s="27">
        <f t="shared" si="247"/>
        <v>6.3555555555555544E-3</v>
      </c>
      <c r="BY341" s="36">
        <f t="shared" si="248"/>
        <v>3.769999999999996</v>
      </c>
      <c r="BZ341" s="27">
        <f t="shared" si="249"/>
        <v>8.3777777777777687E-3</v>
      </c>
      <c r="CA341" s="36">
        <f t="shared" si="250"/>
        <v>3.6200000000000045</v>
      </c>
      <c r="CB341" s="28">
        <f t="shared" si="251"/>
        <v>8.0444444444444548E-3</v>
      </c>
    </row>
    <row r="342" spans="1:80">
      <c r="A342" s="1" t="s">
        <v>340</v>
      </c>
      <c r="B342" s="26">
        <v>450</v>
      </c>
      <c r="C342" s="26">
        <v>548</v>
      </c>
      <c r="D342" s="26">
        <v>4923</v>
      </c>
      <c r="E342" s="20">
        <f>VLOOKUP($A342,JorgeILS!$A$1:$D$525,2,FALSE)</f>
        <v>96</v>
      </c>
      <c r="F342" s="20">
        <f>VLOOKUP($A342,JorgeILS!$A$1:$D$525,3,FALSE)</f>
        <v>0.83099999999999996</v>
      </c>
      <c r="G342" s="20">
        <f>VLOOKUP($A342,JorgeCPP!$A$1:$D$525,2,FALSE)</f>
        <v>104</v>
      </c>
      <c r="H342" s="20">
        <f>VLOOKUP($A342,JorgeCPP!$A$1:$D$525,3,FALSE)</f>
        <v>2.1999999999999999E-2</v>
      </c>
      <c r="I342" s="4">
        <f>VLOOKUP($A342,BEP!$A$1:$D$525,2,FALSE)</f>
        <v>99</v>
      </c>
      <c r="J342" s="23">
        <f>VLOOKUP($A342,BEP!$A$1:$D$525,3,FALSE)</f>
        <v>3.0000000000000001E-3</v>
      </c>
      <c r="K342" s="4">
        <f>VLOOKUP($A342,CEP!$A$1:$D$525,2,FALSE)</f>
        <v>99</v>
      </c>
      <c r="L342" s="23">
        <f>VLOOKUP($A342,CEP!$A$1:$D$525,3,FALSE)</f>
        <v>2E-3</v>
      </c>
      <c r="M342" s="4">
        <f>VLOOKUP($A342,EEP!$A$1:$D$525,2,FALSE)</f>
        <v>98</v>
      </c>
      <c r="N342" s="23">
        <f>VLOOKUP($A342,EEP!$A$1:$D$525,3,FALSE)</f>
        <v>4.0000000000000001E-3</v>
      </c>
      <c r="O342" s="24">
        <f>VLOOKUP($A342,CEEP!$A$1:$D$525,2,FALSE)</f>
        <v>99</v>
      </c>
      <c r="P342" s="22">
        <f>VLOOKUP($A342,CEEP!$A$1:$D$525,3,FALSE)</f>
        <v>3.0000000000000001E-3</v>
      </c>
      <c r="Q342" s="4">
        <f>VLOOKUP($A342,RBEP!$A$1:$F$525,2,FALSE)</f>
        <v>97</v>
      </c>
      <c r="R342" s="4">
        <f>VLOOKUP($A342,RBEP!$A$1:$F$525,3,FALSE)</f>
        <v>103</v>
      </c>
      <c r="S342" s="4">
        <f>VLOOKUP($A342,RBEP!$A$1:$F$525,4,FALSE)</f>
        <v>100.47</v>
      </c>
      <c r="T342" s="4">
        <f>VLOOKUP($A342,RBEP!$A$1:$F$525,5,FALSE)</f>
        <v>4.6100000000000004E-3</v>
      </c>
      <c r="U342" s="4">
        <f>VLOOKUP($A342,RCEP!$A$1:$F$525,2,FALSE)</f>
        <v>97</v>
      </c>
      <c r="V342" s="4">
        <f>VLOOKUP($A342,RCEP!$A$1:$F$525,3,FALSE)</f>
        <v>104</v>
      </c>
      <c r="W342" s="4">
        <f>VLOOKUP($A342,RCEP!$A$1:$F$525,4,FALSE)</f>
        <v>100.32</v>
      </c>
      <c r="X342" s="4">
        <f>VLOOKUP($A342,RCEP!$A$1:$F$525,5,FALSE)</f>
        <v>5.3200000000000001E-3</v>
      </c>
      <c r="Y342" s="4">
        <f>VLOOKUP($A342,REEP!$A$1:$F$525,2,FALSE)</f>
        <v>97</v>
      </c>
      <c r="Z342" s="4">
        <f>VLOOKUP($A342,REEP!$A$1:$F$525,3,FALSE)</f>
        <v>105</v>
      </c>
      <c r="AA342" s="4">
        <f>VLOOKUP($A342,REEP!$A$1:$F$525,4,FALSE)</f>
        <v>100.96</v>
      </c>
      <c r="AB342" s="4">
        <f>VLOOKUP($A342,REEP!$A$1:$F$525,5,FALSE)</f>
        <v>5.3800000000000002E-3</v>
      </c>
      <c r="AC342" s="11">
        <f>VLOOKUP($A342,RCEEP!$A$1:$F$525,2,FALSE)</f>
        <v>98</v>
      </c>
      <c r="AD342" s="11">
        <f>VLOOKUP($A342,RCEEP!$A$1:$F$525,3,FALSE)</f>
        <v>104</v>
      </c>
      <c r="AE342" s="11">
        <f>VLOOKUP($A342,RCEEP!$A$1:$F$525,4,FALSE)</f>
        <v>100.95</v>
      </c>
      <c r="AF342" s="11">
        <f>VLOOKUP($A342,RCEEP!$A$1:$F$525,5,FALSE)</f>
        <v>5.6800000000000002E-3</v>
      </c>
      <c r="AH342" s="11">
        <f t="shared" si="210"/>
        <v>97</v>
      </c>
      <c r="AI342" s="11">
        <f t="shared" si="211"/>
        <v>0</v>
      </c>
      <c r="AJ342" s="11">
        <f t="shared" si="212"/>
        <v>0</v>
      </c>
      <c r="AK342" s="11">
        <f t="shared" si="213"/>
        <v>0</v>
      </c>
      <c r="AL342" s="11">
        <f t="shared" si="214"/>
        <v>0</v>
      </c>
      <c r="AM342" s="11">
        <f t="shared" si="215"/>
        <v>0</v>
      </c>
      <c r="AN342" s="11">
        <f t="shared" si="216"/>
        <v>1</v>
      </c>
      <c r="AO342" s="11">
        <f t="shared" si="217"/>
        <v>1</v>
      </c>
      <c r="AP342" s="11">
        <f t="shared" si="218"/>
        <v>1</v>
      </c>
      <c r="AQ342" s="4">
        <f t="shared" si="219"/>
        <v>0</v>
      </c>
      <c r="AS342" s="1">
        <f t="shared" si="220"/>
        <v>96</v>
      </c>
      <c r="AT342" s="1">
        <f t="shared" si="221"/>
        <v>1</v>
      </c>
      <c r="AU342" s="1">
        <f t="shared" si="222"/>
        <v>0</v>
      </c>
      <c r="AV342" s="1">
        <f t="shared" si="223"/>
        <v>0</v>
      </c>
      <c r="AW342" s="1">
        <f t="shared" si="224"/>
        <v>0</v>
      </c>
      <c r="AX342" s="8">
        <f t="shared" si="225"/>
        <v>0</v>
      </c>
      <c r="AZ342" s="8">
        <f t="shared" si="226"/>
        <v>96</v>
      </c>
      <c r="BA342" s="8">
        <f t="shared" si="227"/>
        <v>1</v>
      </c>
      <c r="BB342" s="8">
        <f t="shared" si="228"/>
        <v>0</v>
      </c>
      <c r="BC342" s="8">
        <f t="shared" si="229"/>
        <v>0</v>
      </c>
      <c r="BD342" s="8">
        <f t="shared" si="230"/>
        <v>0</v>
      </c>
      <c r="BE342" s="8">
        <f t="shared" si="231"/>
        <v>0</v>
      </c>
      <c r="BG342" s="19">
        <f t="shared" si="232"/>
        <v>0</v>
      </c>
      <c r="BH342" s="19">
        <f t="shared" si="233"/>
        <v>0</v>
      </c>
      <c r="BJ342" s="10">
        <f t="shared" si="234"/>
        <v>96</v>
      </c>
      <c r="BK342" s="35">
        <f t="shared" si="235"/>
        <v>1</v>
      </c>
      <c r="BL342" s="27">
        <f t="shared" si="236"/>
        <v>2.2222222222222222E-3</v>
      </c>
      <c r="BM342" s="33">
        <f t="shared" si="237"/>
        <v>1</v>
      </c>
      <c r="BN342" s="27">
        <f t="shared" si="238"/>
        <v>2.2222222222222222E-3</v>
      </c>
      <c r="BO342" s="33">
        <f t="shared" si="239"/>
        <v>1</v>
      </c>
      <c r="BP342" s="27">
        <f t="shared" si="240"/>
        <v>2.2222222222222222E-3</v>
      </c>
      <c r="BQ342" s="33">
        <f t="shared" si="241"/>
        <v>2</v>
      </c>
      <c r="BR342" s="28">
        <f t="shared" si="242"/>
        <v>4.4444444444444444E-3</v>
      </c>
      <c r="BT342" s="10">
        <f t="shared" si="243"/>
        <v>96</v>
      </c>
      <c r="BU342" s="32">
        <f t="shared" si="244"/>
        <v>4.4699999999999989</v>
      </c>
      <c r="BV342" s="27">
        <f t="shared" si="245"/>
        <v>9.9333333333333305E-3</v>
      </c>
      <c r="BW342" s="36">
        <f t="shared" si="246"/>
        <v>4.3199999999999932</v>
      </c>
      <c r="BX342" s="27">
        <f t="shared" si="247"/>
        <v>9.5999999999999853E-3</v>
      </c>
      <c r="BY342" s="36">
        <f t="shared" si="248"/>
        <v>4.9599999999999937</v>
      </c>
      <c r="BZ342" s="27">
        <f t="shared" si="249"/>
        <v>1.1022222222222208E-2</v>
      </c>
      <c r="CA342" s="36">
        <f t="shared" si="250"/>
        <v>4.9500000000000028</v>
      </c>
      <c r="CB342" s="28">
        <f t="shared" si="251"/>
        <v>1.1000000000000006E-2</v>
      </c>
    </row>
    <row r="343" spans="1:80">
      <c r="A343" s="1" t="s">
        <v>341</v>
      </c>
      <c r="B343" s="26">
        <v>450</v>
      </c>
      <c r="C343" s="26">
        <v>581</v>
      </c>
      <c r="D343" s="26">
        <v>4931</v>
      </c>
      <c r="E343" s="20">
        <f>VLOOKUP($A343,JorgeILS!$A$1:$D$525,2,FALSE)</f>
        <v>79</v>
      </c>
      <c r="F343" s="20">
        <f>VLOOKUP($A343,JorgeILS!$A$1:$D$525,3,FALSE)</f>
        <v>0.51700000000000002</v>
      </c>
      <c r="G343" s="20">
        <f>VLOOKUP($A343,JorgeCPP!$A$1:$D$525,2,FALSE)</f>
        <v>86</v>
      </c>
      <c r="H343" s="20">
        <f>VLOOKUP($A343,JorgeCPP!$A$1:$D$525,3,FALSE)</f>
        <v>2.8000000000000001E-2</v>
      </c>
      <c r="I343" s="4">
        <f>VLOOKUP($A343,BEP!$A$1:$D$525,2,FALSE)</f>
        <v>83</v>
      </c>
      <c r="J343" s="23">
        <f>VLOOKUP($A343,BEP!$A$1:$D$525,3,FALSE)</f>
        <v>1E-3</v>
      </c>
      <c r="K343" s="4">
        <f>VLOOKUP($A343,CEP!$A$1:$D$525,2,FALSE)</f>
        <v>83</v>
      </c>
      <c r="L343" s="23">
        <f>VLOOKUP($A343,CEP!$A$1:$D$525,3,FALSE)</f>
        <v>2E-3</v>
      </c>
      <c r="M343" s="4">
        <f>VLOOKUP($A343,EEP!$A$1:$D$525,2,FALSE)</f>
        <v>84</v>
      </c>
      <c r="N343" s="23">
        <f>VLOOKUP($A343,EEP!$A$1:$D$525,3,FALSE)</f>
        <v>4.0000000000000001E-3</v>
      </c>
      <c r="O343" s="24">
        <f>VLOOKUP($A343,CEEP!$A$1:$D$525,2,FALSE)</f>
        <v>84</v>
      </c>
      <c r="P343" s="22">
        <f>VLOOKUP($A343,CEEP!$A$1:$D$525,3,FALSE)</f>
        <v>4.0000000000000001E-3</v>
      </c>
      <c r="Q343" s="4">
        <f>VLOOKUP($A343,RBEP!$A$1:$F$525,2,FALSE)</f>
        <v>82</v>
      </c>
      <c r="R343" s="4">
        <f>VLOOKUP($A343,RBEP!$A$1:$F$525,3,FALSE)</f>
        <v>91</v>
      </c>
      <c r="S343" s="4">
        <f>VLOOKUP($A343,RBEP!$A$1:$F$525,4,FALSE)</f>
        <v>86.35</v>
      </c>
      <c r="T343" s="4">
        <f>VLOOKUP($A343,RBEP!$A$1:$F$525,5,FALSE)</f>
        <v>4.8700000000000002E-3</v>
      </c>
      <c r="U343" s="4">
        <f>VLOOKUP($A343,RCEP!$A$1:$F$525,2,FALSE)</f>
        <v>81</v>
      </c>
      <c r="V343" s="4">
        <f>VLOOKUP($A343,RCEP!$A$1:$F$525,3,FALSE)</f>
        <v>90</v>
      </c>
      <c r="W343" s="4">
        <f>VLOOKUP($A343,RCEP!$A$1:$F$525,4,FALSE)</f>
        <v>86.2</v>
      </c>
      <c r="X343" s="4">
        <f>VLOOKUP($A343,RCEP!$A$1:$F$525,5,FALSE)</f>
        <v>5.5799999999999999E-3</v>
      </c>
      <c r="Y343" s="4">
        <f>VLOOKUP($A343,REEP!$A$1:$F$525,2,FALSE)</f>
        <v>82</v>
      </c>
      <c r="Z343" s="4">
        <f>VLOOKUP($A343,REEP!$A$1:$F$525,3,FALSE)</f>
        <v>93</v>
      </c>
      <c r="AA343" s="4">
        <f>VLOOKUP($A343,REEP!$A$1:$F$525,4,FALSE)</f>
        <v>87.71</v>
      </c>
      <c r="AB343" s="4">
        <f>VLOOKUP($A343,REEP!$A$1:$F$525,5,FALSE)</f>
        <v>6.6899999999999998E-3</v>
      </c>
      <c r="AC343" s="11">
        <f>VLOOKUP($A343,RCEEP!$A$1:$F$525,2,FALSE)</f>
        <v>84</v>
      </c>
      <c r="AD343" s="11">
        <f>VLOOKUP($A343,RCEEP!$A$1:$F$525,3,FALSE)</f>
        <v>93</v>
      </c>
      <c r="AE343" s="11">
        <f>VLOOKUP($A343,RCEEP!$A$1:$F$525,4,FALSE)</f>
        <v>87.7</v>
      </c>
      <c r="AF343" s="11">
        <f>VLOOKUP($A343,RCEEP!$A$1:$F$525,5,FALSE)</f>
        <v>7.11E-3</v>
      </c>
      <c r="AH343" s="11">
        <f t="shared" si="210"/>
        <v>81</v>
      </c>
      <c r="AI343" s="11">
        <f t="shared" si="211"/>
        <v>0</v>
      </c>
      <c r="AJ343" s="11">
        <f t="shared" si="212"/>
        <v>0</v>
      </c>
      <c r="AK343" s="11">
        <f t="shared" si="213"/>
        <v>0</v>
      </c>
      <c r="AL343" s="11">
        <f t="shared" si="214"/>
        <v>0</v>
      </c>
      <c r="AM343" s="11">
        <f t="shared" si="215"/>
        <v>0</v>
      </c>
      <c r="AN343" s="11">
        <f t="shared" si="216"/>
        <v>0</v>
      </c>
      <c r="AO343" s="11">
        <f t="shared" si="217"/>
        <v>1</v>
      </c>
      <c r="AP343" s="11">
        <f t="shared" si="218"/>
        <v>0</v>
      </c>
      <c r="AQ343" s="4">
        <f t="shared" si="219"/>
        <v>0</v>
      </c>
      <c r="AS343" s="1">
        <f t="shared" si="220"/>
        <v>79</v>
      </c>
      <c r="AT343" s="1">
        <f t="shared" si="221"/>
        <v>1</v>
      </c>
      <c r="AU343" s="1">
        <f t="shared" si="222"/>
        <v>0</v>
      </c>
      <c r="AV343" s="1">
        <f t="shared" si="223"/>
        <v>0</v>
      </c>
      <c r="AW343" s="1">
        <f t="shared" si="224"/>
        <v>0</v>
      </c>
      <c r="AX343" s="8">
        <f t="shared" si="225"/>
        <v>0</v>
      </c>
      <c r="AZ343" s="8">
        <f t="shared" si="226"/>
        <v>79</v>
      </c>
      <c r="BA343" s="8">
        <f t="shared" si="227"/>
        <v>1</v>
      </c>
      <c r="BB343" s="8">
        <f t="shared" si="228"/>
        <v>0</v>
      </c>
      <c r="BC343" s="8">
        <f t="shared" si="229"/>
        <v>0</v>
      </c>
      <c r="BD343" s="8">
        <f t="shared" si="230"/>
        <v>0</v>
      </c>
      <c r="BE343" s="8">
        <f t="shared" si="231"/>
        <v>0</v>
      </c>
      <c r="BG343" s="19">
        <f t="shared" si="232"/>
        <v>0</v>
      </c>
      <c r="BH343" s="19">
        <f t="shared" si="233"/>
        <v>0</v>
      </c>
      <c r="BJ343" s="10">
        <f t="shared" si="234"/>
        <v>79</v>
      </c>
      <c r="BK343" s="35">
        <f t="shared" si="235"/>
        <v>3</v>
      </c>
      <c r="BL343" s="27">
        <f t="shared" si="236"/>
        <v>6.6666666666666671E-3</v>
      </c>
      <c r="BM343" s="33">
        <f t="shared" si="237"/>
        <v>2</v>
      </c>
      <c r="BN343" s="27">
        <f t="shared" si="238"/>
        <v>4.4444444444444444E-3</v>
      </c>
      <c r="BO343" s="33">
        <f t="shared" si="239"/>
        <v>3</v>
      </c>
      <c r="BP343" s="27">
        <f t="shared" si="240"/>
        <v>6.6666666666666671E-3</v>
      </c>
      <c r="BQ343" s="33">
        <f t="shared" si="241"/>
        <v>5</v>
      </c>
      <c r="BR343" s="28">
        <f t="shared" si="242"/>
        <v>1.1111111111111112E-2</v>
      </c>
      <c r="BT343" s="10">
        <f t="shared" si="243"/>
        <v>79</v>
      </c>
      <c r="BU343" s="32">
        <f t="shared" si="244"/>
        <v>7.3499999999999943</v>
      </c>
      <c r="BV343" s="27">
        <f t="shared" si="245"/>
        <v>1.6333333333333321E-2</v>
      </c>
      <c r="BW343" s="36">
        <f t="shared" si="246"/>
        <v>7.2000000000000028</v>
      </c>
      <c r="BX343" s="27">
        <f t="shared" si="247"/>
        <v>1.6000000000000007E-2</v>
      </c>
      <c r="BY343" s="36">
        <f t="shared" si="248"/>
        <v>8.7099999999999937</v>
      </c>
      <c r="BZ343" s="27">
        <f t="shared" si="249"/>
        <v>1.9355555555555543E-2</v>
      </c>
      <c r="CA343" s="36">
        <f t="shared" si="250"/>
        <v>8.7000000000000028</v>
      </c>
      <c r="CB343" s="28">
        <f t="shared" si="251"/>
        <v>1.9333333333333341E-2</v>
      </c>
    </row>
    <row r="344" spans="1:80">
      <c r="A344" s="1" t="s">
        <v>342</v>
      </c>
      <c r="B344" s="26">
        <v>450</v>
      </c>
      <c r="C344" s="26">
        <v>581</v>
      </c>
      <c r="D344" s="26">
        <v>4939</v>
      </c>
      <c r="E344" s="20">
        <f>VLOOKUP($A344,JorgeILS!$A$1:$D$525,2,FALSE)</f>
        <v>78</v>
      </c>
      <c r="F344" s="20">
        <f>VLOOKUP($A344,JorgeILS!$A$1:$D$525,3,FALSE)</f>
        <v>0.82399999999999995</v>
      </c>
      <c r="G344" s="20">
        <f>VLOOKUP($A344,JorgeCPP!$A$1:$D$525,2,FALSE)</f>
        <v>87</v>
      </c>
      <c r="H344" s="20">
        <f>VLOOKUP($A344,JorgeCPP!$A$1:$D$525,3,FALSE)</f>
        <v>2.7E-2</v>
      </c>
      <c r="I344" s="4">
        <f>VLOOKUP($A344,BEP!$A$1:$D$525,2,FALSE)</f>
        <v>83</v>
      </c>
      <c r="J344" s="23">
        <f>VLOOKUP($A344,BEP!$A$1:$D$525,3,FALSE)</f>
        <v>4.0000000000000001E-3</v>
      </c>
      <c r="K344" s="4">
        <f>VLOOKUP($A344,CEP!$A$1:$D$525,2,FALSE)</f>
        <v>83</v>
      </c>
      <c r="L344" s="23">
        <f>VLOOKUP($A344,CEP!$A$1:$D$525,3,FALSE)</f>
        <v>8.0000000000000002E-3</v>
      </c>
      <c r="M344" s="4">
        <f>VLOOKUP($A344,EEP!$A$1:$D$525,2,FALSE)</f>
        <v>83</v>
      </c>
      <c r="N344" s="23">
        <f>VLOOKUP($A344,EEP!$A$1:$D$525,3,FALSE)</f>
        <v>4.0000000000000001E-3</v>
      </c>
      <c r="O344" s="24">
        <f>VLOOKUP($A344,CEEP!$A$1:$D$525,2,FALSE)</f>
        <v>83</v>
      </c>
      <c r="P344" s="22">
        <f>VLOOKUP($A344,CEEP!$A$1:$D$525,3,FALSE)</f>
        <v>5.0000000000000001E-3</v>
      </c>
      <c r="Q344" s="4">
        <f>VLOOKUP($A344,RBEP!$A$1:$F$525,2,FALSE)</f>
        <v>82</v>
      </c>
      <c r="R344" s="4">
        <f>VLOOKUP($A344,RBEP!$A$1:$F$525,3,FALSE)</f>
        <v>90</v>
      </c>
      <c r="S344" s="4">
        <f>VLOOKUP($A344,RBEP!$A$1:$F$525,4,FALSE)</f>
        <v>85.76</v>
      </c>
      <c r="T344" s="4">
        <f>VLOOKUP($A344,RBEP!$A$1:$F$525,5,FALSE)</f>
        <v>5.0099999999999997E-3</v>
      </c>
      <c r="U344" s="4">
        <f>VLOOKUP($A344,RCEP!$A$1:$F$525,2,FALSE)</f>
        <v>82</v>
      </c>
      <c r="V344" s="4">
        <f>VLOOKUP($A344,RCEP!$A$1:$F$525,3,FALSE)</f>
        <v>89</v>
      </c>
      <c r="W344" s="4">
        <f>VLOOKUP($A344,RCEP!$A$1:$F$525,4,FALSE)</f>
        <v>85.79</v>
      </c>
      <c r="X344" s="4">
        <f>VLOOKUP($A344,RCEP!$A$1:$F$525,5,FALSE)</f>
        <v>5.6899999999999997E-3</v>
      </c>
      <c r="Y344" s="4">
        <f>VLOOKUP($A344,REEP!$A$1:$F$525,2,FALSE)</f>
        <v>83</v>
      </c>
      <c r="Z344" s="4">
        <f>VLOOKUP($A344,REEP!$A$1:$F$525,3,FALSE)</f>
        <v>91</v>
      </c>
      <c r="AA344" s="4">
        <f>VLOOKUP($A344,REEP!$A$1:$F$525,4,FALSE)</f>
        <v>86.69</v>
      </c>
      <c r="AB344" s="4">
        <f>VLOOKUP($A344,REEP!$A$1:$F$525,5,FALSE)</f>
        <v>6.8100000000000001E-3</v>
      </c>
      <c r="AC344" s="11">
        <f>VLOOKUP($A344,RCEEP!$A$1:$F$525,2,FALSE)</f>
        <v>83</v>
      </c>
      <c r="AD344" s="11">
        <f>VLOOKUP($A344,RCEEP!$A$1:$F$525,3,FALSE)</f>
        <v>92</v>
      </c>
      <c r="AE344" s="11">
        <f>VLOOKUP($A344,RCEEP!$A$1:$F$525,4,FALSE)</f>
        <v>87.04</v>
      </c>
      <c r="AF344" s="11">
        <f>VLOOKUP($A344,RCEEP!$A$1:$F$525,5,FALSE)</f>
        <v>6.96E-3</v>
      </c>
      <c r="AH344" s="11">
        <f t="shared" si="210"/>
        <v>82</v>
      </c>
      <c r="AI344" s="11">
        <f t="shared" si="211"/>
        <v>0</v>
      </c>
      <c r="AJ344" s="11">
        <f t="shared" si="212"/>
        <v>0</v>
      </c>
      <c r="AK344" s="11">
        <f t="shared" si="213"/>
        <v>0</v>
      </c>
      <c r="AL344" s="11">
        <f t="shared" si="214"/>
        <v>0</v>
      </c>
      <c r="AM344" s="11">
        <f t="shared" si="215"/>
        <v>0</v>
      </c>
      <c r="AN344" s="11">
        <f t="shared" si="216"/>
        <v>1</v>
      </c>
      <c r="AO344" s="11">
        <f t="shared" si="217"/>
        <v>1</v>
      </c>
      <c r="AP344" s="11">
        <f t="shared" si="218"/>
        <v>0</v>
      </c>
      <c r="AQ344" s="4">
        <f t="shared" si="219"/>
        <v>0</v>
      </c>
      <c r="AS344" s="1">
        <f t="shared" si="220"/>
        <v>78</v>
      </c>
      <c r="AT344" s="1">
        <f t="shared" si="221"/>
        <v>1</v>
      </c>
      <c r="AU344" s="1">
        <f t="shared" si="222"/>
        <v>0</v>
      </c>
      <c r="AV344" s="1">
        <f t="shared" si="223"/>
        <v>0</v>
      </c>
      <c r="AW344" s="1">
        <f t="shared" si="224"/>
        <v>0</v>
      </c>
      <c r="AX344" s="8">
        <f t="shared" si="225"/>
        <v>0</v>
      </c>
      <c r="AZ344" s="8">
        <f t="shared" si="226"/>
        <v>78</v>
      </c>
      <c r="BA344" s="8">
        <f t="shared" si="227"/>
        <v>1</v>
      </c>
      <c r="BB344" s="8">
        <f t="shared" si="228"/>
        <v>0</v>
      </c>
      <c r="BC344" s="8">
        <f t="shared" si="229"/>
        <v>0</v>
      </c>
      <c r="BD344" s="8">
        <f t="shared" si="230"/>
        <v>0</v>
      </c>
      <c r="BE344" s="8">
        <f t="shared" si="231"/>
        <v>0</v>
      </c>
      <c r="BG344" s="19">
        <f t="shared" si="232"/>
        <v>0</v>
      </c>
      <c r="BH344" s="19">
        <f t="shared" si="233"/>
        <v>0</v>
      </c>
      <c r="BJ344" s="10">
        <f t="shared" si="234"/>
        <v>78</v>
      </c>
      <c r="BK344" s="35">
        <f t="shared" si="235"/>
        <v>4</v>
      </c>
      <c r="BL344" s="27">
        <f t="shared" si="236"/>
        <v>8.8888888888888889E-3</v>
      </c>
      <c r="BM344" s="33">
        <f t="shared" si="237"/>
        <v>4</v>
      </c>
      <c r="BN344" s="27">
        <f t="shared" si="238"/>
        <v>8.8888888888888889E-3</v>
      </c>
      <c r="BO344" s="33">
        <f t="shared" si="239"/>
        <v>5</v>
      </c>
      <c r="BP344" s="27">
        <f t="shared" si="240"/>
        <v>1.1111111111111112E-2</v>
      </c>
      <c r="BQ344" s="33">
        <f t="shared" si="241"/>
        <v>5</v>
      </c>
      <c r="BR344" s="28">
        <f t="shared" si="242"/>
        <v>1.1111111111111112E-2</v>
      </c>
      <c r="BT344" s="10">
        <f t="shared" si="243"/>
        <v>78</v>
      </c>
      <c r="BU344" s="32">
        <f t="shared" si="244"/>
        <v>7.7600000000000051</v>
      </c>
      <c r="BV344" s="27">
        <f t="shared" si="245"/>
        <v>1.7244444444444455E-2</v>
      </c>
      <c r="BW344" s="36">
        <f t="shared" si="246"/>
        <v>7.7900000000000063</v>
      </c>
      <c r="BX344" s="27">
        <f t="shared" si="247"/>
        <v>1.7311111111111124E-2</v>
      </c>
      <c r="BY344" s="36">
        <f t="shared" si="248"/>
        <v>8.6899999999999977</v>
      </c>
      <c r="BZ344" s="27">
        <f t="shared" si="249"/>
        <v>1.9311111111111105E-2</v>
      </c>
      <c r="CA344" s="36">
        <f t="shared" si="250"/>
        <v>9.0400000000000063</v>
      </c>
      <c r="CB344" s="28">
        <f t="shared" si="251"/>
        <v>2.0088888888888903E-2</v>
      </c>
    </row>
    <row r="345" spans="1:80">
      <c r="A345" s="1" t="s">
        <v>343</v>
      </c>
      <c r="B345" s="26">
        <v>450</v>
      </c>
      <c r="C345" s="26">
        <v>581</v>
      </c>
      <c r="D345" s="26">
        <v>4947</v>
      </c>
      <c r="E345" s="20">
        <f>VLOOKUP($A345,JorgeILS!$A$1:$D$525,2,FALSE)</f>
        <v>80</v>
      </c>
      <c r="F345" s="20">
        <f>VLOOKUP($A345,JorgeILS!$A$1:$D$525,3,FALSE)</f>
        <v>1.766</v>
      </c>
      <c r="G345" s="20">
        <f>VLOOKUP($A345,JorgeCPP!$A$1:$D$525,2,FALSE)</f>
        <v>89</v>
      </c>
      <c r="H345" s="20">
        <f>VLOOKUP($A345,JorgeCPP!$A$1:$D$525,3,FALSE)</f>
        <v>2.7E-2</v>
      </c>
      <c r="I345" s="4">
        <f>VLOOKUP($A345,BEP!$A$1:$D$525,2,FALSE)</f>
        <v>85</v>
      </c>
      <c r="J345" s="23">
        <f>VLOOKUP($A345,BEP!$A$1:$D$525,3,FALSE)</f>
        <v>3.0000000000000001E-3</v>
      </c>
      <c r="K345" s="4">
        <f>VLOOKUP($A345,CEP!$A$1:$D$525,2,FALSE)</f>
        <v>85</v>
      </c>
      <c r="L345" s="23">
        <f>VLOOKUP($A345,CEP!$A$1:$D$525,3,FALSE)</f>
        <v>4.0000000000000001E-3</v>
      </c>
      <c r="M345" s="4">
        <f>VLOOKUP($A345,EEP!$A$1:$D$525,2,FALSE)</f>
        <v>84</v>
      </c>
      <c r="N345" s="23">
        <f>VLOOKUP($A345,EEP!$A$1:$D$525,3,FALSE)</f>
        <v>5.0000000000000001E-3</v>
      </c>
      <c r="O345" s="24">
        <f>VLOOKUP($A345,CEEP!$A$1:$D$525,2,FALSE)</f>
        <v>84</v>
      </c>
      <c r="P345" s="22">
        <f>VLOOKUP($A345,CEEP!$A$1:$D$525,3,FALSE)</f>
        <v>5.0000000000000001E-3</v>
      </c>
      <c r="Q345" s="4">
        <f>VLOOKUP($A345,RBEP!$A$1:$F$525,2,FALSE)</f>
        <v>85</v>
      </c>
      <c r="R345" s="4">
        <f>VLOOKUP($A345,RBEP!$A$1:$F$525,3,FALSE)</f>
        <v>91</v>
      </c>
      <c r="S345" s="4">
        <f>VLOOKUP($A345,RBEP!$A$1:$F$525,4,FALSE)</f>
        <v>87.26</v>
      </c>
      <c r="T345" s="4">
        <f>VLOOKUP($A345,RBEP!$A$1:$F$525,5,FALSE)</f>
        <v>5.6699999999999997E-3</v>
      </c>
      <c r="U345" s="4">
        <f>VLOOKUP($A345,RCEP!$A$1:$F$525,2,FALSE)</f>
        <v>85</v>
      </c>
      <c r="V345" s="4">
        <f>VLOOKUP($A345,RCEP!$A$1:$F$525,3,FALSE)</f>
        <v>92</v>
      </c>
      <c r="W345" s="4">
        <f>VLOOKUP($A345,RCEP!$A$1:$F$525,4,FALSE)</f>
        <v>87.31</v>
      </c>
      <c r="X345" s="4">
        <f>VLOOKUP($A345,RCEP!$A$1:$F$525,5,FALSE)</f>
        <v>6.5300000000000002E-3</v>
      </c>
      <c r="Y345" s="4">
        <f>VLOOKUP($A345,REEP!$A$1:$F$525,2,FALSE)</f>
        <v>86</v>
      </c>
      <c r="Z345" s="4">
        <f>VLOOKUP($A345,REEP!$A$1:$F$525,3,FALSE)</f>
        <v>92</v>
      </c>
      <c r="AA345" s="4">
        <f>VLOOKUP($A345,REEP!$A$1:$F$525,4,FALSE)</f>
        <v>88.72</v>
      </c>
      <c r="AB345" s="4">
        <f>VLOOKUP($A345,REEP!$A$1:$F$525,5,FALSE)</f>
        <v>7.4400000000000004E-3</v>
      </c>
      <c r="AC345" s="11">
        <f>VLOOKUP($A345,RCEEP!$A$1:$F$525,2,FALSE)</f>
        <v>85</v>
      </c>
      <c r="AD345" s="11">
        <f>VLOOKUP($A345,RCEEP!$A$1:$F$525,3,FALSE)</f>
        <v>92</v>
      </c>
      <c r="AE345" s="11">
        <f>VLOOKUP($A345,RCEEP!$A$1:$F$525,4,FALSE)</f>
        <v>88.35</v>
      </c>
      <c r="AF345" s="11">
        <f>VLOOKUP($A345,RCEEP!$A$1:$F$525,5,FALSE)</f>
        <v>7.7200000000000003E-3</v>
      </c>
      <c r="AH345" s="11">
        <f t="shared" si="210"/>
        <v>84</v>
      </c>
      <c r="AI345" s="11">
        <f t="shared" si="211"/>
        <v>0</v>
      </c>
      <c r="AJ345" s="11">
        <f t="shared" si="212"/>
        <v>0</v>
      </c>
      <c r="AK345" s="11">
        <f t="shared" si="213"/>
        <v>0</v>
      </c>
      <c r="AL345" s="11">
        <f t="shared" si="214"/>
        <v>1</v>
      </c>
      <c r="AM345" s="11">
        <f t="shared" si="215"/>
        <v>1</v>
      </c>
      <c r="AN345" s="11">
        <f t="shared" si="216"/>
        <v>0</v>
      </c>
      <c r="AO345" s="11">
        <f t="shared" si="217"/>
        <v>0</v>
      </c>
      <c r="AP345" s="11">
        <f t="shared" si="218"/>
        <v>0</v>
      </c>
      <c r="AQ345" s="4">
        <f t="shared" si="219"/>
        <v>0</v>
      </c>
      <c r="AS345" s="1">
        <f t="shared" si="220"/>
        <v>80</v>
      </c>
      <c r="AT345" s="1">
        <f t="shared" si="221"/>
        <v>1</v>
      </c>
      <c r="AU345" s="1">
        <f t="shared" si="222"/>
        <v>0</v>
      </c>
      <c r="AV345" s="1">
        <f t="shared" si="223"/>
        <v>0</v>
      </c>
      <c r="AW345" s="1">
        <f t="shared" si="224"/>
        <v>0</v>
      </c>
      <c r="AX345" s="8">
        <f t="shared" si="225"/>
        <v>0</v>
      </c>
      <c r="AZ345" s="8">
        <f t="shared" si="226"/>
        <v>80</v>
      </c>
      <c r="BA345" s="8">
        <f t="shared" si="227"/>
        <v>1</v>
      </c>
      <c r="BB345" s="8">
        <f t="shared" si="228"/>
        <v>0</v>
      </c>
      <c r="BC345" s="8">
        <f t="shared" si="229"/>
        <v>0</v>
      </c>
      <c r="BD345" s="8">
        <f t="shared" si="230"/>
        <v>0</v>
      </c>
      <c r="BE345" s="8">
        <f t="shared" si="231"/>
        <v>0</v>
      </c>
      <c r="BG345" s="19">
        <f t="shared" si="232"/>
        <v>0</v>
      </c>
      <c r="BH345" s="19">
        <f t="shared" si="233"/>
        <v>0</v>
      </c>
      <c r="BJ345" s="10">
        <f t="shared" si="234"/>
        <v>80</v>
      </c>
      <c r="BK345" s="35">
        <f t="shared" si="235"/>
        <v>5</v>
      </c>
      <c r="BL345" s="27">
        <f t="shared" si="236"/>
        <v>1.1111111111111112E-2</v>
      </c>
      <c r="BM345" s="33">
        <f t="shared" si="237"/>
        <v>5</v>
      </c>
      <c r="BN345" s="27">
        <f t="shared" si="238"/>
        <v>1.1111111111111112E-2</v>
      </c>
      <c r="BO345" s="33">
        <f t="shared" si="239"/>
        <v>6</v>
      </c>
      <c r="BP345" s="27">
        <f t="shared" si="240"/>
        <v>1.3333333333333334E-2</v>
      </c>
      <c r="BQ345" s="33">
        <f t="shared" si="241"/>
        <v>5</v>
      </c>
      <c r="BR345" s="28">
        <f t="shared" si="242"/>
        <v>1.1111111111111112E-2</v>
      </c>
      <c r="BT345" s="10">
        <f t="shared" si="243"/>
        <v>80</v>
      </c>
      <c r="BU345" s="32">
        <f t="shared" si="244"/>
        <v>7.2600000000000051</v>
      </c>
      <c r="BV345" s="27">
        <f t="shared" si="245"/>
        <v>1.6133333333333343E-2</v>
      </c>
      <c r="BW345" s="36">
        <f t="shared" si="246"/>
        <v>7.3100000000000023</v>
      </c>
      <c r="BX345" s="27">
        <f t="shared" si="247"/>
        <v>1.624444444444445E-2</v>
      </c>
      <c r="BY345" s="36">
        <f t="shared" si="248"/>
        <v>8.7199999999999989</v>
      </c>
      <c r="BZ345" s="27">
        <f t="shared" si="249"/>
        <v>1.9377777777777775E-2</v>
      </c>
      <c r="CA345" s="36">
        <f t="shared" si="250"/>
        <v>8.3499999999999943</v>
      </c>
      <c r="CB345" s="28">
        <f t="shared" si="251"/>
        <v>1.8555555555555544E-2</v>
      </c>
    </row>
    <row r="346" spans="1:80">
      <c r="A346" s="1" t="s">
        <v>344</v>
      </c>
      <c r="B346" s="26">
        <v>450</v>
      </c>
      <c r="C346" s="26">
        <v>581</v>
      </c>
      <c r="D346" s="26">
        <v>4955</v>
      </c>
      <c r="E346" s="20">
        <f>VLOOKUP($A346,JorgeILS!$A$1:$D$525,2,FALSE)</f>
        <v>79</v>
      </c>
      <c r="F346" s="20">
        <f>VLOOKUP($A346,JorgeILS!$A$1:$D$525,3,FALSE)</f>
        <v>1.387</v>
      </c>
      <c r="G346" s="20">
        <f>VLOOKUP($A346,JorgeCPP!$A$1:$D$525,2,FALSE)</f>
        <v>90</v>
      </c>
      <c r="H346" s="20">
        <f>VLOOKUP($A346,JorgeCPP!$A$1:$D$525,3,FALSE)</f>
        <v>2.7E-2</v>
      </c>
      <c r="I346" s="4">
        <f>VLOOKUP($A346,BEP!$A$1:$D$525,2,FALSE)</f>
        <v>85</v>
      </c>
      <c r="J346" s="23">
        <f>VLOOKUP($A346,BEP!$A$1:$D$525,3,FALSE)</f>
        <v>5.0000000000000001E-3</v>
      </c>
      <c r="K346" s="4">
        <f>VLOOKUP($A346,CEP!$A$1:$D$525,2,FALSE)</f>
        <v>85</v>
      </c>
      <c r="L346" s="23">
        <f>VLOOKUP($A346,CEP!$A$1:$D$525,3,FALSE)</f>
        <v>4.0000000000000001E-3</v>
      </c>
      <c r="M346" s="4">
        <f>VLOOKUP($A346,EEP!$A$1:$D$525,2,FALSE)</f>
        <v>83</v>
      </c>
      <c r="N346" s="23">
        <f>VLOOKUP($A346,EEP!$A$1:$D$525,3,FALSE)</f>
        <v>8.0000000000000002E-3</v>
      </c>
      <c r="O346" s="24">
        <f>VLOOKUP($A346,CEEP!$A$1:$D$525,2,FALSE)</f>
        <v>83</v>
      </c>
      <c r="P346" s="22">
        <f>VLOOKUP($A346,CEEP!$A$1:$D$525,3,FALSE)</f>
        <v>6.0000000000000001E-3</v>
      </c>
      <c r="Q346" s="4">
        <f>VLOOKUP($A346,RBEP!$A$1:$F$525,2,FALSE)</f>
        <v>83</v>
      </c>
      <c r="R346" s="4">
        <f>VLOOKUP($A346,RBEP!$A$1:$F$525,3,FALSE)</f>
        <v>93</v>
      </c>
      <c r="S346" s="4">
        <f>VLOOKUP($A346,RBEP!$A$1:$F$525,4,FALSE)</f>
        <v>86.97</v>
      </c>
      <c r="T346" s="4">
        <f>VLOOKUP($A346,RBEP!$A$1:$F$525,5,FALSE)</f>
        <v>6.1700000000000001E-3</v>
      </c>
      <c r="U346" s="4">
        <f>VLOOKUP($A346,RCEP!$A$1:$F$525,2,FALSE)</f>
        <v>82</v>
      </c>
      <c r="V346" s="4">
        <f>VLOOKUP($A346,RCEP!$A$1:$F$525,3,FALSE)</f>
        <v>91</v>
      </c>
      <c r="W346" s="4">
        <f>VLOOKUP($A346,RCEP!$A$1:$F$525,4,FALSE)</f>
        <v>86.75</v>
      </c>
      <c r="X346" s="4">
        <f>VLOOKUP($A346,RCEP!$A$1:$F$525,5,FALSE)</f>
        <v>7.2300000000000003E-3</v>
      </c>
      <c r="Y346" s="4">
        <f>VLOOKUP($A346,REEP!$A$1:$F$525,2,FALSE)</f>
        <v>83</v>
      </c>
      <c r="Z346" s="4">
        <f>VLOOKUP($A346,REEP!$A$1:$F$525,3,FALSE)</f>
        <v>92</v>
      </c>
      <c r="AA346" s="4">
        <f>VLOOKUP($A346,REEP!$A$1:$F$525,4,FALSE)</f>
        <v>88.14</v>
      </c>
      <c r="AB346" s="4">
        <f>VLOOKUP($A346,REEP!$A$1:$F$525,5,FALSE)</f>
        <v>8.6499999999999997E-3</v>
      </c>
      <c r="AC346" s="11">
        <f>VLOOKUP($A346,RCEEP!$A$1:$F$525,2,FALSE)</f>
        <v>85</v>
      </c>
      <c r="AD346" s="11">
        <f>VLOOKUP($A346,RCEEP!$A$1:$F$525,3,FALSE)</f>
        <v>93</v>
      </c>
      <c r="AE346" s="11">
        <f>VLOOKUP($A346,RCEEP!$A$1:$F$525,4,FALSE)</f>
        <v>88.48</v>
      </c>
      <c r="AF346" s="11">
        <f>VLOOKUP($A346,RCEEP!$A$1:$F$525,5,FALSE)</f>
        <v>9.1699999999999993E-3</v>
      </c>
      <c r="AH346" s="11">
        <f t="shared" si="210"/>
        <v>82</v>
      </c>
      <c r="AI346" s="11">
        <f t="shared" si="211"/>
        <v>0</v>
      </c>
      <c r="AJ346" s="11">
        <f t="shared" si="212"/>
        <v>0</v>
      </c>
      <c r="AK346" s="11">
        <f t="shared" si="213"/>
        <v>0</v>
      </c>
      <c r="AL346" s="11">
        <f t="shared" si="214"/>
        <v>0</v>
      </c>
      <c r="AM346" s="11">
        <f t="shared" si="215"/>
        <v>0</v>
      </c>
      <c r="AN346" s="11">
        <f t="shared" si="216"/>
        <v>0</v>
      </c>
      <c r="AO346" s="11">
        <f t="shared" si="217"/>
        <v>1</v>
      </c>
      <c r="AP346" s="11">
        <f t="shared" si="218"/>
        <v>0</v>
      </c>
      <c r="AQ346" s="4">
        <f t="shared" si="219"/>
        <v>0</v>
      </c>
      <c r="AS346" s="1">
        <f t="shared" si="220"/>
        <v>79</v>
      </c>
      <c r="AT346" s="1">
        <f t="shared" si="221"/>
        <v>1</v>
      </c>
      <c r="AU346" s="1">
        <f t="shared" si="222"/>
        <v>0</v>
      </c>
      <c r="AV346" s="1">
        <f t="shared" si="223"/>
        <v>0</v>
      </c>
      <c r="AW346" s="1">
        <f t="shared" si="224"/>
        <v>0</v>
      </c>
      <c r="AX346" s="8">
        <f t="shared" si="225"/>
        <v>0</v>
      </c>
      <c r="AZ346" s="8">
        <f t="shared" si="226"/>
        <v>79</v>
      </c>
      <c r="BA346" s="8">
        <f t="shared" si="227"/>
        <v>1</v>
      </c>
      <c r="BB346" s="8">
        <f t="shared" si="228"/>
        <v>0</v>
      </c>
      <c r="BC346" s="8">
        <f t="shared" si="229"/>
        <v>0</v>
      </c>
      <c r="BD346" s="8">
        <f t="shared" si="230"/>
        <v>0</v>
      </c>
      <c r="BE346" s="8">
        <f t="shared" si="231"/>
        <v>0</v>
      </c>
      <c r="BG346" s="19">
        <f t="shared" si="232"/>
        <v>0</v>
      </c>
      <c r="BH346" s="19">
        <f t="shared" si="233"/>
        <v>0</v>
      </c>
      <c r="BJ346" s="10">
        <f t="shared" si="234"/>
        <v>79</v>
      </c>
      <c r="BK346" s="35">
        <f t="shared" si="235"/>
        <v>4</v>
      </c>
      <c r="BL346" s="27">
        <f t="shared" si="236"/>
        <v>8.8888888888888889E-3</v>
      </c>
      <c r="BM346" s="33">
        <f t="shared" si="237"/>
        <v>3</v>
      </c>
      <c r="BN346" s="27">
        <f t="shared" si="238"/>
        <v>6.6666666666666671E-3</v>
      </c>
      <c r="BO346" s="33">
        <f t="shared" si="239"/>
        <v>4</v>
      </c>
      <c r="BP346" s="27">
        <f t="shared" si="240"/>
        <v>8.8888888888888889E-3</v>
      </c>
      <c r="BQ346" s="33">
        <f t="shared" si="241"/>
        <v>6</v>
      </c>
      <c r="BR346" s="28">
        <f t="shared" si="242"/>
        <v>1.3333333333333334E-2</v>
      </c>
      <c r="BT346" s="10">
        <f t="shared" si="243"/>
        <v>79</v>
      </c>
      <c r="BU346" s="32">
        <f t="shared" si="244"/>
        <v>7.9699999999999989</v>
      </c>
      <c r="BV346" s="27">
        <f t="shared" si="245"/>
        <v>1.7711111111111108E-2</v>
      </c>
      <c r="BW346" s="36">
        <f t="shared" si="246"/>
        <v>7.75</v>
      </c>
      <c r="BX346" s="27">
        <f t="shared" si="247"/>
        <v>1.7222222222222222E-2</v>
      </c>
      <c r="BY346" s="36">
        <f t="shared" si="248"/>
        <v>9.14</v>
      </c>
      <c r="BZ346" s="27">
        <f t="shared" si="249"/>
        <v>2.0311111111111113E-2</v>
      </c>
      <c r="CA346" s="36">
        <f t="shared" si="250"/>
        <v>9.480000000000004</v>
      </c>
      <c r="CB346" s="28">
        <f t="shared" si="251"/>
        <v>2.1066666666666675E-2</v>
      </c>
    </row>
    <row r="347" spans="1:80">
      <c r="A347" s="1" t="s">
        <v>345</v>
      </c>
      <c r="B347" s="26">
        <v>450</v>
      </c>
      <c r="C347" s="26">
        <v>581</v>
      </c>
      <c r="D347" s="26">
        <v>4963</v>
      </c>
      <c r="E347" s="20">
        <f>VLOOKUP($A347,JorgeILS!$A$1:$D$525,2,FALSE)</f>
        <v>81</v>
      </c>
      <c r="F347" s="20">
        <f>VLOOKUP($A347,JorgeILS!$A$1:$D$525,3,FALSE)</f>
        <v>0.95299999999999996</v>
      </c>
      <c r="G347" s="20">
        <f>VLOOKUP($A347,JorgeCPP!$A$1:$D$525,2,FALSE)</f>
        <v>86</v>
      </c>
      <c r="H347" s="20">
        <f>VLOOKUP($A347,JorgeCPP!$A$1:$D$525,3,FALSE)</f>
        <v>2.7E-2</v>
      </c>
      <c r="I347" s="4">
        <f>VLOOKUP($A347,BEP!$A$1:$D$525,2,FALSE)</f>
        <v>83</v>
      </c>
      <c r="J347" s="23">
        <f>VLOOKUP($A347,BEP!$A$1:$D$525,3,FALSE)</f>
        <v>2E-3</v>
      </c>
      <c r="K347" s="4">
        <f>VLOOKUP($A347,CEP!$A$1:$D$525,2,FALSE)</f>
        <v>84</v>
      </c>
      <c r="L347" s="23">
        <f>VLOOKUP($A347,CEP!$A$1:$D$525,3,FALSE)</f>
        <v>2E-3</v>
      </c>
      <c r="M347" s="4">
        <f>VLOOKUP($A347,EEP!$A$1:$D$525,2,FALSE)</f>
        <v>85</v>
      </c>
      <c r="N347" s="23">
        <f>VLOOKUP($A347,EEP!$A$1:$D$525,3,FALSE)</f>
        <v>4.0000000000000001E-3</v>
      </c>
      <c r="O347" s="24">
        <f>VLOOKUP($A347,CEEP!$A$1:$D$525,2,FALSE)</f>
        <v>85</v>
      </c>
      <c r="P347" s="22">
        <f>VLOOKUP($A347,CEEP!$A$1:$D$525,3,FALSE)</f>
        <v>5.0000000000000001E-3</v>
      </c>
      <c r="Q347" s="4">
        <f>VLOOKUP($A347,RBEP!$A$1:$F$525,2,FALSE)</f>
        <v>83</v>
      </c>
      <c r="R347" s="4">
        <f>VLOOKUP($A347,RBEP!$A$1:$F$525,3,FALSE)</f>
        <v>90</v>
      </c>
      <c r="S347" s="4">
        <f>VLOOKUP($A347,RBEP!$A$1:$F$525,4,FALSE)</f>
        <v>86.49</v>
      </c>
      <c r="T347" s="4">
        <f>VLOOKUP($A347,RBEP!$A$1:$F$525,5,FALSE)</f>
        <v>5.3E-3</v>
      </c>
      <c r="U347" s="4">
        <f>VLOOKUP($A347,RCEP!$A$1:$F$525,2,FALSE)</f>
        <v>83</v>
      </c>
      <c r="V347" s="4">
        <f>VLOOKUP($A347,RCEP!$A$1:$F$525,3,FALSE)</f>
        <v>91</v>
      </c>
      <c r="W347" s="4">
        <f>VLOOKUP($A347,RCEP!$A$1:$F$525,4,FALSE)</f>
        <v>86.56</v>
      </c>
      <c r="X347" s="4">
        <f>VLOOKUP($A347,RCEP!$A$1:$F$525,5,FALSE)</f>
        <v>6.1599999999999997E-3</v>
      </c>
      <c r="Y347" s="4">
        <f>VLOOKUP($A347,REEP!$A$1:$F$525,2,FALSE)</f>
        <v>84</v>
      </c>
      <c r="Z347" s="4">
        <f>VLOOKUP($A347,REEP!$A$1:$F$525,3,FALSE)</f>
        <v>92</v>
      </c>
      <c r="AA347" s="4">
        <f>VLOOKUP($A347,REEP!$A$1:$F$525,4,FALSE)</f>
        <v>87.1</v>
      </c>
      <c r="AB347" s="4">
        <f>VLOOKUP($A347,REEP!$A$1:$F$525,5,FALSE)</f>
        <v>7.3600000000000002E-3</v>
      </c>
      <c r="AC347" s="11">
        <f>VLOOKUP($A347,RCEEP!$A$1:$F$525,2,FALSE)</f>
        <v>82</v>
      </c>
      <c r="AD347" s="11">
        <f>VLOOKUP($A347,RCEEP!$A$1:$F$525,3,FALSE)</f>
        <v>91</v>
      </c>
      <c r="AE347" s="11">
        <f>VLOOKUP($A347,RCEEP!$A$1:$F$525,4,FALSE)</f>
        <v>87.02</v>
      </c>
      <c r="AF347" s="11">
        <f>VLOOKUP($A347,RCEEP!$A$1:$F$525,5,FALSE)</f>
        <v>7.4200000000000004E-3</v>
      </c>
      <c r="AH347" s="11">
        <f t="shared" si="210"/>
        <v>82</v>
      </c>
      <c r="AI347" s="11">
        <f t="shared" si="211"/>
        <v>0</v>
      </c>
      <c r="AJ347" s="11">
        <f t="shared" si="212"/>
        <v>0</v>
      </c>
      <c r="AK347" s="11">
        <f t="shared" si="213"/>
        <v>0</v>
      </c>
      <c r="AL347" s="11">
        <f t="shared" si="214"/>
        <v>0</v>
      </c>
      <c r="AM347" s="11">
        <f t="shared" si="215"/>
        <v>0</v>
      </c>
      <c r="AN347" s="11">
        <f t="shared" si="216"/>
        <v>0</v>
      </c>
      <c r="AO347" s="11">
        <f t="shared" si="217"/>
        <v>0</v>
      </c>
      <c r="AP347" s="11">
        <f t="shared" si="218"/>
        <v>0</v>
      </c>
      <c r="AQ347" s="4">
        <f t="shared" si="219"/>
        <v>1</v>
      </c>
      <c r="AS347" s="1">
        <f t="shared" si="220"/>
        <v>81</v>
      </c>
      <c r="AT347" s="1">
        <f t="shared" si="221"/>
        <v>1</v>
      </c>
      <c r="AU347" s="1">
        <f t="shared" si="222"/>
        <v>0</v>
      </c>
      <c r="AV347" s="1">
        <f t="shared" si="223"/>
        <v>0</v>
      </c>
      <c r="AW347" s="1">
        <f t="shared" si="224"/>
        <v>0</v>
      </c>
      <c r="AX347" s="8">
        <f t="shared" si="225"/>
        <v>0</v>
      </c>
      <c r="AZ347" s="8">
        <f t="shared" si="226"/>
        <v>81</v>
      </c>
      <c r="BA347" s="8">
        <f t="shared" si="227"/>
        <v>1</v>
      </c>
      <c r="BB347" s="8">
        <f t="shared" si="228"/>
        <v>0</v>
      </c>
      <c r="BC347" s="8">
        <f t="shared" si="229"/>
        <v>0</v>
      </c>
      <c r="BD347" s="8">
        <f t="shared" si="230"/>
        <v>0</v>
      </c>
      <c r="BE347" s="8">
        <f t="shared" si="231"/>
        <v>0</v>
      </c>
      <c r="BG347" s="19">
        <f t="shared" si="232"/>
        <v>0</v>
      </c>
      <c r="BH347" s="19">
        <f t="shared" si="233"/>
        <v>0</v>
      </c>
      <c r="BJ347" s="10">
        <f t="shared" si="234"/>
        <v>81</v>
      </c>
      <c r="BK347" s="35">
        <f t="shared" si="235"/>
        <v>2</v>
      </c>
      <c r="BL347" s="27">
        <f t="shared" si="236"/>
        <v>4.4444444444444444E-3</v>
      </c>
      <c r="BM347" s="33">
        <f t="shared" si="237"/>
        <v>2</v>
      </c>
      <c r="BN347" s="27">
        <f t="shared" si="238"/>
        <v>4.4444444444444444E-3</v>
      </c>
      <c r="BO347" s="33">
        <f t="shared" si="239"/>
        <v>3</v>
      </c>
      <c r="BP347" s="27">
        <f t="shared" si="240"/>
        <v>6.6666666666666671E-3</v>
      </c>
      <c r="BQ347" s="33">
        <f t="shared" si="241"/>
        <v>1</v>
      </c>
      <c r="BR347" s="28">
        <f t="shared" si="242"/>
        <v>2.2222222222222222E-3</v>
      </c>
      <c r="BT347" s="10">
        <f t="shared" si="243"/>
        <v>81</v>
      </c>
      <c r="BU347" s="32">
        <f t="shared" si="244"/>
        <v>5.4899999999999949</v>
      </c>
      <c r="BV347" s="27">
        <f t="shared" si="245"/>
        <v>1.2199999999999989E-2</v>
      </c>
      <c r="BW347" s="36">
        <f t="shared" si="246"/>
        <v>5.5600000000000023</v>
      </c>
      <c r="BX347" s="27">
        <f t="shared" si="247"/>
        <v>1.2355555555555561E-2</v>
      </c>
      <c r="BY347" s="36">
        <f t="shared" si="248"/>
        <v>6.0999999999999943</v>
      </c>
      <c r="BZ347" s="27">
        <f t="shared" si="249"/>
        <v>1.3555555555555543E-2</v>
      </c>
      <c r="CA347" s="36">
        <f t="shared" si="250"/>
        <v>6.019999999999996</v>
      </c>
      <c r="CB347" s="28">
        <f t="shared" si="251"/>
        <v>1.337777777777777E-2</v>
      </c>
    </row>
    <row r="348" spans="1:80">
      <c r="A348" s="1" t="s">
        <v>346</v>
      </c>
      <c r="B348" s="26">
        <v>450</v>
      </c>
      <c r="C348" s="26">
        <v>614</v>
      </c>
      <c r="D348" s="26">
        <v>4971</v>
      </c>
      <c r="E348" s="20">
        <f>VLOOKUP($A348,JorgeILS!$A$1:$D$525,2,FALSE)</f>
        <v>68</v>
      </c>
      <c r="F348" s="20">
        <f>VLOOKUP($A348,JorgeILS!$A$1:$D$525,3,FALSE)</f>
        <v>2.3450000000000002</v>
      </c>
      <c r="G348" s="20">
        <f>VLOOKUP($A348,JorgeCPP!$A$1:$D$525,2,FALSE)</f>
        <v>80</v>
      </c>
      <c r="H348" s="20">
        <f>VLOOKUP($A348,JorgeCPP!$A$1:$D$525,3,FALSE)</f>
        <v>3.3000000000000002E-2</v>
      </c>
      <c r="I348" s="4">
        <f>VLOOKUP($A348,BEP!$A$1:$D$525,2,FALSE)</f>
        <v>73</v>
      </c>
      <c r="J348" s="23">
        <f>VLOOKUP($A348,BEP!$A$1:$D$525,3,FALSE)</f>
        <v>3.0000000000000001E-3</v>
      </c>
      <c r="K348" s="4">
        <f>VLOOKUP($A348,CEP!$A$1:$D$525,2,FALSE)</f>
        <v>73</v>
      </c>
      <c r="L348" s="23">
        <f>VLOOKUP($A348,CEP!$A$1:$D$525,3,FALSE)</f>
        <v>4.0000000000000001E-3</v>
      </c>
      <c r="M348" s="4">
        <f>VLOOKUP($A348,EEP!$A$1:$D$525,2,FALSE)</f>
        <v>70</v>
      </c>
      <c r="N348" s="23">
        <f>VLOOKUP($A348,EEP!$A$1:$D$525,3,FALSE)</f>
        <v>6.0000000000000001E-3</v>
      </c>
      <c r="O348" s="24">
        <f>VLOOKUP($A348,CEEP!$A$1:$D$525,2,FALSE)</f>
        <v>70</v>
      </c>
      <c r="P348" s="22">
        <f>VLOOKUP($A348,CEEP!$A$1:$D$525,3,FALSE)</f>
        <v>6.0000000000000001E-3</v>
      </c>
      <c r="Q348" s="4">
        <f>VLOOKUP($A348,RBEP!$A$1:$F$525,2,FALSE)</f>
        <v>74</v>
      </c>
      <c r="R348" s="4">
        <f>VLOOKUP($A348,RBEP!$A$1:$F$525,3,FALSE)</f>
        <v>82</v>
      </c>
      <c r="S348" s="4">
        <f>VLOOKUP($A348,RBEP!$A$1:$F$525,4,FALSE)</f>
        <v>77.91</v>
      </c>
      <c r="T348" s="4">
        <f>VLOOKUP($A348,RBEP!$A$1:$F$525,5,FALSE)</f>
        <v>6.4900000000000001E-3</v>
      </c>
      <c r="U348" s="4">
        <f>VLOOKUP($A348,RCEP!$A$1:$F$525,2,FALSE)</f>
        <v>73</v>
      </c>
      <c r="V348" s="4">
        <f>VLOOKUP($A348,RCEP!$A$1:$F$525,3,FALSE)</f>
        <v>84</v>
      </c>
      <c r="W348" s="4">
        <f>VLOOKUP($A348,RCEP!$A$1:$F$525,4,FALSE)</f>
        <v>78.12</v>
      </c>
      <c r="X348" s="4">
        <f>VLOOKUP($A348,RCEP!$A$1:$F$525,5,FALSE)</f>
        <v>7.4799999999999997E-3</v>
      </c>
      <c r="Y348" s="4">
        <f>VLOOKUP($A348,REEP!$A$1:$F$525,2,FALSE)</f>
        <v>76</v>
      </c>
      <c r="Z348" s="4">
        <f>VLOOKUP($A348,REEP!$A$1:$F$525,3,FALSE)</f>
        <v>85</v>
      </c>
      <c r="AA348" s="4">
        <f>VLOOKUP($A348,REEP!$A$1:$F$525,4,FALSE)</f>
        <v>79.67</v>
      </c>
      <c r="AB348" s="4">
        <f>VLOOKUP($A348,REEP!$A$1:$F$525,5,FALSE)</f>
        <v>9.1999999999999998E-3</v>
      </c>
      <c r="AC348" s="11">
        <f>VLOOKUP($A348,RCEEP!$A$1:$F$525,2,FALSE)</f>
        <v>73</v>
      </c>
      <c r="AD348" s="11">
        <f>VLOOKUP($A348,RCEEP!$A$1:$F$525,3,FALSE)</f>
        <v>84</v>
      </c>
      <c r="AE348" s="11">
        <f>VLOOKUP($A348,RCEEP!$A$1:$F$525,4,FALSE)</f>
        <v>79.58</v>
      </c>
      <c r="AF348" s="11">
        <f>VLOOKUP($A348,RCEEP!$A$1:$F$525,5,FALSE)</f>
        <v>9.6200000000000001E-3</v>
      </c>
      <c r="AH348" s="11">
        <f t="shared" si="210"/>
        <v>70</v>
      </c>
      <c r="AI348" s="11">
        <f t="shared" si="211"/>
        <v>0</v>
      </c>
      <c r="AJ348" s="11">
        <f t="shared" si="212"/>
        <v>0</v>
      </c>
      <c r="AK348" s="11">
        <f t="shared" si="213"/>
        <v>0</v>
      </c>
      <c r="AL348" s="11">
        <f t="shared" si="214"/>
        <v>1</v>
      </c>
      <c r="AM348" s="11">
        <f t="shared" si="215"/>
        <v>1</v>
      </c>
      <c r="AN348" s="11">
        <f t="shared" si="216"/>
        <v>0</v>
      </c>
      <c r="AO348" s="11">
        <f t="shared" si="217"/>
        <v>0</v>
      </c>
      <c r="AP348" s="11">
        <f t="shared" si="218"/>
        <v>0</v>
      </c>
      <c r="AQ348" s="4">
        <f t="shared" si="219"/>
        <v>0</v>
      </c>
      <c r="AS348" s="1">
        <f t="shared" si="220"/>
        <v>68</v>
      </c>
      <c r="AT348" s="1">
        <f t="shared" si="221"/>
        <v>1</v>
      </c>
      <c r="AU348" s="1">
        <f t="shared" si="222"/>
        <v>0</v>
      </c>
      <c r="AV348" s="1">
        <f t="shared" si="223"/>
        <v>0</v>
      </c>
      <c r="AW348" s="1">
        <f t="shared" si="224"/>
        <v>0</v>
      </c>
      <c r="AX348" s="8">
        <f t="shared" si="225"/>
        <v>0</v>
      </c>
      <c r="AZ348" s="8">
        <f t="shared" si="226"/>
        <v>68</v>
      </c>
      <c r="BA348" s="8">
        <f t="shared" si="227"/>
        <v>1</v>
      </c>
      <c r="BB348" s="8">
        <f t="shared" si="228"/>
        <v>0</v>
      </c>
      <c r="BC348" s="8">
        <f t="shared" si="229"/>
        <v>0</v>
      </c>
      <c r="BD348" s="8">
        <f t="shared" si="230"/>
        <v>0</v>
      </c>
      <c r="BE348" s="8">
        <f t="shared" si="231"/>
        <v>0</v>
      </c>
      <c r="BG348" s="19">
        <f t="shared" si="232"/>
        <v>0</v>
      </c>
      <c r="BH348" s="19">
        <f t="shared" si="233"/>
        <v>0</v>
      </c>
      <c r="BJ348" s="10">
        <f t="shared" si="234"/>
        <v>68</v>
      </c>
      <c r="BK348" s="35">
        <f t="shared" si="235"/>
        <v>6</v>
      </c>
      <c r="BL348" s="27">
        <f t="shared" si="236"/>
        <v>1.3333333333333334E-2</v>
      </c>
      <c r="BM348" s="33">
        <f t="shared" si="237"/>
        <v>5</v>
      </c>
      <c r="BN348" s="27">
        <f t="shared" si="238"/>
        <v>1.1111111111111112E-2</v>
      </c>
      <c r="BO348" s="33">
        <f t="shared" si="239"/>
        <v>8</v>
      </c>
      <c r="BP348" s="27">
        <f t="shared" si="240"/>
        <v>1.7777777777777778E-2</v>
      </c>
      <c r="BQ348" s="33">
        <f t="shared" si="241"/>
        <v>5</v>
      </c>
      <c r="BR348" s="28">
        <f t="shared" si="242"/>
        <v>1.1111111111111112E-2</v>
      </c>
      <c r="BT348" s="10">
        <f t="shared" si="243"/>
        <v>68</v>
      </c>
      <c r="BU348" s="32">
        <f t="shared" si="244"/>
        <v>9.9099999999999966</v>
      </c>
      <c r="BV348" s="27">
        <f t="shared" si="245"/>
        <v>2.2022222222222214E-2</v>
      </c>
      <c r="BW348" s="36">
        <f t="shared" si="246"/>
        <v>10.120000000000005</v>
      </c>
      <c r="BX348" s="27">
        <f t="shared" si="247"/>
        <v>2.2488888888888899E-2</v>
      </c>
      <c r="BY348" s="36">
        <f t="shared" si="248"/>
        <v>11.670000000000002</v>
      </c>
      <c r="BZ348" s="27">
        <f t="shared" si="249"/>
        <v>2.5933333333333336E-2</v>
      </c>
      <c r="CA348" s="36">
        <f t="shared" si="250"/>
        <v>11.579999999999998</v>
      </c>
      <c r="CB348" s="28">
        <f t="shared" si="251"/>
        <v>2.573333333333333E-2</v>
      </c>
    </row>
    <row r="349" spans="1:80">
      <c r="A349" s="1" t="s">
        <v>347</v>
      </c>
      <c r="B349" s="26">
        <v>450</v>
      </c>
      <c r="C349" s="26">
        <v>614</v>
      </c>
      <c r="D349" s="26">
        <v>4979</v>
      </c>
      <c r="E349" s="20">
        <f>VLOOKUP($A349,JorgeILS!$A$1:$D$525,2,FALSE)</f>
        <v>70</v>
      </c>
      <c r="F349" s="20">
        <f>VLOOKUP($A349,JorgeILS!$A$1:$D$525,3,FALSE)</f>
        <v>2.1469999999999998</v>
      </c>
      <c r="G349" s="20">
        <f>VLOOKUP($A349,JorgeCPP!$A$1:$D$525,2,FALSE)</f>
        <v>82</v>
      </c>
      <c r="H349" s="20">
        <f>VLOOKUP($A349,JorgeCPP!$A$1:$D$525,3,FALSE)</f>
        <v>3.3000000000000002E-2</v>
      </c>
      <c r="I349" s="4">
        <f>VLOOKUP($A349,BEP!$A$1:$D$525,2,FALSE)</f>
        <v>81</v>
      </c>
      <c r="J349" s="23">
        <f>VLOOKUP($A349,BEP!$A$1:$D$525,3,FALSE)</f>
        <v>4.0000000000000001E-3</v>
      </c>
      <c r="K349" s="4">
        <f>VLOOKUP($A349,CEP!$A$1:$D$525,2,FALSE)</f>
        <v>81</v>
      </c>
      <c r="L349" s="23">
        <f>VLOOKUP($A349,CEP!$A$1:$D$525,3,FALSE)</f>
        <v>3.0000000000000001E-3</v>
      </c>
      <c r="M349" s="4">
        <f>VLOOKUP($A349,EEP!$A$1:$D$525,2,FALSE)</f>
        <v>74</v>
      </c>
      <c r="N349" s="23">
        <f>VLOOKUP($A349,EEP!$A$1:$D$525,3,FALSE)</f>
        <v>6.0000000000000001E-3</v>
      </c>
      <c r="O349" s="24">
        <f>VLOOKUP($A349,CEEP!$A$1:$D$525,2,FALSE)</f>
        <v>74</v>
      </c>
      <c r="P349" s="22">
        <f>VLOOKUP($A349,CEEP!$A$1:$D$525,3,FALSE)</f>
        <v>6.0000000000000001E-3</v>
      </c>
      <c r="Q349" s="4">
        <f>VLOOKUP($A349,RBEP!$A$1:$F$525,2,FALSE)</f>
        <v>76</v>
      </c>
      <c r="R349" s="4">
        <f>VLOOKUP($A349,RBEP!$A$1:$F$525,3,FALSE)</f>
        <v>88</v>
      </c>
      <c r="S349" s="4">
        <f>VLOOKUP($A349,RBEP!$A$1:$F$525,4,FALSE)</f>
        <v>81.61</v>
      </c>
      <c r="T349" s="4">
        <f>VLOOKUP($A349,RBEP!$A$1:$F$525,5,FALSE)</f>
        <v>6.7400000000000003E-3</v>
      </c>
      <c r="U349" s="4">
        <f>VLOOKUP($A349,RCEP!$A$1:$F$525,2,FALSE)</f>
        <v>77</v>
      </c>
      <c r="V349" s="4">
        <f>VLOOKUP($A349,RCEP!$A$1:$F$525,3,FALSE)</f>
        <v>87</v>
      </c>
      <c r="W349" s="4">
        <f>VLOOKUP($A349,RCEP!$A$1:$F$525,4,FALSE)</f>
        <v>81.73</v>
      </c>
      <c r="X349" s="4">
        <f>VLOOKUP($A349,RCEP!$A$1:$F$525,5,FALSE)</f>
        <v>7.7400000000000004E-3</v>
      </c>
      <c r="Y349" s="4">
        <f>VLOOKUP($A349,REEP!$A$1:$F$525,2,FALSE)</f>
        <v>77</v>
      </c>
      <c r="Z349" s="4">
        <f>VLOOKUP($A349,REEP!$A$1:$F$525,3,FALSE)</f>
        <v>88</v>
      </c>
      <c r="AA349" s="4">
        <f>VLOOKUP($A349,REEP!$A$1:$F$525,4,FALSE)</f>
        <v>82.09</v>
      </c>
      <c r="AB349" s="4">
        <f>VLOOKUP($A349,REEP!$A$1:$F$525,5,FALSE)</f>
        <v>9.2999999999999992E-3</v>
      </c>
      <c r="AC349" s="11">
        <f>VLOOKUP($A349,RCEEP!$A$1:$F$525,2,FALSE)</f>
        <v>77</v>
      </c>
      <c r="AD349" s="11">
        <f>VLOOKUP($A349,RCEEP!$A$1:$F$525,3,FALSE)</f>
        <v>87</v>
      </c>
      <c r="AE349" s="11">
        <f>VLOOKUP($A349,RCEEP!$A$1:$F$525,4,FALSE)</f>
        <v>82.22</v>
      </c>
      <c r="AF349" s="11">
        <f>VLOOKUP($A349,RCEEP!$A$1:$F$525,5,FALSE)</f>
        <v>9.4999999999999998E-3</v>
      </c>
      <c r="AH349" s="11">
        <f t="shared" si="210"/>
        <v>74</v>
      </c>
      <c r="AI349" s="11">
        <f t="shared" si="211"/>
        <v>0</v>
      </c>
      <c r="AJ349" s="11">
        <f t="shared" si="212"/>
        <v>0</v>
      </c>
      <c r="AK349" s="11">
        <f t="shared" si="213"/>
        <v>0</v>
      </c>
      <c r="AL349" s="11">
        <f t="shared" si="214"/>
        <v>1</v>
      </c>
      <c r="AM349" s="11">
        <f t="shared" si="215"/>
        <v>1</v>
      </c>
      <c r="AN349" s="11">
        <f t="shared" si="216"/>
        <v>0</v>
      </c>
      <c r="AO349" s="11">
        <f t="shared" si="217"/>
        <v>0</v>
      </c>
      <c r="AP349" s="11">
        <f t="shared" si="218"/>
        <v>0</v>
      </c>
      <c r="AQ349" s="4">
        <f t="shared" si="219"/>
        <v>0</v>
      </c>
      <c r="AS349" s="1">
        <f t="shared" si="220"/>
        <v>70</v>
      </c>
      <c r="AT349" s="1">
        <f t="shared" si="221"/>
        <v>1</v>
      </c>
      <c r="AU349" s="1">
        <f t="shared" si="222"/>
        <v>0</v>
      </c>
      <c r="AV349" s="1">
        <f t="shared" si="223"/>
        <v>0</v>
      </c>
      <c r="AW349" s="1">
        <f t="shared" si="224"/>
        <v>0</v>
      </c>
      <c r="AX349" s="8">
        <f t="shared" si="225"/>
        <v>0</v>
      </c>
      <c r="AZ349" s="8">
        <f t="shared" si="226"/>
        <v>70</v>
      </c>
      <c r="BA349" s="8">
        <f t="shared" si="227"/>
        <v>1</v>
      </c>
      <c r="BB349" s="8">
        <f t="shared" si="228"/>
        <v>0</v>
      </c>
      <c r="BC349" s="8">
        <f t="shared" si="229"/>
        <v>0</v>
      </c>
      <c r="BD349" s="8">
        <f t="shared" si="230"/>
        <v>0</v>
      </c>
      <c r="BE349" s="8">
        <f t="shared" si="231"/>
        <v>0</v>
      </c>
      <c r="BG349" s="19">
        <f t="shared" si="232"/>
        <v>0</v>
      </c>
      <c r="BH349" s="19">
        <f t="shared" si="233"/>
        <v>0</v>
      </c>
      <c r="BJ349" s="10">
        <f t="shared" si="234"/>
        <v>70</v>
      </c>
      <c r="BK349" s="35">
        <f t="shared" si="235"/>
        <v>6</v>
      </c>
      <c r="BL349" s="27">
        <f t="shared" si="236"/>
        <v>1.3333333333333334E-2</v>
      </c>
      <c r="BM349" s="33">
        <f t="shared" si="237"/>
        <v>7</v>
      </c>
      <c r="BN349" s="27">
        <f t="shared" si="238"/>
        <v>1.5555555555555555E-2</v>
      </c>
      <c r="BO349" s="33">
        <f t="shared" si="239"/>
        <v>7</v>
      </c>
      <c r="BP349" s="27">
        <f t="shared" si="240"/>
        <v>1.5555555555555555E-2</v>
      </c>
      <c r="BQ349" s="33">
        <f t="shared" si="241"/>
        <v>7</v>
      </c>
      <c r="BR349" s="28">
        <f t="shared" si="242"/>
        <v>1.5555555555555555E-2</v>
      </c>
      <c r="BT349" s="10">
        <f t="shared" si="243"/>
        <v>70</v>
      </c>
      <c r="BU349" s="32">
        <f t="shared" si="244"/>
        <v>11.61</v>
      </c>
      <c r="BV349" s="27">
        <f t="shared" si="245"/>
        <v>2.58E-2</v>
      </c>
      <c r="BW349" s="36">
        <f t="shared" si="246"/>
        <v>11.730000000000004</v>
      </c>
      <c r="BX349" s="27">
        <f t="shared" si="247"/>
        <v>2.6066666666666675E-2</v>
      </c>
      <c r="BY349" s="36">
        <f t="shared" si="248"/>
        <v>12.090000000000003</v>
      </c>
      <c r="BZ349" s="27">
        <f t="shared" si="249"/>
        <v>2.6866666666666674E-2</v>
      </c>
      <c r="CA349" s="36">
        <f t="shared" si="250"/>
        <v>12.219999999999999</v>
      </c>
      <c r="CB349" s="28">
        <f t="shared" si="251"/>
        <v>2.7155555555555554E-2</v>
      </c>
    </row>
    <row r="350" spans="1:80">
      <c r="A350" s="1" t="s">
        <v>348</v>
      </c>
      <c r="B350" s="26">
        <v>450</v>
      </c>
      <c r="C350" s="26">
        <v>614</v>
      </c>
      <c r="D350" s="26">
        <v>4987</v>
      </c>
      <c r="E350" s="20">
        <f>VLOOKUP($A350,JorgeILS!$A$1:$D$525,2,FALSE)</f>
        <v>67</v>
      </c>
      <c r="F350" s="20">
        <f>VLOOKUP($A350,JorgeILS!$A$1:$D$525,3,FALSE)</f>
        <v>2.4470000000000001</v>
      </c>
      <c r="G350" s="20">
        <f>VLOOKUP($A350,JorgeCPP!$A$1:$D$525,2,FALSE)</f>
        <v>78</v>
      </c>
      <c r="H350" s="20">
        <f>VLOOKUP($A350,JorgeCPP!$A$1:$D$525,3,FALSE)</f>
        <v>3.4000000000000002E-2</v>
      </c>
      <c r="I350" s="4">
        <f>VLOOKUP($A350,BEP!$A$1:$D$525,2,FALSE)</f>
        <v>73</v>
      </c>
      <c r="J350" s="23">
        <f>VLOOKUP($A350,BEP!$A$1:$D$525,3,FALSE)</f>
        <v>3.0000000000000001E-3</v>
      </c>
      <c r="K350" s="4">
        <f>VLOOKUP($A350,CEP!$A$1:$D$525,2,FALSE)</f>
        <v>73</v>
      </c>
      <c r="L350" s="23">
        <f>VLOOKUP($A350,CEP!$A$1:$D$525,3,FALSE)</f>
        <v>3.0000000000000001E-3</v>
      </c>
      <c r="M350" s="4">
        <f>VLOOKUP($A350,EEP!$A$1:$D$525,2,FALSE)</f>
        <v>74</v>
      </c>
      <c r="N350" s="23">
        <f>VLOOKUP($A350,EEP!$A$1:$D$525,3,FALSE)</f>
        <v>6.0000000000000001E-3</v>
      </c>
      <c r="O350" s="24">
        <f>VLOOKUP($A350,CEEP!$A$1:$D$525,2,FALSE)</f>
        <v>74</v>
      </c>
      <c r="P350" s="22">
        <f>VLOOKUP($A350,CEEP!$A$1:$D$525,3,FALSE)</f>
        <v>7.0000000000000001E-3</v>
      </c>
      <c r="Q350" s="4">
        <f>VLOOKUP($A350,RBEP!$A$1:$F$525,2,FALSE)</f>
        <v>73</v>
      </c>
      <c r="R350" s="4">
        <f>VLOOKUP($A350,RBEP!$A$1:$F$525,3,FALSE)</f>
        <v>83</v>
      </c>
      <c r="S350" s="4">
        <f>VLOOKUP($A350,RBEP!$A$1:$F$525,4,FALSE)</f>
        <v>77.91</v>
      </c>
      <c r="T350" s="4">
        <f>VLOOKUP($A350,RBEP!$A$1:$F$525,5,FALSE)</f>
        <v>6.6400000000000001E-3</v>
      </c>
      <c r="U350" s="4">
        <f>VLOOKUP($A350,RCEP!$A$1:$F$525,2,FALSE)</f>
        <v>73</v>
      </c>
      <c r="V350" s="4">
        <f>VLOOKUP($A350,RCEP!$A$1:$F$525,3,FALSE)</f>
        <v>83</v>
      </c>
      <c r="W350" s="4">
        <f>VLOOKUP($A350,RCEP!$A$1:$F$525,4,FALSE)</f>
        <v>77.55</v>
      </c>
      <c r="X350" s="4">
        <f>VLOOKUP($A350,RCEP!$A$1:$F$525,5,FALSE)</f>
        <v>7.5700000000000003E-3</v>
      </c>
      <c r="Y350" s="4">
        <f>VLOOKUP($A350,REEP!$A$1:$F$525,2,FALSE)</f>
        <v>74</v>
      </c>
      <c r="Z350" s="4">
        <f>VLOOKUP($A350,REEP!$A$1:$F$525,3,FALSE)</f>
        <v>86</v>
      </c>
      <c r="AA350" s="4">
        <f>VLOOKUP($A350,REEP!$A$1:$F$525,4,FALSE)</f>
        <v>79.400000000000006</v>
      </c>
      <c r="AB350" s="4">
        <f>VLOOKUP($A350,REEP!$A$1:$F$525,5,FALSE)</f>
        <v>9.3299999999999998E-3</v>
      </c>
      <c r="AC350" s="11">
        <f>VLOOKUP($A350,RCEEP!$A$1:$F$525,2,FALSE)</f>
        <v>75</v>
      </c>
      <c r="AD350" s="11">
        <f>VLOOKUP($A350,RCEEP!$A$1:$F$525,3,FALSE)</f>
        <v>83</v>
      </c>
      <c r="AE350" s="11">
        <f>VLOOKUP($A350,RCEEP!$A$1:$F$525,4,FALSE)</f>
        <v>79.17</v>
      </c>
      <c r="AF350" s="11">
        <f>VLOOKUP($A350,RCEEP!$A$1:$F$525,5,FALSE)</f>
        <v>9.9500000000000005E-3</v>
      </c>
      <c r="AH350" s="11">
        <f t="shared" si="210"/>
        <v>73</v>
      </c>
      <c r="AI350" s="11">
        <f t="shared" si="211"/>
        <v>0</v>
      </c>
      <c r="AJ350" s="11">
        <f t="shared" si="212"/>
        <v>1</v>
      </c>
      <c r="AK350" s="11">
        <f t="shared" si="213"/>
        <v>1</v>
      </c>
      <c r="AL350" s="11">
        <f t="shared" si="214"/>
        <v>0</v>
      </c>
      <c r="AM350" s="11">
        <f t="shared" si="215"/>
        <v>0</v>
      </c>
      <c r="AN350" s="11">
        <f t="shared" si="216"/>
        <v>1</v>
      </c>
      <c r="AO350" s="11">
        <f t="shared" si="217"/>
        <v>1</v>
      </c>
      <c r="AP350" s="11">
        <f t="shared" si="218"/>
        <v>0</v>
      </c>
      <c r="AQ350" s="4">
        <f t="shared" si="219"/>
        <v>0</v>
      </c>
      <c r="AS350" s="1">
        <f t="shared" si="220"/>
        <v>67</v>
      </c>
      <c r="AT350" s="1">
        <f t="shared" si="221"/>
        <v>1</v>
      </c>
      <c r="AU350" s="1">
        <f t="shared" si="222"/>
        <v>0</v>
      </c>
      <c r="AV350" s="1">
        <f t="shared" si="223"/>
        <v>0</v>
      </c>
      <c r="AW350" s="1">
        <f t="shared" si="224"/>
        <v>0</v>
      </c>
      <c r="AX350" s="8">
        <f t="shared" si="225"/>
        <v>0</v>
      </c>
      <c r="AZ350" s="8">
        <f t="shared" si="226"/>
        <v>67</v>
      </c>
      <c r="BA350" s="8">
        <f t="shared" si="227"/>
        <v>1</v>
      </c>
      <c r="BB350" s="8">
        <f t="shared" si="228"/>
        <v>0</v>
      </c>
      <c r="BC350" s="8">
        <f t="shared" si="229"/>
        <v>0</v>
      </c>
      <c r="BD350" s="8">
        <f t="shared" si="230"/>
        <v>0</v>
      </c>
      <c r="BE350" s="8">
        <f t="shared" si="231"/>
        <v>0</v>
      </c>
      <c r="BG350" s="19">
        <f t="shared" si="232"/>
        <v>0</v>
      </c>
      <c r="BH350" s="19">
        <f t="shared" si="233"/>
        <v>0</v>
      </c>
      <c r="BJ350" s="10">
        <f t="shared" si="234"/>
        <v>67</v>
      </c>
      <c r="BK350" s="35">
        <f t="shared" si="235"/>
        <v>6</v>
      </c>
      <c r="BL350" s="27">
        <f t="shared" si="236"/>
        <v>1.3333333333333334E-2</v>
      </c>
      <c r="BM350" s="33">
        <f t="shared" si="237"/>
        <v>6</v>
      </c>
      <c r="BN350" s="27">
        <f t="shared" si="238"/>
        <v>1.3333333333333334E-2</v>
      </c>
      <c r="BO350" s="33">
        <f t="shared" si="239"/>
        <v>7</v>
      </c>
      <c r="BP350" s="27">
        <f t="shared" si="240"/>
        <v>1.5555555555555555E-2</v>
      </c>
      <c r="BQ350" s="33">
        <f t="shared" si="241"/>
        <v>8</v>
      </c>
      <c r="BR350" s="28">
        <f t="shared" si="242"/>
        <v>1.7777777777777778E-2</v>
      </c>
      <c r="BT350" s="10">
        <f t="shared" si="243"/>
        <v>67</v>
      </c>
      <c r="BU350" s="32">
        <f t="shared" si="244"/>
        <v>10.909999999999997</v>
      </c>
      <c r="BV350" s="27">
        <f t="shared" si="245"/>
        <v>2.4244444444444437E-2</v>
      </c>
      <c r="BW350" s="36">
        <f t="shared" si="246"/>
        <v>10.549999999999997</v>
      </c>
      <c r="BX350" s="27">
        <f t="shared" si="247"/>
        <v>2.3444444444444438E-2</v>
      </c>
      <c r="BY350" s="36">
        <f t="shared" si="248"/>
        <v>12.400000000000006</v>
      </c>
      <c r="BZ350" s="27">
        <f t="shared" si="249"/>
        <v>2.7555555555555569E-2</v>
      </c>
      <c r="CA350" s="36">
        <f t="shared" si="250"/>
        <v>12.170000000000002</v>
      </c>
      <c r="CB350" s="28">
        <f t="shared" si="251"/>
        <v>2.7044444444444447E-2</v>
      </c>
    </row>
    <row r="351" spans="1:80">
      <c r="A351" s="1" t="s">
        <v>349</v>
      </c>
      <c r="B351" s="26">
        <v>450</v>
      </c>
      <c r="C351" s="26">
        <v>614</v>
      </c>
      <c r="D351" s="26">
        <v>4995</v>
      </c>
      <c r="E351" s="20">
        <f>VLOOKUP($A351,JorgeILS!$A$1:$D$525,2,FALSE)</f>
        <v>69</v>
      </c>
      <c r="F351" s="20">
        <f>VLOOKUP($A351,JorgeILS!$A$1:$D$525,3,FALSE)</f>
        <v>1.417</v>
      </c>
      <c r="G351" s="20">
        <f>VLOOKUP($A351,JorgeCPP!$A$1:$D$525,2,FALSE)</f>
        <v>78</v>
      </c>
      <c r="H351" s="20">
        <f>VLOOKUP($A351,JorgeCPP!$A$1:$D$525,3,FALSE)</f>
        <v>3.2000000000000001E-2</v>
      </c>
      <c r="I351" s="4">
        <f>VLOOKUP($A351,BEP!$A$1:$D$525,2,FALSE)</f>
        <v>76</v>
      </c>
      <c r="J351" s="23">
        <f>VLOOKUP($A351,BEP!$A$1:$D$525,3,FALSE)</f>
        <v>3.0000000000000001E-3</v>
      </c>
      <c r="K351" s="4">
        <f>VLOOKUP($A351,CEP!$A$1:$D$525,2,FALSE)</f>
        <v>76</v>
      </c>
      <c r="L351" s="23">
        <f>VLOOKUP($A351,CEP!$A$1:$D$525,3,FALSE)</f>
        <v>3.0000000000000001E-3</v>
      </c>
      <c r="M351" s="4">
        <f>VLOOKUP($A351,EEP!$A$1:$D$525,2,FALSE)</f>
        <v>73</v>
      </c>
      <c r="N351" s="23">
        <f>VLOOKUP($A351,EEP!$A$1:$D$525,3,FALSE)</f>
        <v>4.0000000000000001E-3</v>
      </c>
      <c r="O351" s="24">
        <f>VLOOKUP($A351,CEEP!$A$1:$D$525,2,FALSE)</f>
        <v>73</v>
      </c>
      <c r="P351" s="22">
        <f>VLOOKUP($A351,CEEP!$A$1:$D$525,3,FALSE)</f>
        <v>5.0000000000000001E-3</v>
      </c>
      <c r="Q351" s="4">
        <f>VLOOKUP($A351,RBEP!$A$1:$F$525,2,FALSE)</f>
        <v>76</v>
      </c>
      <c r="R351" s="4">
        <f>VLOOKUP($A351,RBEP!$A$1:$F$525,3,FALSE)</f>
        <v>85</v>
      </c>
      <c r="S351" s="4">
        <f>VLOOKUP($A351,RBEP!$A$1:$F$525,4,FALSE)</f>
        <v>79.87</v>
      </c>
      <c r="T351" s="4">
        <f>VLOOKUP($A351,RBEP!$A$1:$F$525,5,FALSE)</f>
        <v>6.0299999999999998E-3</v>
      </c>
      <c r="U351" s="4">
        <f>VLOOKUP($A351,RCEP!$A$1:$F$525,2,FALSE)</f>
        <v>76</v>
      </c>
      <c r="V351" s="4">
        <f>VLOOKUP($A351,RCEP!$A$1:$F$525,3,FALSE)</f>
        <v>85</v>
      </c>
      <c r="W351" s="4">
        <f>VLOOKUP($A351,RCEP!$A$1:$F$525,4,FALSE)</f>
        <v>80.12</v>
      </c>
      <c r="X351" s="4">
        <f>VLOOKUP($A351,RCEP!$A$1:$F$525,5,FALSE)</f>
        <v>7.0600000000000003E-3</v>
      </c>
      <c r="Y351" s="4">
        <f>VLOOKUP($A351,REEP!$A$1:$F$525,2,FALSE)</f>
        <v>76</v>
      </c>
      <c r="Z351" s="4">
        <f>VLOOKUP($A351,REEP!$A$1:$F$525,3,FALSE)</f>
        <v>85</v>
      </c>
      <c r="AA351" s="4">
        <f>VLOOKUP($A351,REEP!$A$1:$F$525,4,FALSE)</f>
        <v>80.83</v>
      </c>
      <c r="AB351" s="4">
        <f>VLOOKUP($A351,REEP!$A$1:$F$525,5,FALSE)</f>
        <v>8.1099999999999992E-3</v>
      </c>
      <c r="AC351" s="11">
        <f>VLOOKUP($A351,RCEEP!$A$1:$F$525,2,FALSE)</f>
        <v>74</v>
      </c>
      <c r="AD351" s="11">
        <f>VLOOKUP($A351,RCEEP!$A$1:$F$525,3,FALSE)</f>
        <v>85</v>
      </c>
      <c r="AE351" s="11">
        <f>VLOOKUP($A351,RCEEP!$A$1:$F$525,4,FALSE)</f>
        <v>80.930000000000007</v>
      </c>
      <c r="AF351" s="11">
        <f>VLOOKUP($A351,RCEEP!$A$1:$F$525,5,FALSE)</f>
        <v>8.5699999999999995E-3</v>
      </c>
      <c r="AH351" s="11">
        <f t="shared" si="210"/>
        <v>73</v>
      </c>
      <c r="AI351" s="11">
        <f t="shared" si="211"/>
        <v>0</v>
      </c>
      <c r="AJ351" s="11">
        <f t="shared" si="212"/>
        <v>0</v>
      </c>
      <c r="AK351" s="11">
        <f t="shared" si="213"/>
        <v>0</v>
      </c>
      <c r="AL351" s="11">
        <f t="shared" si="214"/>
        <v>1</v>
      </c>
      <c r="AM351" s="11">
        <f t="shared" si="215"/>
        <v>1</v>
      </c>
      <c r="AN351" s="11">
        <f t="shared" si="216"/>
        <v>0</v>
      </c>
      <c r="AO351" s="11">
        <f t="shared" si="217"/>
        <v>0</v>
      </c>
      <c r="AP351" s="11">
        <f t="shared" si="218"/>
        <v>0</v>
      </c>
      <c r="AQ351" s="4">
        <f t="shared" si="219"/>
        <v>0</v>
      </c>
      <c r="AS351" s="1">
        <f t="shared" si="220"/>
        <v>69</v>
      </c>
      <c r="AT351" s="1">
        <f t="shared" si="221"/>
        <v>1</v>
      </c>
      <c r="AU351" s="1">
        <f t="shared" si="222"/>
        <v>0</v>
      </c>
      <c r="AV351" s="1">
        <f t="shared" si="223"/>
        <v>0</v>
      </c>
      <c r="AW351" s="1">
        <f t="shared" si="224"/>
        <v>0</v>
      </c>
      <c r="AX351" s="8">
        <f t="shared" si="225"/>
        <v>0</v>
      </c>
      <c r="AZ351" s="8">
        <f t="shared" si="226"/>
        <v>69</v>
      </c>
      <c r="BA351" s="8">
        <f t="shared" si="227"/>
        <v>1</v>
      </c>
      <c r="BB351" s="8">
        <f t="shared" si="228"/>
        <v>0</v>
      </c>
      <c r="BC351" s="8">
        <f t="shared" si="229"/>
        <v>0</v>
      </c>
      <c r="BD351" s="8">
        <f t="shared" si="230"/>
        <v>0</v>
      </c>
      <c r="BE351" s="8">
        <f t="shared" si="231"/>
        <v>0</v>
      </c>
      <c r="BG351" s="19">
        <f t="shared" si="232"/>
        <v>0</v>
      </c>
      <c r="BH351" s="19">
        <f t="shared" si="233"/>
        <v>0</v>
      </c>
      <c r="BJ351" s="10">
        <f t="shared" si="234"/>
        <v>69</v>
      </c>
      <c r="BK351" s="35">
        <f t="shared" si="235"/>
        <v>7</v>
      </c>
      <c r="BL351" s="27">
        <f t="shared" si="236"/>
        <v>1.5555555555555555E-2</v>
      </c>
      <c r="BM351" s="33">
        <f t="shared" si="237"/>
        <v>7</v>
      </c>
      <c r="BN351" s="27">
        <f t="shared" si="238"/>
        <v>1.5555555555555555E-2</v>
      </c>
      <c r="BO351" s="33">
        <f t="shared" si="239"/>
        <v>7</v>
      </c>
      <c r="BP351" s="27">
        <f t="shared" si="240"/>
        <v>1.5555555555555555E-2</v>
      </c>
      <c r="BQ351" s="33">
        <f t="shared" si="241"/>
        <v>5</v>
      </c>
      <c r="BR351" s="28">
        <f t="shared" si="242"/>
        <v>1.1111111111111112E-2</v>
      </c>
      <c r="BT351" s="10">
        <f t="shared" si="243"/>
        <v>69</v>
      </c>
      <c r="BU351" s="32">
        <f t="shared" si="244"/>
        <v>10.870000000000005</v>
      </c>
      <c r="BV351" s="27">
        <f t="shared" si="245"/>
        <v>2.4155555555555566E-2</v>
      </c>
      <c r="BW351" s="36">
        <f t="shared" si="246"/>
        <v>11.120000000000005</v>
      </c>
      <c r="BX351" s="27">
        <f t="shared" si="247"/>
        <v>2.4711111111111121E-2</v>
      </c>
      <c r="BY351" s="36">
        <f t="shared" si="248"/>
        <v>11.829999999999998</v>
      </c>
      <c r="BZ351" s="27">
        <f t="shared" si="249"/>
        <v>2.6288888888888886E-2</v>
      </c>
      <c r="CA351" s="36">
        <f t="shared" si="250"/>
        <v>11.930000000000007</v>
      </c>
      <c r="CB351" s="28">
        <f t="shared" si="251"/>
        <v>2.6511111111111128E-2</v>
      </c>
    </row>
    <row r="352" spans="1:80">
      <c r="A352" s="1" t="s">
        <v>350</v>
      </c>
      <c r="B352" s="26">
        <v>450</v>
      </c>
      <c r="C352" s="26">
        <v>614</v>
      </c>
      <c r="D352" s="26">
        <v>5003</v>
      </c>
      <c r="E352" s="20">
        <f>VLOOKUP($A352,JorgeILS!$A$1:$D$525,2,FALSE)</f>
        <v>70</v>
      </c>
      <c r="F352" s="20">
        <f>VLOOKUP($A352,JorgeILS!$A$1:$D$525,3,FALSE)</f>
        <v>1.7589999999999999</v>
      </c>
      <c r="G352" s="20">
        <f>VLOOKUP($A352,JorgeCPP!$A$1:$D$525,2,FALSE)</f>
        <v>78</v>
      </c>
      <c r="H352" s="20">
        <f>VLOOKUP($A352,JorgeCPP!$A$1:$D$525,3,FALSE)</f>
        <v>3.3000000000000002E-2</v>
      </c>
      <c r="I352" s="4">
        <f>VLOOKUP($A352,BEP!$A$1:$D$525,2,FALSE)</f>
        <v>76</v>
      </c>
      <c r="J352" s="23">
        <f>VLOOKUP($A352,BEP!$A$1:$D$525,3,FALSE)</f>
        <v>3.0000000000000001E-3</v>
      </c>
      <c r="K352" s="4">
        <f>VLOOKUP($A352,CEP!$A$1:$D$525,2,FALSE)</f>
        <v>76</v>
      </c>
      <c r="L352" s="23">
        <f>VLOOKUP($A352,CEP!$A$1:$D$525,3,FALSE)</f>
        <v>3.0000000000000001E-3</v>
      </c>
      <c r="M352" s="4">
        <f>VLOOKUP($A352,EEP!$A$1:$D$525,2,FALSE)</f>
        <v>74</v>
      </c>
      <c r="N352" s="23">
        <f>VLOOKUP($A352,EEP!$A$1:$D$525,3,FALSE)</f>
        <v>7.0000000000000001E-3</v>
      </c>
      <c r="O352" s="24">
        <f>VLOOKUP($A352,CEEP!$A$1:$D$525,2,FALSE)</f>
        <v>74</v>
      </c>
      <c r="P352" s="22">
        <f>VLOOKUP($A352,CEEP!$A$1:$D$525,3,FALSE)</f>
        <v>6.0000000000000001E-3</v>
      </c>
      <c r="Q352" s="4">
        <f>VLOOKUP($A352,RBEP!$A$1:$F$525,2,FALSE)</f>
        <v>76</v>
      </c>
      <c r="R352" s="4">
        <f>VLOOKUP($A352,RBEP!$A$1:$F$525,3,FALSE)</f>
        <v>83</v>
      </c>
      <c r="S352" s="4">
        <f>VLOOKUP($A352,RBEP!$A$1:$F$525,4,FALSE)</f>
        <v>79.33</v>
      </c>
      <c r="T352" s="4">
        <f>VLOOKUP($A352,RBEP!$A$1:$F$525,5,FALSE)</f>
        <v>7.5700000000000003E-3</v>
      </c>
      <c r="U352" s="4">
        <f>VLOOKUP($A352,RCEP!$A$1:$F$525,2,FALSE)</f>
        <v>75</v>
      </c>
      <c r="V352" s="4">
        <f>VLOOKUP($A352,RCEP!$A$1:$F$525,3,FALSE)</f>
        <v>85</v>
      </c>
      <c r="W352" s="4">
        <f>VLOOKUP($A352,RCEP!$A$1:$F$525,4,FALSE)</f>
        <v>79.69</v>
      </c>
      <c r="X352" s="4">
        <f>VLOOKUP($A352,RCEP!$A$1:$F$525,5,FALSE)</f>
        <v>8.8199999999999997E-3</v>
      </c>
      <c r="Y352" s="4">
        <f>VLOOKUP($A352,REEP!$A$1:$F$525,2,FALSE)</f>
        <v>76</v>
      </c>
      <c r="Z352" s="4">
        <f>VLOOKUP($A352,REEP!$A$1:$F$525,3,FALSE)</f>
        <v>85</v>
      </c>
      <c r="AA352" s="4">
        <f>VLOOKUP($A352,REEP!$A$1:$F$525,4,FALSE)</f>
        <v>80.47</v>
      </c>
      <c r="AB352" s="4">
        <f>VLOOKUP($A352,REEP!$A$1:$F$525,5,FALSE)</f>
        <v>1.0500000000000001E-2</v>
      </c>
      <c r="AC352" s="11">
        <f>VLOOKUP($A352,RCEEP!$A$1:$F$525,2,FALSE)</f>
        <v>77</v>
      </c>
      <c r="AD352" s="11">
        <f>VLOOKUP($A352,RCEEP!$A$1:$F$525,3,FALSE)</f>
        <v>85</v>
      </c>
      <c r="AE352" s="11">
        <f>VLOOKUP($A352,RCEEP!$A$1:$F$525,4,FALSE)</f>
        <v>81.010000000000005</v>
      </c>
      <c r="AF352" s="11">
        <f>VLOOKUP($A352,RCEEP!$A$1:$F$525,5,FALSE)</f>
        <v>1.1270000000000001E-2</v>
      </c>
      <c r="AH352" s="11">
        <f t="shared" si="210"/>
        <v>74</v>
      </c>
      <c r="AI352" s="11">
        <f t="shared" si="211"/>
        <v>0</v>
      </c>
      <c r="AJ352" s="11">
        <f t="shared" si="212"/>
        <v>0</v>
      </c>
      <c r="AK352" s="11">
        <f t="shared" si="213"/>
        <v>0</v>
      </c>
      <c r="AL352" s="11">
        <f t="shared" si="214"/>
        <v>1</v>
      </c>
      <c r="AM352" s="11">
        <f t="shared" si="215"/>
        <v>1</v>
      </c>
      <c r="AN352" s="11">
        <f t="shared" si="216"/>
        <v>0</v>
      </c>
      <c r="AO352" s="11">
        <f t="shared" si="217"/>
        <v>0</v>
      </c>
      <c r="AP352" s="11">
        <f t="shared" si="218"/>
        <v>0</v>
      </c>
      <c r="AQ352" s="4">
        <f t="shared" si="219"/>
        <v>0</v>
      </c>
      <c r="AS352" s="1">
        <f t="shared" si="220"/>
        <v>70</v>
      </c>
      <c r="AT352" s="1">
        <f t="shared" si="221"/>
        <v>1</v>
      </c>
      <c r="AU352" s="1">
        <f t="shared" si="222"/>
        <v>0</v>
      </c>
      <c r="AV352" s="1">
        <f t="shared" si="223"/>
        <v>0</v>
      </c>
      <c r="AW352" s="1">
        <f t="shared" si="224"/>
        <v>0</v>
      </c>
      <c r="AX352" s="8">
        <f t="shared" si="225"/>
        <v>0</v>
      </c>
      <c r="AZ352" s="8">
        <f t="shared" si="226"/>
        <v>70</v>
      </c>
      <c r="BA352" s="8">
        <f t="shared" si="227"/>
        <v>1</v>
      </c>
      <c r="BB352" s="8">
        <f t="shared" si="228"/>
        <v>0</v>
      </c>
      <c r="BC352" s="8">
        <f t="shared" si="229"/>
        <v>0</v>
      </c>
      <c r="BD352" s="8">
        <f t="shared" si="230"/>
        <v>0</v>
      </c>
      <c r="BE352" s="8">
        <f t="shared" si="231"/>
        <v>0</v>
      </c>
      <c r="BG352" s="19">
        <f t="shared" si="232"/>
        <v>0</v>
      </c>
      <c r="BH352" s="19">
        <f t="shared" si="233"/>
        <v>0</v>
      </c>
      <c r="BJ352" s="10">
        <f t="shared" si="234"/>
        <v>70</v>
      </c>
      <c r="BK352" s="35">
        <f t="shared" si="235"/>
        <v>6</v>
      </c>
      <c r="BL352" s="27">
        <f t="shared" si="236"/>
        <v>1.3333333333333334E-2</v>
      </c>
      <c r="BM352" s="33">
        <f t="shared" si="237"/>
        <v>5</v>
      </c>
      <c r="BN352" s="27">
        <f t="shared" si="238"/>
        <v>1.1111111111111112E-2</v>
      </c>
      <c r="BO352" s="33">
        <f t="shared" si="239"/>
        <v>6</v>
      </c>
      <c r="BP352" s="27">
        <f t="shared" si="240"/>
        <v>1.3333333333333334E-2</v>
      </c>
      <c r="BQ352" s="33">
        <f t="shared" si="241"/>
        <v>7</v>
      </c>
      <c r="BR352" s="28">
        <f t="shared" si="242"/>
        <v>1.5555555555555555E-2</v>
      </c>
      <c r="BT352" s="10">
        <f t="shared" si="243"/>
        <v>70</v>
      </c>
      <c r="BU352" s="32">
        <f t="shared" si="244"/>
        <v>9.3299999999999983</v>
      </c>
      <c r="BV352" s="27">
        <f t="shared" si="245"/>
        <v>2.0733333333333329E-2</v>
      </c>
      <c r="BW352" s="36">
        <f t="shared" si="246"/>
        <v>9.6899999999999977</v>
      </c>
      <c r="BX352" s="27">
        <f t="shared" si="247"/>
        <v>2.1533333333333328E-2</v>
      </c>
      <c r="BY352" s="36">
        <f t="shared" si="248"/>
        <v>10.469999999999999</v>
      </c>
      <c r="BZ352" s="27">
        <f t="shared" si="249"/>
        <v>2.3266666666666665E-2</v>
      </c>
      <c r="CA352" s="36">
        <f t="shared" si="250"/>
        <v>11.010000000000005</v>
      </c>
      <c r="CB352" s="28">
        <f t="shared" si="251"/>
        <v>2.4466666666666678E-2</v>
      </c>
    </row>
    <row r="353" spans="1:80">
      <c r="A353" s="1" t="s">
        <v>351</v>
      </c>
      <c r="B353" s="26">
        <v>500</v>
      </c>
      <c r="C353" s="26">
        <v>534</v>
      </c>
      <c r="D353" s="26">
        <v>5011</v>
      </c>
      <c r="E353" s="20">
        <f>VLOOKUP($A353,JorgeILS!$A$1:$D$525,2,FALSE)</f>
        <v>142</v>
      </c>
      <c r="F353" s="20">
        <f>VLOOKUP($A353,JorgeILS!$A$1:$D$525,3,FALSE)</f>
        <v>9.7000000000000003E-2</v>
      </c>
      <c r="G353" s="20">
        <f>VLOOKUP($A353,JorgeCPP!$A$1:$D$525,2,FALSE)</f>
        <v>145</v>
      </c>
      <c r="H353" s="20">
        <f>VLOOKUP($A353,JorgeCPP!$A$1:$D$525,3,FALSE)</f>
        <v>1.0999999999999999E-2</v>
      </c>
      <c r="I353" s="4">
        <f>VLOOKUP($A353,BEP!$A$1:$D$525,2,FALSE)</f>
        <v>142</v>
      </c>
      <c r="J353" s="23">
        <f>VLOOKUP($A353,BEP!$A$1:$D$525,3,FALSE)</f>
        <v>2E-3</v>
      </c>
      <c r="K353" s="4">
        <f>VLOOKUP($A353,CEP!$A$1:$D$525,2,FALSE)</f>
        <v>142</v>
      </c>
      <c r="L353" s="23">
        <f>VLOOKUP($A353,CEP!$A$1:$D$525,3,FALSE)</f>
        <v>2E-3</v>
      </c>
      <c r="M353" s="4">
        <f>VLOOKUP($A353,EEP!$A$1:$D$525,2,FALSE)</f>
        <v>145</v>
      </c>
      <c r="N353" s="23">
        <f>VLOOKUP($A353,EEP!$A$1:$D$525,3,FALSE)</f>
        <v>2E-3</v>
      </c>
      <c r="O353" s="24">
        <f>VLOOKUP($A353,CEEP!$A$1:$D$525,2,FALSE)</f>
        <v>145</v>
      </c>
      <c r="P353" s="22">
        <f>VLOOKUP($A353,CEEP!$A$1:$D$525,3,FALSE)</f>
        <v>3.0000000000000001E-3</v>
      </c>
      <c r="Q353" s="4">
        <f>VLOOKUP($A353,RBEP!$A$1:$F$525,2,FALSE)</f>
        <v>142</v>
      </c>
      <c r="R353" s="4">
        <f>VLOOKUP($A353,RBEP!$A$1:$F$525,3,FALSE)</f>
        <v>145</v>
      </c>
      <c r="S353" s="4">
        <f>VLOOKUP($A353,RBEP!$A$1:$F$525,4,FALSE)</f>
        <v>143.97</v>
      </c>
      <c r="T353" s="4">
        <f>VLOOKUP($A353,RBEP!$A$1:$F$525,5,FALSE)</f>
        <v>2.32E-3</v>
      </c>
      <c r="U353" s="4">
        <f>VLOOKUP($A353,RCEP!$A$1:$F$525,2,FALSE)</f>
        <v>142</v>
      </c>
      <c r="V353" s="4">
        <f>VLOOKUP($A353,RCEP!$A$1:$F$525,3,FALSE)</f>
        <v>145</v>
      </c>
      <c r="W353" s="4">
        <f>VLOOKUP($A353,RCEP!$A$1:$F$525,4,FALSE)</f>
        <v>144.07</v>
      </c>
      <c r="X353" s="4">
        <f>VLOOKUP($A353,RCEP!$A$1:$F$525,5,FALSE)</f>
        <v>2.7699999999999999E-3</v>
      </c>
      <c r="Y353" s="4">
        <f>VLOOKUP($A353,REEP!$A$1:$F$525,2,FALSE)</f>
        <v>142</v>
      </c>
      <c r="Z353" s="4">
        <f>VLOOKUP($A353,REEP!$A$1:$F$525,3,FALSE)</f>
        <v>145</v>
      </c>
      <c r="AA353" s="4">
        <f>VLOOKUP($A353,REEP!$A$1:$F$525,4,FALSE)</f>
        <v>143.88999999999999</v>
      </c>
      <c r="AB353" s="4">
        <f>VLOOKUP($A353,REEP!$A$1:$F$525,5,FALSE)</f>
        <v>2.4299999999999999E-3</v>
      </c>
      <c r="AC353" s="11">
        <f>VLOOKUP($A353,RCEEP!$A$1:$F$525,2,FALSE)</f>
        <v>142</v>
      </c>
      <c r="AD353" s="11">
        <f>VLOOKUP($A353,RCEEP!$A$1:$F$525,3,FALSE)</f>
        <v>145</v>
      </c>
      <c r="AE353" s="11">
        <f>VLOOKUP($A353,RCEEP!$A$1:$F$525,4,FALSE)</f>
        <v>143.94999999999999</v>
      </c>
      <c r="AF353" s="11">
        <f>VLOOKUP($A353,RCEEP!$A$1:$F$525,5,FALSE)</f>
        <v>2.32E-3</v>
      </c>
      <c r="AH353" s="11">
        <f t="shared" si="210"/>
        <v>142</v>
      </c>
      <c r="AI353" s="11">
        <f t="shared" si="211"/>
        <v>0</v>
      </c>
      <c r="AJ353" s="11">
        <f t="shared" si="212"/>
        <v>1</v>
      </c>
      <c r="AK353" s="11">
        <f t="shared" si="213"/>
        <v>1</v>
      </c>
      <c r="AL353" s="11">
        <f t="shared" si="214"/>
        <v>0</v>
      </c>
      <c r="AM353" s="11">
        <f t="shared" si="215"/>
        <v>0</v>
      </c>
      <c r="AN353" s="11">
        <f t="shared" si="216"/>
        <v>1</v>
      </c>
      <c r="AO353" s="11">
        <f t="shared" si="217"/>
        <v>1</v>
      </c>
      <c r="AP353" s="11">
        <f t="shared" si="218"/>
        <v>1</v>
      </c>
      <c r="AQ353" s="4">
        <f t="shared" si="219"/>
        <v>1</v>
      </c>
      <c r="AS353" s="1">
        <f t="shared" si="220"/>
        <v>142</v>
      </c>
      <c r="AT353" s="1">
        <f t="shared" si="221"/>
        <v>1</v>
      </c>
      <c r="AU353" s="1">
        <f t="shared" si="222"/>
        <v>1</v>
      </c>
      <c r="AV353" s="1">
        <f t="shared" si="223"/>
        <v>1</v>
      </c>
      <c r="AW353" s="1">
        <f t="shared" si="224"/>
        <v>1</v>
      </c>
      <c r="AX353" s="8">
        <f t="shared" si="225"/>
        <v>1</v>
      </c>
      <c r="AZ353" s="8">
        <f t="shared" si="226"/>
        <v>142</v>
      </c>
      <c r="BA353" s="8">
        <f t="shared" si="227"/>
        <v>1</v>
      </c>
      <c r="BB353" s="8">
        <f t="shared" si="228"/>
        <v>1</v>
      </c>
      <c r="BC353" s="8">
        <f t="shared" si="229"/>
        <v>1</v>
      </c>
      <c r="BD353" s="8">
        <f t="shared" si="230"/>
        <v>1</v>
      </c>
      <c r="BE353" s="8">
        <f t="shared" si="231"/>
        <v>1</v>
      </c>
      <c r="BG353" s="19">
        <f t="shared" si="232"/>
        <v>0</v>
      </c>
      <c r="BH353" s="19">
        <f t="shared" si="233"/>
        <v>1</v>
      </c>
      <c r="BJ353" s="10">
        <f t="shared" si="234"/>
        <v>142</v>
      </c>
      <c r="BK353" s="35">
        <f t="shared" si="235"/>
        <v>0</v>
      </c>
      <c r="BL353" s="27">
        <f t="shared" si="236"/>
        <v>0</v>
      </c>
      <c r="BM353" s="33">
        <f t="shared" si="237"/>
        <v>0</v>
      </c>
      <c r="BN353" s="27">
        <f t="shared" si="238"/>
        <v>0</v>
      </c>
      <c r="BO353" s="33">
        <f t="shared" si="239"/>
        <v>0</v>
      </c>
      <c r="BP353" s="27">
        <f t="shared" si="240"/>
        <v>0</v>
      </c>
      <c r="BQ353" s="33">
        <f t="shared" si="241"/>
        <v>0</v>
      </c>
      <c r="BR353" s="28">
        <f t="shared" si="242"/>
        <v>0</v>
      </c>
      <c r="BT353" s="10">
        <f t="shared" si="243"/>
        <v>142</v>
      </c>
      <c r="BU353" s="32">
        <f t="shared" si="244"/>
        <v>1.9699999999999989</v>
      </c>
      <c r="BV353" s="27">
        <f t="shared" si="245"/>
        <v>3.9399999999999973E-3</v>
      </c>
      <c r="BW353" s="36">
        <f t="shared" si="246"/>
        <v>2.0699999999999932</v>
      </c>
      <c r="BX353" s="27">
        <f t="shared" si="247"/>
        <v>4.1399999999999866E-3</v>
      </c>
      <c r="BY353" s="36">
        <f t="shared" si="248"/>
        <v>1.8899999999999864</v>
      </c>
      <c r="BZ353" s="27">
        <f t="shared" si="249"/>
        <v>3.7799999999999726E-3</v>
      </c>
      <c r="CA353" s="36">
        <f t="shared" si="250"/>
        <v>1.9499999999999886</v>
      </c>
      <c r="CB353" s="28">
        <f t="shared" si="251"/>
        <v>3.8999999999999773E-3</v>
      </c>
    </row>
    <row r="354" spans="1:80">
      <c r="A354" s="1" t="s">
        <v>352</v>
      </c>
      <c r="B354" s="26">
        <v>500</v>
      </c>
      <c r="C354" s="26">
        <v>534</v>
      </c>
      <c r="D354" s="26">
        <v>5019</v>
      </c>
      <c r="E354" s="20">
        <f>VLOOKUP($A354,JorgeILS!$A$1:$D$525,2,FALSE)</f>
        <v>142</v>
      </c>
      <c r="F354" s="20">
        <f>VLOOKUP($A354,JorgeILS!$A$1:$D$525,3,FALSE)</f>
        <v>9.1999999999999998E-2</v>
      </c>
      <c r="G354" s="20">
        <f>VLOOKUP($A354,JorgeCPP!$A$1:$D$525,2,FALSE)</f>
        <v>148</v>
      </c>
      <c r="H354" s="20">
        <f>VLOOKUP($A354,JorgeCPP!$A$1:$D$525,3,FALSE)</f>
        <v>1.0999999999999999E-2</v>
      </c>
      <c r="I354" s="4">
        <f>VLOOKUP($A354,BEP!$A$1:$D$525,2,FALSE)</f>
        <v>145</v>
      </c>
      <c r="J354" s="23">
        <f>VLOOKUP($A354,BEP!$A$1:$D$525,3,FALSE)</f>
        <v>2E-3</v>
      </c>
      <c r="K354" s="4">
        <f>VLOOKUP($A354,CEP!$A$1:$D$525,2,FALSE)</f>
        <v>145</v>
      </c>
      <c r="L354" s="23">
        <f>VLOOKUP($A354,CEP!$A$1:$D$525,3,FALSE)</f>
        <v>3.0000000000000001E-3</v>
      </c>
      <c r="M354" s="4">
        <f>VLOOKUP($A354,EEP!$A$1:$D$525,2,FALSE)</f>
        <v>143</v>
      </c>
      <c r="N354" s="23">
        <f>VLOOKUP($A354,EEP!$A$1:$D$525,3,FALSE)</f>
        <v>2E-3</v>
      </c>
      <c r="O354" s="24">
        <f>VLOOKUP($A354,CEEP!$A$1:$D$525,2,FALSE)</f>
        <v>143</v>
      </c>
      <c r="P354" s="22">
        <f>VLOOKUP($A354,CEEP!$A$1:$D$525,3,FALSE)</f>
        <v>2E-3</v>
      </c>
      <c r="Q354" s="4">
        <f>VLOOKUP($A354,RBEP!$A$1:$F$525,2,FALSE)</f>
        <v>143</v>
      </c>
      <c r="R354" s="4">
        <f>VLOOKUP($A354,RBEP!$A$1:$F$525,3,FALSE)</f>
        <v>145</v>
      </c>
      <c r="S354" s="4">
        <f>VLOOKUP($A354,RBEP!$A$1:$F$525,4,FALSE)</f>
        <v>144.41999999999999</v>
      </c>
      <c r="T354" s="4">
        <f>VLOOKUP($A354,RBEP!$A$1:$F$525,5,FALSE)</f>
        <v>2.48E-3</v>
      </c>
      <c r="U354" s="4">
        <f>VLOOKUP($A354,RCEP!$A$1:$F$525,2,FALSE)</f>
        <v>143</v>
      </c>
      <c r="V354" s="4">
        <f>VLOOKUP($A354,RCEP!$A$1:$F$525,3,FALSE)</f>
        <v>145</v>
      </c>
      <c r="W354" s="4">
        <f>VLOOKUP($A354,RCEP!$A$1:$F$525,4,FALSE)</f>
        <v>144.4</v>
      </c>
      <c r="X354" s="4">
        <f>VLOOKUP($A354,RCEP!$A$1:$F$525,5,FALSE)</f>
        <v>2.81E-3</v>
      </c>
      <c r="Y354" s="4">
        <f>VLOOKUP($A354,REEP!$A$1:$F$525,2,FALSE)</f>
        <v>143</v>
      </c>
      <c r="Z354" s="4">
        <f>VLOOKUP($A354,REEP!$A$1:$F$525,3,FALSE)</f>
        <v>145</v>
      </c>
      <c r="AA354" s="4">
        <f>VLOOKUP($A354,REEP!$A$1:$F$525,4,FALSE)</f>
        <v>144.28</v>
      </c>
      <c r="AB354" s="4">
        <f>VLOOKUP($A354,REEP!$A$1:$F$525,5,FALSE)</f>
        <v>2.31E-3</v>
      </c>
      <c r="AC354" s="11">
        <f>VLOOKUP($A354,RCEEP!$A$1:$F$525,2,FALSE)</f>
        <v>143</v>
      </c>
      <c r="AD354" s="11">
        <f>VLOOKUP($A354,RCEEP!$A$1:$F$525,3,FALSE)</f>
        <v>145</v>
      </c>
      <c r="AE354" s="11">
        <f>VLOOKUP($A354,RCEEP!$A$1:$F$525,4,FALSE)</f>
        <v>144.24</v>
      </c>
      <c r="AF354" s="11">
        <f>VLOOKUP($A354,RCEEP!$A$1:$F$525,5,FALSE)</f>
        <v>2.5400000000000002E-3</v>
      </c>
      <c r="AH354" s="11">
        <f t="shared" si="210"/>
        <v>143</v>
      </c>
      <c r="AI354" s="11">
        <f t="shared" si="211"/>
        <v>0</v>
      </c>
      <c r="AJ354" s="11">
        <f t="shared" si="212"/>
        <v>0</v>
      </c>
      <c r="AK354" s="11">
        <f t="shared" si="213"/>
        <v>0</v>
      </c>
      <c r="AL354" s="11">
        <f t="shared" si="214"/>
        <v>1</v>
      </c>
      <c r="AM354" s="11">
        <f t="shared" si="215"/>
        <v>1</v>
      </c>
      <c r="AN354" s="11">
        <f t="shared" si="216"/>
        <v>1</v>
      </c>
      <c r="AO354" s="11">
        <f t="shared" si="217"/>
        <v>1</v>
      </c>
      <c r="AP354" s="11">
        <f t="shared" si="218"/>
        <v>1</v>
      </c>
      <c r="AQ354" s="4">
        <f t="shared" si="219"/>
        <v>1</v>
      </c>
      <c r="AS354" s="1">
        <f t="shared" si="220"/>
        <v>142</v>
      </c>
      <c r="AT354" s="1">
        <f t="shared" si="221"/>
        <v>1</v>
      </c>
      <c r="AU354" s="1">
        <f t="shared" si="222"/>
        <v>0</v>
      </c>
      <c r="AV354" s="1">
        <f t="shared" si="223"/>
        <v>0</v>
      </c>
      <c r="AW354" s="1">
        <f t="shared" si="224"/>
        <v>0</v>
      </c>
      <c r="AX354" s="8">
        <f t="shared" si="225"/>
        <v>0</v>
      </c>
      <c r="AZ354" s="8">
        <f t="shared" si="226"/>
        <v>142</v>
      </c>
      <c r="BA354" s="8">
        <f t="shared" si="227"/>
        <v>1</v>
      </c>
      <c r="BB354" s="8">
        <f t="shared" si="228"/>
        <v>0</v>
      </c>
      <c r="BC354" s="8">
        <f t="shared" si="229"/>
        <v>0</v>
      </c>
      <c r="BD354" s="8">
        <f t="shared" si="230"/>
        <v>0</v>
      </c>
      <c r="BE354" s="8">
        <f t="shared" si="231"/>
        <v>0</v>
      </c>
      <c r="BG354" s="19">
        <f t="shared" si="232"/>
        <v>0</v>
      </c>
      <c r="BH354" s="19">
        <f t="shared" si="233"/>
        <v>0</v>
      </c>
      <c r="BJ354" s="10">
        <f t="shared" si="234"/>
        <v>142</v>
      </c>
      <c r="BK354" s="35">
        <f t="shared" si="235"/>
        <v>1</v>
      </c>
      <c r="BL354" s="27">
        <f t="shared" si="236"/>
        <v>2E-3</v>
      </c>
      <c r="BM354" s="33">
        <f t="shared" si="237"/>
        <v>1</v>
      </c>
      <c r="BN354" s="27">
        <f t="shared" si="238"/>
        <v>2E-3</v>
      </c>
      <c r="BO354" s="33">
        <f t="shared" si="239"/>
        <v>1</v>
      </c>
      <c r="BP354" s="27">
        <f t="shared" si="240"/>
        <v>2E-3</v>
      </c>
      <c r="BQ354" s="33">
        <f t="shared" si="241"/>
        <v>1</v>
      </c>
      <c r="BR354" s="28">
        <f t="shared" si="242"/>
        <v>2E-3</v>
      </c>
      <c r="BT354" s="10">
        <f t="shared" si="243"/>
        <v>142</v>
      </c>
      <c r="BU354" s="32">
        <f t="shared" si="244"/>
        <v>2.4199999999999875</v>
      </c>
      <c r="BV354" s="27">
        <f t="shared" si="245"/>
        <v>4.8399999999999754E-3</v>
      </c>
      <c r="BW354" s="36">
        <f t="shared" si="246"/>
        <v>2.4000000000000057</v>
      </c>
      <c r="BX354" s="27">
        <f t="shared" si="247"/>
        <v>4.8000000000000117E-3</v>
      </c>
      <c r="BY354" s="36">
        <f t="shared" si="248"/>
        <v>2.2800000000000011</v>
      </c>
      <c r="BZ354" s="27">
        <f t="shared" si="249"/>
        <v>4.5600000000000024E-3</v>
      </c>
      <c r="CA354" s="36">
        <f t="shared" si="250"/>
        <v>2.2400000000000091</v>
      </c>
      <c r="CB354" s="28">
        <f t="shared" si="251"/>
        <v>4.4800000000000178E-3</v>
      </c>
    </row>
    <row r="355" spans="1:80">
      <c r="A355" s="1" t="s">
        <v>353</v>
      </c>
      <c r="B355" s="26">
        <v>500</v>
      </c>
      <c r="C355" s="26">
        <v>534</v>
      </c>
      <c r="D355" s="26">
        <v>5027</v>
      </c>
      <c r="E355" s="20">
        <f>VLOOKUP($A355,JorgeILS!$A$1:$D$525,2,FALSE)</f>
        <v>142</v>
      </c>
      <c r="F355" s="20">
        <f>VLOOKUP($A355,JorgeILS!$A$1:$D$525,3,FALSE)</f>
        <v>5.0999999999999997E-2</v>
      </c>
      <c r="G355" s="20">
        <f>VLOOKUP($A355,JorgeCPP!$A$1:$D$525,2,FALSE)</f>
        <v>143</v>
      </c>
      <c r="H355" s="20">
        <f>VLOOKUP($A355,JorgeCPP!$A$1:$D$525,3,FALSE)</f>
        <v>0.01</v>
      </c>
      <c r="I355" s="4">
        <f>VLOOKUP($A355,BEP!$A$1:$D$525,2,FALSE)</f>
        <v>144</v>
      </c>
      <c r="J355" s="23">
        <f>VLOOKUP($A355,BEP!$A$1:$D$525,3,FALSE)</f>
        <v>2E-3</v>
      </c>
      <c r="K355" s="4">
        <f>VLOOKUP($A355,CEP!$A$1:$D$525,2,FALSE)</f>
        <v>144</v>
      </c>
      <c r="L355" s="23">
        <f>VLOOKUP($A355,CEP!$A$1:$D$525,3,FALSE)</f>
        <v>1E-3</v>
      </c>
      <c r="M355" s="4">
        <f>VLOOKUP($A355,EEP!$A$1:$D$525,2,FALSE)</f>
        <v>142</v>
      </c>
      <c r="N355" s="23">
        <f>VLOOKUP($A355,EEP!$A$1:$D$525,3,FALSE)</f>
        <v>2E-3</v>
      </c>
      <c r="O355" s="24">
        <f>VLOOKUP($A355,CEEP!$A$1:$D$525,2,FALSE)</f>
        <v>142</v>
      </c>
      <c r="P355" s="22">
        <f>VLOOKUP($A355,CEEP!$A$1:$D$525,3,FALSE)</f>
        <v>1E-3</v>
      </c>
      <c r="Q355" s="4">
        <f>VLOOKUP($A355,RBEP!$A$1:$F$525,2,FALSE)</f>
        <v>142</v>
      </c>
      <c r="R355" s="4">
        <f>VLOOKUP($A355,RBEP!$A$1:$F$525,3,FALSE)</f>
        <v>145</v>
      </c>
      <c r="S355" s="4">
        <f>VLOOKUP($A355,RBEP!$A$1:$F$525,4,FALSE)</f>
        <v>143.41999999999999</v>
      </c>
      <c r="T355" s="4">
        <f>VLOOKUP($A355,RBEP!$A$1:$F$525,5,FALSE)</f>
        <v>2.0899999999999998E-3</v>
      </c>
      <c r="U355" s="4">
        <f>VLOOKUP($A355,RCEP!$A$1:$F$525,2,FALSE)</f>
        <v>142</v>
      </c>
      <c r="V355" s="4">
        <f>VLOOKUP($A355,RCEP!$A$1:$F$525,3,FALSE)</f>
        <v>145</v>
      </c>
      <c r="W355" s="4">
        <f>VLOOKUP($A355,RCEP!$A$1:$F$525,4,FALSE)</f>
        <v>143.31</v>
      </c>
      <c r="X355" s="4">
        <f>VLOOKUP($A355,RCEP!$A$1:$F$525,5,FALSE)</f>
        <v>2.2899999999999999E-3</v>
      </c>
      <c r="Y355" s="4">
        <f>VLOOKUP($A355,REEP!$A$1:$F$525,2,FALSE)</f>
        <v>142</v>
      </c>
      <c r="Z355" s="4">
        <f>VLOOKUP($A355,REEP!$A$1:$F$525,3,FALSE)</f>
        <v>145</v>
      </c>
      <c r="AA355" s="4">
        <f>VLOOKUP($A355,REEP!$A$1:$F$525,4,FALSE)</f>
        <v>143.01</v>
      </c>
      <c r="AB355" s="4">
        <f>VLOOKUP($A355,REEP!$A$1:$F$525,5,FALSE)</f>
        <v>2.1199999999999999E-3</v>
      </c>
      <c r="AC355" s="11">
        <f>VLOOKUP($A355,RCEEP!$A$1:$F$525,2,FALSE)</f>
        <v>142</v>
      </c>
      <c r="AD355" s="11">
        <f>VLOOKUP($A355,RCEEP!$A$1:$F$525,3,FALSE)</f>
        <v>145</v>
      </c>
      <c r="AE355" s="11">
        <f>VLOOKUP($A355,RCEEP!$A$1:$F$525,4,FALSE)</f>
        <v>142.99</v>
      </c>
      <c r="AF355" s="11">
        <f>VLOOKUP($A355,RCEEP!$A$1:$F$525,5,FALSE)</f>
        <v>2.1800000000000001E-3</v>
      </c>
      <c r="AH355" s="11">
        <f t="shared" si="210"/>
        <v>142</v>
      </c>
      <c r="AI355" s="11">
        <f t="shared" si="211"/>
        <v>0</v>
      </c>
      <c r="AJ355" s="11">
        <f t="shared" si="212"/>
        <v>0</v>
      </c>
      <c r="AK355" s="11">
        <f t="shared" si="213"/>
        <v>0</v>
      </c>
      <c r="AL355" s="11">
        <f t="shared" si="214"/>
        <v>1</v>
      </c>
      <c r="AM355" s="11">
        <f t="shared" si="215"/>
        <v>1</v>
      </c>
      <c r="AN355" s="11">
        <f t="shared" si="216"/>
        <v>1</v>
      </c>
      <c r="AO355" s="11">
        <f t="shared" si="217"/>
        <v>1</v>
      </c>
      <c r="AP355" s="11">
        <f t="shared" si="218"/>
        <v>1</v>
      </c>
      <c r="AQ355" s="4">
        <f t="shared" si="219"/>
        <v>1</v>
      </c>
      <c r="AS355" s="1">
        <f t="shared" si="220"/>
        <v>142</v>
      </c>
      <c r="AT355" s="1">
        <f t="shared" si="221"/>
        <v>1</v>
      </c>
      <c r="AU355" s="1">
        <f t="shared" si="222"/>
        <v>1</v>
      </c>
      <c r="AV355" s="1">
        <f t="shared" si="223"/>
        <v>1</v>
      </c>
      <c r="AW355" s="1">
        <f t="shared" si="224"/>
        <v>1</v>
      </c>
      <c r="AX355" s="8">
        <f t="shared" si="225"/>
        <v>1</v>
      </c>
      <c r="AZ355" s="8">
        <f t="shared" si="226"/>
        <v>142</v>
      </c>
      <c r="BA355" s="8">
        <f t="shared" si="227"/>
        <v>1</v>
      </c>
      <c r="BB355" s="8">
        <f t="shared" si="228"/>
        <v>1</v>
      </c>
      <c r="BC355" s="8">
        <f t="shared" si="229"/>
        <v>1</v>
      </c>
      <c r="BD355" s="8">
        <f t="shared" si="230"/>
        <v>1</v>
      </c>
      <c r="BE355" s="8">
        <f t="shared" si="231"/>
        <v>1</v>
      </c>
      <c r="BG355" s="19">
        <f t="shared" si="232"/>
        <v>0</v>
      </c>
      <c r="BH355" s="19">
        <f t="shared" si="233"/>
        <v>1</v>
      </c>
      <c r="BJ355" s="10">
        <f t="shared" si="234"/>
        <v>142</v>
      </c>
      <c r="BK355" s="35">
        <f t="shared" si="235"/>
        <v>0</v>
      </c>
      <c r="BL355" s="27">
        <f t="shared" si="236"/>
        <v>0</v>
      </c>
      <c r="BM355" s="33">
        <f t="shared" si="237"/>
        <v>0</v>
      </c>
      <c r="BN355" s="27">
        <f t="shared" si="238"/>
        <v>0</v>
      </c>
      <c r="BO355" s="33">
        <f t="shared" si="239"/>
        <v>0</v>
      </c>
      <c r="BP355" s="27">
        <f t="shared" si="240"/>
        <v>0</v>
      </c>
      <c r="BQ355" s="33">
        <f t="shared" si="241"/>
        <v>0</v>
      </c>
      <c r="BR355" s="28">
        <f t="shared" si="242"/>
        <v>0</v>
      </c>
      <c r="BT355" s="10">
        <f t="shared" si="243"/>
        <v>142</v>
      </c>
      <c r="BU355" s="32">
        <f t="shared" si="244"/>
        <v>1.4199999999999875</v>
      </c>
      <c r="BV355" s="27">
        <f t="shared" si="245"/>
        <v>2.8399999999999749E-3</v>
      </c>
      <c r="BW355" s="36">
        <f t="shared" si="246"/>
        <v>1.3100000000000023</v>
      </c>
      <c r="BX355" s="27">
        <f t="shared" si="247"/>
        <v>2.6200000000000047E-3</v>
      </c>
      <c r="BY355" s="36">
        <f t="shared" si="248"/>
        <v>1.0099999999999909</v>
      </c>
      <c r="BZ355" s="27">
        <f t="shared" si="249"/>
        <v>2.0199999999999819E-3</v>
      </c>
      <c r="CA355" s="36">
        <f t="shared" si="250"/>
        <v>0.99000000000000909</v>
      </c>
      <c r="CB355" s="28">
        <f t="shared" si="251"/>
        <v>1.9800000000000182E-3</v>
      </c>
    </row>
    <row r="356" spans="1:80">
      <c r="A356" s="1" t="s">
        <v>354</v>
      </c>
      <c r="B356" s="26">
        <v>500</v>
      </c>
      <c r="C356" s="26">
        <v>534</v>
      </c>
      <c r="D356" s="26">
        <v>5035</v>
      </c>
      <c r="E356" s="20">
        <f>VLOOKUP($A356,JorgeILS!$A$1:$D$525,2,FALSE)</f>
        <v>146</v>
      </c>
      <c r="F356" s="20">
        <f>VLOOKUP($A356,JorgeILS!$A$1:$D$525,3,FALSE)</f>
        <v>0.107</v>
      </c>
      <c r="G356" s="20">
        <f>VLOOKUP($A356,JorgeCPP!$A$1:$D$525,2,FALSE)</f>
        <v>147</v>
      </c>
      <c r="H356" s="20">
        <f>VLOOKUP($A356,JorgeCPP!$A$1:$D$525,3,FALSE)</f>
        <v>1.0999999999999999E-2</v>
      </c>
      <c r="I356" s="4">
        <f>VLOOKUP($A356,BEP!$A$1:$D$525,2,FALSE)</f>
        <v>147</v>
      </c>
      <c r="J356" s="23">
        <f>VLOOKUP($A356,BEP!$A$1:$D$525,3,FALSE)</f>
        <v>8.9999999999999993E-3</v>
      </c>
      <c r="K356" s="4">
        <f>VLOOKUP($A356,CEP!$A$1:$D$525,2,FALSE)</f>
        <v>147</v>
      </c>
      <c r="L356" s="23">
        <f>VLOOKUP($A356,CEP!$A$1:$D$525,3,FALSE)</f>
        <v>2E-3</v>
      </c>
      <c r="M356" s="4">
        <f>VLOOKUP($A356,EEP!$A$1:$D$525,2,FALSE)</f>
        <v>147</v>
      </c>
      <c r="N356" s="23">
        <f>VLOOKUP($A356,EEP!$A$1:$D$525,3,FALSE)</f>
        <v>2E-3</v>
      </c>
      <c r="O356" s="24">
        <f>VLOOKUP($A356,CEEP!$A$1:$D$525,2,FALSE)</f>
        <v>147</v>
      </c>
      <c r="P356" s="22">
        <f>VLOOKUP($A356,CEEP!$A$1:$D$525,3,FALSE)</f>
        <v>2E-3</v>
      </c>
      <c r="Q356" s="4">
        <f>VLOOKUP($A356,RBEP!$A$1:$F$525,2,FALSE)</f>
        <v>147</v>
      </c>
      <c r="R356" s="4">
        <f>VLOOKUP($A356,RBEP!$A$1:$F$525,3,FALSE)</f>
        <v>147</v>
      </c>
      <c r="S356" s="4">
        <f>VLOOKUP($A356,RBEP!$A$1:$F$525,4,FALSE)</f>
        <v>147</v>
      </c>
      <c r="T356" s="4">
        <f>VLOOKUP($A356,RBEP!$A$1:$F$525,5,FALSE)</f>
        <v>1.9400000000000001E-3</v>
      </c>
      <c r="U356" s="4">
        <f>VLOOKUP($A356,RCEP!$A$1:$F$525,2,FALSE)</f>
        <v>147</v>
      </c>
      <c r="V356" s="4">
        <f>VLOOKUP($A356,RCEP!$A$1:$F$525,3,FALSE)</f>
        <v>147</v>
      </c>
      <c r="W356" s="4">
        <f>VLOOKUP($A356,RCEP!$A$1:$F$525,4,FALSE)</f>
        <v>147</v>
      </c>
      <c r="X356" s="4">
        <f>VLOOKUP($A356,RCEP!$A$1:$F$525,5,FALSE)</f>
        <v>2.2300000000000002E-3</v>
      </c>
      <c r="Y356" s="4">
        <f>VLOOKUP($A356,REEP!$A$1:$F$525,2,FALSE)</f>
        <v>147</v>
      </c>
      <c r="Z356" s="4">
        <f>VLOOKUP($A356,REEP!$A$1:$F$525,3,FALSE)</f>
        <v>147</v>
      </c>
      <c r="AA356" s="4">
        <f>VLOOKUP($A356,REEP!$A$1:$F$525,4,FALSE)</f>
        <v>147</v>
      </c>
      <c r="AB356" s="4">
        <f>VLOOKUP($A356,REEP!$A$1:$F$525,5,FALSE)</f>
        <v>1.75E-3</v>
      </c>
      <c r="AC356" s="11">
        <f>VLOOKUP($A356,RCEEP!$A$1:$F$525,2,FALSE)</f>
        <v>147</v>
      </c>
      <c r="AD356" s="11">
        <f>VLOOKUP($A356,RCEEP!$A$1:$F$525,3,FALSE)</f>
        <v>147</v>
      </c>
      <c r="AE356" s="11">
        <f>VLOOKUP($A356,RCEEP!$A$1:$F$525,4,FALSE)</f>
        <v>147</v>
      </c>
      <c r="AF356" s="11">
        <f>VLOOKUP($A356,RCEEP!$A$1:$F$525,5,FALSE)</f>
        <v>1.97E-3</v>
      </c>
      <c r="AH356" s="11">
        <f t="shared" si="210"/>
        <v>147</v>
      </c>
      <c r="AI356" s="11">
        <f t="shared" si="211"/>
        <v>1</v>
      </c>
      <c r="AJ356" s="11">
        <f t="shared" si="212"/>
        <v>1</v>
      </c>
      <c r="AK356" s="11">
        <f t="shared" si="213"/>
        <v>1</v>
      </c>
      <c r="AL356" s="11">
        <f t="shared" si="214"/>
        <v>1</v>
      </c>
      <c r="AM356" s="11">
        <f t="shared" si="215"/>
        <v>1</v>
      </c>
      <c r="AN356" s="11">
        <f t="shared" si="216"/>
        <v>1</v>
      </c>
      <c r="AO356" s="11">
        <f t="shared" si="217"/>
        <v>1</v>
      </c>
      <c r="AP356" s="11">
        <f t="shared" si="218"/>
        <v>1</v>
      </c>
      <c r="AQ356" s="4">
        <f t="shared" si="219"/>
        <v>1</v>
      </c>
      <c r="AS356" s="1">
        <f t="shared" si="220"/>
        <v>146</v>
      </c>
      <c r="AT356" s="1">
        <f t="shared" si="221"/>
        <v>1</v>
      </c>
      <c r="AU356" s="1">
        <f t="shared" si="222"/>
        <v>0</v>
      </c>
      <c r="AV356" s="1">
        <f t="shared" si="223"/>
        <v>0</v>
      </c>
      <c r="AW356" s="1">
        <f t="shared" si="224"/>
        <v>0</v>
      </c>
      <c r="AX356" s="8">
        <f t="shared" si="225"/>
        <v>0</v>
      </c>
      <c r="AZ356" s="8">
        <f t="shared" si="226"/>
        <v>146</v>
      </c>
      <c r="BA356" s="8">
        <f t="shared" si="227"/>
        <v>1</v>
      </c>
      <c r="BB356" s="8">
        <f t="shared" si="228"/>
        <v>0</v>
      </c>
      <c r="BC356" s="8">
        <f t="shared" si="229"/>
        <v>0</v>
      </c>
      <c r="BD356" s="8">
        <f t="shared" si="230"/>
        <v>0</v>
      </c>
      <c r="BE356" s="8">
        <f t="shared" si="231"/>
        <v>0</v>
      </c>
      <c r="BG356" s="19">
        <f t="shared" si="232"/>
        <v>0</v>
      </c>
      <c r="BH356" s="19">
        <f t="shared" si="233"/>
        <v>0</v>
      </c>
      <c r="BJ356" s="10">
        <f t="shared" si="234"/>
        <v>146</v>
      </c>
      <c r="BK356" s="35">
        <f t="shared" si="235"/>
        <v>1</v>
      </c>
      <c r="BL356" s="27">
        <f t="shared" si="236"/>
        <v>2E-3</v>
      </c>
      <c r="BM356" s="33">
        <f t="shared" si="237"/>
        <v>1</v>
      </c>
      <c r="BN356" s="27">
        <f t="shared" si="238"/>
        <v>2E-3</v>
      </c>
      <c r="BO356" s="33">
        <f t="shared" si="239"/>
        <v>1</v>
      </c>
      <c r="BP356" s="27">
        <f t="shared" si="240"/>
        <v>2E-3</v>
      </c>
      <c r="BQ356" s="33">
        <f t="shared" si="241"/>
        <v>1</v>
      </c>
      <c r="BR356" s="28">
        <f t="shared" si="242"/>
        <v>2E-3</v>
      </c>
      <c r="BT356" s="10">
        <f t="shared" si="243"/>
        <v>146</v>
      </c>
      <c r="BU356" s="32">
        <f t="shared" si="244"/>
        <v>1</v>
      </c>
      <c r="BV356" s="27">
        <f t="shared" si="245"/>
        <v>2E-3</v>
      </c>
      <c r="BW356" s="36">
        <f t="shared" si="246"/>
        <v>1</v>
      </c>
      <c r="BX356" s="27">
        <f t="shared" si="247"/>
        <v>2E-3</v>
      </c>
      <c r="BY356" s="36">
        <f t="shared" si="248"/>
        <v>1</v>
      </c>
      <c r="BZ356" s="27">
        <f t="shared" si="249"/>
        <v>2E-3</v>
      </c>
      <c r="CA356" s="36">
        <f t="shared" si="250"/>
        <v>1</v>
      </c>
      <c r="CB356" s="28">
        <f t="shared" si="251"/>
        <v>2E-3</v>
      </c>
    </row>
    <row r="357" spans="1:80">
      <c r="A357" s="1" t="s">
        <v>355</v>
      </c>
      <c r="B357" s="26">
        <v>500</v>
      </c>
      <c r="C357" s="26">
        <v>534</v>
      </c>
      <c r="D357" s="26">
        <v>5043</v>
      </c>
      <c r="E357" s="20">
        <f>VLOOKUP($A357,JorgeILS!$A$1:$D$525,2,FALSE)</f>
        <v>141</v>
      </c>
      <c r="F357" s="20">
        <f>VLOOKUP($A357,JorgeILS!$A$1:$D$525,3,FALSE)</f>
        <v>0.11700000000000001</v>
      </c>
      <c r="G357" s="20">
        <f>VLOOKUP($A357,JorgeCPP!$A$1:$D$525,2,FALSE)</f>
        <v>144</v>
      </c>
      <c r="H357" s="20">
        <f>VLOOKUP($A357,JorgeCPP!$A$1:$D$525,3,FALSE)</f>
        <v>1.2E-2</v>
      </c>
      <c r="I357" s="4">
        <f>VLOOKUP($A357,BEP!$A$1:$D$525,2,FALSE)</f>
        <v>142</v>
      </c>
      <c r="J357" s="23">
        <f>VLOOKUP($A357,BEP!$A$1:$D$525,3,FALSE)</f>
        <v>2E-3</v>
      </c>
      <c r="K357" s="4">
        <f>VLOOKUP($A357,CEP!$A$1:$D$525,2,FALSE)</f>
        <v>142</v>
      </c>
      <c r="L357" s="23">
        <f>VLOOKUP($A357,CEP!$A$1:$D$525,3,FALSE)</f>
        <v>2E-3</v>
      </c>
      <c r="M357" s="4">
        <f>VLOOKUP($A357,EEP!$A$1:$D$525,2,FALSE)</f>
        <v>142</v>
      </c>
      <c r="N357" s="23">
        <f>VLOOKUP($A357,EEP!$A$1:$D$525,3,FALSE)</f>
        <v>2E-3</v>
      </c>
      <c r="O357" s="24">
        <f>VLOOKUP($A357,CEEP!$A$1:$D$525,2,FALSE)</f>
        <v>142</v>
      </c>
      <c r="P357" s="22">
        <f>VLOOKUP($A357,CEEP!$A$1:$D$525,3,FALSE)</f>
        <v>2E-3</v>
      </c>
      <c r="Q357" s="4">
        <f>VLOOKUP($A357,RBEP!$A$1:$F$525,2,FALSE)</f>
        <v>141</v>
      </c>
      <c r="R357" s="4">
        <f>VLOOKUP($A357,RBEP!$A$1:$F$525,3,FALSE)</f>
        <v>144</v>
      </c>
      <c r="S357" s="4">
        <f>VLOOKUP($A357,RBEP!$A$1:$F$525,4,FALSE)</f>
        <v>142.28</v>
      </c>
      <c r="T357" s="4">
        <f>VLOOKUP($A357,RBEP!$A$1:$F$525,5,FALSE)</f>
        <v>2.2899999999999999E-3</v>
      </c>
      <c r="U357" s="4">
        <f>VLOOKUP($A357,RCEP!$A$1:$F$525,2,FALSE)</f>
        <v>141</v>
      </c>
      <c r="V357" s="4">
        <f>VLOOKUP($A357,RCEP!$A$1:$F$525,3,FALSE)</f>
        <v>144</v>
      </c>
      <c r="W357" s="4">
        <f>VLOOKUP($A357,RCEP!$A$1:$F$525,4,FALSE)</f>
        <v>142.26</v>
      </c>
      <c r="X357" s="4">
        <f>VLOOKUP($A357,RCEP!$A$1:$F$525,5,FALSE)</f>
        <v>2.6099999999999999E-3</v>
      </c>
      <c r="Y357" s="4">
        <f>VLOOKUP($A357,REEP!$A$1:$F$525,2,FALSE)</f>
        <v>141</v>
      </c>
      <c r="Z357" s="4">
        <f>VLOOKUP($A357,REEP!$A$1:$F$525,3,FALSE)</f>
        <v>144</v>
      </c>
      <c r="AA357" s="4">
        <f>VLOOKUP($A357,REEP!$A$1:$F$525,4,FALSE)</f>
        <v>142.27000000000001</v>
      </c>
      <c r="AB357" s="4">
        <f>VLOOKUP($A357,REEP!$A$1:$F$525,5,FALSE)</f>
        <v>2.2300000000000002E-3</v>
      </c>
      <c r="AC357" s="11">
        <f>VLOOKUP($A357,RCEEP!$A$1:$F$525,2,FALSE)</f>
        <v>141</v>
      </c>
      <c r="AD357" s="11">
        <f>VLOOKUP($A357,RCEEP!$A$1:$F$525,3,FALSE)</f>
        <v>144</v>
      </c>
      <c r="AE357" s="11">
        <f>VLOOKUP($A357,RCEEP!$A$1:$F$525,4,FALSE)</f>
        <v>142.22</v>
      </c>
      <c r="AF357" s="11">
        <f>VLOOKUP($A357,RCEEP!$A$1:$F$525,5,FALSE)</f>
        <v>2.3400000000000001E-3</v>
      </c>
      <c r="AH357" s="11">
        <f t="shared" si="210"/>
        <v>141</v>
      </c>
      <c r="AI357" s="11">
        <f t="shared" si="211"/>
        <v>0</v>
      </c>
      <c r="AJ357" s="11">
        <f t="shared" si="212"/>
        <v>0</v>
      </c>
      <c r="AK357" s="11">
        <f t="shared" si="213"/>
        <v>0</v>
      </c>
      <c r="AL357" s="11">
        <f t="shared" si="214"/>
        <v>0</v>
      </c>
      <c r="AM357" s="11">
        <f t="shared" si="215"/>
        <v>0</v>
      </c>
      <c r="AN357" s="11">
        <f t="shared" si="216"/>
        <v>1</v>
      </c>
      <c r="AO357" s="11">
        <f t="shared" si="217"/>
        <v>1</v>
      </c>
      <c r="AP357" s="11">
        <f t="shared" si="218"/>
        <v>1</v>
      </c>
      <c r="AQ357" s="4">
        <f t="shared" si="219"/>
        <v>1</v>
      </c>
      <c r="AS357" s="1">
        <f t="shared" si="220"/>
        <v>141</v>
      </c>
      <c r="AT357" s="1">
        <f t="shared" si="221"/>
        <v>1</v>
      </c>
      <c r="AU357" s="1">
        <f t="shared" si="222"/>
        <v>1</v>
      </c>
      <c r="AV357" s="1">
        <f t="shared" si="223"/>
        <v>1</v>
      </c>
      <c r="AW357" s="1">
        <f t="shared" si="224"/>
        <v>1</v>
      </c>
      <c r="AX357" s="8">
        <f t="shared" si="225"/>
        <v>1</v>
      </c>
      <c r="AZ357" s="8">
        <f t="shared" si="226"/>
        <v>141</v>
      </c>
      <c r="BA357" s="8">
        <f t="shared" si="227"/>
        <v>1</v>
      </c>
      <c r="BB357" s="8">
        <f t="shared" si="228"/>
        <v>1</v>
      </c>
      <c r="BC357" s="8">
        <f t="shared" si="229"/>
        <v>1</v>
      </c>
      <c r="BD357" s="8">
        <f t="shared" si="230"/>
        <v>1</v>
      </c>
      <c r="BE357" s="8">
        <f t="shared" si="231"/>
        <v>1</v>
      </c>
      <c r="BG357" s="19">
        <f t="shared" si="232"/>
        <v>0</v>
      </c>
      <c r="BH357" s="19">
        <f t="shared" si="233"/>
        <v>1</v>
      </c>
      <c r="BJ357" s="10">
        <f t="shared" si="234"/>
        <v>141</v>
      </c>
      <c r="BK357" s="35">
        <f t="shared" si="235"/>
        <v>0</v>
      </c>
      <c r="BL357" s="27">
        <f t="shared" si="236"/>
        <v>0</v>
      </c>
      <c r="BM357" s="33">
        <f t="shared" si="237"/>
        <v>0</v>
      </c>
      <c r="BN357" s="27">
        <f t="shared" si="238"/>
        <v>0</v>
      </c>
      <c r="BO357" s="33">
        <f t="shared" si="239"/>
        <v>0</v>
      </c>
      <c r="BP357" s="27">
        <f t="shared" si="240"/>
        <v>0</v>
      </c>
      <c r="BQ357" s="33">
        <f t="shared" si="241"/>
        <v>0</v>
      </c>
      <c r="BR357" s="28">
        <f t="shared" si="242"/>
        <v>0</v>
      </c>
      <c r="BT357" s="10">
        <f t="shared" si="243"/>
        <v>141</v>
      </c>
      <c r="BU357" s="32">
        <f t="shared" si="244"/>
        <v>1.2800000000000011</v>
      </c>
      <c r="BV357" s="27">
        <f t="shared" si="245"/>
        <v>2.5600000000000024E-3</v>
      </c>
      <c r="BW357" s="36">
        <f t="shared" si="246"/>
        <v>1.2599999999999909</v>
      </c>
      <c r="BX357" s="27">
        <f t="shared" si="247"/>
        <v>2.5199999999999819E-3</v>
      </c>
      <c r="BY357" s="36">
        <f t="shared" si="248"/>
        <v>1.2700000000000102</v>
      </c>
      <c r="BZ357" s="27">
        <f t="shared" si="249"/>
        <v>2.5400000000000205E-3</v>
      </c>
      <c r="CA357" s="36">
        <f t="shared" si="250"/>
        <v>1.2199999999999989</v>
      </c>
      <c r="CB357" s="28">
        <f t="shared" si="251"/>
        <v>2.4399999999999977E-3</v>
      </c>
    </row>
    <row r="358" spans="1:80">
      <c r="A358" s="1" t="s">
        <v>356</v>
      </c>
      <c r="B358" s="26">
        <v>500</v>
      </c>
      <c r="C358" s="26">
        <v>568</v>
      </c>
      <c r="D358" s="26">
        <v>5051</v>
      </c>
      <c r="E358" s="20">
        <f>VLOOKUP($A358,JorgeILS!$A$1:$D$525,2,FALSE)</f>
        <v>122</v>
      </c>
      <c r="F358" s="20">
        <f>VLOOKUP($A358,JorgeILS!$A$1:$D$525,3,FALSE)</f>
        <v>0.22700000000000001</v>
      </c>
      <c r="G358" s="20">
        <f>VLOOKUP($A358,JorgeCPP!$A$1:$D$525,2,FALSE)</f>
        <v>127</v>
      </c>
      <c r="H358" s="20">
        <f>VLOOKUP($A358,JorgeCPP!$A$1:$D$525,3,FALSE)</f>
        <v>1.7999999999999999E-2</v>
      </c>
      <c r="I358" s="4">
        <f>VLOOKUP($A358,BEP!$A$1:$D$525,2,FALSE)</f>
        <v>126</v>
      </c>
      <c r="J358" s="23">
        <f>VLOOKUP($A358,BEP!$A$1:$D$525,3,FALSE)</f>
        <v>3.0000000000000001E-3</v>
      </c>
      <c r="K358" s="4">
        <f>VLOOKUP($A358,CEP!$A$1:$D$525,2,FALSE)</f>
        <v>126</v>
      </c>
      <c r="L358" s="23">
        <f>VLOOKUP($A358,CEP!$A$1:$D$525,3,FALSE)</f>
        <v>3.0000000000000001E-3</v>
      </c>
      <c r="M358" s="4">
        <f>VLOOKUP($A358,EEP!$A$1:$D$525,2,FALSE)</f>
        <v>124</v>
      </c>
      <c r="N358" s="23">
        <f>VLOOKUP($A358,EEP!$A$1:$D$525,3,FALSE)</f>
        <v>3.0000000000000001E-3</v>
      </c>
      <c r="O358" s="24">
        <f>VLOOKUP($A358,CEEP!$A$1:$D$525,2,FALSE)</f>
        <v>124</v>
      </c>
      <c r="P358" s="22">
        <f>VLOOKUP($A358,CEEP!$A$1:$D$525,3,FALSE)</f>
        <v>3.0000000000000001E-3</v>
      </c>
      <c r="Q358" s="4">
        <f>VLOOKUP($A358,RBEP!$A$1:$F$525,2,FALSE)</f>
        <v>123</v>
      </c>
      <c r="R358" s="4">
        <f>VLOOKUP($A358,RBEP!$A$1:$F$525,3,FALSE)</f>
        <v>128</v>
      </c>
      <c r="S358" s="4">
        <f>VLOOKUP($A358,RBEP!$A$1:$F$525,4,FALSE)</f>
        <v>125.03</v>
      </c>
      <c r="T358" s="4">
        <f>VLOOKUP($A358,RBEP!$A$1:$F$525,5,FALSE)</f>
        <v>3.31E-3</v>
      </c>
      <c r="U358" s="4">
        <f>VLOOKUP($A358,RCEP!$A$1:$F$525,2,FALSE)</f>
        <v>124</v>
      </c>
      <c r="V358" s="4">
        <f>VLOOKUP($A358,RCEP!$A$1:$F$525,3,FALSE)</f>
        <v>128</v>
      </c>
      <c r="W358" s="4">
        <f>VLOOKUP($A358,RCEP!$A$1:$F$525,4,FALSE)</f>
        <v>125.16</v>
      </c>
      <c r="X358" s="4">
        <f>VLOOKUP($A358,RCEP!$A$1:$F$525,5,FALSE)</f>
        <v>3.8999999999999998E-3</v>
      </c>
      <c r="Y358" s="4">
        <f>VLOOKUP($A358,REEP!$A$1:$F$525,2,FALSE)</f>
        <v>124</v>
      </c>
      <c r="Z358" s="4">
        <f>VLOOKUP($A358,REEP!$A$1:$F$525,3,FALSE)</f>
        <v>128</v>
      </c>
      <c r="AA358" s="4">
        <f>VLOOKUP($A358,REEP!$A$1:$F$525,4,FALSE)</f>
        <v>125.55</v>
      </c>
      <c r="AB358" s="4">
        <f>VLOOKUP($A358,REEP!$A$1:$F$525,5,FALSE)</f>
        <v>3.82E-3</v>
      </c>
      <c r="AC358" s="11">
        <f>VLOOKUP($A358,RCEEP!$A$1:$F$525,2,FALSE)</f>
        <v>123</v>
      </c>
      <c r="AD358" s="11">
        <f>VLOOKUP($A358,RCEEP!$A$1:$F$525,3,FALSE)</f>
        <v>128</v>
      </c>
      <c r="AE358" s="11">
        <f>VLOOKUP($A358,RCEEP!$A$1:$F$525,4,FALSE)</f>
        <v>125.45</v>
      </c>
      <c r="AF358" s="11">
        <f>VLOOKUP($A358,RCEEP!$A$1:$F$525,5,FALSE)</f>
        <v>3.8700000000000002E-3</v>
      </c>
      <c r="AH358" s="11">
        <f t="shared" si="210"/>
        <v>123</v>
      </c>
      <c r="AI358" s="11">
        <f t="shared" si="211"/>
        <v>0</v>
      </c>
      <c r="AJ358" s="11">
        <f t="shared" si="212"/>
        <v>0</v>
      </c>
      <c r="AK358" s="11">
        <f t="shared" si="213"/>
        <v>0</v>
      </c>
      <c r="AL358" s="11">
        <f t="shared" si="214"/>
        <v>0</v>
      </c>
      <c r="AM358" s="11">
        <f t="shared" si="215"/>
        <v>0</v>
      </c>
      <c r="AN358" s="11">
        <f t="shared" si="216"/>
        <v>1</v>
      </c>
      <c r="AO358" s="11">
        <f t="shared" si="217"/>
        <v>0</v>
      </c>
      <c r="AP358" s="11">
        <f t="shared" si="218"/>
        <v>0</v>
      </c>
      <c r="AQ358" s="4">
        <f t="shared" si="219"/>
        <v>1</v>
      </c>
      <c r="AS358" s="1">
        <f t="shared" si="220"/>
        <v>122</v>
      </c>
      <c r="AT358" s="1">
        <f t="shared" si="221"/>
        <v>1</v>
      </c>
      <c r="AU358" s="1">
        <f t="shared" si="222"/>
        <v>0</v>
      </c>
      <c r="AV358" s="1">
        <f t="shared" si="223"/>
        <v>0</v>
      </c>
      <c r="AW358" s="1">
        <f t="shared" si="224"/>
        <v>0</v>
      </c>
      <c r="AX358" s="8">
        <f t="shared" si="225"/>
        <v>0</v>
      </c>
      <c r="AZ358" s="8">
        <f t="shared" si="226"/>
        <v>122</v>
      </c>
      <c r="BA358" s="8">
        <f t="shared" si="227"/>
        <v>1</v>
      </c>
      <c r="BB358" s="8">
        <f t="shared" si="228"/>
        <v>0</v>
      </c>
      <c r="BC358" s="8">
        <f t="shared" si="229"/>
        <v>0</v>
      </c>
      <c r="BD358" s="8">
        <f t="shared" si="230"/>
        <v>0</v>
      </c>
      <c r="BE358" s="8">
        <f t="shared" si="231"/>
        <v>0</v>
      </c>
      <c r="BG358" s="19">
        <f t="shared" si="232"/>
        <v>0</v>
      </c>
      <c r="BH358" s="19">
        <f t="shared" si="233"/>
        <v>0</v>
      </c>
      <c r="BJ358" s="10">
        <f t="shared" si="234"/>
        <v>122</v>
      </c>
      <c r="BK358" s="35">
        <f t="shared" si="235"/>
        <v>1</v>
      </c>
      <c r="BL358" s="27">
        <f t="shared" si="236"/>
        <v>2E-3</v>
      </c>
      <c r="BM358" s="33">
        <f t="shared" si="237"/>
        <v>2</v>
      </c>
      <c r="BN358" s="27">
        <f t="shared" si="238"/>
        <v>4.0000000000000001E-3</v>
      </c>
      <c r="BO358" s="33">
        <f t="shared" si="239"/>
        <v>2</v>
      </c>
      <c r="BP358" s="27">
        <f t="shared" si="240"/>
        <v>4.0000000000000001E-3</v>
      </c>
      <c r="BQ358" s="33">
        <f t="shared" si="241"/>
        <v>1</v>
      </c>
      <c r="BR358" s="28">
        <f t="shared" si="242"/>
        <v>2E-3</v>
      </c>
      <c r="BT358" s="10">
        <f t="shared" si="243"/>
        <v>122</v>
      </c>
      <c r="BU358" s="32">
        <f t="shared" si="244"/>
        <v>3.0300000000000011</v>
      </c>
      <c r="BV358" s="27">
        <f t="shared" si="245"/>
        <v>6.060000000000002E-3</v>
      </c>
      <c r="BW358" s="36">
        <f t="shared" si="246"/>
        <v>3.1599999999999966</v>
      </c>
      <c r="BX358" s="27">
        <f t="shared" si="247"/>
        <v>6.3199999999999932E-3</v>
      </c>
      <c r="BY358" s="36">
        <f t="shared" si="248"/>
        <v>3.5499999999999972</v>
      </c>
      <c r="BZ358" s="27">
        <f t="shared" si="249"/>
        <v>7.0999999999999943E-3</v>
      </c>
      <c r="CA358" s="36">
        <f t="shared" si="250"/>
        <v>3.4500000000000028</v>
      </c>
      <c r="CB358" s="28">
        <f t="shared" si="251"/>
        <v>6.900000000000006E-3</v>
      </c>
    </row>
    <row r="359" spans="1:80">
      <c r="A359" s="1" t="s">
        <v>357</v>
      </c>
      <c r="B359" s="26">
        <v>500</v>
      </c>
      <c r="C359" s="26">
        <v>568</v>
      </c>
      <c r="D359" s="26">
        <v>5059</v>
      </c>
      <c r="E359" s="20">
        <f>VLOOKUP($A359,JorgeILS!$A$1:$D$525,2,FALSE)</f>
        <v>121</v>
      </c>
      <c r="F359" s="20">
        <f>VLOOKUP($A359,JorgeILS!$A$1:$D$525,3,FALSE)</f>
        <v>0.40600000000000003</v>
      </c>
      <c r="G359" s="20">
        <f>VLOOKUP($A359,JorgeCPP!$A$1:$D$525,2,FALSE)</f>
        <v>127</v>
      </c>
      <c r="H359" s="20">
        <f>VLOOKUP($A359,JorgeCPP!$A$1:$D$525,3,FALSE)</f>
        <v>2.1000000000000001E-2</v>
      </c>
      <c r="I359" s="4">
        <f>VLOOKUP($A359,BEP!$A$1:$D$525,2,FALSE)</f>
        <v>125</v>
      </c>
      <c r="J359" s="23">
        <f>VLOOKUP($A359,BEP!$A$1:$D$525,3,FALSE)</f>
        <v>3.0000000000000001E-3</v>
      </c>
      <c r="K359" s="4">
        <f>VLOOKUP($A359,CEP!$A$1:$D$525,2,FALSE)</f>
        <v>125</v>
      </c>
      <c r="L359" s="23">
        <f>VLOOKUP($A359,CEP!$A$1:$D$525,3,FALSE)</f>
        <v>3.0000000000000001E-3</v>
      </c>
      <c r="M359" s="4">
        <f>VLOOKUP($A359,EEP!$A$1:$D$525,2,FALSE)</f>
        <v>123</v>
      </c>
      <c r="N359" s="23">
        <f>VLOOKUP($A359,EEP!$A$1:$D$525,3,FALSE)</f>
        <v>3.0000000000000001E-3</v>
      </c>
      <c r="O359" s="24">
        <f>VLOOKUP($A359,CEEP!$A$1:$D$525,2,FALSE)</f>
        <v>123</v>
      </c>
      <c r="P359" s="22">
        <f>VLOOKUP($A359,CEEP!$A$1:$D$525,3,FALSE)</f>
        <v>3.0000000000000001E-3</v>
      </c>
      <c r="Q359" s="4">
        <f>VLOOKUP($A359,RBEP!$A$1:$F$525,2,FALSE)</f>
        <v>123</v>
      </c>
      <c r="R359" s="4">
        <f>VLOOKUP($A359,RBEP!$A$1:$F$525,3,FALSE)</f>
        <v>127</v>
      </c>
      <c r="S359" s="4">
        <f>VLOOKUP($A359,RBEP!$A$1:$F$525,4,FALSE)</f>
        <v>124.94</v>
      </c>
      <c r="T359" s="4">
        <f>VLOOKUP($A359,RBEP!$A$1:$F$525,5,FALSE)</f>
        <v>3.47E-3</v>
      </c>
      <c r="U359" s="4">
        <f>VLOOKUP($A359,RCEP!$A$1:$F$525,2,FALSE)</f>
        <v>123</v>
      </c>
      <c r="V359" s="4">
        <f>VLOOKUP($A359,RCEP!$A$1:$F$525,3,FALSE)</f>
        <v>127</v>
      </c>
      <c r="W359" s="4">
        <f>VLOOKUP($A359,RCEP!$A$1:$F$525,4,FALSE)</f>
        <v>124.87</v>
      </c>
      <c r="X359" s="4">
        <f>VLOOKUP($A359,RCEP!$A$1:$F$525,5,FALSE)</f>
        <v>4.1900000000000001E-3</v>
      </c>
      <c r="Y359" s="4">
        <f>VLOOKUP($A359,REEP!$A$1:$F$525,2,FALSE)</f>
        <v>123</v>
      </c>
      <c r="Z359" s="4">
        <f>VLOOKUP($A359,REEP!$A$1:$F$525,3,FALSE)</f>
        <v>127</v>
      </c>
      <c r="AA359" s="4">
        <f>VLOOKUP($A359,REEP!$A$1:$F$525,4,FALSE)</f>
        <v>125.02</v>
      </c>
      <c r="AB359" s="4">
        <f>VLOOKUP($A359,REEP!$A$1:$F$525,5,FALSE)</f>
        <v>4.0299999999999997E-3</v>
      </c>
      <c r="AC359" s="11">
        <f>VLOOKUP($A359,RCEEP!$A$1:$F$525,2,FALSE)</f>
        <v>122</v>
      </c>
      <c r="AD359" s="11">
        <f>VLOOKUP($A359,RCEEP!$A$1:$F$525,3,FALSE)</f>
        <v>127</v>
      </c>
      <c r="AE359" s="11">
        <f>VLOOKUP($A359,RCEEP!$A$1:$F$525,4,FALSE)</f>
        <v>124.92</v>
      </c>
      <c r="AF359" s="11">
        <f>VLOOKUP($A359,RCEEP!$A$1:$F$525,5,FALSE)</f>
        <v>3.9899999999999996E-3</v>
      </c>
      <c r="AH359" s="11">
        <f t="shared" si="210"/>
        <v>122</v>
      </c>
      <c r="AI359" s="11">
        <f t="shared" si="211"/>
        <v>0</v>
      </c>
      <c r="AJ359" s="11">
        <f t="shared" si="212"/>
        <v>0</v>
      </c>
      <c r="AK359" s="11">
        <f t="shared" si="213"/>
        <v>0</v>
      </c>
      <c r="AL359" s="11">
        <f t="shared" si="214"/>
        <v>0</v>
      </c>
      <c r="AM359" s="11">
        <f t="shared" si="215"/>
        <v>0</v>
      </c>
      <c r="AN359" s="11">
        <f t="shared" si="216"/>
        <v>0</v>
      </c>
      <c r="AO359" s="11">
        <f t="shared" si="217"/>
        <v>0</v>
      </c>
      <c r="AP359" s="11">
        <f t="shared" si="218"/>
        <v>0</v>
      </c>
      <c r="AQ359" s="4">
        <f t="shared" si="219"/>
        <v>1</v>
      </c>
      <c r="AS359" s="1">
        <f t="shared" si="220"/>
        <v>121</v>
      </c>
      <c r="AT359" s="1">
        <f t="shared" si="221"/>
        <v>1</v>
      </c>
      <c r="AU359" s="1">
        <f t="shared" si="222"/>
        <v>0</v>
      </c>
      <c r="AV359" s="1">
        <f t="shared" si="223"/>
        <v>0</v>
      </c>
      <c r="AW359" s="1">
        <f t="shared" si="224"/>
        <v>0</v>
      </c>
      <c r="AX359" s="8">
        <f t="shared" si="225"/>
        <v>0</v>
      </c>
      <c r="AZ359" s="8">
        <f t="shared" si="226"/>
        <v>121</v>
      </c>
      <c r="BA359" s="8">
        <f t="shared" si="227"/>
        <v>1</v>
      </c>
      <c r="BB359" s="8">
        <f t="shared" si="228"/>
        <v>0</v>
      </c>
      <c r="BC359" s="8">
        <f t="shared" si="229"/>
        <v>0</v>
      </c>
      <c r="BD359" s="8">
        <f t="shared" si="230"/>
        <v>0</v>
      </c>
      <c r="BE359" s="8">
        <f t="shared" si="231"/>
        <v>0</v>
      </c>
      <c r="BG359" s="19">
        <f t="shared" si="232"/>
        <v>0</v>
      </c>
      <c r="BH359" s="19">
        <f t="shared" si="233"/>
        <v>0</v>
      </c>
      <c r="BJ359" s="10">
        <f t="shared" si="234"/>
        <v>121</v>
      </c>
      <c r="BK359" s="35">
        <f t="shared" si="235"/>
        <v>2</v>
      </c>
      <c r="BL359" s="27">
        <f t="shared" si="236"/>
        <v>4.0000000000000001E-3</v>
      </c>
      <c r="BM359" s="33">
        <f t="shared" si="237"/>
        <v>2</v>
      </c>
      <c r="BN359" s="27">
        <f t="shared" si="238"/>
        <v>4.0000000000000001E-3</v>
      </c>
      <c r="BO359" s="33">
        <f t="shared" si="239"/>
        <v>2</v>
      </c>
      <c r="BP359" s="27">
        <f t="shared" si="240"/>
        <v>4.0000000000000001E-3</v>
      </c>
      <c r="BQ359" s="33">
        <f t="shared" si="241"/>
        <v>1</v>
      </c>
      <c r="BR359" s="28">
        <f t="shared" si="242"/>
        <v>2E-3</v>
      </c>
      <c r="BT359" s="10">
        <f t="shared" si="243"/>
        <v>121</v>
      </c>
      <c r="BU359" s="32">
        <f t="shared" si="244"/>
        <v>3.9399999999999977</v>
      </c>
      <c r="BV359" s="27">
        <f t="shared" si="245"/>
        <v>7.8799999999999946E-3</v>
      </c>
      <c r="BW359" s="36">
        <f t="shared" si="246"/>
        <v>3.8700000000000045</v>
      </c>
      <c r="BX359" s="27">
        <f t="shared" si="247"/>
        <v>7.740000000000009E-3</v>
      </c>
      <c r="BY359" s="36">
        <f t="shared" si="248"/>
        <v>4.019999999999996</v>
      </c>
      <c r="BZ359" s="27">
        <f t="shared" si="249"/>
        <v>8.0399999999999916E-3</v>
      </c>
      <c r="CA359" s="36">
        <f t="shared" si="250"/>
        <v>3.9200000000000017</v>
      </c>
      <c r="CB359" s="28">
        <f t="shared" si="251"/>
        <v>7.8400000000000032E-3</v>
      </c>
    </row>
    <row r="360" spans="1:80">
      <c r="A360" s="1" t="s">
        <v>358</v>
      </c>
      <c r="B360" s="26">
        <v>500</v>
      </c>
      <c r="C360" s="26">
        <v>568</v>
      </c>
      <c r="D360" s="26">
        <v>5067</v>
      </c>
      <c r="E360" s="20">
        <f>VLOOKUP($A360,JorgeILS!$A$1:$D$525,2,FALSE)</f>
        <v>124</v>
      </c>
      <c r="F360" s="20">
        <f>VLOOKUP($A360,JorgeILS!$A$1:$D$525,3,FALSE)</f>
        <v>0.63500000000000001</v>
      </c>
      <c r="G360" s="20">
        <f>VLOOKUP($A360,JorgeCPP!$A$1:$D$525,2,FALSE)</f>
        <v>130</v>
      </c>
      <c r="H360" s="20">
        <f>VLOOKUP($A360,JorgeCPP!$A$1:$D$525,3,FALSE)</f>
        <v>1.9E-2</v>
      </c>
      <c r="I360" s="4">
        <f>VLOOKUP($A360,BEP!$A$1:$D$525,2,FALSE)</f>
        <v>127</v>
      </c>
      <c r="J360" s="23">
        <f>VLOOKUP($A360,BEP!$A$1:$D$525,3,FALSE)</f>
        <v>3.0000000000000001E-3</v>
      </c>
      <c r="K360" s="4">
        <f>VLOOKUP($A360,CEP!$A$1:$D$525,2,FALSE)</f>
        <v>127</v>
      </c>
      <c r="L360" s="23">
        <f>VLOOKUP($A360,CEP!$A$1:$D$525,3,FALSE)</f>
        <v>4.0000000000000001E-3</v>
      </c>
      <c r="M360" s="4">
        <f>VLOOKUP($A360,EEP!$A$1:$D$525,2,FALSE)</f>
        <v>125</v>
      </c>
      <c r="N360" s="23">
        <f>VLOOKUP($A360,EEP!$A$1:$D$525,3,FALSE)</f>
        <v>4.0000000000000001E-3</v>
      </c>
      <c r="O360" s="24">
        <f>VLOOKUP($A360,CEEP!$A$1:$D$525,2,FALSE)</f>
        <v>125</v>
      </c>
      <c r="P360" s="22">
        <f>VLOOKUP($A360,CEEP!$A$1:$D$525,3,FALSE)</f>
        <v>5.0000000000000001E-3</v>
      </c>
      <c r="Q360" s="4">
        <f>VLOOKUP($A360,RBEP!$A$1:$F$525,2,FALSE)</f>
        <v>125</v>
      </c>
      <c r="R360" s="4">
        <f>VLOOKUP($A360,RBEP!$A$1:$F$525,3,FALSE)</f>
        <v>130</v>
      </c>
      <c r="S360" s="4">
        <f>VLOOKUP($A360,RBEP!$A$1:$F$525,4,FALSE)</f>
        <v>126.9</v>
      </c>
      <c r="T360" s="4">
        <f>VLOOKUP($A360,RBEP!$A$1:$F$525,5,FALSE)</f>
        <v>3.63E-3</v>
      </c>
      <c r="U360" s="4">
        <f>VLOOKUP($A360,RCEP!$A$1:$F$525,2,FALSE)</f>
        <v>125</v>
      </c>
      <c r="V360" s="4">
        <f>VLOOKUP($A360,RCEP!$A$1:$F$525,3,FALSE)</f>
        <v>129</v>
      </c>
      <c r="W360" s="4">
        <f>VLOOKUP($A360,RCEP!$A$1:$F$525,4,FALSE)</f>
        <v>126.93</v>
      </c>
      <c r="X360" s="4">
        <f>VLOOKUP($A360,RCEP!$A$1:$F$525,5,FALSE)</f>
        <v>4.2100000000000002E-3</v>
      </c>
      <c r="Y360" s="4">
        <f>VLOOKUP($A360,REEP!$A$1:$F$525,2,FALSE)</f>
        <v>125</v>
      </c>
      <c r="Z360" s="4">
        <f>VLOOKUP($A360,REEP!$A$1:$F$525,3,FALSE)</f>
        <v>131</v>
      </c>
      <c r="AA360" s="4">
        <f>VLOOKUP($A360,REEP!$A$1:$F$525,4,FALSE)</f>
        <v>127.01</v>
      </c>
      <c r="AB360" s="4">
        <f>VLOOKUP($A360,REEP!$A$1:$F$525,5,FALSE)</f>
        <v>3.9699999999999996E-3</v>
      </c>
      <c r="AC360" s="11">
        <f>VLOOKUP($A360,RCEEP!$A$1:$F$525,2,FALSE)</f>
        <v>124</v>
      </c>
      <c r="AD360" s="11">
        <f>VLOOKUP($A360,RCEEP!$A$1:$F$525,3,FALSE)</f>
        <v>129</v>
      </c>
      <c r="AE360" s="11">
        <f>VLOOKUP($A360,RCEEP!$A$1:$F$525,4,FALSE)</f>
        <v>127.02</v>
      </c>
      <c r="AF360" s="11">
        <f>VLOOKUP($A360,RCEEP!$A$1:$F$525,5,FALSE)</f>
        <v>4.2700000000000004E-3</v>
      </c>
      <c r="AH360" s="11">
        <f t="shared" si="210"/>
        <v>124</v>
      </c>
      <c r="AI360" s="11">
        <f t="shared" si="211"/>
        <v>0</v>
      </c>
      <c r="AJ360" s="11">
        <f t="shared" si="212"/>
        <v>0</v>
      </c>
      <c r="AK360" s="11">
        <f t="shared" si="213"/>
        <v>0</v>
      </c>
      <c r="AL360" s="11">
        <f t="shared" si="214"/>
        <v>0</v>
      </c>
      <c r="AM360" s="11">
        <f t="shared" si="215"/>
        <v>0</v>
      </c>
      <c r="AN360" s="11">
        <f t="shared" si="216"/>
        <v>0</v>
      </c>
      <c r="AO360" s="11">
        <f t="shared" si="217"/>
        <v>0</v>
      </c>
      <c r="AP360" s="11">
        <f t="shared" si="218"/>
        <v>0</v>
      </c>
      <c r="AQ360" s="4">
        <f t="shared" si="219"/>
        <v>1</v>
      </c>
      <c r="AS360" s="1">
        <f t="shared" si="220"/>
        <v>124</v>
      </c>
      <c r="AT360" s="1">
        <f t="shared" si="221"/>
        <v>1</v>
      </c>
      <c r="AU360" s="1">
        <f t="shared" si="222"/>
        <v>0</v>
      </c>
      <c r="AV360" s="1">
        <f t="shared" si="223"/>
        <v>0</v>
      </c>
      <c r="AW360" s="1">
        <f t="shared" si="224"/>
        <v>0</v>
      </c>
      <c r="AX360" s="8">
        <f t="shared" si="225"/>
        <v>1</v>
      </c>
      <c r="AZ360" s="8">
        <f t="shared" si="226"/>
        <v>124</v>
      </c>
      <c r="BA360" s="8">
        <f t="shared" si="227"/>
        <v>1</v>
      </c>
      <c r="BB360" s="8">
        <f t="shared" si="228"/>
        <v>0</v>
      </c>
      <c r="BC360" s="8">
        <f t="shared" si="229"/>
        <v>0</v>
      </c>
      <c r="BD360" s="8">
        <f t="shared" si="230"/>
        <v>0</v>
      </c>
      <c r="BE360" s="8">
        <f t="shared" si="231"/>
        <v>1</v>
      </c>
      <c r="BG360" s="19">
        <f t="shared" si="232"/>
        <v>0</v>
      </c>
      <c r="BH360" s="19">
        <f t="shared" si="233"/>
        <v>1</v>
      </c>
      <c r="BJ360" s="10">
        <f t="shared" si="234"/>
        <v>124</v>
      </c>
      <c r="BK360" s="35">
        <f t="shared" si="235"/>
        <v>1</v>
      </c>
      <c r="BL360" s="27">
        <f t="shared" si="236"/>
        <v>2E-3</v>
      </c>
      <c r="BM360" s="33">
        <f t="shared" si="237"/>
        <v>1</v>
      </c>
      <c r="BN360" s="27">
        <f t="shared" si="238"/>
        <v>2E-3</v>
      </c>
      <c r="BO360" s="33">
        <f t="shared" si="239"/>
        <v>1</v>
      </c>
      <c r="BP360" s="27">
        <f t="shared" si="240"/>
        <v>2E-3</v>
      </c>
      <c r="BQ360" s="33">
        <f t="shared" si="241"/>
        <v>0</v>
      </c>
      <c r="BR360" s="28">
        <f t="shared" si="242"/>
        <v>0</v>
      </c>
      <c r="BT360" s="10">
        <f t="shared" si="243"/>
        <v>124</v>
      </c>
      <c r="BU360" s="32">
        <f t="shared" si="244"/>
        <v>2.9000000000000057</v>
      </c>
      <c r="BV360" s="27">
        <f t="shared" si="245"/>
        <v>5.8000000000000117E-3</v>
      </c>
      <c r="BW360" s="36">
        <f t="shared" si="246"/>
        <v>2.9300000000000068</v>
      </c>
      <c r="BX360" s="27">
        <f t="shared" si="247"/>
        <v>5.8600000000000136E-3</v>
      </c>
      <c r="BY360" s="36">
        <f t="shared" si="248"/>
        <v>3.0100000000000051</v>
      </c>
      <c r="BZ360" s="27">
        <f t="shared" si="249"/>
        <v>6.0200000000000106E-3</v>
      </c>
      <c r="CA360" s="36">
        <f t="shared" si="250"/>
        <v>3.019999999999996</v>
      </c>
      <c r="CB360" s="28">
        <f t="shared" si="251"/>
        <v>6.0399999999999924E-3</v>
      </c>
    </row>
    <row r="361" spans="1:80">
      <c r="A361" s="1" t="s">
        <v>359</v>
      </c>
      <c r="B361" s="26">
        <v>500</v>
      </c>
      <c r="C361" s="26">
        <v>568</v>
      </c>
      <c r="D361" s="26">
        <v>5075</v>
      </c>
      <c r="E361" s="20">
        <f>VLOOKUP($A361,JorgeILS!$A$1:$D$525,2,FALSE)</f>
        <v>122</v>
      </c>
      <c r="F361" s="20">
        <f>VLOOKUP($A361,JorgeILS!$A$1:$D$525,3,FALSE)</f>
        <v>0.40400000000000003</v>
      </c>
      <c r="G361" s="20">
        <f>VLOOKUP($A361,JorgeCPP!$A$1:$D$525,2,FALSE)</f>
        <v>131</v>
      </c>
      <c r="H361" s="20">
        <f>VLOOKUP($A361,JorgeCPP!$A$1:$D$525,3,FALSE)</f>
        <v>1.7999999999999999E-2</v>
      </c>
      <c r="I361" s="4">
        <f>VLOOKUP($A361,BEP!$A$1:$D$525,2,FALSE)</f>
        <v>125</v>
      </c>
      <c r="J361" s="23">
        <f>VLOOKUP($A361,BEP!$A$1:$D$525,3,FALSE)</f>
        <v>2E-3</v>
      </c>
      <c r="K361" s="4">
        <f>VLOOKUP($A361,CEP!$A$1:$D$525,2,FALSE)</f>
        <v>125</v>
      </c>
      <c r="L361" s="23">
        <f>VLOOKUP($A361,CEP!$A$1:$D$525,3,FALSE)</f>
        <v>1E-3</v>
      </c>
      <c r="M361" s="4">
        <f>VLOOKUP($A361,EEP!$A$1:$D$525,2,FALSE)</f>
        <v>124</v>
      </c>
      <c r="N361" s="23">
        <f>VLOOKUP($A361,EEP!$A$1:$D$525,3,FALSE)</f>
        <v>3.0000000000000001E-3</v>
      </c>
      <c r="O361" s="24">
        <f>VLOOKUP($A361,CEEP!$A$1:$D$525,2,FALSE)</f>
        <v>124</v>
      </c>
      <c r="P361" s="22">
        <f>VLOOKUP($A361,CEEP!$A$1:$D$525,3,FALSE)</f>
        <v>2E-3</v>
      </c>
      <c r="Q361" s="4">
        <f>VLOOKUP($A361,RBEP!$A$1:$F$525,2,FALSE)</f>
        <v>124</v>
      </c>
      <c r="R361" s="4">
        <f>VLOOKUP($A361,RBEP!$A$1:$F$525,3,FALSE)</f>
        <v>128</v>
      </c>
      <c r="S361" s="4">
        <f>VLOOKUP($A361,RBEP!$A$1:$F$525,4,FALSE)</f>
        <v>125.91</v>
      </c>
      <c r="T361" s="4">
        <f>VLOOKUP($A361,RBEP!$A$1:$F$525,5,FALSE)</f>
        <v>3.2499999999999999E-3</v>
      </c>
      <c r="U361" s="4">
        <f>VLOOKUP($A361,RCEP!$A$1:$F$525,2,FALSE)</f>
        <v>124</v>
      </c>
      <c r="V361" s="4">
        <f>VLOOKUP($A361,RCEP!$A$1:$F$525,3,FALSE)</f>
        <v>128</v>
      </c>
      <c r="W361" s="4">
        <f>VLOOKUP($A361,RCEP!$A$1:$F$525,4,FALSE)</f>
        <v>125.95</v>
      </c>
      <c r="X361" s="4">
        <f>VLOOKUP($A361,RCEP!$A$1:$F$525,5,FALSE)</f>
        <v>3.7499999999999999E-3</v>
      </c>
      <c r="Y361" s="4">
        <f>VLOOKUP($A361,REEP!$A$1:$F$525,2,FALSE)</f>
        <v>124</v>
      </c>
      <c r="Z361" s="4">
        <f>VLOOKUP($A361,REEP!$A$1:$F$525,3,FALSE)</f>
        <v>128</v>
      </c>
      <c r="AA361" s="4">
        <f>VLOOKUP($A361,REEP!$A$1:$F$525,4,FALSE)</f>
        <v>126.07</v>
      </c>
      <c r="AB361" s="4">
        <f>VLOOKUP($A361,REEP!$A$1:$F$525,5,FALSE)</f>
        <v>3.3E-3</v>
      </c>
      <c r="AC361" s="11">
        <f>VLOOKUP($A361,RCEEP!$A$1:$F$525,2,FALSE)</f>
        <v>124</v>
      </c>
      <c r="AD361" s="11">
        <f>VLOOKUP($A361,RCEEP!$A$1:$F$525,3,FALSE)</f>
        <v>129</v>
      </c>
      <c r="AE361" s="11">
        <f>VLOOKUP($A361,RCEEP!$A$1:$F$525,4,FALSE)</f>
        <v>126.23</v>
      </c>
      <c r="AF361" s="11">
        <f>VLOOKUP($A361,RCEEP!$A$1:$F$525,5,FALSE)</f>
        <v>3.6099999999999999E-3</v>
      </c>
      <c r="AH361" s="11">
        <f t="shared" si="210"/>
        <v>124</v>
      </c>
      <c r="AI361" s="11">
        <f t="shared" si="211"/>
        <v>0</v>
      </c>
      <c r="AJ361" s="11">
        <f t="shared" si="212"/>
        <v>0</v>
      </c>
      <c r="AK361" s="11">
        <f t="shared" si="213"/>
        <v>0</v>
      </c>
      <c r="AL361" s="11">
        <f t="shared" si="214"/>
        <v>1</v>
      </c>
      <c r="AM361" s="11">
        <f t="shared" si="215"/>
        <v>1</v>
      </c>
      <c r="AN361" s="11">
        <f t="shared" si="216"/>
        <v>1</v>
      </c>
      <c r="AO361" s="11">
        <f t="shared" si="217"/>
        <v>1</v>
      </c>
      <c r="AP361" s="11">
        <f t="shared" si="218"/>
        <v>1</v>
      </c>
      <c r="AQ361" s="4">
        <f t="shared" si="219"/>
        <v>1</v>
      </c>
      <c r="AS361" s="1">
        <f t="shared" si="220"/>
        <v>122</v>
      </c>
      <c r="AT361" s="1">
        <f t="shared" si="221"/>
        <v>1</v>
      </c>
      <c r="AU361" s="1">
        <f t="shared" si="222"/>
        <v>0</v>
      </c>
      <c r="AV361" s="1">
        <f t="shared" si="223"/>
        <v>0</v>
      </c>
      <c r="AW361" s="1">
        <f t="shared" si="224"/>
        <v>0</v>
      </c>
      <c r="AX361" s="8">
        <f t="shared" si="225"/>
        <v>0</v>
      </c>
      <c r="AZ361" s="8">
        <f t="shared" si="226"/>
        <v>122</v>
      </c>
      <c r="BA361" s="8">
        <f t="shared" si="227"/>
        <v>1</v>
      </c>
      <c r="BB361" s="8">
        <f t="shared" si="228"/>
        <v>0</v>
      </c>
      <c r="BC361" s="8">
        <f t="shared" si="229"/>
        <v>0</v>
      </c>
      <c r="BD361" s="8">
        <f t="shared" si="230"/>
        <v>0</v>
      </c>
      <c r="BE361" s="8">
        <f t="shared" si="231"/>
        <v>0</v>
      </c>
      <c r="BG361" s="19">
        <f t="shared" si="232"/>
        <v>0</v>
      </c>
      <c r="BH361" s="19">
        <f t="shared" si="233"/>
        <v>0</v>
      </c>
      <c r="BJ361" s="10">
        <f t="shared" si="234"/>
        <v>122</v>
      </c>
      <c r="BK361" s="35">
        <f t="shared" si="235"/>
        <v>2</v>
      </c>
      <c r="BL361" s="27">
        <f t="shared" si="236"/>
        <v>4.0000000000000001E-3</v>
      </c>
      <c r="BM361" s="33">
        <f t="shared" si="237"/>
        <v>2</v>
      </c>
      <c r="BN361" s="27">
        <f t="shared" si="238"/>
        <v>4.0000000000000001E-3</v>
      </c>
      <c r="BO361" s="33">
        <f t="shared" si="239"/>
        <v>2</v>
      </c>
      <c r="BP361" s="27">
        <f t="shared" si="240"/>
        <v>4.0000000000000001E-3</v>
      </c>
      <c r="BQ361" s="33">
        <f t="shared" si="241"/>
        <v>2</v>
      </c>
      <c r="BR361" s="28">
        <f t="shared" si="242"/>
        <v>4.0000000000000001E-3</v>
      </c>
      <c r="BT361" s="10">
        <f t="shared" si="243"/>
        <v>122</v>
      </c>
      <c r="BU361" s="32">
        <f t="shared" si="244"/>
        <v>3.9099999999999966</v>
      </c>
      <c r="BV361" s="27">
        <f t="shared" si="245"/>
        <v>7.8199999999999936E-3</v>
      </c>
      <c r="BW361" s="36">
        <f t="shared" si="246"/>
        <v>3.9500000000000028</v>
      </c>
      <c r="BX361" s="27">
        <f t="shared" si="247"/>
        <v>7.900000000000006E-3</v>
      </c>
      <c r="BY361" s="36">
        <f t="shared" si="248"/>
        <v>4.0699999999999932</v>
      </c>
      <c r="BZ361" s="27">
        <f t="shared" si="249"/>
        <v>8.1399999999999858E-3</v>
      </c>
      <c r="CA361" s="36">
        <f t="shared" si="250"/>
        <v>4.230000000000004</v>
      </c>
      <c r="CB361" s="28">
        <f t="shared" si="251"/>
        <v>8.4600000000000074E-3</v>
      </c>
    </row>
    <row r="362" spans="1:80">
      <c r="A362" s="1" t="s">
        <v>360</v>
      </c>
      <c r="B362" s="26">
        <v>500</v>
      </c>
      <c r="C362" s="26">
        <v>568</v>
      </c>
      <c r="D362" s="26">
        <v>5083</v>
      </c>
      <c r="E362" s="20">
        <f>VLOOKUP($A362,JorgeILS!$A$1:$D$525,2,FALSE)</f>
        <v>121</v>
      </c>
      <c r="F362" s="20">
        <f>VLOOKUP($A362,JorgeILS!$A$1:$D$525,3,FALSE)</f>
        <v>0.34200000000000003</v>
      </c>
      <c r="G362" s="20">
        <f>VLOOKUP($A362,JorgeCPP!$A$1:$D$525,2,FALSE)</f>
        <v>126</v>
      </c>
      <c r="H362" s="20">
        <f>VLOOKUP($A362,JorgeCPP!$A$1:$D$525,3,FALSE)</f>
        <v>1.7000000000000001E-2</v>
      </c>
      <c r="I362" s="4">
        <f>VLOOKUP($A362,BEP!$A$1:$D$525,2,FALSE)</f>
        <v>124</v>
      </c>
      <c r="J362" s="23">
        <f>VLOOKUP($A362,BEP!$A$1:$D$525,3,FALSE)</f>
        <v>3.0000000000000001E-3</v>
      </c>
      <c r="K362" s="4">
        <f>VLOOKUP($A362,CEP!$A$1:$D$525,2,FALSE)</f>
        <v>124</v>
      </c>
      <c r="L362" s="23">
        <f>VLOOKUP($A362,CEP!$A$1:$D$525,3,FALSE)</f>
        <v>2E-3</v>
      </c>
      <c r="M362" s="4">
        <f>VLOOKUP($A362,EEP!$A$1:$D$525,2,FALSE)</f>
        <v>123</v>
      </c>
      <c r="N362" s="23">
        <f>VLOOKUP($A362,EEP!$A$1:$D$525,3,FALSE)</f>
        <v>3.0000000000000001E-3</v>
      </c>
      <c r="O362" s="24">
        <f>VLOOKUP($A362,CEEP!$A$1:$D$525,2,FALSE)</f>
        <v>123</v>
      </c>
      <c r="P362" s="22">
        <f>VLOOKUP($A362,CEEP!$A$1:$D$525,3,FALSE)</f>
        <v>3.0000000000000001E-3</v>
      </c>
      <c r="Q362" s="4">
        <f>VLOOKUP($A362,RBEP!$A$1:$F$525,2,FALSE)</f>
        <v>123</v>
      </c>
      <c r="R362" s="4">
        <f>VLOOKUP($A362,RBEP!$A$1:$F$525,3,FALSE)</f>
        <v>127</v>
      </c>
      <c r="S362" s="4">
        <f>VLOOKUP($A362,RBEP!$A$1:$F$525,4,FALSE)</f>
        <v>124.56</v>
      </c>
      <c r="T362" s="4">
        <f>VLOOKUP($A362,RBEP!$A$1:$F$525,5,FALSE)</f>
        <v>2.9399999999999999E-3</v>
      </c>
      <c r="U362" s="4">
        <f>VLOOKUP($A362,RCEP!$A$1:$F$525,2,FALSE)</f>
        <v>123</v>
      </c>
      <c r="V362" s="4">
        <f>VLOOKUP($A362,RCEP!$A$1:$F$525,3,FALSE)</f>
        <v>127</v>
      </c>
      <c r="W362" s="4">
        <f>VLOOKUP($A362,RCEP!$A$1:$F$525,4,FALSE)</f>
        <v>124.6</v>
      </c>
      <c r="X362" s="4">
        <f>VLOOKUP($A362,RCEP!$A$1:$F$525,5,FALSE)</f>
        <v>3.46E-3</v>
      </c>
      <c r="Y362" s="4">
        <f>VLOOKUP($A362,REEP!$A$1:$F$525,2,FALSE)</f>
        <v>123</v>
      </c>
      <c r="Z362" s="4">
        <f>VLOOKUP($A362,REEP!$A$1:$F$525,3,FALSE)</f>
        <v>127</v>
      </c>
      <c r="AA362" s="4">
        <f>VLOOKUP($A362,REEP!$A$1:$F$525,4,FALSE)</f>
        <v>124.86</v>
      </c>
      <c r="AB362" s="4">
        <f>VLOOKUP($A362,REEP!$A$1:$F$525,5,FALSE)</f>
        <v>3.1800000000000001E-3</v>
      </c>
      <c r="AC362" s="11">
        <f>VLOOKUP($A362,RCEEP!$A$1:$F$525,2,FALSE)</f>
        <v>123</v>
      </c>
      <c r="AD362" s="11">
        <f>VLOOKUP($A362,RCEEP!$A$1:$F$525,3,FALSE)</f>
        <v>127</v>
      </c>
      <c r="AE362" s="11">
        <f>VLOOKUP($A362,RCEEP!$A$1:$F$525,4,FALSE)</f>
        <v>124.91</v>
      </c>
      <c r="AF362" s="11">
        <f>VLOOKUP($A362,RCEEP!$A$1:$F$525,5,FALSE)</f>
        <v>3.3899999999999998E-3</v>
      </c>
      <c r="AH362" s="11">
        <f t="shared" si="210"/>
        <v>123</v>
      </c>
      <c r="AI362" s="11">
        <f t="shared" si="211"/>
        <v>0</v>
      </c>
      <c r="AJ362" s="11">
        <f t="shared" si="212"/>
        <v>0</v>
      </c>
      <c r="AK362" s="11">
        <f t="shared" si="213"/>
        <v>0</v>
      </c>
      <c r="AL362" s="11">
        <f t="shared" si="214"/>
        <v>1</v>
      </c>
      <c r="AM362" s="11">
        <f t="shared" si="215"/>
        <v>1</v>
      </c>
      <c r="AN362" s="11">
        <f t="shared" si="216"/>
        <v>1</v>
      </c>
      <c r="AO362" s="11">
        <f t="shared" si="217"/>
        <v>1</v>
      </c>
      <c r="AP362" s="11">
        <f t="shared" si="218"/>
        <v>1</v>
      </c>
      <c r="AQ362" s="4">
        <f t="shared" si="219"/>
        <v>1</v>
      </c>
      <c r="AS362" s="1">
        <f t="shared" si="220"/>
        <v>121</v>
      </c>
      <c r="AT362" s="1">
        <f t="shared" si="221"/>
        <v>1</v>
      </c>
      <c r="AU362" s="1">
        <f t="shared" si="222"/>
        <v>0</v>
      </c>
      <c r="AV362" s="1">
        <f t="shared" si="223"/>
        <v>0</v>
      </c>
      <c r="AW362" s="1">
        <f t="shared" si="224"/>
        <v>0</v>
      </c>
      <c r="AX362" s="8">
        <f t="shared" si="225"/>
        <v>0</v>
      </c>
      <c r="AZ362" s="8">
        <f t="shared" si="226"/>
        <v>121</v>
      </c>
      <c r="BA362" s="8">
        <f t="shared" si="227"/>
        <v>1</v>
      </c>
      <c r="BB362" s="8">
        <f t="shared" si="228"/>
        <v>0</v>
      </c>
      <c r="BC362" s="8">
        <f t="shared" si="229"/>
        <v>0</v>
      </c>
      <c r="BD362" s="8">
        <f t="shared" si="230"/>
        <v>0</v>
      </c>
      <c r="BE362" s="8">
        <f t="shared" si="231"/>
        <v>0</v>
      </c>
      <c r="BG362" s="19">
        <f t="shared" si="232"/>
        <v>0</v>
      </c>
      <c r="BH362" s="19">
        <f t="shared" si="233"/>
        <v>0</v>
      </c>
      <c r="BJ362" s="10">
        <f t="shared" si="234"/>
        <v>121</v>
      </c>
      <c r="BK362" s="35">
        <f t="shared" si="235"/>
        <v>2</v>
      </c>
      <c r="BL362" s="27">
        <f t="shared" si="236"/>
        <v>4.0000000000000001E-3</v>
      </c>
      <c r="BM362" s="33">
        <f t="shared" si="237"/>
        <v>2</v>
      </c>
      <c r="BN362" s="27">
        <f t="shared" si="238"/>
        <v>4.0000000000000001E-3</v>
      </c>
      <c r="BO362" s="33">
        <f t="shared" si="239"/>
        <v>2</v>
      </c>
      <c r="BP362" s="27">
        <f t="shared" si="240"/>
        <v>4.0000000000000001E-3</v>
      </c>
      <c r="BQ362" s="33">
        <f t="shared" si="241"/>
        <v>2</v>
      </c>
      <c r="BR362" s="28">
        <f t="shared" si="242"/>
        <v>4.0000000000000001E-3</v>
      </c>
      <c r="BT362" s="10">
        <f t="shared" si="243"/>
        <v>121</v>
      </c>
      <c r="BU362" s="32">
        <f t="shared" si="244"/>
        <v>3.5600000000000023</v>
      </c>
      <c r="BV362" s="27">
        <f t="shared" si="245"/>
        <v>7.1200000000000048E-3</v>
      </c>
      <c r="BW362" s="36">
        <f t="shared" si="246"/>
        <v>3.5999999999999943</v>
      </c>
      <c r="BX362" s="27">
        <f t="shared" si="247"/>
        <v>7.1999999999999885E-3</v>
      </c>
      <c r="BY362" s="36">
        <f t="shared" si="248"/>
        <v>3.8599999999999994</v>
      </c>
      <c r="BZ362" s="27">
        <f t="shared" si="249"/>
        <v>7.7199999999999986E-3</v>
      </c>
      <c r="CA362" s="36">
        <f t="shared" si="250"/>
        <v>3.9099999999999966</v>
      </c>
      <c r="CB362" s="28">
        <f t="shared" si="251"/>
        <v>7.8199999999999936E-3</v>
      </c>
    </row>
    <row r="363" spans="1:80">
      <c r="A363" s="1" t="s">
        <v>361</v>
      </c>
      <c r="B363" s="26">
        <v>500</v>
      </c>
      <c r="C363" s="26">
        <v>603</v>
      </c>
      <c r="D363" s="26">
        <v>5091</v>
      </c>
      <c r="E363" s="20">
        <f>VLOOKUP($A363,JorgeILS!$A$1:$D$525,2,FALSE)</f>
        <v>110</v>
      </c>
      <c r="F363" s="20">
        <f>VLOOKUP($A363,JorgeILS!$A$1:$D$525,3,FALSE)</f>
        <v>1.4450000000000001</v>
      </c>
      <c r="G363" s="20">
        <f>VLOOKUP($A363,JorgeCPP!$A$1:$D$525,2,FALSE)</f>
        <v>119</v>
      </c>
      <c r="H363" s="20">
        <f>VLOOKUP($A363,JorgeCPP!$A$1:$D$525,3,FALSE)</f>
        <v>2.1999999999999999E-2</v>
      </c>
      <c r="I363" s="4">
        <f>VLOOKUP($A363,BEP!$A$1:$D$525,2,FALSE)</f>
        <v>113</v>
      </c>
      <c r="J363" s="23">
        <f>VLOOKUP($A363,BEP!$A$1:$D$525,3,FALSE)</f>
        <v>3.0000000000000001E-3</v>
      </c>
      <c r="K363" s="4">
        <f>VLOOKUP($A363,CEP!$A$1:$D$525,2,FALSE)</f>
        <v>113</v>
      </c>
      <c r="L363" s="23">
        <f>VLOOKUP($A363,CEP!$A$1:$D$525,3,FALSE)</f>
        <v>3.0000000000000001E-3</v>
      </c>
      <c r="M363" s="4">
        <f>VLOOKUP($A363,EEP!$A$1:$D$525,2,FALSE)</f>
        <v>113</v>
      </c>
      <c r="N363" s="23">
        <f>VLOOKUP($A363,EEP!$A$1:$D$525,3,FALSE)</f>
        <v>3.0000000000000001E-3</v>
      </c>
      <c r="O363" s="24">
        <f>VLOOKUP($A363,CEEP!$A$1:$D$525,2,FALSE)</f>
        <v>113</v>
      </c>
      <c r="P363" s="22">
        <f>VLOOKUP($A363,CEEP!$A$1:$D$525,3,FALSE)</f>
        <v>3.0000000000000001E-3</v>
      </c>
      <c r="Q363" s="4">
        <f>VLOOKUP($A363,RBEP!$A$1:$F$525,2,FALSE)</f>
        <v>112</v>
      </c>
      <c r="R363" s="4">
        <f>VLOOKUP($A363,RBEP!$A$1:$F$525,3,FALSE)</f>
        <v>117</v>
      </c>
      <c r="S363" s="4">
        <f>VLOOKUP($A363,RBEP!$A$1:$F$525,4,FALSE)</f>
        <v>114.75</v>
      </c>
      <c r="T363" s="4">
        <f>VLOOKUP($A363,RBEP!$A$1:$F$525,5,FALSE)</f>
        <v>3.9300000000000003E-3</v>
      </c>
      <c r="U363" s="4">
        <f>VLOOKUP($A363,RCEP!$A$1:$F$525,2,FALSE)</f>
        <v>113</v>
      </c>
      <c r="V363" s="4">
        <f>VLOOKUP($A363,RCEP!$A$1:$F$525,3,FALSE)</f>
        <v>117</v>
      </c>
      <c r="W363" s="4">
        <f>VLOOKUP($A363,RCEP!$A$1:$F$525,4,FALSE)</f>
        <v>114.65</v>
      </c>
      <c r="X363" s="4">
        <f>VLOOKUP($A363,RCEP!$A$1:$F$525,5,FALSE)</f>
        <v>4.4600000000000004E-3</v>
      </c>
      <c r="Y363" s="4">
        <f>VLOOKUP($A363,REEP!$A$1:$F$525,2,FALSE)</f>
        <v>112</v>
      </c>
      <c r="Z363" s="4">
        <f>VLOOKUP($A363,REEP!$A$1:$F$525,3,FALSE)</f>
        <v>118</v>
      </c>
      <c r="AA363" s="4">
        <f>VLOOKUP($A363,REEP!$A$1:$F$525,4,FALSE)</f>
        <v>115.13</v>
      </c>
      <c r="AB363" s="4">
        <f>VLOOKUP($A363,REEP!$A$1:$F$525,5,FALSE)</f>
        <v>4.4799999999999996E-3</v>
      </c>
      <c r="AC363" s="11">
        <f>VLOOKUP($A363,RCEEP!$A$1:$F$525,2,FALSE)</f>
        <v>113</v>
      </c>
      <c r="AD363" s="11">
        <f>VLOOKUP($A363,RCEEP!$A$1:$F$525,3,FALSE)</f>
        <v>119</v>
      </c>
      <c r="AE363" s="11">
        <f>VLOOKUP($A363,RCEEP!$A$1:$F$525,4,FALSE)</f>
        <v>114.79</v>
      </c>
      <c r="AF363" s="11">
        <f>VLOOKUP($A363,RCEEP!$A$1:$F$525,5,FALSE)</f>
        <v>4.7400000000000003E-3</v>
      </c>
      <c r="AH363" s="11">
        <f t="shared" si="210"/>
        <v>112</v>
      </c>
      <c r="AI363" s="11">
        <f t="shared" si="211"/>
        <v>0</v>
      </c>
      <c r="AJ363" s="11">
        <f t="shared" si="212"/>
        <v>0</v>
      </c>
      <c r="AK363" s="11">
        <f t="shared" si="213"/>
        <v>0</v>
      </c>
      <c r="AL363" s="11">
        <f t="shared" si="214"/>
        <v>0</v>
      </c>
      <c r="AM363" s="11">
        <f t="shared" si="215"/>
        <v>0</v>
      </c>
      <c r="AN363" s="11">
        <f t="shared" si="216"/>
        <v>1</v>
      </c>
      <c r="AO363" s="11">
        <f t="shared" si="217"/>
        <v>0</v>
      </c>
      <c r="AP363" s="11">
        <f t="shared" si="218"/>
        <v>1</v>
      </c>
      <c r="AQ363" s="4">
        <f t="shared" si="219"/>
        <v>0</v>
      </c>
      <c r="AS363" s="1">
        <f t="shared" si="220"/>
        <v>110</v>
      </c>
      <c r="AT363" s="1">
        <f t="shared" si="221"/>
        <v>1</v>
      </c>
      <c r="AU363" s="1">
        <f t="shared" si="222"/>
        <v>0</v>
      </c>
      <c r="AV363" s="1">
        <f t="shared" si="223"/>
        <v>0</v>
      </c>
      <c r="AW363" s="1">
        <f t="shared" si="224"/>
        <v>0</v>
      </c>
      <c r="AX363" s="8">
        <f t="shared" si="225"/>
        <v>0</v>
      </c>
      <c r="AZ363" s="8">
        <f t="shared" si="226"/>
        <v>110</v>
      </c>
      <c r="BA363" s="8">
        <f t="shared" si="227"/>
        <v>1</v>
      </c>
      <c r="BB363" s="8">
        <f t="shared" si="228"/>
        <v>0</v>
      </c>
      <c r="BC363" s="8">
        <f t="shared" si="229"/>
        <v>0</v>
      </c>
      <c r="BD363" s="8">
        <f t="shared" si="230"/>
        <v>0</v>
      </c>
      <c r="BE363" s="8">
        <f t="shared" si="231"/>
        <v>0</v>
      </c>
      <c r="BG363" s="19">
        <f t="shared" si="232"/>
        <v>0</v>
      </c>
      <c r="BH363" s="19">
        <f t="shared" si="233"/>
        <v>0</v>
      </c>
      <c r="BJ363" s="10">
        <f t="shared" si="234"/>
        <v>110</v>
      </c>
      <c r="BK363" s="35">
        <f t="shared" si="235"/>
        <v>2</v>
      </c>
      <c r="BL363" s="27">
        <f t="shared" si="236"/>
        <v>4.0000000000000001E-3</v>
      </c>
      <c r="BM363" s="33">
        <f t="shared" si="237"/>
        <v>3</v>
      </c>
      <c r="BN363" s="27">
        <f t="shared" si="238"/>
        <v>6.0000000000000001E-3</v>
      </c>
      <c r="BO363" s="33">
        <f t="shared" si="239"/>
        <v>2</v>
      </c>
      <c r="BP363" s="27">
        <f t="shared" si="240"/>
        <v>4.0000000000000001E-3</v>
      </c>
      <c r="BQ363" s="33">
        <f t="shared" si="241"/>
        <v>3</v>
      </c>
      <c r="BR363" s="28">
        <f t="shared" si="242"/>
        <v>6.0000000000000001E-3</v>
      </c>
      <c r="BT363" s="10">
        <f t="shared" si="243"/>
        <v>110</v>
      </c>
      <c r="BU363" s="32">
        <f t="shared" si="244"/>
        <v>4.75</v>
      </c>
      <c r="BV363" s="27">
        <f t="shared" si="245"/>
        <v>9.4999999999999998E-3</v>
      </c>
      <c r="BW363" s="36">
        <f t="shared" si="246"/>
        <v>4.6500000000000057</v>
      </c>
      <c r="BX363" s="27">
        <f t="shared" si="247"/>
        <v>9.3000000000000114E-3</v>
      </c>
      <c r="BY363" s="36">
        <f t="shared" si="248"/>
        <v>5.1299999999999955</v>
      </c>
      <c r="BZ363" s="27">
        <f t="shared" si="249"/>
        <v>1.0259999999999991E-2</v>
      </c>
      <c r="CA363" s="36">
        <f t="shared" si="250"/>
        <v>4.7900000000000063</v>
      </c>
      <c r="CB363" s="28">
        <f t="shared" si="251"/>
        <v>9.5800000000000121E-3</v>
      </c>
    </row>
    <row r="364" spans="1:80">
      <c r="A364" s="1" t="s">
        <v>362</v>
      </c>
      <c r="B364" s="26">
        <v>500</v>
      </c>
      <c r="C364" s="26">
        <v>603</v>
      </c>
      <c r="D364" s="26">
        <v>5099</v>
      </c>
      <c r="E364" s="20">
        <f>VLOOKUP($A364,JorgeILS!$A$1:$D$525,2,FALSE)</f>
        <v>106</v>
      </c>
      <c r="F364" s="20">
        <f>VLOOKUP($A364,JorgeILS!$A$1:$D$525,3,FALSE)</f>
        <v>1.1619999999999999</v>
      </c>
      <c r="G364" s="20">
        <f>VLOOKUP($A364,JorgeCPP!$A$1:$D$525,2,FALSE)</f>
        <v>114</v>
      </c>
      <c r="H364" s="20">
        <f>VLOOKUP($A364,JorgeCPP!$A$1:$D$525,3,FALSE)</f>
        <v>2.4E-2</v>
      </c>
      <c r="I364" s="4">
        <f>VLOOKUP($A364,BEP!$A$1:$D$525,2,FALSE)</f>
        <v>111</v>
      </c>
      <c r="J364" s="23">
        <f>VLOOKUP($A364,BEP!$A$1:$D$525,3,FALSE)</f>
        <v>3.0000000000000001E-3</v>
      </c>
      <c r="K364" s="4">
        <f>VLOOKUP($A364,CEP!$A$1:$D$525,2,FALSE)</f>
        <v>111</v>
      </c>
      <c r="L364" s="23">
        <f>VLOOKUP($A364,CEP!$A$1:$D$525,3,FALSE)</f>
        <v>2E-3</v>
      </c>
      <c r="M364" s="4">
        <f>VLOOKUP($A364,EEP!$A$1:$D$525,2,FALSE)</f>
        <v>113</v>
      </c>
      <c r="N364" s="23">
        <f>VLOOKUP($A364,EEP!$A$1:$D$525,3,FALSE)</f>
        <v>4.0000000000000001E-3</v>
      </c>
      <c r="O364" s="24">
        <f>VLOOKUP($A364,CEEP!$A$1:$D$525,2,FALSE)</f>
        <v>113</v>
      </c>
      <c r="P364" s="22">
        <f>VLOOKUP($A364,CEEP!$A$1:$D$525,3,FALSE)</f>
        <v>3.0000000000000001E-3</v>
      </c>
      <c r="Q364" s="4">
        <f>VLOOKUP($A364,RBEP!$A$1:$F$525,2,FALSE)</f>
        <v>109</v>
      </c>
      <c r="R364" s="4">
        <f>VLOOKUP($A364,RBEP!$A$1:$F$525,3,FALSE)</f>
        <v>114</v>
      </c>
      <c r="S364" s="4">
        <f>VLOOKUP($A364,RBEP!$A$1:$F$525,4,FALSE)</f>
        <v>111.21</v>
      </c>
      <c r="T364" s="4">
        <f>VLOOKUP($A364,RBEP!$A$1:$F$525,5,FALSE)</f>
        <v>4.7499999999999999E-3</v>
      </c>
      <c r="U364" s="4">
        <f>VLOOKUP($A364,RCEP!$A$1:$F$525,2,FALSE)</f>
        <v>108</v>
      </c>
      <c r="V364" s="4">
        <f>VLOOKUP($A364,RCEP!$A$1:$F$525,3,FALSE)</f>
        <v>113</v>
      </c>
      <c r="W364" s="4">
        <f>VLOOKUP($A364,RCEP!$A$1:$F$525,4,FALSE)</f>
        <v>111.19</v>
      </c>
      <c r="X364" s="4">
        <f>VLOOKUP($A364,RCEP!$A$1:$F$525,5,FALSE)</f>
        <v>5.3800000000000002E-3</v>
      </c>
      <c r="Y364" s="4">
        <f>VLOOKUP($A364,REEP!$A$1:$F$525,2,FALSE)</f>
        <v>109</v>
      </c>
      <c r="Z364" s="4">
        <f>VLOOKUP($A364,REEP!$A$1:$F$525,3,FALSE)</f>
        <v>115</v>
      </c>
      <c r="AA364" s="4">
        <f>VLOOKUP($A364,REEP!$A$1:$F$525,4,FALSE)</f>
        <v>111.62</v>
      </c>
      <c r="AB364" s="4">
        <f>VLOOKUP($A364,REEP!$A$1:$F$525,5,FALSE)</f>
        <v>5.4000000000000003E-3</v>
      </c>
      <c r="AC364" s="11">
        <f>VLOOKUP($A364,RCEEP!$A$1:$F$525,2,FALSE)</f>
        <v>108</v>
      </c>
      <c r="AD364" s="11">
        <f>VLOOKUP($A364,RCEEP!$A$1:$F$525,3,FALSE)</f>
        <v>115</v>
      </c>
      <c r="AE364" s="11">
        <f>VLOOKUP($A364,RCEEP!$A$1:$F$525,4,FALSE)</f>
        <v>111.58</v>
      </c>
      <c r="AF364" s="11">
        <f>VLOOKUP($A364,RCEEP!$A$1:$F$525,5,FALSE)</f>
        <v>5.8199999999999997E-3</v>
      </c>
      <c r="AH364" s="11">
        <f t="shared" si="210"/>
        <v>108</v>
      </c>
      <c r="AI364" s="11">
        <f t="shared" si="211"/>
        <v>0</v>
      </c>
      <c r="AJ364" s="11">
        <f t="shared" si="212"/>
        <v>0</v>
      </c>
      <c r="AK364" s="11">
        <f t="shared" si="213"/>
        <v>0</v>
      </c>
      <c r="AL364" s="11">
        <f t="shared" si="214"/>
        <v>0</v>
      </c>
      <c r="AM364" s="11">
        <f t="shared" si="215"/>
        <v>0</v>
      </c>
      <c r="AN364" s="11">
        <f t="shared" si="216"/>
        <v>0</v>
      </c>
      <c r="AO364" s="11">
        <f t="shared" si="217"/>
        <v>1</v>
      </c>
      <c r="AP364" s="11">
        <f t="shared" si="218"/>
        <v>0</v>
      </c>
      <c r="AQ364" s="4">
        <f t="shared" si="219"/>
        <v>1</v>
      </c>
      <c r="AS364" s="1">
        <f t="shared" si="220"/>
        <v>106</v>
      </c>
      <c r="AT364" s="1">
        <f t="shared" si="221"/>
        <v>1</v>
      </c>
      <c r="AU364" s="1">
        <f t="shared" si="222"/>
        <v>0</v>
      </c>
      <c r="AV364" s="1">
        <f t="shared" si="223"/>
        <v>0</v>
      </c>
      <c r="AW364" s="1">
        <f t="shared" si="224"/>
        <v>0</v>
      </c>
      <c r="AX364" s="8">
        <f t="shared" si="225"/>
        <v>0</v>
      </c>
      <c r="AZ364" s="8">
        <f t="shared" si="226"/>
        <v>106</v>
      </c>
      <c r="BA364" s="8">
        <f t="shared" si="227"/>
        <v>1</v>
      </c>
      <c r="BB364" s="8">
        <f t="shared" si="228"/>
        <v>0</v>
      </c>
      <c r="BC364" s="8">
        <f t="shared" si="229"/>
        <v>0</v>
      </c>
      <c r="BD364" s="8">
        <f t="shared" si="230"/>
        <v>0</v>
      </c>
      <c r="BE364" s="8">
        <f t="shared" si="231"/>
        <v>0</v>
      </c>
      <c r="BG364" s="19">
        <f t="shared" si="232"/>
        <v>0</v>
      </c>
      <c r="BH364" s="19">
        <f t="shared" si="233"/>
        <v>0</v>
      </c>
      <c r="BJ364" s="10">
        <f t="shared" si="234"/>
        <v>106</v>
      </c>
      <c r="BK364" s="35">
        <f t="shared" si="235"/>
        <v>3</v>
      </c>
      <c r="BL364" s="27">
        <f t="shared" si="236"/>
        <v>6.0000000000000001E-3</v>
      </c>
      <c r="BM364" s="33">
        <f t="shared" si="237"/>
        <v>2</v>
      </c>
      <c r="BN364" s="27">
        <f t="shared" si="238"/>
        <v>4.0000000000000001E-3</v>
      </c>
      <c r="BO364" s="33">
        <f t="shared" si="239"/>
        <v>3</v>
      </c>
      <c r="BP364" s="27">
        <f t="shared" si="240"/>
        <v>6.0000000000000001E-3</v>
      </c>
      <c r="BQ364" s="33">
        <f t="shared" si="241"/>
        <v>2</v>
      </c>
      <c r="BR364" s="28">
        <f t="shared" si="242"/>
        <v>4.0000000000000001E-3</v>
      </c>
      <c r="BT364" s="10">
        <f t="shared" si="243"/>
        <v>106</v>
      </c>
      <c r="BU364" s="32">
        <f t="shared" si="244"/>
        <v>5.2099999999999937</v>
      </c>
      <c r="BV364" s="27">
        <f t="shared" si="245"/>
        <v>1.0419999999999988E-2</v>
      </c>
      <c r="BW364" s="36">
        <f t="shared" si="246"/>
        <v>5.1899999999999977</v>
      </c>
      <c r="BX364" s="27">
        <f t="shared" si="247"/>
        <v>1.0379999999999995E-2</v>
      </c>
      <c r="BY364" s="36">
        <f t="shared" si="248"/>
        <v>5.6200000000000045</v>
      </c>
      <c r="BZ364" s="27">
        <f t="shared" si="249"/>
        <v>1.1240000000000009E-2</v>
      </c>
      <c r="CA364" s="36">
        <f t="shared" si="250"/>
        <v>5.5799999999999983</v>
      </c>
      <c r="CB364" s="28">
        <f t="shared" si="251"/>
        <v>1.1159999999999996E-2</v>
      </c>
    </row>
    <row r="365" spans="1:80">
      <c r="A365" s="1" t="s">
        <v>363</v>
      </c>
      <c r="B365" s="26">
        <v>500</v>
      </c>
      <c r="C365" s="26">
        <v>603</v>
      </c>
      <c r="D365" s="26">
        <v>5107</v>
      </c>
      <c r="E365" s="20">
        <f>VLOOKUP($A365,JorgeILS!$A$1:$D$525,2,FALSE)</f>
        <v>110</v>
      </c>
      <c r="F365" s="20">
        <f>VLOOKUP($A365,JorgeILS!$A$1:$D$525,3,FALSE)</f>
        <v>0.71799999999999997</v>
      </c>
      <c r="G365" s="20">
        <f>VLOOKUP($A365,JorgeCPP!$A$1:$D$525,2,FALSE)</f>
        <v>114</v>
      </c>
      <c r="H365" s="20">
        <f>VLOOKUP($A365,JorgeCPP!$A$1:$D$525,3,FALSE)</f>
        <v>2.5999999999999999E-2</v>
      </c>
      <c r="I365" s="4">
        <f>VLOOKUP($A365,BEP!$A$1:$D$525,2,FALSE)</f>
        <v>116</v>
      </c>
      <c r="J365" s="23">
        <f>VLOOKUP($A365,BEP!$A$1:$D$525,3,FALSE)</f>
        <v>3.0000000000000001E-3</v>
      </c>
      <c r="K365" s="4">
        <f>VLOOKUP($A365,CEP!$A$1:$D$525,2,FALSE)</f>
        <v>116</v>
      </c>
      <c r="L365" s="23">
        <f>VLOOKUP($A365,CEP!$A$1:$D$525,3,FALSE)</f>
        <v>4.0000000000000001E-3</v>
      </c>
      <c r="M365" s="4">
        <f>VLOOKUP($A365,EEP!$A$1:$D$525,2,FALSE)</f>
        <v>112</v>
      </c>
      <c r="N365" s="23">
        <f>VLOOKUP($A365,EEP!$A$1:$D$525,3,FALSE)</f>
        <v>5.0000000000000001E-3</v>
      </c>
      <c r="O365" s="24">
        <f>VLOOKUP($A365,CEEP!$A$1:$D$525,2,FALSE)</f>
        <v>112</v>
      </c>
      <c r="P365" s="22">
        <f>VLOOKUP($A365,CEEP!$A$1:$D$525,3,FALSE)</f>
        <v>6.0000000000000001E-3</v>
      </c>
      <c r="Q365" s="4">
        <f>VLOOKUP($A365,RBEP!$A$1:$F$525,2,FALSE)</f>
        <v>111</v>
      </c>
      <c r="R365" s="4">
        <f>VLOOKUP($A365,RBEP!$A$1:$F$525,3,FALSE)</f>
        <v>118</v>
      </c>
      <c r="S365" s="4">
        <f>VLOOKUP($A365,RBEP!$A$1:$F$525,4,FALSE)</f>
        <v>114.73</v>
      </c>
      <c r="T365" s="4">
        <f>VLOOKUP($A365,RBEP!$A$1:$F$525,5,FALSE)</f>
        <v>4.1599999999999996E-3</v>
      </c>
      <c r="U365" s="4">
        <f>VLOOKUP($A365,RCEP!$A$1:$F$525,2,FALSE)</f>
        <v>112</v>
      </c>
      <c r="V365" s="4">
        <f>VLOOKUP($A365,RCEP!$A$1:$F$525,3,FALSE)</f>
        <v>118</v>
      </c>
      <c r="W365" s="4">
        <f>VLOOKUP($A365,RCEP!$A$1:$F$525,4,FALSE)</f>
        <v>114.74</v>
      </c>
      <c r="X365" s="4">
        <f>VLOOKUP($A365,RCEP!$A$1:$F$525,5,FALSE)</f>
        <v>4.9800000000000001E-3</v>
      </c>
      <c r="Y365" s="4">
        <f>VLOOKUP($A365,REEP!$A$1:$F$525,2,FALSE)</f>
        <v>112</v>
      </c>
      <c r="Z365" s="4">
        <f>VLOOKUP($A365,REEP!$A$1:$F$525,3,FALSE)</f>
        <v>117</v>
      </c>
      <c r="AA365" s="4">
        <f>VLOOKUP($A365,REEP!$A$1:$F$525,4,FALSE)</f>
        <v>114.7</v>
      </c>
      <c r="AB365" s="4">
        <f>VLOOKUP($A365,REEP!$A$1:$F$525,5,FALSE)</f>
        <v>4.7800000000000004E-3</v>
      </c>
      <c r="AC365" s="11">
        <f>VLOOKUP($A365,RCEEP!$A$1:$F$525,2,FALSE)</f>
        <v>112</v>
      </c>
      <c r="AD365" s="11">
        <f>VLOOKUP($A365,RCEEP!$A$1:$F$525,3,FALSE)</f>
        <v>118</v>
      </c>
      <c r="AE365" s="11">
        <f>VLOOKUP($A365,RCEEP!$A$1:$F$525,4,FALSE)</f>
        <v>114.7</v>
      </c>
      <c r="AF365" s="11">
        <f>VLOOKUP($A365,RCEEP!$A$1:$F$525,5,FALSE)</f>
        <v>5.0800000000000003E-3</v>
      </c>
      <c r="AH365" s="11">
        <f t="shared" si="210"/>
        <v>111</v>
      </c>
      <c r="AI365" s="11">
        <f t="shared" si="211"/>
        <v>0</v>
      </c>
      <c r="AJ365" s="11">
        <f t="shared" si="212"/>
        <v>0</v>
      </c>
      <c r="AK365" s="11">
        <f t="shared" si="213"/>
        <v>0</v>
      </c>
      <c r="AL365" s="11">
        <f t="shared" si="214"/>
        <v>0</v>
      </c>
      <c r="AM365" s="11">
        <f t="shared" si="215"/>
        <v>0</v>
      </c>
      <c r="AN365" s="11">
        <f t="shared" si="216"/>
        <v>1</v>
      </c>
      <c r="AO365" s="11">
        <f t="shared" si="217"/>
        <v>0</v>
      </c>
      <c r="AP365" s="11">
        <f t="shared" si="218"/>
        <v>0</v>
      </c>
      <c r="AQ365" s="4">
        <f t="shared" si="219"/>
        <v>0</v>
      </c>
      <c r="AS365" s="1">
        <f t="shared" si="220"/>
        <v>110</v>
      </c>
      <c r="AT365" s="1">
        <f t="shared" si="221"/>
        <v>1</v>
      </c>
      <c r="AU365" s="1">
        <f t="shared" si="222"/>
        <v>0</v>
      </c>
      <c r="AV365" s="1">
        <f t="shared" si="223"/>
        <v>0</v>
      </c>
      <c r="AW365" s="1">
        <f t="shared" si="224"/>
        <v>0</v>
      </c>
      <c r="AX365" s="8">
        <f t="shared" si="225"/>
        <v>0</v>
      </c>
      <c r="AZ365" s="8">
        <f t="shared" si="226"/>
        <v>110</v>
      </c>
      <c r="BA365" s="8">
        <f t="shared" si="227"/>
        <v>1</v>
      </c>
      <c r="BB365" s="8">
        <f t="shared" si="228"/>
        <v>0</v>
      </c>
      <c r="BC365" s="8">
        <f t="shared" si="229"/>
        <v>0</v>
      </c>
      <c r="BD365" s="8">
        <f t="shared" si="230"/>
        <v>0</v>
      </c>
      <c r="BE365" s="8">
        <f t="shared" si="231"/>
        <v>0</v>
      </c>
      <c r="BG365" s="19">
        <f t="shared" si="232"/>
        <v>0</v>
      </c>
      <c r="BH365" s="19">
        <f t="shared" si="233"/>
        <v>0</v>
      </c>
      <c r="BJ365" s="10">
        <f t="shared" si="234"/>
        <v>110</v>
      </c>
      <c r="BK365" s="35">
        <f t="shared" si="235"/>
        <v>1</v>
      </c>
      <c r="BL365" s="27">
        <f t="shared" si="236"/>
        <v>2E-3</v>
      </c>
      <c r="BM365" s="33">
        <f t="shared" si="237"/>
        <v>2</v>
      </c>
      <c r="BN365" s="27">
        <f t="shared" si="238"/>
        <v>4.0000000000000001E-3</v>
      </c>
      <c r="BO365" s="33">
        <f t="shared" si="239"/>
        <v>2</v>
      </c>
      <c r="BP365" s="27">
        <f t="shared" si="240"/>
        <v>4.0000000000000001E-3</v>
      </c>
      <c r="BQ365" s="33">
        <f t="shared" si="241"/>
        <v>2</v>
      </c>
      <c r="BR365" s="28">
        <f t="shared" si="242"/>
        <v>4.0000000000000001E-3</v>
      </c>
      <c r="BT365" s="10">
        <f t="shared" si="243"/>
        <v>110</v>
      </c>
      <c r="BU365" s="32">
        <f t="shared" si="244"/>
        <v>4.730000000000004</v>
      </c>
      <c r="BV365" s="27">
        <f t="shared" si="245"/>
        <v>9.4600000000000083E-3</v>
      </c>
      <c r="BW365" s="36">
        <f t="shared" si="246"/>
        <v>4.7399999999999949</v>
      </c>
      <c r="BX365" s="27">
        <f t="shared" si="247"/>
        <v>9.4799999999999902E-3</v>
      </c>
      <c r="BY365" s="36">
        <f t="shared" si="248"/>
        <v>4.7000000000000028</v>
      </c>
      <c r="BZ365" s="27">
        <f t="shared" si="249"/>
        <v>9.4000000000000056E-3</v>
      </c>
      <c r="CA365" s="36">
        <f t="shared" si="250"/>
        <v>4.7000000000000028</v>
      </c>
      <c r="CB365" s="28">
        <f t="shared" si="251"/>
        <v>9.4000000000000056E-3</v>
      </c>
    </row>
    <row r="366" spans="1:80">
      <c r="A366" s="1" t="s">
        <v>364</v>
      </c>
      <c r="B366" s="26">
        <v>500</v>
      </c>
      <c r="C366" s="26">
        <v>603</v>
      </c>
      <c r="D366" s="26">
        <v>5115</v>
      </c>
      <c r="E366" s="20">
        <f>VLOOKUP($A366,JorgeILS!$A$1:$D$525,2,FALSE)</f>
        <v>107</v>
      </c>
      <c r="F366" s="20">
        <f>VLOOKUP($A366,JorgeILS!$A$1:$D$525,3,FALSE)</f>
        <v>1.004</v>
      </c>
      <c r="G366" s="20">
        <f>VLOOKUP($A366,JorgeCPP!$A$1:$D$525,2,FALSE)</f>
        <v>116</v>
      </c>
      <c r="H366" s="20">
        <f>VLOOKUP($A366,JorgeCPP!$A$1:$D$525,3,FALSE)</f>
        <v>2.4E-2</v>
      </c>
      <c r="I366" s="4">
        <f>VLOOKUP($A366,BEP!$A$1:$D$525,2,FALSE)</f>
        <v>110</v>
      </c>
      <c r="J366" s="23">
        <f>VLOOKUP($A366,BEP!$A$1:$D$525,3,FALSE)</f>
        <v>2E-3</v>
      </c>
      <c r="K366" s="4">
        <f>VLOOKUP($A366,CEP!$A$1:$D$525,2,FALSE)</f>
        <v>110</v>
      </c>
      <c r="L366" s="23">
        <f>VLOOKUP($A366,CEP!$A$1:$D$525,3,FALSE)</f>
        <v>3.0000000000000001E-3</v>
      </c>
      <c r="M366" s="4">
        <f>VLOOKUP($A366,EEP!$A$1:$D$525,2,FALSE)</f>
        <v>109</v>
      </c>
      <c r="N366" s="23">
        <f>VLOOKUP($A366,EEP!$A$1:$D$525,3,FALSE)</f>
        <v>3.0000000000000001E-3</v>
      </c>
      <c r="O366" s="24">
        <f>VLOOKUP($A366,CEEP!$A$1:$D$525,2,FALSE)</f>
        <v>109</v>
      </c>
      <c r="P366" s="22">
        <f>VLOOKUP($A366,CEEP!$A$1:$D$525,3,FALSE)</f>
        <v>4.0000000000000001E-3</v>
      </c>
      <c r="Q366" s="4">
        <f>VLOOKUP($A366,RBEP!$A$1:$F$525,2,FALSE)</f>
        <v>109</v>
      </c>
      <c r="R366" s="4">
        <f>VLOOKUP($A366,RBEP!$A$1:$F$525,3,FALSE)</f>
        <v>116</v>
      </c>
      <c r="S366" s="4">
        <f>VLOOKUP($A366,RBEP!$A$1:$F$525,4,FALSE)</f>
        <v>112.66</v>
      </c>
      <c r="T366" s="4">
        <f>VLOOKUP($A366,RBEP!$A$1:$F$525,5,FALSE)</f>
        <v>4.9300000000000004E-3</v>
      </c>
      <c r="U366" s="4">
        <f>VLOOKUP($A366,RCEP!$A$1:$F$525,2,FALSE)</f>
        <v>111</v>
      </c>
      <c r="V366" s="4">
        <f>VLOOKUP($A366,RCEP!$A$1:$F$525,3,FALSE)</f>
        <v>115</v>
      </c>
      <c r="W366" s="4">
        <f>VLOOKUP($A366,RCEP!$A$1:$F$525,4,FALSE)</f>
        <v>112.6</v>
      </c>
      <c r="X366" s="4">
        <f>VLOOKUP($A366,RCEP!$A$1:$F$525,5,FALSE)</f>
        <v>5.8300000000000001E-3</v>
      </c>
      <c r="Y366" s="4">
        <f>VLOOKUP($A366,REEP!$A$1:$F$525,2,FALSE)</f>
        <v>109</v>
      </c>
      <c r="Z366" s="4">
        <f>VLOOKUP($A366,REEP!$A$1:$F$525,3,FALSE)</f>
        <v>115</v>
      </c>
      <c r="AA366" s="4">
        <f>VLOOKUP($A366,REEP!$A$1:$F$525,4,FALSE)</f>
        <v>112.74</v>
      </c>
      <c r="AB366" s="4">
        <f>VLOOKUP($A366,REEP!$A$1:$F$525,5,FALSE)</f>
        <v>6.13E-3</v>
      </c>
      <c r="AC366" s="11">
        <f>VLOOKUP($A366,RCEEP!$A$1:$F$525,2,FALSE)</f>
        <v>110</v>
      </c>
      <c r="AD366" s="11">
        <f>VLOOKUP($A366,RCEEP!$A$1:$F$525,3,FALSE)</f>
        <v>116</v>
      </c>
      <c r="AE366" s="11">
        <f>VLOOKUP($A366,RCEEP!$A$1:$F$525,4,FALSE)</f>
        <v>112.5</v>
      </c>
      <c r="AF366" s="11">
        <f>VLOOKUP($A366,RCEEP!$A$1:$F$525,5,FALSE)</f>
        <v>6.1700000000000001E-3</v>
      </c>
      <c r="AH366" s="11">
        <f t="shared" si="210"/>
        <v>109</v>
      </c>
      <c r="AI366" s="11">
        <f t="shared" si="211"/>
        <v>0</v>
      </c>
      <c r="AJ366" s="11">
        <f t="shared" si="212"/>
        <v>0</v>
      </c>
      <c r="AK366" s="11">
        <f t="shared" si="213"/>
        <v>0</v>
      </c>
      <c r="AL366" s="11">
        <f t="shared" si="214"/>
        <v>1</v>
      </c>
      <c r="AM366" s="11">
        <f t="shared" si="215"/>
        <v>1</v>
      </c>
      <c r="AN366" s="11">
        <f t="shared" si="216"/>
        <v>1</v>
      </c>
      <c r="AO366" s="11">
        <f t="shared" si="217"/>
        <v>0</v>
      </c>
      <c r="AP366" s="11">
        <f t="shared" si="218"/>
        <v>1</v>
      </c>
      <c r="AQ366" s="4">
        <f t="shared" si="219"/>
        <v>0</v>
      </c>
      <c r="AS366" s="1">
        <f t="shared" si="220"/>
        <v>107</v>
      </c>
      <c r="AT366" s="1">
        <f t="shared" si="221"/>
        <v>1</v>
      </c>
      <c r="AU366" s="1">
        <f t="shared" si="222"/>
        <v>0</v>
      </c>
      <c r="AV366" s="1">
        <f t="shared" si="223"/>
        <v>0</v>
      </c>
      <c r="AW366" s="1">
        <f t="shared" si="224"/>
        <v>0</v>
      </c>
      <c r="AX366" s="8">
        <f t="shared" si="225"/>
        <v>0</v>
      </c>
      <c r="AZ366" s="8">
        <f t="shared" si="226"/>
        <v>107</v>
      </c>
      <c r="BA366" s="8">
        <f t="shared" si="227"/>
        <v>1</v>
      </c>
      <c r="BB366" s="8">
        <f t="shared" si="228"/>
        <v>0</v>
      </c>
      <c r="BC366" s="8">
        <f t="shared" si="229"/>
        <v>0</v>
      </c>
      <c r="BD366" s="8">
        <f t="shared" si="230"/>
        <v>0</v>
      </c>
      <c r="BE366" s="8">
        <f t="shared" si="231"/>
        <v>0</v>
      </c>
      <c r="BG366" s="19">
        <f t="shared" si="232"/>
        <v>0</v>
      </c>
      <c r="BH366" s="19">
        <f t="shared" si="233"/>
        <v>0</v>
      </c>
      <c r="BJ366" s="10">
        <f t="shared" si="234"/>
        <v>107</v>
      </c>
      <c r="BK366" s="35">
        <f t="shared" si="235"/>
        <v>2</v>
      </c>
      <c r="BL366" s="27">
        <f t="shared" si="236"/>
        <v>4.0000000000000001E-3</v>
      </c>
      <c r="BM366" s="33">
        <f t="shared" si="237"/>
        <v>4</v>
      </c>
      <c r="BN366" s="27">
        <f t="shared" si="238"/>
        <v>8.0000000000000002E-3</v>
      </c>
      <c r="BO366" s="33">
        <f t="shared" si="239"/>
        <v>2</v>
      </c>
      <c r="BP366" s="27">
        <f t="shared" si="240"/>
        <v>4.0000000000000001E-3</v>
      </c>
      <c r="BQ366" s="33">
        <f t="shared" si="241"/>
        <v>3</v>
      </c>
      <c r="BR366" s="28">
        <f t="shared" si="242"/>
        <v>6.0000000000000001E-3</v>
      </c>
      <c r="BT366" s="10">
        <f t="shared" si="243"/>
        <v>107</v>
      </c>
      <c r="BU366" s="32">
        <f t="shared" si="244"/>
        <v>5.6599999999999966</v>
      </c>
      <c r="BV366" s="27">
        <f t="shared" si="245"/>
        <v>1.1319999999999993E-2</v>
      </c>
      <c r="BW366" s="36">
        <f t="shared" si="246"/>
        <v>5.5999999999999943</v>
      </c>
      <c r="BX366" s="27">
        <f t="shared" si="247"/>
        <v>1.1199999999999989E-2</v>
      </c>
      <c r="BY366" s="36">
        <f t="shared" si="248"/>
        <v>5.7399999999999949</v>
      </c>
      <c r="BZ366" s="27">
        <f t="shared" si="249"/>
        <v>1.147999999999999E-2</v>
      </c>
      <c r="CA366" s="36">
        <f t="shared" si="250"/>
        <v>5.5</v>
      </c>
      <c r="CB366" s="28">
        <f t="shared" si="251"/>
        <v>1.0999999999999999E-2</v>
      </c>
    </row>
    <row r="367" spans="1:80">
      <c r="A367" s="1" t="s">
        <v>365</v>
      </c>
      <c r="B367" s="26">
        <v>500</v>
      </c>
      <c r="C367" s="26">
        <v>603</v>
      </c>
      <c r="D367" s="26">
        <v>5123</v>
      </c>
      <c r="E367" s="20">
        <f>VLOOKUP($A367,JorgeILS!$A$1:$D$525,2,FALSE)</f>
        <v>104</v>
      </c>
      <c r="F367" s="20">
        <f>VLOOKUP($A367,JorgeILS!$A$1:$D$525,3,FALSE)</f>
        <v>1.1890000000000001</v>
      </c>
      <c r="G367" s="20">
        <f>VLOOKUP($A367,JorgeCPP!$A$1:$D$525,2,FALSE)</f>
        <v>116</v>
      </c>
      <c r="H367" s="20">
        <f>VLOOKUP($A367,JorgeCPP!$A$1:$D$525,3,FALSE)</f>
        <v>2.5999999999999999E-2</v>
      </c>
      <c r="I367" s="4">
        <f>VLOOKUP($A367,BEP!$A$1:$D$525,2,FALSE)</f>
        <v>108</v>
      </c>
      <c r="J367" s="23">
        <f>VLOOKUP($A367,BEP!$A$1:$D$525,3,FALSE)</f>
        <v>5.0000000000000001E-3</v>
      </c>
      <c r="K367" s="4">
        <f>VLOOKUP($A367,CEP!$A$1:$D$525,2,FALSE)</f>
        <v>108</v>
      </c>
      <c r="L367" s="23">
        <f>VLOOKUP($A367,CEP!$A$1:$D$525,3,FALSE)</f>
        <v>4.0000000000000001E-3</v>
      </c>
      <c r="M367" s="4">
        <f>VLOOKUP($A367,EEP!$A$1:$D$525,2,FALSE)</f>
        <v>107</v>
      </c>
      <c r="N367" s="23">
        <f>VLOOKUP($A367,EEP!$A$1:$D$525,3,FALSE)</f>
        <v>6.0000000000000001E-3</v>
      </c>
      <c r="O367" s="24">
        <f>VLOOKUP($A367,CEEP!$A$1:$D$525,2,FALSE)</f>
        <v>107</v>
      </c>
      <c r="P367" s="22">
        <f>VLOOKUP($A367,CEEP!$A$1:$D$525,3,FALSE)</f>
        <v>5.0000000000000001E-3</v>
      </c>
      <c r="Q367" s="4">
        <f>VLOOKUP($A367,RBEP!$A$1:$F$525,2,FALSE)</f>
        <v>106</v>
      </c>
      <c r="R367" s="4">
        <f>VLOOKUP($A367,RBEP!$A$1:$F$525,3,FALSE)</f>
        <v>114</v>
      </c>
      <c r="S367" s="4">
        <f>VLOOKUP($A367,RBEP!$A$1:$F$525,4,FALSE)</f>
        <v>109.74</v>
      </c>
      <c r="T367" s="4">
        <f>VLOOKUP($A367,RBEP!$A$1:$F$525,5,FALSE)</f>
        <v>5.8799999999999998E-3</v>
      </c>
      <c r="U367" s="4">
        <f>VLOOKUP($A367,RCEP!$A$1:$F$525,2,FALSE)</f>
        <v>106</v>
      </c>
      <c r="V367" s="4">
        <f>VLOOKUP($A367,RCEP!$A$1:$F$525,3,FALSE)</f>
        <v>114</v>
      </c>
      <c r="W367" s="4">
        <f>VLOOKUP($A367,RCEP!$A$1:$F$525,4,FALSE)</f>
        <v>109.89</v>
      </c>
      <c r="X367" s="4">
        <f>VLOOKUP($A367,RCEP!$A$1:$F$525,5,FALSE)</f>
        <v>6.8599999999999998E-3</v>
      </c>
      <c r="Y367" s="4">
        <f>VLOOKUP($A367,REEP!$A$1:$F$525,2,FALSE)</f>
        <v>108</v>
      </c>
      <c r="Z367" s="4">
        <f>VLOOKUP($A367,REEP!$A$1:$F$525,3,FALSE)</f>
        <v>114</v>
      </c>
      <c r="AA367" s="4">
        <f>VLOOKUP($A367,REEP!$A$1:$F$525,4,FALSE)</f>
        <v>110.79</v>
      </c>
      <c r="AB367" s="4">
        <f>VLOOKUP($A367,REEP!$A$1:$F$525,5,FALSE)</f>
        <v>6.9699999999999996E-3</v>
      </c>
      <c r="AC367" s="11">
        <f>VLOOKUP($A367,RCEEP!$A$1:$F$525,2,FALSE)</f>
        <v>107</v>
      </c>
      <c r="AD367" s="11">
        <f>VLOOKUP($A367,RCEEP!$A$1:$F$525,3,FALSE)</f>
        <v>115</v>
      </c>
      <c r="AE367" s="11">
        <f>VLOOKUP($A367,RCEEP!$A$1:$F$525,4,FALSE)</f>
        <v>110.67</v>
      </c>
      <c r="AF367" s="11">
        <f>VLOOKUP($A367,RCEEP!$A$1:$F$525,5,FALSE)</f>
        <v>7.4000000000000003E-3</v>
      </c>
      <c r="AH367" s="11">
        <f t="shared" si="210"/>
        <v>106</v>
      </c>
      <c r="AI367" s="11">
        <f t="shared" si="211"/>
        <v>0</v>
      </c>
      <c r="AJ367" s="11">
        <f t="shared" si="212"/>
        <v>0</v>
      </c>
      <c r="AK367" s="11">
        <f t="shared" si="213"/>
        <v>0</v>
      </c>
      <c r="AL367" s="11">
        <f t="shared" si="214"/>
        <v>0</v>
      </c>
      <c r="AM367" s="11">
        <f t="shared" si="215"/>
        <v>0</v>
      </c>
      <c r="AN367" s="11">
        <f t="shared" si="216"/>
        <v>1</v>
      </c>
      <c r="AO367" s="11">
        <f t="shared" si="217"/>
        <v>1</v>
      </c>
      <c r="AP367" s="11">
        <f t="shared" si="218"/>
        <v>0</v>
      </c>
      <c r="AQ367" s="4">
        <f t="shared" si="219"/>
        <v>0</v>
      </c>
      <c r="AS367" s="1">
        <f t="shared" si="220"/>
        <v>104</v>
      </c>
      <c r="AT367" s="1">
        <f t="shared" si="221"/>
        <v>1</v>
      </c>
      <c r="AU367" s="1">
        <f t="shared" si="222"/>
        <v>0</v>
      </c>
      <c r="AV367" s="1">
        <f t="shared" si="223"/>
        <v>0</v>
      </c>
      <c r="AW367" s="1">
        <f t="shared" si="224"/>
        <v>0</v>
      </c>
      <c r="AX367" s="8">
        <f t="shared" si="225"/>
        <v>0</v>
      </c>
      <c r="AZ367" s="8">
        <f t="shared" si="226"/>
        <v>104</v>
      </c>
      <c r="BA367" s="8">
        <f t="shared" si="227"/>
        <v>1</v>
      </c>
      <c r="BB367" s="8">
        <f t="shared" si="228"/>
        <v>0</v>
      </c>
      <c r="BC367" s="8">
        <f t="shared" si="229"/>
        <v>0</v>
      </c>
      <c r="BD367" s="8">
        <f t="shared" si="230"/>
        <v>0</v>
      </c>
      <c r="BE367" s="8">
        <f t="shared" si="231"/>
        <v>0</v>
      </c>
      <c r="BG367" s="19">
        <f t="shared" si="232"/>
        <v>0</v>
      </c>
      <c r="BH367" s="19">
        <f t="shared" si="233"/>
        <v>0</v>
      </c>
      <c r="BJ367" s="10">
        <f t="shared" si="234"/>
        <v>104</v>
      </c>
      <c r="BK367" s="35">
        <f t="shared" si="235"/>
        <v>2</v>
      </c>
      <c r="BL367" s="27">
        <f t="shared" si="236"/>
        <v>4.0000000000000001E-3</v>
      </c>
      <c r="BM367" s="33">
        <f t="shared" si="237"/>
        <v>2</v>
      </c>
      <c r="BN367" s="27">
        <f t="shared" si="238"/>
        <v>4.0000000000000001E-3</v>
      </c>
      <c r="BO367" s="33">
        <f t="shared" si="239"/>
        <v>4</v>
      </c>
      <c r="BP367" s="27">
        <f t="shared" si="240"/>
        <v>8.0000000000000002E-3</v>
      </c>
      <c r="BQ367" s="33">
        <f t="shared" si="241"/>
        <v>3</v>
      </c>
      <c r="BR367" s="28">
        <f t="shared" si="242"/>
        <v>6.0000000000000001E-3</v>
      </c>
      <c r="BT367" s="10">
        <f t="shared" si="243"/>
        <v>104</v>
      </c>
      <c r="BU367" s="32">
        <f t="shared" si="244"/>
        <v>5.7399999999999949</v>
      </c>
      <c r="BV367" s="27">
        <f t="shared" si="245"/>
        <v>1.147999999999999E-2</v>
      </c>
      <c r="BW367" s="36">
        <f t="shared" si="246"/>
        <v>5.8900000000000006</v>
      </c>
      <c r="BX367" s="27">
        <f t="shared" si="247"/>
        <v>1.1780000000000001E-2</v>
      </c>
      <c r="BY367" s="36">
        <f t="shared" si="248"/>
        <v>6.7900000000000063</v>
      </c>
      <c r="BZ367" s="27">
        <f t="shared" si="249"/>
        <v>1.3580000000000012E-2</v>
      </c>
      <c r="CA367" s="36">
        <f t="shared" si="250"/>
        <v>6.6700000000000017</v>
      </c>
      <c r="CB367" s="28">
        <f t="shared" si="251"/>
        <v>1.3340000000000003E-2</v>
      </c>
    </row>
    <row r="368" spans="1:80">
      <c r="A368" s="1" t="s">
        <v>366</v>
      </c>
      <c r="B368" s="26">
        <v>500</v>
      </c>
      <c r="C368" s="26">
        <v>637</v>
      </c>
      <c r="D368" s="26">
        <v>5131</v>
      </c>
      <c r="E368" s="20">
        <f>VLOOKUP($A368,JorgeILS!$A$1:$D$525,2,FALSE)</f>
        <v>96</v>
      </c>
      <c r="F368" s="20">
        <f>VLOOKUP($A368,JorgeILS!$A$1:$D$525,3,FALSE)</f>
        <v>1.204</v>
      </c>
      <c r="G368" s="20">
        <f>VLOOKUP($A368,JorgeCPP!$A$1:$D$525,2,FALSE)</f>
        <v>107</v>
      </c>
      <c r="H368" s="20">
        <f>VLOOKUP($A368,JorgeCPP!$A$1:$D$525,3,FALSE)</f>
        <v>0.03</v>
      </c>
      <c r="I368" s="4">
        <f>VLOOKUP($A368,BEP!$A$1:$D$525,2,FALSE)</f>
        <v>103</v>
      </c>
      <c r="J368" s="23">
        <f>VLOOKUP($A368,BEP!$A$1:$D$525,3,FALSE)</f>
        <v>3.0000000000000001E-3</v>
      </c>
      <c r="K368" s="4">
        <f>VLOOKUP($A368,CEP!$A$1:$D$525,2,FALSE)</f>
        <v>103</v>
      </c>
      <c r="L368" s="23">
        <f>VLOOKUP($A368,CEP!$A$1:$D$525,3,FALSE)</f>
        <v>3.0000000000000001E-3</v>
      </c>
      <c r="M368" s="4">
        <f>VLOOKUP($A368,EEP!$A$1:$D$525,2,FALSE)</f>
        <v>102</v>
      </c>
      <c r="N368" s="23">
        <f>VLOOKUP($A368,EEP!$A$1:$D$525,3,FALSE)</f>
        <v>4.0000000000000001E-3</v>
      </c>
      <c r="O368" s="24">
        <f>VLOOKUP($A368,CEEP!$A$1:$D$525,2,FALSE)</f>
        <v>102</v>
      </c>
      <c r="P368" s="22">
        <f>VLOOKUP($A368,CEEP!$A$1:$D$525,3,FALSE)</f>
        <v>4.0000000000000001E-3</v>
      </c>
      <c r="Q368" s="4">
        <f>VLOOKUP($A368,RBEP!$A$1:$F$525,2,FALSE)</f>
        <v>99</v>
      </c>
      <c r="R368" s="4">
        <f>VLOOKUP($A368,RBEP!$A$1:$F$525,3,FALSE)</f>
        <v>107</v>
      </c>
      <c r="S368" s="4">
        <f>VLOOKUP($A368,RBEP!$A$1:$F$525,4,FALSE)</f>
        <v>102.85</v>
      </c>
      <c r="T368" s="4">
        <f>VLOOKUP($A368,RBEP!$A$1:$F$525,5,FALSE)</f>
        <v>5.7999999999999996E-3</v>
      </c>
      <c r="U368" s="4">
        <f>VLOOKUP($A368,RCEP!$A$1:$F$525,2,FALSE)</f>
        <v>99</v>
      </c>
      <c r="V368" s="4">
        <f>VLOOKUP($A368,RCEP!$A$1:$F$525,3,FALSE)</f>
        <v>106</v>
      </c>
      <c r="W368" s="4">
        <f>VLOOKUP($A368,RCEP!$A$1:$F$525,4,FALSE)</f>
        <v>102.52</v>
      </c>
      <c r="X368" s="4">
        <f>VLOOKUP($A368,RCEP!$A$1:$F$525,5,FALSE)</f>
        <v>6.5599999999999999E-3</v>
      </c>
      <c r="Y368" s="4">
        <f>VLOOKUP($A368,REEP!$A$1:$F$525,2,FALSE)</f>
        <v>99</v>
      </c>
      <c r="Z368" s="4">
        <f>VLOOKUP($A368,REEP!$A$1:$F$525,3,FALSE)</f>
        <v>108</v>
      </c>
      <c r="AA368" s="4">
        <f>VLOOKUP($A368,REEP!$A$1:$F$525,4,FALSE)</f>
        <v>103.49</v>
      </c>
      <c r="AB368" s="4">
        <f>VLOOKUP($A368,REEP!$A$1:$F$525,5,FALSE)</f>
        <v>7.0899999999999999E-3</v>
      </c>
      <c r="AC368" s="11">
        <f>VLOOKUP($A368,RCEEP!$A$1:$F$525,2,FALSE)</f>
        <v>100</v>
      </c>
      <c r="AD368" s="11">
        <f>VLOOKUP($A368,RCEEP!$A$1:$F$525,3,FALSE)</f>
        <v>108</v>
      </c>
      <c r="AE368" s="11">
        <f>VLOOKUP($A368,RCEEP!$A$1:$F$525,4,FALSE)</f>
        <v>103.73</v>
      </c>
      <c r="AF368" s="11">
        <f>VLOOKUP($A368,RCEEP!$A$1:$F$525,5,FALSE)</f>
        <v>7.6E-3</v>
      </c>
      <c r="AH368" s="11">
        <f t="shared" si="210"/>
        <v>99</v>
      </c>
      <c r="AI368" s="11">
        <f t="shared" si="211"/>
        <v>0</v>
      </c>
      <c r="AJ368" s="11">
        <f t="shared" si="212"/>
        <v>0</v>
      </c>
      <c r="AK368" s="11">
        <f t="shared" si="213"/>
        <v>0</v>
      </c>
      <c r="AL368" s="11">
        <f t="shared" si="214"/>
        <v>0</v>
      </c>
      <c r="AM368" s="11">
        <f t="shared" si="215"/>
        <v>0</v>
      </c>
      <c r="AN368" s="11">
        <f t="shared" si="216"/>
        <v>1</v>
      </c>
      <c r="AO368" s="11">
        <f t="shared" si="217"/>
        <v>1</v>
      </c>
      <c r="AP368" s="11">
        <f t="shared" si="218"/>
        <v>1</v>
      </c>
      <c r="AQ368" s="4">
        <f t="shared" si="219"/>
        <v>0</v>
      </c>
      <c r="AS368" s="1">
        <f t="shared" si="220"/>
        <v>96</v>
      </c>
      <c r="AT368" s="1">
        <f t="shared" si="221"/>
        <v>1</v>
      </c>
      <c r="AU368" s="1">
        <f t="shared" si="222"/>
        <v>0</v>
      </c>
      <c r="AV368" s="1">
        <f t="shared" si="223"/>
        <v>0</v>
      </c>
      <c r="AW368" s="1">
        <f t="shared" si="224"/>
        <v>0</v>
      </c>
      <c r="AX368" s="8">
        <f t="shared" si="225"/>
        <v>0</v>
      </c>
      <c r="AZ368" s="8">
        <f t="shared" si="226"/>
        <v>96</v>
      </c>
      <c r="BA368" s="8">
        <f t="shared" si="227"/>
        <v>1</v>
      </c>
      <c r="BB368" s="8">
        <f t="shared" si="228"/>
        <v>0</v>
      </c>
      <c r="BC368" s="8">
        <f t="shared" si="229"/>
        <v>0</v>
      </c>
      <c r="BD368" s="8">
        <f t="shared" si="230"/>
        <v>0</v>
      </c>
      <c r="BE368" s="8">
        <f t="shared" si="231"/>
        <v>0</v>
      </c>
      <c r="BG368" s="19">
        <f t="shared" si="232"/>
        <v>0</v>
      </c>
      <c r="BH368" s="19">
        <f t="shared" si="233"/>
        <v>0</v>
      </c>
      <c r="BJ368" s="10">
        <f t="shared" si="234"/>
        <v>96</v>
      </c>
      <c r="BK368" s="35">
        <f t="shared" si="235"/>
        <v>3</v>
      </c>
      <c r="BL368" s="27">
        <f t="shared" si="236"/>
        <v>6.0000000000000001E-3</v>
      </c>
      <c r="BM368" s="33">
        <f t="shared" si="237"/>
        <v>3</v>
      </c>
      <c r="BN368" s="27">
        <f t="shared" si="238"/>
        <v>6.0000000000000001E-3</v>
      </c>
      <c r="BO368" s="33">
        <f t="shared" si="239"/>
        <v>3</v>
      </c>
      <c r="BP368" s="27">
        <f t="shared" si="240"/>
        <v>6.0000000000000001E-3</v>
      </c>
      <c r="BQ368" s="33">
        <f t="shared" si="241"/>
        <v>4</v>
      </c>
      <c r="BR368" s="28">
        <f t="shared" si="242"/>
        <v>8.0000000000000002E-3</v>
      </c>
      <c r="BT368" s="10">
        <f t="shared" si="243"/>
        <v>96</v>
      </c>
      <c r="BU368" s="32">
        <f t="shared" si="244"/>
        <v>6.8499999999999943</v>
      </c>
      <c r="BV368" s="27">
        <f t="shared" si="245"/>
        <v>1.3699999999999988E-2</v>
      </c>
      <c r="BW368" s="36">
        <f t="shared" si="246"/>
        <v>6.519999999999996</v>
      </c>
      <c r="BX368" s="27">
        <f t="shared" si="247"/>
        <v>1.3039999999999993E-2</v>
      </c>
      <c r="BY368" s="36">
        <f t="shared" si="248"/>
        <v>7.4899999999999949</v>
      </c>
      <c r="BZ368" s="27">
        <f t="shared" si="249"/>
        <v>1.497999999999999E-2</v>
      </c>
      <c r="CA368" s="36">
        <f t="shared" si="250"/>
        <v>7.730000000000004</v>
      </c>
      <c r="CB368" s="28">
        <f t="shared" si="251"/>
        <v>1.5460000000000008E-2</v>
      </c>
    </row>
    <row r="369" spans="1:80">
      <c r="A369" s="1" t="s">
        <v>367</v>
      </c>
      <c r="B369" s="26">
        <v>500</v>
      </c>
      <c r="C369" s="26">
        <v>637</v>
      </c>
      <c r="D369" s="26">
        <v>5139</v>
      </c>
      <c r="E369" s="20">
        <f>VLOOKUP($A369,JorgeILS!$A$1:$D$525,2,FALSE)</f>
        <v>94</v>
      </c>
      <c r="F369" s="20">
        <f>VLOOKUP($A369,JorgeILS!$A$1:$D$525,3,FALSE)</f>
        <v>1.2050000000000001</v>
      </c>
      <c r="G369" s="20">
        <f>VLOOKUP($A369,JorgeCPP!$A$1:$D$525,2,FALSE)</f>
        <v>105</v>
      </c>
      <c r="H369" s="20">
        <f>VLOOKUP($A369,JorgeCPP!$A$1:$D$525,3,FALSE)</f>
        <v>0.03</v>
      </c>
      <c r="I369" s="4">
        <f>VLOOKUP($A369,BEP!$A$1:$D$525,2,FALSE)</f>
        <v>100</v>
      </c>
      <c r="J369" s="23">
        <f>VLOOKUP($A369,BEP!$A$1:$D$525,3,FALSE)</f>
        <v>3.0000000000000001E-3</v>
      </c>
      <c r="K369" s="4">
        <f>VLOOKUP($A369,CEP!$A$1:$D$525,2,FALSE)</f>
        <v>100</v>
      </c>
      <c r="L369" s="23">
        <f>VLOOKUP($A369,CEP!$A$1:$D$525,3,FALSE)</f>
        <v>3.0000000000000001E-3</v>
      </c>
      <c r="M369" s="4">
        <f>VLOOKUP($A369,EEP!$A$1:$D$525,2,FALSE)</f>
        <v>97</v>
      </c>
      <c r="N369" s="23">
        <f>VLOOKUP($A369,EEP!$A$1:$D$525,3,FALSE)</f>
        <v>5.0000000000000001E-3</v>
      </c>
      <c r="O369" s="24">
        <f>VLOOKUP($A369,CEEP!$A$1:$D$525,2,FALSE)</f>
        <v>97</v>
      </c>
      <c r="P369" s="22">
        <f>VLOOKUP($A369,CEEP!$A$1:$D$525,3,FALSE)</f>
        <v>6.0000000000000001E-3</v>
      </c>
      <c r="Q369" s="4">
        <f>VLOOKUP($A369,RBEP!$A$1:$F$525,2,FALSE)</f>
        <v>98</v>
      </c>
      <c r="R369" s="4">
        <f>VLOOKUP($A369,RBEP!$A$1:$F$525,3,FALSE)</f>
        <v>106</v>
      </c>
      <c r="S369" s="4">
        <f>VLOOKUP($A369,RBEP!$A$1:$F$525,4,FALSE)</f>
        <v>101.7</v>
      </c>
      <c r="T369" s="4">
        <f>VLOOKUP($A369,RBEP!$A$1:$F$525,5,FALSE)</f>
        <v>6.0200000000000002E-3</v>
      </c>
      <c r="U369" s="4">
        <f>VLOOKUP($A369,RCEP!$A$1:$F$525,2,FALSE)</f>
        <v>99</v>
      </c>
      <c r="V369" s="4">
        <f>VLOOKUP($A369,RCEP!$A$1:$F$525,3,FALSE)</f>
        <v>105</v>
      </c>
      <c r="W369" s="4">
        <f>VLOOKUP($A369,RCEP!$A$1:$F$525,4,FALSE)</f>
        <v>101.7</v>
      </c>
      <c r="X369" s="4">
        <f>VLOOKUP($A369,RCEP!$A$1:$F$525,5,FALSE)</f>
        <v>6.9199999999999999E-3</v>
      </c>
      <c r="Y369" s="4">
        <f>VLOOKUP($A369,REEP!$A$1:$F$525,2,FALSE)</f>
        <v>100</v>
      </c>
      <c r="Z369" s="4">
        <f>VLOOKUP($A369,REEP!$A$1:$F$525,3,FALSE)</f>
        <v>106</v>
      </c>
      <c r="AA369" s="4">
        <f>VLOOKUP($A369,REEP!$A$1:$F$525,4,FALSE)</f>
        <v>102.49</v>
      </c>
      <c r="AB369" s="4">
        <f>VLOOKUP($A369,REEP!$A$1:$F$525,5,FALSE)</f>
        <v>7.5900000000000004E-3</v>
      </c>
      <c r="AC369" s="11">
        <f>VLOOKUP($A369,RCEEP!$A$1:$F$525,2,FALSE)</f>
        <v>98</v>
      </c>
      <c r="AD369" s="11">
        <f>VLOOKUP($A369,RCEEP!$A$1:$F$525,3,FALSE)</f>
        <v>106</v>
      </c>
      <c r="AE369" s="11">
        <f>VLOOKUP($A369,RCEEP!$A$1:$F$525,4,FALSE)</f>
        <v>102.5</v>
      </c>
      <c r="AF369" s="11">
        <f>VLOOKUP($A369,RCEEP!$A$1:$F$525,5,FALSE)</f>
        <v>7.9399999999999991E-3</v>
      </c>
      <c r="AH369" s="11">
        <f t="shared" si="210"/>
        <v>97</v>
      </c>
      <c r="AI369" s="11">
        <f t="shared" si="211"/>
        <v>0</v>
      </c>
      <c r="AJ369" s="11">
        <f t="shared" si="212"/>
        <v>0</v>
      </c>
      <c r="AK369" s="11">
        <f t="shared" si="213"/>
        <v>0</v>
      </c>
      <c r="AL369" s="11">
        <f t="shared" si="214"/>
        <v>1</v>
      </c>
      <c r="AM369" s="11">
        <f t="shared" si="215"/>
        <v>1</v>
      </c>
      <c r="AN369" s="11">
        <f t="shared" si="216"/>
        <v>0</v>
      </c>
      <c r="AO369" s="11">
        <f t="shared" si="217"/>
        <v>0</v>
      </c>
      <c r="AP369" s="11">
        <f t="shared" si="218"/>
        <v>0</v>
      </c>
      <c r="AQ369" s="4">
        <f t="shared" si="219"/>
        <v>0</v>
      </c>
      <c r="AS369" s="1">
        <f t="shared" si="220"/>
        <v>94</v>
      </c>
      <c r="AT369" s="1">
        <f t="shared" si="221"/>
        <v>1</v>
      </c>
      <c r="AU369" s="1">
        <f t="shared" si="222"/>
        <v>0</v>
      </c>
      <c r="AV369" s="1">
        <f t="shared" si="223"/>
        <v>0</v>
      </c>
      <c r="AW369" s="1">
        <f t="shared" si="224"/>
        <v>0</v>
      </c>
      <c r="AX369" s="8">
        <f t="shared" si="225"/>
        <v>0</v>
      </c>
      <c r="AZ369" s="8">
        <f t="shared" si="226"/>
        <v>94</v>
      </c>
      <c r="BA369" s="8">
        <f t="shared" si="227"/>
        <v>1</v>
      </c>
      <c r="BB369" s="8">
        <f t="shared" si="228"/>
        <v>0</v>
      </c>
      <c r="BC369" s="8">
        <f t="shared" si="229"/>
        <v>0</v>
      </c>
      <c r="BD369" s="8">
        <f t="shared" si="230"/>
        <v>0</v>
      </c>
      <c r="BE369" s="8">
        <f t="shared" si="231"/>
        <v>0</v>
      </c>
      <c r="BG369" s="19">
        <f t="shared" si="232"/>
        <v>0</v>
      </c>
      <c r="BH369" s="19">
        <f t="shared" si="233"/>
        <v>0</v>
      </c>
      <c r="BJ369" s="10">
        <f t="shared" si="234"/>
        <v>94</v>
      </c>
      <c r="BK369" s="35">
        <f t="shared" si="235"/>
        <v>4</v>
      </c>
      <c r="BL369" s="27">
        <f t="shared" si="236"/>
        <v>8.0000000000000002E-3</v>
      </c>
      <c r="BM369" s="33">
        <f t="shared" si="237"/>
        <v>5</v>
      </c>
      <c r="BN369" s="27">
        <f t="shared" si="238"/>
        <v>0.01</v>
      </c>
      <c r="BO369" s="33">
        <f t="shared" si="239"/>
        <v>6</v>
      </c>
      <c r="BP369" s="27">
        <f t="shared" si="240"/>
        <v>1.2E-2</v>
      </c>
      <c r="BQ369" s="33">
        <f t="shared" si="241"/>
        <v>4</v>
      </c>
      <c r="BR369" s="28">
        <f t="shared" si="242"/>
        <v>8.0000000000000002E-3</v>
      </c>
      <c r="BT369" s="10">
        <f t="shared" si="243"/>
        <v>94</v>
      </c>
      <c r="BU369" s="32">
        <f t="shared" si="244"/>
        <v>7.7000000000000028</v>
      </c>
      <c r="BV369" s="27">
        <f t="shared" si="245"/>
        <v>1.5400000000000006E-2</v>
      </c>
      <c r="BW369" s="36">
        <f t="shared" si="246"/>
        <v>7.7000000000000028</v>
      </c>
      <c r="BX369" s="27">
        <f t="shared" si="247"/>
        <v>1.5400000000000006E-2</v>
      </c>
      <c r="BY369" s="36">
        <f t="shared" si="248"/>
        <v>8.4899999999999949</v>
      </c>
      <c r="BZ369" s="27">
        <f t="shared" si="249"/>
        <v>1.6979999999999988E-2</v>
      </c>
      <c r="CA369" s="36">
        <f t="shared" si="250"/>
        <v>8.5</v>
      </c>
      <c r="CB369" s="28">
        <f t="shared" si="251"/>
        <v>1.7000000000000001E-2</v>
      </c>
    </row>
    <row r="370" spans="1:80">
      <c r="A370" s="1" t="s">
        <v>368</v>
      </c>
      <c r="B370" s="26">
        <v>500</v>
      </c>
      <c r="C370" s="26">
        <v>637</v>
      </c>
      <c r="D370" s="26">
        <v>5147</v>
      </c>
      <c r="E370" s="20">
        <f>VLOOKUP($A370,JorgeILS!$A$1:$D$525,2,FALSE)</f>
        <v>91</v>
      </c>
      <c r="F370" s="20">
        <f>VLOOKUP($A370,JorgeILS!$A$1:$D$525,3,FALSE)</f>
        <v>1.091</v>
      </c>
      <c r="G370" s="20">
        <f>VLOOKUP($A370,JorgeCPP!$A$1:$D$525,2,FALSE)</f>
        <v>107</v>
      </c>
      <c r="H370" s="20">
        <f>VLOOKUP($A370,JorgeCPP!$A$1:$D$525,3,FALSE)</f>
        <v>3.1E-2</v>
      </c>
      <c r="I370" s="4">
        <f>VLOOKUP($A370,BEP!$A$1:$D$525,2,FALSE)</f>
        <v>96</v>
      </c>
      <c r="J370" s="23">
        <f>VLOOKUP($A370,BEP!$A$1:$D$525,3,FALSE)</f>
        <v>3.0000000000000001E-3</v>
      </c>
      <c r="K370" s="4">
        <f>VLOOKUP($A370,CEP!$A$1:$D$525,2,FALSE)</f>
        <v>96</v>
      </c>
      <c r="L370" s="23">
        <f>VLOOKUP($A370,CEP!$A$1:$D$525,3,FALSE)</f>
        <v>4.0000000000000001E-3</v>
      </c>
      <c r="M370" s="4">
        <f>VLOOKUP($A370,EEP!$A$1:$D$525,2,FALSE)</f>
        <v>93</v>
      </c>
      <c r="N370" s="23">
        <f>VLOOKUP($A370,EEP!$A$1:$D$525,3,FALSE)</f>
        <v>4.0000000000000001E-3</v>
      </c>
      <c r="O370" s="24">
        <f>VLOOKUP($A370,CEEP!$A$1:$D$525,2,FALSE)</f>
        <v>93</v>
      </c>
      <c r="P370" s="22">
        <f>VLOOKUP($A370,CEEP!$A$1:$D$525,3,FALSE)</f>
        <v>6.0000000000000001E-3</v>
      </c>
      <c r="Q370" s="4">
        <f>VLOOKUP($A370,RBEP!$A$1:$F$525,2,FALSE)</f>
        <v>94</v>
      </c>
      <c r="R370" s="4">
        <f>VLOOKUP($A370,RBEP!$A$1:$F$525,3,FALSE)</f>
        <v>100</v>
      </c>
      <c r="S370" s="4">
        <f>VLOOKUP($A370,RBEP!$A$1:$F$525,4,FALSE)</f>
        <v>97.49</v>
      </c>
      <c r="T370" s="4">
        <f>VLOOKUP($A370,RBEP!$A$1:$F$525,5,FALSE)</f>
        <v>5.5199999999999997E-3</v>
      </c>
      <c r="U370" s="4">
        <f>VLOOKUP($A370,RCEP!$A$1:$F$525,2,FALSE)</f>
        <v>94</v>
      </c>
      <c r="V370" s="4">
        <f>VLOOKUP($A370,RCEP!$A$1:$F$525,3,FALSE)</f>
        <v>103</v>
      </c>
      <c r="W370" s="4">
        <f>VLOOKUP($A370,RCEP!$A$1:$F$525,4,FALSE)</f>
        <v>97.47</v>
      </c>
      <c r="X370" s="4">
        <f>VLOOKUP($A370,RCEP!$A$1:$F$525,5,FALSE)</f>
        <v>6.3499999999999997E-3</v>
      </c>
      <c r="Y370" s="4">
        <f>VLOOKUP($A370,REEP!$A$1:$F$525,2,FALSE)</f>
        <v>95</v>
      </c>
      <c r="Z370" s="4">
        <f>VLOOKUP($A370,REEP!$A$1:$F$525,3,FALSE)</f>
        <v>103</v>
      </c>
      <c r="AA370" s="4">
        <f>VLOOKUP($A370,REEP!$A$1:$F$525,4,FALSE)</f>
        <v>98.41</v>
      </c>
      <c r="AB370" s="4">
        <f>VLOOKUP($A370,REEP!$A$1:$F$525,5,FALSE)</f>
        <v>7.1900000000000002E-3</v>
      </c>
      <c r="AC370" s="11">
        <f>VLOOKUP($A370,RCEEP!$A$1:$F$525,2,FALSE)</f>
        <v>94</v>
      </c>
      <c r="AD370" s="11">
        <f>VLOOKUP($A370,RCEEP!$A$1:$F$525,3,FALSE)</f>
        <v>102</v>
      </c>
      <c r="AE370" s="11">
        <f>VLOOKUP($A370,RCEEP!$A$1:$F$525,4,FALSE)</f>
        <v>98.34</v>
      </c>
      <c r="AF370" s="11">
        <f>VLOOKUP($A370,RCEEP!$A$1:$F$525,5,FALSE)</f>
        <v>7.8300000000000002E-3</v>
      </c>
      <c r="AH370" s="11">
        <f t="shared" si="210"/>
        <v>93</v>
      </c>
      <c r="AI370" s="11">
        <f t="shared" si="211"/>
        <v>0</v>
      </c>
      <c r="AJ370" s="11">
        <f t="shared" si="212"/>
        <v>0</v>
      </c>
      <c r="AK370" s="11">
        <f t="shared" si="213"/>
        <v>0</v>
      </c>
      <c r="AL370" s="11">
        <f t="shared" si="214"/>
        <v>1</v>
      </c>
      <c r="AM370" s="11">
        <f t="shared" si="215"/>
        <v>1</v>
      </c>
      <c r="AN370" s="11">
        <f t="shared" si="216"/>
        <v>0</v>
      </c>
      <c r="AO370" s="11">
        <f t="shared" si="217"/>
        <v>0</v>
      </c>
      <c r="AP370" s="11">
        <f t="shared" si="218"/>
        <v>0</v>
      </c>
      <c r="AQ370" s="4">
        <f t="shared" si="219"/>
        <v>0</v>
      </c>
      <c r="AS370" s="1">
        <f t="shared" si="220"/>
        <v>91</v>
      </c>
      <c r="AT370" s="1">
        <f t="shared" si="221"/>
        <v>1</v>
      </c>
      <c r="AU370" s="1">
        <f t="shared" si="222"/>
        <v>0</v>
      </c>
      <c r="AV370" s="1">
        <f t="shared" si="223"/>
        <v>0</v>
      </c>
      <c r="AW370" s="1">
        <f t="shared" si="224"/>
        <v>0</v>
      </c>
      <c r="AX370" s="8">
        <f t="shared" si="225"/>
        <v>0</v>
      </c>
      <c r="AZ370" s="8">
        <f t="shared" si="226"/>
        <v>91</v>
      </c>
      <c r="BA370" s="8">
        <f t="shared" si="227"/>
        <v>1</v>
      </c>
      <c r="BB370" s="8">
        <f t="shared" si="228"/>
        <v>0</v>
      </c>
      <c r="BC370" s="8">
        <f t="shared" si="229"/>
        <v>0</v>
      </c>
      <c r="BD370" s="8">
        <f t="shared" si="230"/>
        <v>0</v>
      </c>
      <c r="BE370" s="8">
        <f t="shared" si="231"/>
        <v>0</v>
      </c>
      <c r="BG370" s="19">
        <f t="shared" si="232"/>
        <v>0</v>
      </c>
      <c r="BH370" s="19">
        <f t="shared" si="233"/>
        <v>0</v>
      </c>
      <c r="BJ370" s="10">
        <f t="shared" si="234"/>
        <v>91</v>
      </c>
      <c r="BK370" s="35">
        <f t="shared" si="235"/>
        <v>3</v>
      </c>
      <c r="BL370" s="27">
        <f t="shared" si="236"/>
        <v>6.0000000000000001E-3</v>
      </c>
      <c r="BM370" s="33">
        <f t="shared" si="237"/>
        <v>3</v>
      </c>
      <c r="BN370" s="27">
        <f t="shared" si="238"/>
        <v>6.0000000000000001E-3</v>
      </c>
      <c r="BO370" s="33">
        <f t="shared" si="239"/>
        <v>4</v>
      </c>
      <c r="BP370" s="27">
        <f t="shared" si="240"/>
        <v>8.0000000000000002E-3</v>
      </c>
      <c r="BQ370" s="33">
        <f t="shared" si="241"/>
        <v>3</v>
      </c>
      <c r="BR370" s="28">
        <f t="shared" si="242"/>
        <v>6.0000000000000001E-3</v>
      </c>
      <c r="BT370" s="10">
        <f t="shared" si="243"/>
        <v>91</v>
      </c>
      <c r="BU370" s="32">
        <f t="shared" si="244"/>
        <v>6.4899999999999949</v>
      </c>
      <c r="BV370" s="27">
        <f t="shared" si="245"/>
        <v>1.297999999999999E-2</v>
      </c>
      <c r="BW370" s="36">
        <f t="shared" si="246"/>
        <v>6.4699999999999989</v>
      </c>
      <c r="BX370" s="27">
        <f t="shared" si="247"/>
        <v>1.2939999999999998E-2</v>
      </c>
      <c r="BY370" s="36">
        <f t="shared" si="248"/>
        <v>7.4099999999999966</v>
      </c>
      <c r="BZ370" s="27">
        <f t="shared" si="249"/>
        <v>1.4819999999999993E-2</v>
      </c>
      <c r="CA370" s="36">
        <f t="shared" si="250"/>
        <v>7.3400000000000034</v>
      </c>
      <c r="CB370" s="28">
        <f t="shared" si="251"/>
        <v>1.4680000000000007E-2</v>
      </c>
    </row>
    <row r="371" spans="1:80">
      <c r="A371" s="1" t="s">
        <v>369</v>
      </c>
      <c r="B371" s="26">
        <v>500</v>
      </c>
      <c r="C371" s="26">
        <v>637</v>
      </c>
      <c r="D371" s="26">
        <v>5155</v>
      </c>
      <c r="E371" s="20">
        <f>VLOOKUP($A371,JorgeILS!$A$1:$D$525,2,FALSE)</f>
        <v>88</v>
      </c>
      <c r="F371" s="20">
        <f>VLOOKUP($A371,JorgeILS!$A$1:$D$525,3,FALSE)</f>
        <v>2.1219999999999999</v>
      </c>
      <c r="G371" s="20">
        <f>VLOOKUP($A371,JorgeCPP!$A$1:$D$525,2,FALSE)</f>
        <v>99</v>
      </c>
      <c r="H371" s="20">
        <f>VLOOKUP($A371,JorgeCPP!$A$1:$D$525,3,FALSE)</f>
        <v>3.2000000000000001E-2</v>
      </c>
      <c r="I371" s="4">
        <f>VLOOKUP($A371,BEP!$A$1:$D$525,2,FALSE)</f>
        <v>96</v>
      </c>
      <c r="J371" s="23">
        <f>VLOOKUP($A371,BEP!$A$1:$D$525,3,FALSE)</f>
        <v>5.0000000000000001E-3</v>
      </c>
      <c r="K371" s="4">
        <f>VLOOKUP($A371,CEP!$A$1:$D$525,2,FALSE)</f>
        <v>96</v>
      </c>
      <c r="L371" s="23">
        <f>VLOOKUP($A371,CEP!$A$1:$D$525,3,FALSE)</f>
        <v>4.0000000000000001E-3</v>
      </c>
      <c r="M371" s="4">
        <f>VLOOKUP($A371,EEP!$A$1:$D$525,2,FALSE)</f>
        <v>92</v>
      </c>
      <c r="N371" s="23">
        <f>VLOOKUP($A371,EEP!$A$1:$D$525,3,FALSE)</f>
        <v>7.0000000000000001E-3</v>
      </c>
      <c r="O371" s="24">
        <f>VLOOKUP($A371,CEEP!$A$1:$D$525,2,FALSE)</f>
        <v>92</v>
      </c>
      <c r="P371" s="22">
        <f>VLOOKUP($A371,CEEP!$A$1:$D$525,3,FALSE)</f>
        <v>6.0000000000000001E-3</v>
      </c>
      <c r="Q371" s="4">
        <f>VLOOKUP($A371,RBEP!$A$1:$F$525,2,FALSE)</f>
        <v>92</v>
      </c>
      <c r="R371" s="4">
        <f>VLOOKUP($A371,RBEP!$A$1:$F$525,3,FALSE)</f>
        <v>102</v>
      </c>
      <c r="S371" s="4">
        <f>VLOOKUP($A371,RBEP!$A$1:$F$525,4,FALSE)</f>
        <v>97.72</v>
      </c>
      <c r="T371" s="4">
        <f>VLOOKUP($A371,RBEP!$A$1:$F$525,5,FALSE)</f>
        <v>7.0099999999999997E-3</v>
      </c>
      <c r="U371" s="4">
        <f>VLOOKUP($A371,RCEP!$A$1:$F$525,2,FALSE)</f>
        <v>93</v>
      </c>
      <c r="V371" s="4">
        <f>VLOOKUP($A371,RCEP!$A$1:$F$525,3,FALSE)</f>
        <v>102</v>
      </c>
      <c r="W371" s="4">
        <f>VLOOKUP($A371,RCEP!$A$1:$F$525,4,FALSE)</f>
        <v>97.44</v>
      </c>
      <c r="X371" s="4">
        <f>VLOOKUP($A371,RCEP!$A$1:$F$525,5,FALSE)</f>
        <v>8.1799999999999998E-3</v>
      </c>
      <c r="Y371" s="4">
        <f>VLOOKUP($A371,REEP!$A$1:$F$525,2,FALSE)</f>
        <v>94</v>
      </c>
      <c r="Z371" s="4">
        <f>VLOOKUP($A371,REEP!$A$1:$F$525,3,FALSE)</f>
        <v>102</v>
      </c>
      <c r="AA371" s="4">
        <f>VLOOKUP($A371,REEP!$A$1:$F$525,4,FALSE)</f>
        <v>98.24</v>
      </c>
      <c r="AB371" s="4">
        <f>VLOOKUP($A371,REEP!$A$1:$F$525,5,FALSE)</f>
        <v>9.3900000000000008E-3</v>
      </c>
      <c r="AC371" s="11">
        <f>VLOOKUP($A371,RCEEP!$A$1:$F$525,2,FALSE)</f>
        <v>93</v>
      </c>
      <c r="AD371" s="11">
        <f>VLOOKUP($A371,RCEEP!$A$1:$F$525,3,FALSE)</f>
        <v>103</v>
      </c>
      <c r="AE371" s="11">
        <f>VLOOKUP($A371,RCEEP!$A$1:$F$525,4,FALSE)</f>
        <v>98.21</v>
      </c>
      <c r="AF371" s="11">
        <f>VLOOKUP($A371,RCEEP!$A$1:$F$525,5,FALSE)</f>
        <v>0.01</v>
      </c>
      <c r="AH371" s="11">
        <f t="shared" si="210"/>
        <v>92</v>
      </c>
      <c r="AI371" s="11">
        <f t="shared" si="211"/>
        <v>0</v>
      </c>
      <c r="AJ371" s="11">
        <f t="shared" si="212"/>
        <v>0</v>
      </c>
      <c r="AK371" s="11">
        <f t="shared" si="213"/>
        <v>0</v>
      </c>
      <c r="AL371" s="11">
        <f t="shared" si="214"/>
        <v>1</v>
      </c>
      <c r="AM371" s="11">
        <f t="shared" si="215"/>
        <v>1</v>
      </c>
      <c r="AN371" s="11">
        <f t="shared" si="216"/>
        <v>1</v>
      </c>
      <c r="AO371" s="11">
        <f t="shared" si="217"/>
        <v>0</v>
      </c>
      <c r="AP371" s="11">
        <f t="shared" si="218"/>
        <v>0</v>
      </c>
      <c r="AQ371" s="4">
        <f t="shared" si="219"/>
        <v>0</v>
      </c>
      <c r="AS371" s="1">
        <f t="shared" si="220"/>
        <v>88</v>
      </c>
      <c r="AT371" s="1">
        <f t="shared" si="221"/>
        <v>1</v>
      </c>
      <c r="AU371" s="1">
        <f t="shared" si="222"/>
        <v>0</v>
      </c>
      <c r="AV371" s="1">
        <f t="shared" si="223"/>
        <v>0</v>
      </c>
      <c r="AW371" s="1">
        <f t="shared" si="224"/>
        <v>0</v>
      </c>
      <c r="AX371" s="8">
        <f t="shared" si="225"/>
        <v>0</v>
      </c>
      <c r="AZ371" s="8">
        <f t="shared" si="226"/>
        <v>88</v>
      </c>
      <c r="BA371" s="8">
        <f t="shared" si="227"/>
        <v>1</v>
      </c>
      <c r="BB371" s="8">
        <f t="shared" si="228"/>
        <v>0</v>
      </c>
      <c r="BC371" s="8">
        <f t="shared" si="229"/>
        <v>0</v>
      </c>
      <c r="BD371" s="8">
        <f t="shared" si="230"/>
        <v>0</v>
      </c>
      <c r="BE371" s="8">
        <f t="shared" si="231"/>
        <v>0</v>
      </c>
      <c r="BG371" s="19">
        <f t="shared" si="232"/>
        <v>0</v>
      </c>
      <c r="BH371" s="19">
        <f t="shared" si="233"/>
        <v>0</v>
      </c>
      <c r="BJ371" s="10">
        <f t="shared" si="234"/>
        <v>88</v>
      </c>
      <c r="BK371" s="35">
        <f t="shared" si="235"/>
        <v>4</v>
      </c>
      <c r="BL371" s="27">
        <f t="shared" si="236"/>
        <v>8.0000000000000002E-3</v>
      </c>
      <c r="BM371" s="33">
        <f t="shared" si="237"/>
        <v>5</v>
      </c>
      <c r="BN371" s="27">
        <f t="shared" si="238"/>
        <v>0.01</v>
      </c>
      <c r="BO371" s="33">
        <f t="shared" si="239"/>
        <v>6</v>
      </c>
      <c r="BP371" s="27">
        <f t="shared" si="240"/>
        <v>1.2E-2</v>
      </c>
      <c r="BQ371" s="33">
        <f t="shared" si="241"/>
        <v>5</v>
      </c>
      <c r="BR371" s="28">
        <f t="shared" si="242"/>
        <v>0.01</v>
      </c>
      <c r="BT371" s="10">
        <f t="shared" si="243"/>
        <v>88</v>
      </c>
      <c r="BU371" s="32">
        <f t="shared" si="244"/>
        <v>9.7199999999999989</v>
      </c>
      <c r="BV371" s="27">
        <f t="shared" si="245"/>
        <v>1.9439999999999999E-2</v>
      </c>
      <c r="BW371" s="36">
        <f t="shared" si="246"/>
        <v>9.4399999999999977</v>
      </c>
      <c r="BX371" s="27">
        <f t="shared" si="247"/>
        <v>1.8879999999999994E-2</v>
      </c>
      <c r="BY371" s="36">
        <f t="shared" si="248"/>
        <v>10.239999999999995</v>
      </c>
      <c r="BZ371" s="27">
        <f t="shared" si="249"/>
        <v>2.0479999999999991E-2</v>
      </c>
      <c r="CA371" s="36">
        <f t="shared" si="250"/>
        <v>10.209999999999994</v>
      </c>
      <c r="CB371" s="28">
        <f t="shared" si="251"/>
        <v>2.0419999999999987E-2</v>
      </c>
    </row>
    <row r="372" spans="1:80">
      <c r="A372" s="1" t="s">
        <v>370</v>
      </c>
      <c r="B372" s="26">
        <v>500</v>
      </c>
      <c r="C372" s="26">
        <v>637</v>
      </c>
      <c r="D372" s="26">
        <v>5163</v>
      </c>
      <c r="E372" s="20">
        <f>VLOOKUP($A372,JorgeILS!$A$1:$D$525,2,FALSE)</f>
        <v>86</v>
      </c>
      <c r="F372" s="20">
        <f>VLOOKUP($A372,JorgeILS!$A$1:$D$525,3,FALSE)</f>
        <v>1.599</v>
      </c>
      <c r="G372" s="20">
        <f>VLOOKUP($A372,JorgeCPP!$A$1:$D$525,2,FALSE)</f>
        <v>95</v>
      </c>
      <c r="H372" s="20">
        <f>VLOOKUP($A372,JorgeCPP!$A$1:$D$525,3,FALSE)</f>
        <v>3.2000000000000001E-2</v>
      </c>
      <c r="I372" s="4">
        <f>VLOOKUP($A372,BEP!$A$1:$D$525,2,FALSE)</f>
        <v>92</v>
      </c>
      <c r="J372" s="23">
        <f>VLOOKUP($A372,BEP!$A$1:$D$525,3,FALSE)</f>
        <v>3.0000000000000001E-3</v>
      </c>
      <c r="K372" s="4">
        <f>VLOOKUP($A372,CEP!$A$1:$D$525,2,FALSE)</f>
        <v>92</v>
      </c>
      <c r="L372" s="23">
        <f>VLOOKUP($A372,CEP!$A$1:$D$525,3,FALSE)</f>
        <v>3.0000000000000001E-3</v>
      </c>
      <c r="M372" s="4">
        <f>VLOOKUP($A372,EEP!$A$1:$D$525,2,FALSE)</f>
        <v>89</v>
      </c>
      <c r="N372" s="23">
        <f>VLOOKUP($A372,EEP!$A$1:$D$525,3,FALSE)</f>
        <v>5.0000000000000001E-3</v>
      </c>
      <c r="O372" s="24">
        <f>VLOOKUP($A372,CEEP!$A$1:$D$525,2,FALSE)</f>
        <v>89</v>
      </c>
      <c r="P372" s="22">
        <f>VLOOKUP($A372,CEEP!$A$1:$D$525,3,FALSE)</f>
        <v>4.0000000000000001E-3</v>
      </c>
      <c r="Q372" s="4">
        <f>VLOOKUP($A372,RBEP!$A$1:$F$525,2,FALSE)</f>
        <v>91</v>
      </c>
      <c r="R372" s="4">
        <f>VLOOKUP($A372,RBEP!$A$1:$F$525,3,FALSE)</f>
        <v>99</v>
      </c>
      <c r="S372" s="4">
        <f>VLOOKUP($A372,RBEP!$A$1:$F$525,4,FALSE)</f>
        <v>94.5</v>
      </c>
      <c r="T372" s="4">
        <f>VLOOKUP($A372,RBEP!$A$1:$F$525,5,FALSE)</f>
        <v>5.5999999999999999E-3</v>
      </c>
      <c r="U372" s="4">
        <f>VLOOKUP($A372,RCEP!$A$1:$F$525,2,FALSE)</f>
        <v>90</v>
      </c>
      <c r="V372" s="4">
        <f>VLOOKUP($A372,RCEP!$A$1:$F$525,3,FALSE)</f>
        <v>98</v>
      </c>
      <c r="W372" s="4">
        <f>VLOOKUP($A372,RCEP!$A$1:$F$525,4,FALSE)</f>
        <v>94.44</v>
      </c>
      <c r="X372" s="4">
        <f>VLOOKUP($A372,RCEP!$A$1:$F$525,5,FALSE)</f>
        <v>6.2899999999999996E-3</v>
      </c>
      <c r="Y372" s="4">
        <f>VLOOKUP($A372,REEP!$A$1:$F$525,2,FALSE)</f>
        <v>92</v>
      </c>
      <c r="Z372" s="4">
        <f>VLOOKUP($A372,REEP!$A$1:$F$525,3,FALSE)</f>
        <v>101</v>
      </c>
      <c r="AA372" s="4">
        <f>VLOOKUP($A372,REEP!$A$1:$F$525,4,FALSE)</f>
        <v>95.87</v>
      </c>
      <c r="AB372" s="4">
        <f>VLOOKUP($A372,REEP!$A$1:$F$525,5,FALSE)</f>
        <v>7.4599999999999996E-3</v>
      </c>
      <c r="AC372" s="11">
        <f>VLOOKUP($A372,RCEEP!$A$1:$F$525,2,FALSE)</f>
        <v>91</v>
      </c>
      <c r="AD372" s="11">
        <f>VLOOKUP($A372,RCEEP!$A$1:$F$525,3,FALSE)</f>
        <v>100</v>
      </c>
      <c r="AE372" s="11">
        <f>VLOOKUP($A372,RCEEP!$A$1:$F$525,4,FALSE)</f>
        <v>95.49</v>
      </c>
      <c r="AF372" s="11">
        <f>VLOOKUP($A372,RCEEP!$A$1:$F$525,5,FALSE)</f>
        <v>7.7099999999999998E-3</v>
      </c>
      <c r="AH372" s="11">
        <f t="shared" si="210"/>
        <v>89</v>
      </c>
      <c r="AI372" s="11">
        <f t="shared" si="211"/>
        <v>0</v>
      </c>
      <c r="AJ372" s="11">
        <f t="shared" si="212"/>
        <v>0</v>
      </c>
      <c r="AK372" s="11">
        <f t="shared" si="213"/>
        <v>0</v>
      </c>
      <c r="AL372" s="11">
        <f t="shared" si="214"/>
        <v>1</v>
      </c>
      <c r="AM372" s="11">
        <f t="shared" si="215"/>
        <v>1</v>
      </c>
      <c r="AN372" s="11">
        <f t="shared" si="216"/>
        <v>0</v>
      </c>
      <c r="AO372" s="11">
        <f t="shared" si="217"/>
        <v>0</v>
      </c>
      <c r="AP372" s="11">
        <f t="shared" si="218"/>
        <v>0</v>
      </c>
      <c r="AQ372" s="4">
        <f t="shared" si="219"/>
        <v>0</v>
      </c>
      <c r="AS372" s="1">
        <f t="shared" si="220"/>
        <v>86</v>
      </c>
      <c r="AT372" s="1">
        <f t="shared" si="221"/>
        <v>1</v>
      </c>
      <c r="AU372" s="1">
        <f t="shared" si="222"/>
        <v>0</v>
      </c>
      <c r="AV372" s="1">
        <f t="shared" si="223"/>
        <v>0</v>
      </c>
      <c r="AW372" s="1">
        <f t="shared" si="224"/>
        <v>0</v>
      </c>
      <c r="AX372" s="8">
        <f t="shared" si="225"/>
        <v>0</v>
      </c>
      <c r="AZ372" s="8">
        <f t="shared" si="226"/>
        <v>86</v>
      </c>
      <c r="BA372" s="8">
        <f t="shared" si="227"/>
        <v>1</v>
      </c>
      <c r="BB372" s="8">
        <f t="shared" si="228"/>
        <v>0</v>
      </c>
      <c r="BC372" s="8">
        <f t="shared" si="229"/>
        <v>0</v>
      </c>
      <c r="BD372" s="8">
        <f t="shared" si="230"/>
        <v>0</v>
      </c>
      <c r="BE372" s="8">
        <f t="shared" si="231"/>
        <v>0</v>
      </c>
      <c r="BG372" s="19">
        <f t="shared" si="232"/>
        <v>0</v>
      </c>
      <c r="BH372" s="19">
        <f t="shared" si="233"/>
        <v>0</v>
      </c>
      <c r="BJ372" s="10">
        <f t="shared" si="234"/>
        <v>86</v>
      </c>
      <c r="BK372" s="35">
        <f t="shared" si="235"/>
        <v>5</v>
      </c>
      <c r="BL372" s="27">
        <f t="shared" si="236"/>
        <v>0.01</v>
      </c>
      <c r="BM372" s="33">
        <f t="shared" si="237"/>
        <v>4</v>
      </c>
      <c r="BN372" s="27">
        <f t="shared" si="238"/>
        <v>8.0000000000000002E-3</v>
      </c>
      <c r="BO372" s="33">
        <f t="shared" si="239"/>
        <v>6</v>
      </c>
      <c r="BP372" s="27">
        <f t="shared" si="240"/>
        <v>1.2E-2</v>
      </c>
      <c r="BQ372" s="33">
        <f t="shared" si="241"/>
        <v>5</v>
      </c>
      <c r="BR372" s="28">
        <f t="shared" si="242"/>
        <v>0.01</v>
      </c>
      <c r="BT372" s="10">
        <f t="shared" si="243"/>
        <v>86</v>
      </c>
      <c r="BU372" s="32">
        <f t="shared" si="244"/>
        <v>8.5</v>
      </c>
      <c r="BV372" s="27">
        <f t="shared" si="245"/>
        <v>1.7000000000000001E-2</v>
      </c>
      <c r="BW372" s="36">
        <f t="shared" si="246"/>
        <v>8.4399999999999977</v>
      </c>
      <c r="BX372" s="27">
        <f t="shared" si="247"/>
        <v>1.6879999999999996E-2</v>
      </c>
      <c r="BY372" s="36">
        <f t="shared" si="248"/>
        <v>9.8700000000000045</v>
      </c>
      <c r="BZ372" s="27">
        <f t="shared" si="249"/>
        <v>1.9740000000000008E-2</v>
      </c>
      <c r="CA372" s="36">
        <f t="shared" si="250"/>
        <v>9.4899999999999949</v>
      </c>
      <c r="CB372" s="28">
        <f t="shared" si="251"/>
        <v>1.897999999999999E-2</v>
      </c>
    </row>
    <row r="373" spans="1:80">
      <c r="A373" s="1" t="s">
        <v>371</v>
      </c>
      <c r="B373" s="26">
        <v>500</v>
      </c>
      <c r="C373" s="26">
        <v>672</v>
      </c>
      <c r="D373" s="26">
        <v>5171</v>
      </c>
      <c r="E373" s="20">
        <f>VLOOKUP($A373,JorgeILS!$A$1:$D$525,2,FALSE)</f>
        <v>84</v>
      </c>
      <c r="F373" s="20">
        <f>VLOOKUP($A373,JorgeILS!$A$1:$D$525,3,FALSE)</f>
        <v>2.8479999999999999</v>
      </c>
      <c r="G373" s="20">
        <f>VLOOKUP($A373,JorgeCPP!$A$1:$D$525,2,FALSE)</f>
        <v>96</v>
      </c>
      <c r="H373" s="20">
        <f>VLOOKUP($A373,JorgeCPP!$A$1:$D$525,3,FALSE)</f>
        <v>3.6999999999999998E-2</v>
      </c>
      <c r="I373" s="4">
        <f>VLOOKUP($A373,BEP!$A$1:$D$525,2,FALSE)</f>
        <v>87</v>
      </c>
      <c r="J373" s="23">
        <f>VLOOKUP($A373,BEP!$A$1:$D$525,3,FALSE)</f>
        <v>4.0000000000000001E-3</v>
      </c>
      <c r="K373" s="4">
        <f>VLOOKUP($A373,CEP!$A$1:$D$525,2,FALSE)</f>
        <v>87</v>
      </c>
      <c r="L373" s="23">
        <f>VLOOKUP($A373,CEP!$A$1:$D$525,3,FALSE)</f>
        <v>4.0000000000000001E-3</v>
      </c>
      <c r="M373" s="4">
        <f>VLOOKUP($A373,EEP!$A$1:$D$525,2,FALSE)</f>
        <v>87</v>
      </c>
      <c r="N373" s="23">
        <f>VLOOKUP($A373,EEP!$A$1:$D$525,3,FALSE)</f>
        <v>8.0000000000000002E-3</v>
      </c>
      <c r="O373" s="24">
        <f>VLOOKUP($A373,CEEP!$A$1:$D$525,2,FALSE)</f>
        <v>87</v>
      </c>
      <c r="P373" s="22">
        <f>VLOOKUP($A373,CEEP!$A$1:$D$525,3,FALSE)</f>
        <v>7.0000000000000001E-3</v>
      </c>
      <c r="Q373" s="4">
        <f>VLOOKUP($A373,RBEP!$A$1:$F$525,2,FALSE)</f>
        <v>87</v>
      </c>
      <c r="R373" s="4">
        <f>VLOOKUP($A373,RBEP!$A$1:$F$525,3,FALSE)</f>
        <v>95</v>
      </c>
      <c r="S373" s="4">
        <f>VLOOKUP($A373,RBEP!$A$1:$F$525,4,FALSE)</f>
        <v>91.16</v>
      </c>
      <c r="T373" s="4">
        <f>VLOOKUP($A373,RBEP!$A$1:$F$525,5,FALSE)</f>
        <v>7.4599999999999996E-3</v>
      </c>
      <c r="U373" s="4">
        <f>VLOOKUP($A373,RCEP!$A$1:$F$525,2,FALSE)</f>
        <v>88</v>
      </c>
      <c r="V373" s="4">
        <f>VLOOKUP($A373,RCEP!$A$1:$F$525,3,FALSE)</f>
        <v>95</v>
      </c>
      <c r="W373" s="4">
        <f>VLOOKUP($A373,RCEP!$A$1:$F$525,4,FALSE)</f>
        <v>91.36</v>
      </c>
      <c r="X373" s="4">
        <f>VLOOKUP($A373,RCEP!$A$1:$F$525,5,FALSE)</f>
        <v>8.6400000000000001E-3</v>
      </c>
      <c r="Y373" s="4">
        <f>VLOOKUP($A373,REEP!$A$1:$F$525,2,FALSE)</f>
        <v>89</v>
      </c>
      <c r="Z373" s="4">
        <f>VLOOKUP($A373,REEP!$A$1:$F$525,3,FALSE)</f>
        <v>98</v>
      </c>
      <c r="AA373" s="4">
        <f>VLOOKUP($A373,REEP!$A$1:$F$525,4,FALSE)</f>
        <v>92.5</v>
      </c>
      <c r="AB373" s="4">
        <f>VLOOKUP($A373,REEP!$A$1:$F$525,5,FALSE)</f>
        <v>1.111E-2</v>
      </c>
      <c r="AC373" s="11">
        <f>VLOOKUP($A373,RCEEP!$A$1:$F$525,2,FALSE)</f>
        <v>89</v>
      </c>
      <c r="AD373" s="11">
        <f>VLOOKUP($A373,RCEEP!$A$1:$F$525,3,FALSE)</f>
        <v>97</v>
      </c>
      <c r="AE373" s="11">
        <f>VLOOKUP($A373,RCEEP!$A$1:$F$525,4,FALSE)</f>
        <v>92.31</v>
      </c>
      <c r="AF373" s="11">
        <f>VLOOKUP($A373,RCEEP!$A$1:$F$525,5,FALSE)</f>
        <v>1.1270000000000001E-2</v>
      </c>
      <c r="AH373" s="11">
        <f t="shared" si="210"/>
        <v>87</v>
      </c>
      <c r="AI373" s="11">
        <f t="shared" si="211"/>
        <v>0</v>
      </c>
      <c r="AJ373" s="11">
        <f t="shared" si="212"/>
        <v>1</v>
      </c>
      <c r="AK373" s="11">
        <f t="shared" si="213"/>
        <v>1</v>
      </c>
      <c r="AL373" s="11">
        <f t="shared" si="214"/>
        <v>1</v>
      </c>
      <c r="AM373" s="11">
        <f t="shared" si="215"/>
        <v>1</v>
      </c>
      <c r="AN373" s="11">
        <f t="shared" si="216"/>
        <v>1</v>
      </c>
      <c r="AO373" s="11">
        <f t="shared" si="217"/>
        <v>0</v>
      </c>
      <c r="AP373" s="11">
        <f t="shared" si="218"/>
        <v>0</v>
      </c>
      <c r="AQ373" s="4">
        <f t="shared" si="219"/>
        <v>0</v>
      </c>
      <c r="AS373" s="1">
        <f t="shared" si="220"/>
        <v>84</v>
      </c>
      <c r="AT373" s="1">
        <f t="shared" si="221"/>
        <v>1</v>
      </c>
      <c r="AU373" s="1">
        <f t="shared" si="222"/>
        <v>0</v>
      </c>
      <c r="AV373" s="1">
        <f t="shared" si="223"/>
        <v>0</v>
      </c>
      <c r="AW373" s="1">
        <f t="shared" si="224"/>
        <v>0</v>
      </c>
      <c r="AX373" s="8">
        <f t="shared" si="225"/>
        <v>0</v>
      </c>
      <c r="AZ373" s="8">
        <f t="shared" si="226"/>
        <v>84</v>
      </c>
      <c r="BA373" s="8">
        <f t="shared" si="227"/>
        <v>1</v>
      </c>
      <c r="BB373" s="8">
        <f t="shared" si="228"/>
        <v>0</v>
      </c>
      <c r="BC373" s="8">
        <f t="shared" si="229"/>
        <v>0</v>
      </c>
      <c r="BD373" s="8">
        <f t="shared" si="230"/>
        <v>0</v>
      </c>
      <c r="BE373" s="8">
        <f t="shared" si="231"/>
        <v>0</v>
      </c>
      <c r="BG373" s="19">
        <f t="shared" si="232"/>
        <v>0</v>
      </c>
      <c r="BH373" s="19">
        <f t="shared" si="233"/>
        <v>0</v>
      </c>
      <c r="BJ373" s="10">
        <f t="shared" si="234"/>
        <v>84</v>
      </c>
      <c r="BK373" s="35">
        <f t="shared" si="235"/>
        <v>3</v>
      </c>
      <c r="BL373" s="27">
        <f t="shared" si="236"/>
        <v>6.0000000000000001E-3</v>
      </c>
      <c r="BM373" s="33">
        <f t="shared" si="237"/>
        <v>4</v>
      </c>
      <c r="BN373" s="27">
        <f t="shared" si="238"/>
        <v>8.0000000000000002E-3</v>
      </c>
      <c r="BO373" s="33">
        <f t="shared" si="239"/>
        <v>5</v>
      </c>
      <c r="BP373" s="27">
        <f t="shared" si="240"/>
        <v>0.01</v>
      </c>
      <c r="BQ373" s="33">
        <f t="shared" si="241"/>
        <v>5</v>
      </c>
      <c r="BR373" s="28">
        <f t="shared" si="242"/>
        <v>0.01</v>
      </c>
      <c r="BT373" s="10">
        <f t="shared" si="243"/>
        <v>84</v>
      </c>
      <c r="BU373" s="32">
        <f t="shared" si="244"/>
        <v>7.1599999999999966</v>
      </c>
      <c r="BV373" s="27">
        <f t="shared" si="245"/>
        <v>1.4319999999999992E-2</v>
      </c>
      <c r="BW373" s="36">
        <f t="shared" si="246"/>
        <v>7.3599999999999994</v>
      </c>
      <c r="BX373" s="27">
        <f t="shared" si="247"/>
        <v>1.4719999999999999E-2</v>
      </c>
      <c r="BY373" s="36">
        <f t="shared" si="248"/>
        <v>8.5</v>
      </c>
      <c r="BZ373" s="27">
        <f t="shared" si="249"/>
        <v>1.7000000000000001E-2</v>
      </c>
      <c r="CA373" s="36">
        <f t="shared" si="250"/>
        <v>8.3100000000000023</v>
      </c>
      <c r="CB373" s="28">
        <f t="shared" si="251"/>
        <v>1.6620000000000003E-2</v>
      </c>
    </row>
    <row r="374" spans="1:80">
      <c r="A374" s="1" t="s">
        <v>372</v>
      </c>
      <c r="B374" s="26">
        <v>500</v>
      </c>
      <c r="C374" s="26">
        <v>672</v>
      </c>
      <c r="D374" s="26">
        <v>5179</v>
      </c>
      <c r="E374" s="20">
        <f>VLOOKUP($A374,JorgeILS!$A$1:$D$525,2,FALSE)</f>
        <v>80</v>
      </c>
      <c r="F374" s="20">
        <f>VLOOKUP($A374,JorgeILS!$A$1:$D$525,3,FALSE)</f>
        <v>2.8010000000000002</v>
      </c>
      <c r="G374" s="20">
        <f>VLOOKUP($A374,JorgeCPP!$A$1:$D$525,2,FALSE)</f>
        <v>94</v>
      </c>
      <c r="H374" s="20">
        <f>VLOOKUP($A374,JorgeCPP!$A$1:$D$525,3,FALSE)</f>
        <v>3.7999999999999999E-2</v>
      </c>
      <c r="I374" s="4">
        <f>VLOOKUP($A374,BEP!$A$1:$D$525,2,FALSE)</f>
        <v>87</v>
      </c>
      <c r="J374" s="23">
        <f>VLOOKUP($A374,BEP!$A$1:$D$525,3,FALSE)</f>
        <v>5.0000000000000001E-3</v>
      </c>
      <c r="K374" s="4">
        <f>VLOOKUP($A374,CEP!$A$1:$D$525,2,FALSE)</f>
        <v>87</v>
      </c>
      <c r="L374" s="23">
        <f>VLOOKUP($A374,CEP!$A$1:$D$525,3,FALSE)</f>
        <v>6.0000000000000001E-3</v>
      </c>
      <c r="M374" s="4">
        <f>VLOOKUP($A374,EEP!$A$1:$D$525,2,FALSE)</f>
        <v>84</v>
      </c>
      <c r="N374" s="23">
        <f>VLOOKUP($A374,EEP!$A$1:$D$525,3,FALSE)</f>
        <v>0.01</v>
      </c>
      <c r="O374" s="24">
        <f>VLOOKUP($A374,CEEP!$A$1:$D$525,2,FALSE)</f>
        <v>84</v>
      </c>
      <c r="P374" s="22">
        <f>VLOOKUP($A374,CEEP!$A$1:$D$525,3,FALSE)</f>
        <v>8.9999999999999993E-3</v>
      </c>
      <c r="Q374" s="4">
        <f>VLOOKUP($A374,RBEP!$A$1:$F$525,2,FALSE)</f>
        <v>84</v>
      </c>
      <c r="R374" s="4">
        <f>VLOOKUP($A374,RBEP!$A$1:$F$525,3,FALSE)</f>
        <v>95</v>
      </c>
      <c r="S374" s="4">
        <f>VLOOKUP($A374,RBEP!$A$1:$F$525,4,FALSE)</f>
        <v>89.5</v>
      </c>
      <c r="T374" s="4">
        <f>VLOOKUP($A374,RBEP!$A$1:$F$525,5,FALSE)</f>
        <v>7.9600000000000001E-3</v>
      </c>
      <c r="U374" s="4">
        <f>VLOOKUP($A374,RCEP!$A$1:$F$525,2,FALSE)</f>
        <v>85</v>
      </c>
      <c r="V374" s="4">
        <f>VLOOKUP($A374,RCEP!$A$1:$F$525,3,FALSE)</f>
        <v>96</v>
      </c>
      <c r="W374" s="4">
        <f>VLOOKUP($A374,RCEP!$A$1:$F$525,4,FALSE)</f>
        <v>89.31</v>
      </c>
      <c r="X374" s="4">
        <f>VLOOKUP($A374,RCEP!$A$1:$F$525,5,FALSE)</f>
        <v>9.4199999999999996E-3</v>
      </c>
      <c r="Y374" s="4">
        <f>VLOOKUP($A374,REEP!$A$1:$F$525,2,FALSE)</f>
        <v>86</v>
      </c>
      <c r="Z374" s="4">
        <f>VLOOKUP($A374,REEP!$A$1:$F$525,3,FALSE)</f>
        <v>95</v>
      </c>
      <c r="AA374" s="4">
        <f>VLOOKUP($A374,REEP!$A$1:$F$525,4,FALSE)</f>
        <v>90.59</v>
      </c>
      <c r="AB374" s="4">
        <f>VLOOKUP($A374,REEP!$A$1:$F$525,5,FALSE)</f>
        <v>1.142E-2</v>
      </c>
      <c r="AC374" s="11">
        <f>VLOOKUP($A374,RCEEP!$A$1:$F$525,2,FALSE)</f>
        <v>86</v>
      </c>
      <c r="AD374" s="11">
        <f>VLOOKUP($A374,RCEEP!$A$1:$F$525,3,FALSE)</f>
        <v>94</v>
      </c>
      <c r="AE374" s="11">
        <f>VLOOKUP($A374,RCEEP!$A$1:$F$525,4,FALSE)</f>
        <v>90.53</v>
      </c>
      <c r="AF374" s="11">
        <f>VLOOKUP($A374,RCEEP!$A$1:$F$525,5,FALSE)</f>
        <v>1.17E-2</v>
      </c>
      <c r="AH374" s="11">
        <f t="shared" si="210"/>
        <v>84</v>
      </c>
      <c r="AI374" s="11">
        <f t="shared" si="211"/>
        <v>0</v>
      </c>
      <c r="AJ374" s="11">
        <f t="shared" si="212"/>
        <v>0</v>
      </c>
      <c r="AK374" s="11">
        <f t="shared" si="213"/>
        <v>0</v>
      </c>
      <c r="AL374" s="11">
        <f t="shared" si="214"/>
        <v>1</v>
      </c>
      <c r="AM374" s="11">
        <f t="shared" si="215"/>
        <v>1</v>
      </c>
      <c r="AN374" s="11">
        <f t="shared" si="216"/>
        <v>1</v>
      </c>
      <c r="AO374" s="11">
        <f t="shared" si="217"/>
        <v>0</v>
      </c>
      <c r="AP374" s="11">
        <f t="shared" si="218"/>
        <v>0</v>
      </c>
      <c r="AQ374" s="4">
        <f t="shared" si="219"/>
        <v>0</v>
      </c>
      <c r="AS374" s="1">
        <f t="shared" si="220"/>
        <v>80</v>
      </c>
      <c r="AT374" s="1">
        <f t="shared" si="221"/>
        <v>1</v>
      </c>
      <c r="AU374" s="1">
        <f t="shared" si="222"/>
        <v>0</v>
      </c>
      <c r="AV374" s="1">
        <f t="shared" si="223"/>
        <v>0</v>
      </c>
      <c r="AW374" s="1">
        <f t="shared" si="224"/>
        <v>0</v>
      </c>
      <c r="AX374" s="8">
        <f t="shared" si="225"/>
        <v>0</v>
      </c>
      <c r="AZ374" s="8">
        <f t="shared" si="226"/>
        <v>80</v>
      </c>
      <c r="BA374" s="8">
        <f t="shared" si="227"/>
        <v>1</v>
      </c>
      <c r="BB374" s="8">
        <f t="shared" si="228"/>
        <v>0</v>
      </c>
      <c r="BC374" s="8">
        <f t="shared" si="229"/>
        <v>0</v>
      </c>
      <c r="BD374" s="8">
        <f t="shared" si="230"/>
        <v>0</v>
      </c>
      <c r="BE374" s="8">
        <f t="shared" si="231"/>
        <v>0</v>
      </c>
      <c r="BG374" s="19">
        <f t="shared" si="232"/>
        <v>0</v>
      </c>
      <c r="BH374" s="19">
        <f t="shared" si="233"/>
        <v>0</v>
      </c>
      <c r="BJ374" s="10">
        <f t="shared" si="234"/>
        <v>80</v>
      </c>
      <c r="BK374" s="35">
        <f t="shared" si="235"/>
        <v>4</v>
      </c>
      <c r="BL374" s="27">
        <f t="shared" si="236"/>
        <v>8.0000000000000002E-3</v>
      </c>
      <c r="BM374" s="33">
        <f t="shared" si="237"/>
        <v>5</v>
      </c>
      <c r="BN374" s="27">
        <f t="shared" si="238"/>
        <v>0.01</v>
      </c>
      <c r="BO374" s="33">
        <f t="shared" si="239"/>
        <v>6</v>
      </c>
      <c r="BP374" s="27">
        <f t="shared" si="240"/>
        <v>1.2E-2</v>
      </c>
      <c r="BQ374" s="33">
        <f t="shared" si="241"/>
        <v>6</v>
      </c>
      <c r="BR374" s="28">
        <f t="shared" si="242"/>
        <v>1.2E-2</v>
      </c>
      <c r="BT374" s="10">
        <f t="shared" si="243"/>
        <v>80</v>
      </c>
      <c r="BU374" s="32">
        <f t="shared" si="244"/>
        <v>9.5</v>
      </c>
      <c r="BV374" s="27">
        <f t="shared" si="245"/>
        <v>1.9E-2</v>
      </c>
      <c r="BW374" s="36">
        <f t="shared" si="246"/>
        <v>9.3100000000000023</v>
      </c>
      <c r="BX374" s="27">
        <f t="shared" si="247"/>
        <v>1.8620000000000005E-2</v>
      </c>
      <c r="BY374" s="36">
        <f t="shared" si="248"/>
        <v>10.590000000000003</v>
      </c>
      <c r="BZ374" s="27">
        <f t="shared" si="249"/>
        <v>2.1180000000000008E-2</v>
      </c>
      <c r="CA374" s="36">
        <f t="shared" si="250"/>
        <v>10.530000000000001</v>
      </c>
      <c r="CB374" s="28">
        <f t="shared" si="251"/>
        <v>2.1060000000000002E-2</v>
      </c>
    </row>
    <row r="375" spans="1:80">
      <c r="A375" s="1" t="s">
        <v>373</v>
      </c>
      <c r="B375" s="26">
        <v>500</v>
      </c>
      <c r="C375" s="26">
        <v>672</v>
      </c>
      <c r="D375" s="26">
        <v>5187</v>
      </c>
      <c r="E375" s="20">
        <f>VLOOKUP($A375,JorgeILS!$A$1:$D$525,2,FALSE)</f>
        <v>75</v>
      </c>
      <c r="F375" s="20">
        <f>VLOOKUP($A375,JorgeILS!$A$1:$D$525,3,FALSE)</f>
        <v>2.218</v>
      </c>
      <c r="G375" s="20">
        <f>VLOOKUP($A375,JorgeCPP!$A$1:$D$525,2,FALSE)</f>
        <v>86</v>
      </c>
      <c r="H375" s="20">
        <f>VLOOKUP($A375,JorgeCPP!$A$1:$D$525,3,FALSE)</f>
        <v>4.1000000000000002E-2</v>
      </c>
      <c r="I375" s="4">
        <f>VLOOKUP($A375,BEP!$A$1:$D$525,2,FALSE)</f>
        <v>79</v>
      </c>
      <c r="J375" s="23">
        <f>VLOOKUP($A375,BEP!$A$1:$D$525,3,FALSE)</f>
        <v>5.0000000000000001E-3</v>
      </c>
      <c r="K375" s="4">
        <f>VLOOKUP($A375,CEP!$A$1:$D$525,2,FALSE)</f>
        <v>79</v>
      </c>
      <c r="L375" s="23">
        <f>VLOOKUP($A375,CEP!$A$1:$D$525,3,FALSE)</f>
        <v>5.0000000000000001E-3</v>
      </c>
      <c r="M375" s="4">
        <f>VLOOKUP($A375,EEP!$A$1:$D$525,2,FALSE)</f>
        <v>77</v>
      </c>
      <c r="N375" s="23">
        <f>VLOOKUP($A375,EEP!$A$1:$D$525,3,FALSE)</f>
        <v>8.0000000000000002E-3</v>
      </c>
      <c r="O375" s="24">
        <f>VLOOKUP($A375,CEEP!$A$1:$D$525,2,FALSE)</f>
        <v>77</v>
      </c>
      <c r="P375" s="22">
        <f>VLOOKUP($A375,CEEP!$A$1:$D$525,3,FALSE)</f>
        <v>8.9999999999999993E-3</v>
      </c>
      <c r="Q375" s="4">
        <f>VLOOKUP($A375,RBEP!$A$1:$F$525,2,FALSE)</f>
        <v>81</v>
      </c>
      <c r="R375" s="4">
        <f>VLOOKUP($A375,RBEP!$A$1:$F$525,3,FALSE)</f>
        <v>94</v>
      </c>
      <c r="S375" s="4">
        <f>VLOOKUP($A375,RBEP!$A$1:$F$525,4,FALSE)</f>
        <v>86.21</v>
      </c>
      <c r="T375" s="4">
        <f>VLOOKUP($A375,RBEP!$A$1:$F$525,5,FALSE)</f>
        <v>8.5500000000000003E-3</v>
      </c>
      <c r="U375" s="4">
        <f>VLOOKUP($A375,RCEP!$A$1:$F$525,2,FALSE)</f>
        <v>80</v>
      </c>
      <c r="V375" s="4">
        <f>VLOOKUP($A375,RCEP!$A$1:$F$525,3,FALSE)</f>
        <v>91</v>
      </c>
      <c r="W375" s="4">
        <f>VLOOKUP($A375,RCEP!$A$1:$F$525,4,FALSE)</f>
        <v>86.23</v>
      </c>
      <c r="X375" s="4">
        <f>VLOOKUP($A375,RCEP!$A$1:$F$525,5,FALSE)</f>
        <v>9.5499999999999995E-3</v>
      </c>
      <c r="Y375" s="4">
        <f>VLOOKUP($A375,REEP!$A$1:$F$525,2,FALSE)</f>
        <v>83</v>
      </c>
      <c r="Z375" s="4">
        <f>VLOOKUP($A375,REEP!$A$1:$F$525,3,FALSE)</f>
        <v>94</v>
      </c>
      <c r="AA375" s="4">
        <f>VLOOKUP($A375,REEP!$A$1:$F$525,4,FALSE)</f>
        <v>87.7</v>
      </c>
      <c r="AB375" s="4">
        <f>VLOOKUP($A375,REEP!$A$1:$F$525,5,FALSE)</f>
        <v>1.1809999999999999E-2</v>
      </c>
      <c r="AC375" s="11">
        <f>VLOOKUP($A375,RCEEP!$A$1:$F$525,2,FALSE)</f>
        <v>83</v>
      </c>
      <c r="AD375" s="11">
        <f>VLOOKUP($A375,RCEEP!$A$1:$F$525,3,FALSE)</f>
        <v>93</v>
      </c>
      <c r="AE375" s="11">
        <f>VLOOKUP($A375,RCEEP!$A$1:$F$525,4,FALSE)</f>
        <v>87.66</v>
      </c>
      <c r="AF375" s="11">
        <f>VLOOKUP($A375,RCEEP!$A$1:$F$525,5,FALSE)</f>
        <v>1.2359999999999999E-2</v>
      </c>
      <c r="AH375" s="11">
        <f t="shared" si="210"/>
        <v>77</v>
      </c>
      <c r="AI375" s="11">
        <f t="shared" si="211"/>
        <v>0</v>
      </c>
      <c r="AJ375" s="11">
        <f t="shared" si="212"/>
        <v>0</v>
      </c>
      <c r="AK375" s="11">
        <f t="shared" si="213"/>
        <v>0</v>
      </c>
      <c r="AL375" s="11">
        <f t="shared" si="214"/>
        <v>1</v>
      </c>
      <c r="AM375" s="11">
        <f t="shared" si="215"/>
        <v>1</v>
      </c>
      <c r="AN375" s="11">
        <f t="shared" si="216"/>
        <v>0</v>
      </c>
      <c r="AO375" s="11">
        <f t="shared" si="217"/>
        <v>0</v>
      </c>
      <c r="AP375" s="11">
        <f t="shared" si="218"/>
        <v>0</v>
      </c>
      <c r="AQ375" s="4">
        <f t="shared" si="219"/>
        <v>0</v>
      </c>
      <c r="AS375" s="1">
        <f t="shared" si="220"/>
        <v>75</v>
      </c>
      <c r="AT375" s="1">
        <f t="shared" si="221"/>
        <v>1</v>
      </c>
      <c r="AU375" s="1">
        <f t="shared" si="222"/>
        <v>0</v>
      </c>
      <c r="AV375" s="1">
        <f t="shared" si="223"/>
        <v>0</v>
      </c>
      <c r="AW375" s="1">
        <f t="shared" si="224"/>
        <v>0</v>
      </c>
      <c r="AX375" s="8">
        <f t="shared" si="225"/>
        <v>0</v>
      </c>
      <c r="AZ375" s="8">
        <f t="shared" si="226"/>
        <v>75</v>
      </c>
      <c r="BA375" s="8">
        <f t="shared" si="227"/>
        <v>1</v>
      </c>
      <c r="BB375" s="8">
        <f t="shared" si="228"/>
        <v>0</v>
      </c>
      <c r="BC375" s="8">
        <f t="shared" si="229"/>
        <v>0</v>
      </c>
      <c r="BD375" s="8">
        <f t="shared" si="230"/>
        <v>0</v>
      </c>
      <c r="BE375" s="8">
        <f t="shared" si="231"/>
        <v>0</v>
      </c>
      <c r="BG375" s="19">
        <f t="shared" si="232"/>
        <v>0</v>
      </c>
      <c r="BH375" s="19">
        <f t="shared" si="233"/>
        <v>0</v>
      </c>
      <c r="BJ375" s="10">
        <f t="shared" si="234"/>
        <v>75</v>
      </c>
      <c r="BK375" s="35">
        <f t="shared" si="235"/>
        <v>6</v>
      </c>
      <c r="BL375" s="27">
        <f t="shared" si="236"/>
        <v>1.2E-2</v>
      </c>
      <c r="BM375" s="33">
        <f t="shared" si="237"/>
        <v>5</v>
      </c>
      <c r="BN375" s="27">
        <f t="shared" si="238"/>
        <v>0.01</v>
      </c>
      <c r="BO375" s="33">
        <f t="shared" si="239"/>
        <v>8</v>
      </c>
      <c r="BP375" s="27">
        <f t="shared" si="240"/>
        <v>1.6E-2</v>
      </c>
      <c r="BQ375" s="33">
        <f t="shared" si="241"/>
        <v>8</v>
      </c>
      <c r="BR375" s="28">
        <f t="shared" si="242"/>
        <v>1.6E-2</v>
      </c>
      <c r="BT375" s="10">
        <f t="shared" si="243"/>
        <v>75</v>
      </c>
      <c r="BU375" s="32">
        <f t="shared" si="244"/>
        <v>11.209999999999994</v>
      </c>
      <c r="BV375" s="27">
        <f t="shared" si="245"/>
        <v>2.2419999999999989E-2</v>
      </c>
      <c r="BW375" s="36">
        <f t="shared" si="246"/>
        <v>11.230000000000004</v>
      </c>
      <c r="BX375" s="27">
        <f t="shared" si="247"/>
        <v>2.2460000000000008E-2</v>
      </c>
      <c r="BY375" s="36">
        <f t="shared" si="248"/>
        <v>12.700000000000003</v>
      </c>
      <c r="BZ375" s="27">
        <f t="shared" si="249"/>
        <v>2.5400000000000006E-2</v>
      </c>
      <c r="CA375" s="36">
        <f t="shared" si="250"/>
        <v>12.659999999999997</v>
      </c>
      <c r="CB375" s="28">
        <f t="shared" si="251"/>
        <v>2.5319999999999992E-2</v>
      </c>
    </row>
    <row r="376" spans="1:80">
      <c r="A376" s="1" t="s">
        <v>374</v>
      </c>
      <c r="B376" s="26">
        <v>500</v>
      </c>
      <c r="C376" s="26">
        <v>672</v>
      </c>
      <c r="D376" s="26">
        <v>5195</v>
      </c>
      <c r="E376" s="20">
        <f>VLOOKUP($A376,JorgeILS!$A$1:$D$525,2,FALSE)</f>
        <v>81</v>
      </c>
      <c r="F376" s="20">
        <f>VLOOKUP($A376,JorgeILS!$A$1:$D$525,3,FALSE)</f>
        <v>1.9910000000000001</v>
      </c>
      <c r="G376" s="20">
        <f>VLOOKUP($A376,JorgeCPP!$A$1:$D$525,2,FALSE)</f>
        <v>91</v>
      </c>
      <c r="H376" s="20">
        <f>VLOOKUP($A376,JorgeCPP!$A$1:$D$525,3,FALSE)</f>
        <v>3.9E-2</v>
      </c>
      <c r="I376" s="4">
        <f>VLOOKUP($A376,BEP!$A$1:$D$525,2,FALSE)</f>
        <v>87</v>
      </c>
      <c r="J376" s="23">
        <f>VLOOKUP($A376,BEP!$A$1:$D$525,3,FALSE)</f>
        <v>3.0000000000000001E-3</v>
      </c>
      <c r="K376" s="4">
        <f>VLOOKUP($A376,CEP!$A$1:$D$525,2,FALSE)</f>
        <v>87</v>
      </c>
      <c r="L376" s="23">
        <f>VLOOKUP($A376,CEP!$A$1:$D$525,3,FALSE)</f>
        <v>4.0000000000000001E-3</v>
      </c>
      <c r="M376" s="4">
        <f>VLOOKUP($A376,EEP!$A$1:$D$525,2,FALSE)</f>
        <v>84</v>
      </c>
      <c r="N376" s="23">
        <f>VLOOKUP($A376,EEP!$A$1:$D$525,3,FALSE)</f>
        <v>8.0000000000000002E-3</v>
      </c>
      <c r="O376" s="24">
        <f>VLOOKUP($A376,CEEP!$A$1:$D$525,2,FALSE)</f>
        <v>84</v>
      </c>
      <c r="P376" s="22">
        <f>VLOOKUP($A376,CEEP!$A$1:$D$525,3,FALSE)</f>
        <v>6.0000000000000001E-3</v>
      </c>
      <c r="Q376" s="4">
        <f>VLOOKUP($A376,RBEP!$A$1:$F$525,2,FALSE)</f>
        <v>84</v>
      </c>
      <c r="R376" s="4">
        <f>VLOOKUP($A376,RBEP!$A$1:$F$525,3,FALSE)</f>
        <v>93</v>
      </c>
      <c r="S376" s="4">
        <f>VLOOKUP($A376,RBEP!$A$1:$F$525,4,FALSE)</f>
        <v>89</v>
      </c>
      <c r="T376" s="4">
        <f>VLOOKUP($A376,RBEP!$A$1:$F$525,5,FALSE)</f>
        <v>6.4200000000000004E-3</v>
      </c>
      <c r="U376" s="4">
        <f>VLOOKUP($A376,RCEP!$A$1:$F$525,2,FALSE)</f>
        <v>86</v>
      </c>
      <c r="V376" s="4">
        <f>VLOOKUP($A376,RCEP!$A$1:$F$525,3,FALSE)</f>
        <v>94</v>
      </c>
      <c r="W376" s="4">
        <f>VLOOKUP($A376,RCEP!$A$1:$F$525,4,FALSE)</f>
        <v>88.95</v>
      </c>
      <c r="X376" s="4">
        <f>VLOOKUP($A376,RCEP!$A$1:$F$525,5,FALSE)</f>
        <v>7.4999999999999997E-3</v>
      </c>
      <c r="Y376" s="4">
        <f>VLOOKUP($A376,REEP!$A$1:$F$525,2,FALSE)</f>
        <v>87</v>
      </c>
      <c r="Z376" s="4">
        <f>VLOOKUP($A376,REEP!$A$1:$F$525,3,FALSE)</f>
        <v>96</v>
      </c>
      <c r="AA376" s="4">
        <f>VLOOKUP($A376,REEP!$A$1:$F$525,4,FALSE)</f>
        <v>90.74</v>
      </c>
      <c r="AB376" s="4">
        <f>VLOOKUP($A376,REEP!$A$1:$F$525,5,FALSE)</f>
        <v>9.1599999999999997E-3</v>
      </c>
      <c r="AC376" s="11">
        <f>VLOOKUP($A376,RCEEP!$A$1:$F$525,2,FALSE)</f>
        <v>87</v>
      </c>
      <c r="AD376" s="11">
        <f>VLOOKUP($A376,RCEEP!$A$1:$F$525,3,FALSE)</f>
        <v>97</v>
      </c>
      <c r="AE376" s="11">
        <f>VLOOKUP($A376,RCEEP!$A$1:$F$525,4,FALSE)</f>
        <v>90.52</v>
      </c>
      <c r="AF376" s="11">
        <f>VLOOKUP($A376,RCEEP!$A$1:$F$525,5,FALSE)</f>
        <v>9.7800000000000005E-3</v>
      </c>
      <c r="AH376" s="11">
        <f t="shared" si="210"/>
        <v>84</v>
      </c>
      <c r="AI376" s="11">
        <f t="shared" si="211"/>
        <v>0</v>
      </c>
      <c r="AJ376" s="11">
        <f t="shared" si="212"/>
        <v>0</v>
      </c>
      <c r="AK376" s="11">
        <f t="shared" si="213"/>
        <v>0</v>
      </c>
      <c r="AL376" s="11">
        <f t="shared" si="214"/>
        <v>1</v>
      </c>
      <c r="AM376" s="11">
        <f t="shared" si="215"/>
        <v>1</v>
      </c>
      <c r="AN376" s="11">
        <f t="shared" si="216"/>
        <v>1</v>
      </c>
      <c r="AO376" s="11">
        <f t="shared" si="217"/>
        <v>0</v>
      </c>
      <c r="AP376" s="11">
        <f t="shared" si="218"/>
        <v>0</v>
      </c>
      <c r="AQ376" s="4">
        <f t="shared" si="219"/>
        <v>0</v>
      </c>
      <c r="AS376" s="1">
        <f t="shared" si="220"/>
        <v>81</v>
      </c>
      <c r="AT376" s="1">
        <f t="shared" si="221"/>
        <v>1</v>
      </c>
      <c r="AU376" s="1">
        <f t="shared" si="222"/>
        <v>0</v>
      </c>
      <c r="AV376" s="1">
        <f t="shared" si="223"/>
        <v>0</v>
      </c>
      <c r="AW376" s="1">
        <f t="shared" si="224"/>
        <v>0</v>
      </c>
      <c r="AX376" s="8">
        <f t="shared" si="225"/>
        <v>0</v>
      </c>
      <c r="AZ376" s="8">
        <f t="shared" si="226"/>
        <v>81</v>
      </c>
      <c r="BA376" s="8">
        <f t="shared" si="227"/>
        <v>1</v>
      </c>
      <c r="BB376" s="8">
        <f t="shared" si="228"/>
        <v>0</v>
      </c>
      <c r="BC376" s="8">
        <f t="shared" si="229"/>
        <v>0</v>
      </c>
      <c r="BD376" s="8">
        <f t="shared" si="230"/>
        <v>0</v>
      </c>
      <c r="BE376" s="8">
        <f t="shared" si="231"/>
        <v>0</v>
      </c>
      <c r="BG376" s="19">
        <f t="shared" si="232"/>
        <v>0</v>
      </c>
      <c r="BH376" s="19">
        <f t="shared" si="233"/>
        <v>0</v>
      </c>
      <c r="BJ376" s="10">
        <f t="shared" si="234"/>
        <v>81</v>
      </c>
      <c r="BK376" s="35">
        <f t="shared" si="235"/>
        <v>3</v>
      </c>
      <c r="BL376" s="27">
        <f t="shared" si="236"/>
        <v>6.0000000000000001E-3</v>
      </c>
      <c r="BM376" s="33">
        <f t="shared" si="237"/>
        <v>5</v>
      </c>
      <c r="BN376" s="27">
        <f t="shared" si="238"/>
        <v>0.01</v>
      </c>
      <c r="BO376" s="33">
        <f t="shared" si="239"/>
        <v>6</v>
      </c>
      <c r="BP376" s="27">
        <f t="shared" si="240"/>
        <v>1.2E-2</v>
      </c>
      <c r="BQ376" s="33">
        <f t="shared" si="241"/>
        <v>6</v>
      </c>
      <c r="BR376" s="28">
        <f t="shared" si="242"/>
        <v>1.2E-2</v>
      </c>
      <c r="BT376" s="10">
        <f t="shared" si="243"/>
        <v>81</v>
      </c>
      <c r="BU376" s="32">
        <f t="shared" si="244"/>
        <v>8</v>
      </c>
      <c r="BV376" s="27">
        <f t="shared" si="245"/>
        <v>1.6E-2</v>
      </c>
      <c r="BW376" s="36">
        <f t="shared" si="246"/>
        <v>7.9500000000000028</v>
      </c>
      <c r="BX376" s="27">
        <f t="shared" si="247"/>
        <v>1.5900000000000004E-2</v>
      </c>
      <c r="BY376" s="36">
        <f t="shared" si="248"/>
        <v>9.7399999999999949</v>
      </c>
      <c r="BZ376" s="27">
        <f t="shared" si="249"/>
        <v>1.947999999999999E-2</v>
      </c>
      <c r="CA376" s="36">
        <f t="shared" si="250"/>
        <v>9.519999999999996</v>
      </c>
      <c r="CB376" s="28">
        <f t="shared" si="251"/>
        <v>1.9039999999999991E-2</v>
      </c>
    </row>
    <row r="377" spans="1:80">
      <c r="A377" s="1" t="s">
        <v>375</v>
      </c>
      <c r="B377" s="26">
        <v>500</v>
      </c>
      <c r="C377" s="26">
        <v>672</v>
      </c>
      <c r="D377" s="26">
        <v>5203</v>
      </c>
      <c r="E377" s="20">
        <f>VLOOKUP($A377,JorgeILS!$A$1:$D$525,2,FALSE)</f>
        <v>80</v>
      </c>
      <c r="F377" s="20">
        <f>VLOOKUP($A377,JorgeILS!$A$1:$D$525,3,FALSE)</f>
        <v>1.5429999999999999</v>
      </c>
      <c r="G377" s="20">
        <f>VLOOKUP($A377,JorgeCPP!$A$1:$D$525,2,FALSE)</f>
        <v>89</v>
      </c>
      <c r="H377" s="20">
        <f>VLOOKUP($A377,JorgeCPP!$A$1:$D$525,3,FALSE)</f>
        <v>3.6999999999999998E-2</v>
      </c>
      <c r="I377" s="4">
        <f>VLOOKUP($A377,BEP!$A$1:$D$525,2,FALSE)</f>
        <v>85</v>
      </c>
      <c r="J377" s="23">
        <f>VLOOKUP($A377,BEP!$A$1:$D$525,3,FALSE)</f>
        <v>6.0000000000000001E-3</v>
      </c>
      <c r="K377" s="4">
        <f>VLOOKUP($A377,CEP!$A$1:$D$525,2,FALSE)</f>
        <v>85</v>
      </c>
      <c r="L377" s="23">
        <f>VLOOKUP($A377,CEP!$A$1:$D$525,3,FALSE)</f>
        <v>4.0000000000000001E-3</v>
      </c>
      <c r="M377" s="4">
        <f>VLOOKUP($A377,EEP!$A$1:$D$525,2,FALSE)</f>
        <v>85</v>
      </c>
      <c r="N377" s="23">
        <f>VLOOKUP($A377,EEP!$A$1:$D$525,3,FALSE)</f>
        <v>8.0000000000000002E-3</v>
      </c>
      <c r="O377" s="24">
        <f>VLOOKUP($A377,CEEP!$A$1:$D$525,2,FALSE)</f>
        <v>85</v>
      </c>
      <c r="P377" s="22">
        <f>VLOOKUP($A377,CEEP!$A$1:$D$525,3,FALSE)</f>
        <v>8.9999999999999993E-3</v>
      </c>
      <c r="Q377" s="4">
        <f>VLOOKUP($A377,RBEP!$A$1:$F$525,2,FALSE)</f>
        <v>85</v>
      </c>
      <c r="R377" s="4">
        <f>VLOOKUP($A377,RBEP!$A$1:$F$525,3,FALSE)</f>
        <v>94</v>
      </c>
      <c r="S377" s="4">
        <f>VLOOKUP($A377,RBEP!$A$1:$F$525,4,FALSE)</f>
        <v>89.72</v>
      </c>
      <c r="T377" s="4">
        <f>VLOOKUP($A377,RBEP!$A$1:$F$525,5,FALSE)</f>
        <v>7.4000000000000003E-3</v>
      </c>
      <c r="U377" s="4">
        <f>VLOOKUP($A377,RCEP!$A$1:$F$525,2,FALSE)</f>
        <v>86</v>
      </c>
      <c r="V377" s="4">
        <f>VLOOKUP($A377,RCEP!$A$1:$F$525,3,FALSE)</f>
        <v>96</v>
      </c>
      <c r="W377" s="4">
        <f>VLOOKUP($A377,RCEP!$A$1:$F$525,4,FALSE)</f>
        <v>90.05</v>
      </c>
      <c r="X377" s="4">
        <f>VLOOKUP($A377,RCEP!$A$1:$F$525,5,FALSE)</f>
        <v>8.3800000000000003E-3</v>
      </c>
      <c r="Y377" s="4">
        <f>VLOOKUP($A377,REEP!$A$1:$F$525,2,FALSE)</f>
        <v>86</v>
      </c>
      <c r="Z377" s="4">
        <f>VLOOKUP($A377,REEP!$A$1:$F$525,3,FALSE)</f>
        <v>95</v>
      </c>
      <c r="AA377" s="4">
        <f>VLOOKUP($A377,REEP!$A$1:$F$525,4,FALSE)</f>
        <v>90.7</v>
      </c>
      <c r="AB377" s="4">
        <f>VLOOKUP($A377,REEP!$A$1:$F$525,5,FALSE)</f>
        <v>1.0410000000000001E-2</v>
      </c>
      <c r="AC377" s="11">
        <f>VLOOKUP($A377,RCEEP!$A$1:$F$525,2,FALSE)</f>
        <v>87</v>
      </c>
      <c r="AD377" s="11">
        <f>VLOOKUP($A377,RCEEP!$A$1:$F$525,3,FALSE)</f>
        <v>95</v>
      </c>
      <c r="AE377" s="11">
        <f>VLOOKUP($A377,RCEEP!$A$1:$F$525,4,FALSE)</f>
        <v>90.9</v>
      </c>
      <c r="AF377" s="11">
        <f>VLOOKUP($A377,RCEEP!$A$1:$F$525,5,FALSE)</f>
        <v>1.076E-2</v>
      </c>
      <c r="AH377" s="11">
        <f t="shared" si="210"/>
        <v>85</v>
      </c>
      <c r="AI377" s="11">
        <f t="shared" si="211"/>
        <v>0</v>
      </c>
      <c r="AJ377" s="11">
        <f t="shared" si="212"/>
        <v>1</v>
      </c>
      <c r="AK377" s="11">
        <f t="shared" si="213"/>
        <v>1</v>
      </c>
      <c r="AL377" s="11">
        <f t="shared" si="214"/>
        <v>1</v>
      </c>
      <c r="AM377" s="11">
        <f t="shared" si="215"/>
        <v>1</v>
      </c>
      <c r="AN377" s="11">
        <f t="shared" si="216"/>
        <v>1</v>
      </c>
      <c r="AO377" s="11">
        <f t="shared" si="217"/>
        <v>0</v>
      </c>
      <c r="AP377" s="11">
        <f t="shared" si="218"/>
        <v>0</v>
      </c>
      <c r="AQ377" s="4">
        <f t="shared" si="219"/>
        <v>0</v>
      </c>
      <c r="AS377" s="1">
        <f t="shared" si="220"/>
        <v>80</v>
      </c>
      <c r="AT377" s="1">
        <f t="shared" si="221"/>
        <v>1</v>
      </c>
      <c r="AU377" s="1">
        <f t="shared" si="222"/>
        <v>0</v>
      </c>
      <c r="AV377" s="1">
        <f t="shared" si="223"/>
        <v>0</v>
      </c>
      <c r="AW377" s="1">
        <f t="shared" si="224"/>
        <v>0</v>
      </c>
      <c r="AX377" s="8">
        <f t="shared" si="225"/>
        <v>0</v>
      </c>
      <c r="AZ377" s="8">
        <f t="shared" si="226"/>
        <v>80</v>
      </c>
      <c r="BA377" s="8">
        <f t="shared" si="227"/>
        <v>1</v>
      </c>
      <c r="BB377" s="8">
        <f t="shared" si="228"/>
        <v>0</v>
      </c>
      <c r="BC377" s="8">
        <f t="shared" si="229"/>
        <v>0</v>
      </c>
      <c r="BD377" s="8">
        <f t="shared" si="230"/>
        <v>0</v>
      </c>
      <c r="BE377" s="8">
        <f t="shared" si="231"/>
        <v>0</v>
      </c>
      <c r="BG377" s="19">
        <f t="shared" si="232"/>
        <v>0</v>
      </c>
      <c r="BH377" s="19">
        <f t="shared" si="233"/>
        <v>0</v>
      </c>
      <c r="BJ377" s="10">
        <f t="shared" si="234"/>
        <v>80</v>
      </c>
      <c r="BK377" s="35">
        <f t="shared" si="235"/>
        <v>5</v>
      </c>
      <c r="BL377" s="27">
        <f t="shared" si="236"/>
        <v>0.01</v>
      </c>
      <c r="BM377" s="33">
        <f t="shared" si="237"/>
        <v>6</v>
      </c>
      <c r="BN377" s="27">
        <f t="shared" si="238"/>
        <v>1.2E-2</v>
      </c>
      <c r="BO377" s="33">
        <f t="shared" si="239"/>
        <v>6</v>
      </c>
      <c r="BP377" s="27">
        <f t="shared" si="240"/>
        <v>1.2E-2</v>
      </c>
      <c r="BQ377" s="33">
        <f t="shared" si="241"/>
        <v>7</v>
      </c>
      <c r="BR377" s="28">
        <f t="shared" si="242"/>
        <v>1.4E-2</v>
      </c>
      <c r="BT377" s="10">
        <f t="shared" si="243"/>
        <v>80</v>
      </c>
      <c r="BU377" s="32">
        <f t="shared" si="244"/>
        <v>9.7199999999999989</v>
      </c>
      <c r="BV377" s="27">
        <f t="shared" si="245"/>
        <v>1.9439999999999999E-2</v>
      </c>
      <c r="BW377" s="36">
        <f t="shared" si="246"/>
        <v>10.049999999999997</v>
      </c>
      <c r="BX377" s="27">
        <f t="shared" si="247"/>
        <v>2.0099999999999993E-2</v>
      </c>
      <c r="BY377" s="36">
        <f t="shared" si="248"/>
        <v>10.700000000000003</v>
      </c>
      <c r="BZ377" s="27">
        <f t="shared" si="249"/>
        <v>2.1400000000000006E-2</v>
      </c>
      <c r="CA377" s="36">
        <f t="shared" si="250"/>
        <v>10.900000000000006</v>
      </c>
      <c r="CB377" s="28">
        <f t="shared" si="251"/>
        <v>2.180000000000001E-2</v>
      </c>
    </row>
    <row r="378" spans="1:80">
      <c r="A378" s="1" t="s">
        <v>401</v>
      </c>
      <c r="B378" s="26">
        <v>60</v>
      </c>
      <c r="C378" s="26">
        <v>107</v>
      </c>
      <c r="D378" s="26">
        <v>1131</v>
      </c>
      <c r="E378" s="20">
        <f>VLOOKUP($A378,JorgeILS!$A$1:$D$525,2,FALSE)</f>
        <v>4</v>
      </c>
      <c r="F378" s="20">
        <f>VLOOKUP($A378,JorgeILS!$A$1:$D$525,3,FALSE)</f>
        <v>1.6E-2</v>
      </c>
      <c r="G378" s="20">
        <f>VLOOKUP($A378,JorgeCPP!$A$1:$D$525,2,FALSE)</f>
        <v>5</v>
      </c>
      <c r="H378" s="20">
        <f>VLOOKUP($A378,JorgeCPP!$A$1:$D$525,3,FALSE)</f>
        <v>2E-3</v>
      </c>
      <c r="I378" s="4">
        <f>VLOOKUP($A378,BEP!$A$1:$D$525,2,FALSE)</f>
        <v>6</v>
      </c>
      <c r="J378" s="23">
        <f>VLOOKUP($A378,BEP!$A$1:$D$525,3,FALSE)</f>
        <v>0</v>
      </c>
      <c r="K378" s="4">
        <f>VLOOKUP($A378,CEP!$A$1:$D$525,2,FALSE)</f>
        <v>6</v>
      </c>
      <c r="L378" s="23">
        <f>VLOOKUP($A378,CEP!$A$1:$D$525,3,FALSE)</f>
        <v>0</v>
      </c>
      <c r="M378" s="4">
        <f>VLOOKUP($A378,EEP!$A$1:$D$525,2,FALSE)</f>
        <v>6</v>
      </c>
      <c r="N378" s="23">
        <f>VLOOKUP($A378,EEP!$A$1:$D$525,3,FALSE)</f>
        <v>1E-3</v>
      </c>
      <c r="O378" s="24">
        <f>VLOOKUP($A378,CEEP!$A$1:$D$525,2,FALSE)</f>
        <v>6</v>
      </c>
      <c r="P378" s="22">
        <f>VLOOKUP($A378,CEEP!$A$1:$D$525,3,FALSE)</f>
        <v>0</v>
      </c>
      <c r="Q378" s="4">
        <f>VLOOKUP($A378,RBEP!$A$1:$F$525,2,FALSE)</f>
        <v>4</v>
      </c>
      <c r="R378" s="4">
        <f>VLOOKUP($A378,RBEP!$A$1:$F$525,3,FALSE)</f>
        <v>10</v>
      </c>
      <c r="S378" s="4">
        <f>VLOOKUP($A378,RBEP!$A$1:$F$525,4,FALSE)</f>
        <v>6.65</v>
      </c>
      <c r="T378" s="4">
        <f>VLOOKUP($A378,RBEP!$A$1:$F$525,5,FALSE)</f>
        <v>8.8999999999999995E-4</v>
      </c>
      <c r="U378" s="4">
        <f>VLOOKUP($A378,RCEP!$A$1:$F$525,2,FALSE)</f>
        <v>4</v>
      </c>
      <c r="V378" s="4">
        <f>VLOOKUP($A378,RCEP!$A$1:$F$525,3,FALSE)</f>
        <v>9</v>
      </c>
      <c r="W378" s="4">
        <f>VLOOKUP($A378,RCEP!$A$1:$F$525,4,FALSE)</f>
        <v>6.71</v>
      </c>
      <c r="X378" s="4">
        <f>VLOOKUP($A378,RCEP!$A$1:$F$525,5,FALSE)</f>
        <v>1.14E-3</v>
      </c>
      <c r="Y378" s="4">
        <f>VLOOKUP($A378,REEP!$A$1:$F$525,2,FALSE)</f>
        <v>5</v>
      </c>
      <c r="Z378" s="4">
        <f>VLOOKUP($A378,REEP!$A$1:$F$525,3,FALSE)</f>
        <v>10</v>
      </c>
      <c r="AA378" s="4">
        <f>VLOOKUP($A378,REEP!$A$1:$F$525,4,FALSE)</f>
        <v>6.88</v>
      </c>
      <c r="AB378" s="4">
        <f>VLOOKUP($A378,REEP!$A$1:$F$525,5,FALSE)</f>
        <v>6.7000000000000002E-4</v>
      </c>
      <c r="AC378" s="11">
        <f>VLOOKUP($A378,RCEEP!$A$1:$F$525,2,FALSE)</f>
        <v>5</v>
      </c>
      <c r="AD378" s="11">
        <f>VLOOKUP($A378,RCEEP!$A$1:$F$525,3,FALSE)</f>
        <v>9</v>
      </c>
      <c r="AE378" s="11">
        <f>VLOOKUP($A378,RCEEP!$A$1:$F$525,4,FALSE)</f>
        <v>6.84</v>
      </c>
      <c r="AF378" s="11">
        <f>VLOOKUP($A378,RCEEP!$A$1:$F$525,5,FALSE)</f>
        <v>6.8999999999999997E-4</v>
      </c>
      <c r="AH378" s="11">
        <f t="shared" si="210"/>
        <v>4</v>
      </c>
      <c r="AI378" s="11">
        <f t="shared" si="211"/>
        <v>0</v>
      </c>
      <c r="AJ378" s="11">
        <f t="shared" si="212"/>
        <v>0</v>
      </c>
      <c r="AK378" s="11">
        <f t="shared" si="213"/>
        <v>0</v>
      </c>
      <c r="AL378" s="11">
        <f t="shared" si="214"/>
        <v>0</v>
      </c>
      <c r="AM378" s="11">
        <f t="shared" si="215"/>
        <v>0</v>
      </c>
      <c r="AN378" s="11">
        <f t="shared" si="216"/>
        <v>1</v>
      </c>
      <c r="AO378" s="11">
        <f t="shared" si="217"/>
        <v>1</v>
      </c>
      <c r="AP378" s="11">
        <f t="shared" si="218"/>
        <v>0</v>
      </c>
      <c r="AQ378" s="4">
        <f t="shared" si="219"/>
        <v>0</v>
      </c>
      <c r="AS378" s="1">
        <f t="shared" si="220"/>
        <v>4</v>
      </c>
      <c r="AT378" s="1">
        <f t="shared" si="221"/>
        <v>1</v>
      </c>
      <c r="AU378" s="1">
        <f t="shared" si="222"/>
        <v>1</v>
      </c>
      <c r="AV378" s="1">
        <f t="shared" si="223"/>
        <v>1</v>
      </c>
      <c r="AW378" s="1">
        <f t="shared" si="224"/>
        <v>0</v>
      </c>
      <c r="AX378" s="8">
        <f t="shared" si="225"/>
        <v>0</v>
      </c>
      <c r="AZ378" s="8">
        <f t="shared" si="226"/>
        <v>4</v>
      </c>
      <c r="BA378" s="8">
        <f t="shared" si="227"/>
        <v>1</v>
      </c>
      <c r="BB378" s="8">
        <f t="shared" si="228"/>
        <v>1</v>
      </c>
      <c r="BC378" s="8">
        <f t="shared" si="229"/>
        <v>1</v>
      </c>
      <c r="BD378" s="8">
        <f t="shared" si="230"/>
        <v>0</v>
      </c>
      <c r="BE378" s="8">
        <f t="shared" si="231"/>
        <v>0</v>
      </c>
      <c r="BG378" s="19">
        <f t="shared" si="232"/>
        <v>0</v>
      </c>
      <c r="BH378" s="19">
        <f t="shared" si="233"/>
        <v>1</v>
      </c>
      <c r="BJ378" s="10">
        <f t="shared" si="234"/>
        <v>4</v>
      </c>
      <c r="BK378" s="35">
        <f t="shared" si="235"/>
        <v>0</v>
      </c>
      <c r="BL378" s="27">
        <f t="shared" si="236"/>
        <v>0</v>
      </c>
      <c r="BM378" s="33">
        <f t="shared" si="237"/>
        <v>0</v>
      </c>
      <c r="BN378" s="27">
        <f t="shared" si="238"/>
        <v>0</v>
      </c>
      <c r="BO378" s="33">
        <f t="shared" si="239"/>
        <v>1</v>
      </c>
      <c r="BP378" s="27">
        <f t="shared" si="240"/>
        <v>1.6666666666666666E-2</v>
      </c>
      <c r="BQ378" s="33">
        <f t="shared" si="241"/>
        <v>1</v>
      </c>
      <c r="BR378" s="28">
        <f t="shared" si="242"/>
        <v>1.6666666666666666E-2</v>
      </c>
      <c r="BT378" s="10">
        <f t="shared" si="243"/>
        <v>4</v>
      </c>
      <c r="BU378" s="32">
        <f t="shared" si="244"/>
        <v>2.6500000000000004</v>
      </c>
      <c r="BV378" s="27">
        <f t="shared" si="245"/>
        <v>4.4166666666666674E-2</v>
      </c>
      <c r="BW378" s="36">
        <f t="shared" si="246"/>
        <v>2.71</v>
      </c>
      <c r="BX378" s="27">
        <f t="shared" si="247"/>
        <v>4.5166666666666667E-2</v>
      </c>
      <c r="BY378" s="36">
        <f t="shared" si="248"/>
        <v>2.88</v>
      </c>
      <c r="BZ378" s="27">
        <f t="shared" si="249"/>
        <v>4.8000000000000001E-2</v>
      </c>
      <c r="CA378" s="36">
        <f t="shared" si="250"/>
        <v>2.84</v>
      </c>
      <c r="CB378" s="28">
        <f t="shared" si="251"/>
        <v>4.7333333333333331E-2</v>
      </c>
    </row>
    <row r="379" spans="1:80">
      <c r="A379" s="1" t="s">
        <v>402</v>
      </c>
      <c r="B379" s="26">
        <v>60</v>
      </c>
      <c r="C379" s="26">
        <v>107</v>
      </c>
      <c r="D379" s="26">
        <v>1139</v>
      </c>
      <c r="E379" s="20">
        <f>VLOOKUP($A379,JorgeILS!$A$1:$D$525,2,FALSE)</f>
        <v>4</v>
      </c>
      <c r="F379" s="20">
        <f>VLOOKUP($A379,JorgeILS!$A$1:$D$525,3,FALSE)</f>
        <v>7.0000000000000001E-3</v>
      </c>
      <c r="G379" s="20">
        <f>VLOOKUP($A379,JorgeCPP!$A$1:$D$525,2,FALSE)</f>
        <v>6</v>
      </c>
      <c r="H379" s="20">
        <f>VLOOKUP($A379,JorgeCPP!$A$1:$D$525,3,FALSE)</f>
        <v>2E-3</v>
      </c>
      <c r="I379" s="4">
        <f>VLOOKUP($A379,BEP!$A$1:$D$525,2,FALSE)</f>
        <v>6</v>
      </c>
      <c r="J379" s="23">
        <f>VLOOKUP($A379,BEP!$A$1:$D$525,3,FALSE)</f>
        <v>1E-3</v>
      </c>
      <c r="K379" s="4">
        <f>VLOOKUP($A379,CEP!$A$1:$D$525,2,FALSE)</f>
        <v>6</v>
      </c>
      <c r="L379" s="23">
        <f>VLOOKUP($A379,CEP!$A$1:$D$525,3,FALSE)</f>
        <v>0</v>
      </c>
      <c r="M379" s="4">
        <f>VLOOKUP($A379,EEP!$A$1:$D$525,2,FALSE)</f>
        <v>6</v>
      </c>
      <c r="N379" s="23">
        <f>VLOOKUP($A379,EEP!$A$1:$D$525,3,FALSE)</f>
        <v>0</v>
      </c>
      <c r="O379" s="24">
        <f>VLOOKUP($A379,CEEP!$A$1:$D$525,2,FALSE)</f>
        <v>6</v>
      </c>
      <c r="P379" s="22">
        <f>VLOOKUP($A379,CEEP!$A$1:$D$525,3,FALSE)</f>
        <v>1E-3</v>
      </c>
      <c r="Q379" s="4">
        <f>VLOOKUP($A379,RBEP!$A$1:$F$525,2,FALSE)</f>
        <v>5</v>
      </c>
      <c r="R379" s="4">
        <f>VLOOKUP($A379,RBEP!$A$1:$F$525,3,FALSE)</f>
        <v>9</v>
      </c>
      <c r="S379" s="4">
        <f>VLOOKUP($A379,RBEP!$A$1:$F$525,4,FALSE)</f>
        <v>6.7</v>
      </c>
      <c r="T379" s="4">
        <f>VLOOKUP($A379,RBEP!$A$1:$F$525,5,FALSE)</f>
        <v>8.4000000000000003E-4</v>
      </c>
      <c r="U379" s="4">
        <f>VLOOKUP($A379,RCEP!$A$1:$F$525,2,FALSE)</f>
        <v>5</v>
      </c>
      <c r="V379" s="4">
        <f>VLOOKUP($A379,RCEP!$A$1:$F$525,3,FALSE)</f>
        <v>8</v>
      </c>
      <c r="W379" s="4">
        <f>VLOOKUP($A379,RCEP!$A$1:$F$525,4,FALSE)</f>
        <v>6.56</v>
      </c>
      <c r="X379" s="4">
        <f>VLOOKUP($A379,RCEP!$A$1:$F$525,5,FALSE)</f>
        <v>8.1999999999999998E-4</v>
      </c>
      <c r="Y379" s="4">
        <f>VLOOKUP($A379,REEP!$A$1:$F$525,2,FALSE)</f>
        <v>5</v>
      </c>
      <c r="Z379" s="4">
        <f>VLOOKUP($A379,REEP!$A$1:$F$525,3,FALSE)</f>
        <v>9</v>
      </c>
      <c r="AA379" s="4">
        <f>VLOOKUP($A379,REEP!$A$1:$F$525,4,FALSE)</f>
        <v>7.1</v>
      </c>
      <c r="AB379" s="4">
        <f>VLOOKUP($A379,REEP!$A$1:$F$525,5,FALSE)</f>
        <v>5.5000000000000003E-4</v>
      </c>
      <c r="AC379" s="11">
        <f>VLOOKUP($A379,RCEEP!$A$1:$F$525,2,FALSE)</f>
        <v>5</v>
      </c>
      <c r="AD379" s="11">
        <f>VLOOKUP($A379,RCEEP!$A$1:$F$525,3,FALSE)</f>
        <v>10</v>
      </c>
      <c r="AE379" s="11">
        <f>VLOOKUP($A379,RCEEP!$A$1:$F$525,4,FALSE)</f>
        <v>6.96</v>
      </c>
      <c r="AF379" s="11">
        <f>VLOOKUP($A379,RCEEP!$A$1:$F$525,5,FALSE)</f>
        <v>7.2000000000000005E-4</v>
      </c>
      <c r="AH379" s="11">
        <f t="shared" si="210"/>
        <v>5</v>
      </c>
      <c r="AI379" s="11">
        <f t="shared" si="211"/>
        <v>0</v>
      </c>
      <c r="AJ379" s="11">
        <f t="shared" si="212"/>
        <v>0</v>
      </c>
      <c r="AK379" s="11">
        <f t="shared" si="213"/>
        <v>0</v>
      </c>
      <c r="AL379" s="11">
        <f t="shared" si="214"/>
        <v>0</v>
      </c>
      <c r="AM379" s="11">
        <f t="shared" si="215"/>
        <v>0</v>
      </c>
      <c r="AN379" s="11">
        <f t="shared" si="216"/>
        <v>1</v>
      </c>
      <c r="AO379" s="11">
        <f t="shared" si="217"/>
        <v>1</v>
      </c>
      <c r="AP379" s="11">
        <f t="shared" si="218"/>
        <v>1</v>
      </c>
      <c r="AQ379" s="4">
        <f t="shared" si="219"/>
        <v>1</v>
      </c>
      <c r="AS379" s="1">
        <f t="shared" si="220"/>
        <v>4</v>
      </c>
      <c r="AT379" s="1">
        <f t="shared" si="221"/>
        <v>1</v>
      </c>
      <c r="AU379" s="1">
        <f t="shared" si="222"/>
        <v>0</v>
      </c>
      <c r="AV379" s="1">
        <f t="shared" si="223"/>
        <v>0</v>
      </c>
      <c r="AW379" s="1">
        <f t="shared" si="224"/>
        <v>0</v>
      </c>
      <c r="AX379" s="8">
        <f t="shared" si="225"/>
        <v>0</v>
      </c>
      <c r="AZ379" s="8">
        <f t="shared" si="226"/>
        <v>4</v>
      </c>
      <c r="BA379" s="8">
        <f t="shared" si="227"/>
        <v>1</v>
      </c>
      <c r="BB379" s="8">
        <f t="shared" si="228"/>
        <v>0</v>
      </c>
      <c r="BC379" s="8">
        <f t="shared" si="229"/>
        <v>0</v>
      </c>
      <c r="BD379" s="8">
        <f t="shared" si="230"/>
        <v>0</v>
      </c>
      <c r="BE379" s="8">
        <f t="shared" si="231"/>
        <v>0</v>
      </c>
      <c r="BG379" s="19">
        <f t="shared" si="232"/>
        <v>0</v>
      </c>
      <c r="BH379" s="19">
        <f t="shared" si="233"/>
        <v>0</v>
      </c>
      <c r="BJ379" s="10">
        <f t="shared" si="234"/>
        <v>4</v>
      </c>
      <c r="BK379" s="35">
        <f t="shared" si="235"/>
        <v>1</v>
      </c>
      <c r="BL379" s="27">
        <f t="shared" si="236"/>
        <v>1.6666666666666666E-2</v>
      </c>
      <c r="BM379" s="33">
        <f t="shared" si="237"/>
        <v>1</v>
      </c>
      <c r="BN379" s="27">
        <f t="shared" si="238"/>
        <v>1.6666666666666666E-2</v>
      </c>
      <c r="BO379" s="33">
        <f t="shared" si="239"/>
        <v>1</v>
      </c>
      <c r="BP379" s="27">
        <f t="shared" si="240"/>
        <v>1.6666666666666666E-2</v>
      </c>
      <c r="BQ379" s="33">
        <f t="shared" si="241"/>
        <v>1</v>
      </c>
      <c r="BR379" s="28">
        <f t="shared" si="242"/>
        <v>1.6666666666666666E-2</v>
      </c>
      <c r="BT379" s="10">
        <f t="shared" si="243"/>
        <v>4</v>
      </c>
      <c r="BU379" s="32">
        <f t="shared" si="244"/>
        <v>2.7</v>
      </c>
      <c r="BV379" s="27">
        <f t="shared" si="245"/>
        <v>4.5000000000000005E-2</v>
      </c>
      <c r="BW379" s="36">
        <f t="shared" si="246"/>
        <v>2.5599999999999996</v>
      </c>
      <c r="BX379" s="27">
        <f t="shared" si="247"/>
        <v>4.2666666666666658E-2</v>
      </c>
      <c r="BY379" s="36">
        <f t="shared" si="248"/>
        <v>3.0999999999999996</v>
      </c>
      <c r="BZ379" s="27">
        <f t="shared" si="249"/>
        <v>5.1666666666666659E-2</v>
      </c>
      <c r="CA379" s="36">
        <f t="shared" si="250"/>
        <v>2.96</v>
      </c>
      <c r="CB379" s="28">
        <f t="shared" si="251"/>
        <v>4.9333333333333333E-2</v>
      </c>
    </row>
    <row r="380" spans="1:80">
      <c r="A380" s="1" t="s">
        <v>403</v>
      </c>
      <c r="B380" s="26">
        <v>60</v>
      </c>
      <c r="C380" s="26">
        <v>107</v>
      </c>
      <c r="D380" s="26">
        <v>1147</v>
      </c>
      <c r="E380" s="20">
        <f>VLOOKUP($A380,JorgeILS!$A$1:$D$525,2,FALSE)</f>
        <v>3</v>
      </c>
      <c r="F380" s="20">
        <f>VLOOKUP($A380,JorgeILS!$A$1:$D$525,3,FALSE)</f>
        <v>1.9E-2</v>
      </c>
      <c r="G380" s="20">
        <f>VLOOKUP($A380,JorgeCPP!$A$1:$D$525,2,FALSE)</f>
        <v>6</v>
      </c>
      <c r="H380" s="20">
        <f>VLOOKUP($A380,JorgeCPP!$A$1:$D$525,3,FALSE)</f>
        <v>2E-3</v>
      </c>
      <c r="I380" s="4">
        <f>VLOOKUP($A380,BEP!$A$1:$D$525,2,FALSE)</f>
        <v>5</v>
      </c>
      <c r="J380" s="23">
        <f>VLOOKUP($A380,BEP!$A$1:$D$525,3,FALSE)</f>
        <v>1E-3</v>
      </c>
      <c r="K380" s="4">
        <f>VLOOKUP($A380,CEP!$A$1:$D$525,2,FALSE)</f>
        <v>5</v>
      </c>
      <c r="L380" s="23">
        <f>VLOOKUP($A380,CEP!$A$1:$D$525,3,FALSE)</f>
        <v>0</v>
      </c>
      <c r="M380" s="4">
        <f>VLOOKUP($A380,EEP!$A$1:$D$525,2,FALSE)</f>
        <v>5</v>
      </c>
      <c r="N380" s="23">
        <f>VLOOKUP($A380,EEP!$A$1:$D$525,3,FALSE)</f>
        <v>0</v>
      </c>
      <c r="O380" s="24">
        <f>VLOOKUP($A380,CEEP!$A$1:$D$525,2,FALSE)</f>
        <v>5</v>
      </c>
      <c r="P380" s="22">
        <f>VLOOKUP($A380,CEEP!$A$1:$D$525,3,FALSE)</f>
        <v>0</v>
      </c>
      <c r="Q380" s="4">
        <f>VLOOKUP($A380,RBEP!$A$1:$F$525,2,FALSE)</f>
        <v>5</v>
      </c>
      <c r="R380" s="4">
        <f>VLOOKUP($A380,RBEP!$A$1:$F$525,3,FALSE)</f>
        <v>9</v>
      </c>
      <c r="S380" s="4">
        <f>VLOOKUP($A380,RBEP!$A$1:$F$525,4,FALSE)</f>
        <v>6.63</v>
      </c>
      <c r="T380" s="4">
        <f>VLOOKUP($A380,RBEP!$A$1:$F$525,5,FALSE)</f>
        <v>8.9999999999999998E-4</v>
      </c>
      <c r="U380" s="4">
        <f>VLOOKUP($A380,RCEP!$A$1:$F$525,2,FALSE)</f>
        <v>4</v>
      </c>
      <c r="V380" s="4">
        <f>VLOOKUP($A380,RCEP!$A$1:$F$525,3,FALSE)</f>
        <v>9</v>
      </c>
      <c r="W380" s="4">
        <f>VLOOKUP($A380,RCEP!$A$1:$F$525,4,FALSE)</f>
        <v>6.65</v>
      </c>
      <c r="X380" s="4">
        <f>VLOOKUP($A380,RCEP!$A$1:$F$525,5,FALSE)</f>
        <v>1.1100000000000001E-3</v>
      </c>
      <c r="Y380" s="4">
        <f>VLOOKUP($A380,REEP!$A$1:$F$525,2,FALSE)</f>
        <v>5</v>
      </c>
      <c r="Z380" s="4">
        <f>VLOOKUP($A380,REEP!$A$1:$F$525,3,FALSE)</f>
        <v>9</v>
      </c>
      <c r="AA380" s="4">
        <f>VLOOKUP($A380,REEP!$A$1:$F$525,4,FALSE)</f>
        <v>6.71</v>
      </c>
      <c r="AB380" s="4">
        <f>VLOOKUP($A380,REEP!$A$1:$F$525,5,FALSE)</f>
        <v>5.5000000000000003E-4</v>
      </c>
      <c r="AC380" s="11">
        <f>VLOOKUP($A380,RCEEP!$A$1:$F$525,2,FALSE)</f>
        <v>5</v>
      </c>
      <c r="AD380" s="11">
        <f>VLOOKUP($A380,RCEEP!$A$1:$F$525,3,FALSE)</f>
        <v>9</v>
      </c>
      <c r="AE380" s="11">
        <f>VLOOKUP($A380,RCEEP!$A$1:$F$525,4,FALSE)</f>
        <v>6.81</v>
      </c>
      <c r="AF380" s="11">
        <f>VLOOKUP($A380,RCEEP!$A$1:$F$525,5,FALSE)</f>
        <v>6.8000000000000005E-4</v>
      </c>
      <c r="AH380" s="11">
        <f t="shared" si="210"/>
        <v>4</v>
      </c>
      <c r="AI380" s="11">
        <f t="shared" si="211"/>
        <v>0</v>
      </c>
      <c r="AJ380" s="11">
        <f t="shared" si="212"/>
        <v>0</v>
      </c>
      <c r="AK380" s="11">
        <f t="shared" si="213"/>
        <v>0</v>
      </c>
      <c r="AL380" s="11">
        <f t="shared" si="214"/>
        <v>0</v>
      </c>
      <c r="AM380" s="11">
        <f t="shared" si="215"/>
        <v>0</v>
      </c>
      <c r="AN380" s="11">
        <f t="shared" si="216"/>
        <v>0</v>
      </c>
      <c r="AO380" s="11">
        <f t="shared" si="217"/>
        <v>1</v>
      </c>
      <c r="AP380" s="11">
        <f t="shared" si="218"/>
        <v>0</v>
      </c>
      <c r="AQ380" s="4">
        <f t="shared" si="219"/>
        <v>0</v>
      </c>
      <c r="AS380" s="1">
        <f t="shared" si="220"/>
        <v>3</v>
      </c>
      <c r="AT380" s="1">
        <f t="shared" si="221"/>
        <v>1</v>
      </c>
      <c r="AU380" s="1">
        <f t="shared" si="222"/>
        <v>0</v>
      </c>
      <c r="AV380" s="1">
        <f t="shared" si="223"/>
        <v>0</v>
      </c>
      <c r="AW380" s="1">
        <f t="shared" si="224"/>
        <v>0</v>
      </c>
      <c r="AX380" s="8">
        <f t="shared" si="225"/>
        <v>0</v>
      </c>
      <c r="AZ380" s="8">
        <f t="shared" si="226"/>
        <v>3</v>
      </c>
      <c r="BA380" s="8">
        <f t="shared" si="227"/>
        <v>1</v>
      </c>
      <c r="BB380" s="8">
        <f t="shared" si="228"/>
        <v>0</v>
      </c>
      <c r="BC380" s="8">
        <f t="shared" si="229"/>
        <v>0</v>
      </c>
      <c r="BD380" s="8">
        <f t="shared" si="230"/>
        <v>0</v>
      </c>
      <c r="BE380" s="8">
        <f t="shared" si="231"/>
        <v>0</v>
      </c>
      <c r="BG380" s="19">
        <f t="shared" si="232"/>
        <v>0</v>
      </c>
      <c r="BH380" s="19">
        <f t="shared" si="233"/>
        <v>0</v>
      </c>
      <c r="BJ380" s="10">
        <f t="shared" si="234"/>
        <v>3</v>
      </c>
      <c r="BK380" s="35">
        <f t="shared" si="235"/>
        <v>2</v>
      </c>
      <c r="BL380" s="27">
        <f t="shared" si="236"/>
        <v>3.3333333333333333E-2</v>
      </c>
      <c r="BM380" s="33">
        <f t="shared" si="237"/>
        <v>1</v>
      </c>
      <c r="BN380" s="27">
        <f t="shared" si="238"/>
        <v>1.6666666666666666E-2</v>
      </c>
      <c r="BO380" s="33">
        <f t="shared" si="239"/>
        <v>2</v>
      </c>
      <c r="BP380" s="27">
        <f t="shared" si="240"/>
        <v>3.3333333333333333E-2</v>
      </c>
      <c r="BQ380" s="33">
        <f t="shared" si="241"/>
        <v>2</v>
      </c>
      <c r="BR380" s="28">
        <f t="shared" si="242"/>
        <v>3.3333333333333333E-2</v>
      </c>
      <c r="BT380" s="10">
        <f t="shared" si="243"/>
        <v>3</v>
      </c>
      <c r="BU380" s="32">
        <f t="shared" si="244"/>
        <v>3.63</v>
      </c>
      <c r="BV380" s="27">
        <f t="shared" si="245"/>
        <v>6.0499999999999998E-2</v>
      </c>
      <c r="BW380" s="36">
        <f t="shared" si="246"/>
        <v>3.6500000000000004</v>
      </c>
      <c r="BX380" s="27">
        <f t="shared" si="247"/>
        <v>6.0833333333333336E-2</v>
      </c>
      <c r="BY380" s="36">
        <f t="shared" si="248"/>
        <v>3.71</v>
      </c>
      <c r="BZ380" s="27">
        <f t="shared" si="249"/>
        <v>6.183333333333333E-2</v>
      </c>
      <c r="CA380" s="36">
        <f t="shared" si="250"/>
        <v>3.8099999999999996</v>
      </c>
      <c r="CB380" s="28">
        <f t="shared" si="251"/>
        <v>6.3499999999999987E-2</v>
      </c>
    </row>
    <row r="381" spans="1:80">
      <c r="A381" s="1" t="s">
        <v>404</v>
      </c>
      <c r="B381" s="26">
        <v>60</v>
      </c>
      <c r="C381" s="26">
        <v>107</v>
      </c>
      <c r="D381" s="26">
        <v>1155</v>
      </c>
      <c r="E381" s="20">
        <f>VLOOKUP($A381,JorgeILS!$A$1:$D$525,2,FALSE)</f>
        <v>5</v>
      </c>
      <c r="F381" s="20">
        <f>VLOOKUP($A381,JorgeILS!$A$1:$D$525,3,FALSE)</f>
        <v>0.01</v>
      </c>
      <c r="G381" s="20">
        <f>VLOOKUP($A381,JorgeCPP!$A$1:$D$525,2,FALSE)</f>
        <v>6</v>
      </c>
      <c r="H381" s="20">
        <f>VLOOKUP($A381,JorgeCPP!$A$1:$D$525,3,FALSE)</f>
        <v>2E-3</v>
      </c>
      <c r="I381" s="4">
        <f>VLOOKUP($A381,BEP!$A$1:$D$525,2,FALSE)</f>
        <v>5</v>
      </c>
      <c r="J381" s="23">
        <f>VLOOKUP($A381,BEP!$A$1:$D$525,3,FALSE)</f>
        <v>0</v>
      </c>
      <c r="K381" s="4">
        <f>VLOOKUP($A381,CEP!$A$1:$D$525,2,FALSE)</f>
        <v>5</v>
      </c>
      <c r="L381" s="23">
        <f>VLOOKUP($A381,CEP!$A$1:$D$525,3,FALSE)</f>
        <v>0</v>
      </c>
      <c r="M381" s="4">
        <f>VLOOKUP($A381,EEP!$A$1:$D$525,2,FALSE)</f>
        <v>5</v>
      </c>
      <c r="N381" s="23">
        <f>VLOOKUP($A381,EEP!$A$1:$D$525,3,FALSE)</f>
        <v>0</v>
      </c>
      <c r="O381" s="24">
        <f>VLOOKUP($A381,CEEP!$A$1:$D$525,2,FALSE)</f>
        <v>5</v>
      </c>
      <c r="P381" s="22">
        <f>VLOOKUP($A381,CEEP!$A$1:$D$525,3,FALSE)</f>
        <v>1E-3</v>
      </c>
      <c r="Q381" s="4">
        <f>VLOOKUP($A381,RBEP!$A$1:$F$525,2,FALSE)</f>
        <v>4</v>
      </c>
      <c r="R381" s="4">
        <f>VLOOKUP($A381,RBEP!$A$1:$F$525,3,FALSE)</f>
        <v>9</v>
      </c>
      <c r="S381" s="4">
        <f>VLOOKUP($A381,RBEP!$A$1:$F$525,4,FALSE)</f>
        <v>6.7</v>
      </c>
      <c r="T381" s="4">
        <f>VLOOKUP($A381,RBEP!$A$1:$F$525,5,FALSE)</f>
        <v>7.7999999999999999E-4</v>
      </c>
      <c r="U381" s="4">
        <f>VLOOKUP($A381,RCEP!$A$1:$F$525,2,FALSE)</f>
        <v>5</v>
      </c>
      <c r="V381" s="4">
        <f>VLOOKUP($A381,RCEP!$A$1:$F$525,3,FALSE)</f>
        <v>10</v>
      </c>
      <c r="W381" s="4">
        <f>VLOOKUP($A381,RCEP!$A$1:$F$525,4,FALSE)</f>
        <v>7.12</v>
      </c>
      <c r="X381" s="4">
        <f>VLOOKUP($A381,RCEP!$A$1:$F$525,5,FALSE)</f>
        <v>9.1E-4</v>
      </c>
      <c r="Y381" s="4">
        <f>VLOOKUP($A381,REEP!$A$1:$F$525,2,FALSE)</f>
        <v>6</v>
      </c>
      <c r="Z381" s="4">
        <f>VLOOKUP($A381,REEP!$A$1:$F$525,3,FALSE)</f>
        <v>10</v>
      </c>
      <c r="AA381" s="4">
        <f>VLOOKUP($A381,REEP!$A$1:$F$525,4,FALSE)</f>
        <v>7.5</v>
      </c>
      <c r="AB381" s="4">
        <f>VLOOKUP($A381,REEP!$A$1:$F$525,5,FALSE)</f>
        <v>6.4000000000000005E-4</v>
      </c>
      <c r="AC381" s="11">
        <f>VLOOKUP($A381,RCEEP!$A$1:$F$525,2,FALSE)</f>
        <v>5</v>
      </c>
      <c r="AD381" s="11">
        <f>VLOOKUP($A381,RCEEP!$A$1:$F$525,3,FALSE)</f>
        <v>10</v>
      </c>
      <c r="AE381" s="11">
        <f>VLOOKUP($A381,RCEEP!$A$1:$F$525,4,FALSE)</f>
        <v>7.49</v>
      </c>
      <c r="AF381" s="11">
        <f>VLOOKUP($A381,RCEEP!$A$1:$F$525,5,FALSE)</f>
        <v>7.9000000000000001E-4</v>
      </c>
      <c r="AH381" s="11">
        <f t="shared" si="210"/>
        <v>4</v>
      </c>
      <c r="AI381" s="11">
        <f t="shared" si="211"/>
        <v>0</v>
      </c>
      <c r="AJ381" s="11">
        <f t="shared" si="212"/>
        <v>0</v>
      </c>
      <c r="AK381" s="11">
        <f t="shared" si="213"/>
        <v>0</v>
      </c>
      <c r="AL381" s="11">
        <f t="shared" si="214"/>
        <v>0</v>
      </c>
      <c r="AM381" s="11">
        <f t="shared" si="215"/>
        <v>0</v>
      </c>
      <c r="AN381" s="11">
        <f t="shared" si="216"/>
        <v>1</v>
      </c>
      <c r="AO381" s="11">
        <f t="shared" si="217"/>
        <v>0</v>
      </c>
      <c r="AP381" s="11">
        <f t="shared" si="218"/>
        <v>0</v>
      </c>
      <c r="AQ381" s="4">
        <f t="shared" si="219"/>
        <v>0</v>
      </c>
      <c r="AS381" s="1">
        <f t="shared" si="220"/>
        <v>5</v>
      </c>
      <c r="AT381" s="1">
        <f t="shared" si="221"/>
        <v>1</v>
      </c>
      <c r="AU381" s="1">
        <f t="shared" si="222"/>
        <v>1</v>
      </c>
      <c r="AV381" s="1">
        <f t="shared" si="223"/>
        <v>1</v>
      </c>
      <c r="AW381" s="1">
        <f t="shared" si="224"/>
        <v>0</v>
      </c>
      <c r="AX381" s="8">
        <f t="shared" si="225"/>
        <v>1</v>
      </c>
      <c r="AZ381" s="8">
        <f t="shared" si="226"/>
        <v>4</v>
      </c>
      <c r="BA381" s="8">
        <f t="shared" si="227"/>
        <v>0</v>
      </c>
      <c r="BB381" s="8">
        <f t="shared" si="228"/>
        <v>1</v>
      </c>
      <c r="BC381" s="8">
        <f t="shared" si="229"/>
        <v>0</v>
      </c>
      <c r="BD381" s="8">
        <f t="shared" si="230"/>
        <v>0</v>
      </c>
      <c r="BE381" s="8">
        <f t="shared" si="231"/>
        <v>0</v>
      </c>
      <c r="BG381" s="19">
        <f t="shared" si="232"/>
        <v>1</v>
      </c>
      <c r="BH381" s="19">
        <f t="shared" si="233"/>
        <v>1</v>
      </c>
      <c r="BJ381" s="10">
        <f t="shared" si="234"/>
        <v>5</v>
      </c>
      <c r="BK381" s="35">
        <f t="shared" si="235"/>
        <v>-1</v>
      </c>
      <c r="BL381" s="27">
        <f t="shared" si="236"/>
        <v>-1.6666666666666666E-2</v>
      </c>
      <c r="BM381" s="33">
        <f t="shared" si="237"/>
        <v>0</v>
      </c>
      <c r="BN381" s="27">
        <f t="shared" si="238"/>
        <v>0</v>
      </c>
      <c r="BO381" s="33">
        <f t="shared" si="239"/>
        <v>1</v>
      </c>
      <c r="BP381" s="27">
        <f t="shared" si="240"/>
        <v>1.6666666666666666E-2</v>
      </c>
      <c r="BQ381" s="33">
        <f t="shared" si="241"/>
        <v>0</v>
      </c>
      <c r="BR381" s="28">
        <f t="shared" si="242"/>
        <v>0</v>
      </c>
      <c r="BT381" s="10">
        <f t="shared" si="243"/>
        <v>5</v>
      </c>
      <c r="BU381" s="32">
        <f t="shared" si="244"/>
        <v>1.7000000000000002</v>
      </c>
      <c r="BV381" s="27">
        <f t="shared" si="245"/>
        <v>2.8333333333333335E-2</v>
      </c>
      <c r="BW381" s="36">
        <f t="shared" si="246"/>
        <v>2.12</v>
      </c>
      <c r="BX381" s="27">
        <f t="shared" si="247"/>
        <v>3.5333333333333335E-2</v>
      </c>
      <c r="BY381" s="36">
        <f t="shared" si="248"/>
        <v>2.5</v>
      </c>
      <c r="BZ381" s="27">
        <f t="shared" si="249"/>
        <v>4.1666666666666664E-2</v>
      </c>
      <c r="CA381" s="36">
        <f t="shared" si="250"/>
        <v>2.4900000000000002</v>
      </c>
      <c r="CB381" s="28">
        <f t="shared" si="251"/>
        <v>4.1500000000000002E-2</v>
      </c>
    </row>
    <row r="382" spans="1:80">
      <c r="A382" s="1" t="s">
        <v>405</v>
      </c>
      <c r="B382" s="26">
        <v>60</v>
      </c>
      <c r="C382" s="26">
        <v>107</v>
      </c>
      <c r="D382" s="26">
        <v>1163</v>
      </c>
      <c r="E382" s="20">
        <f>VLOOKUP($A382,JorgeILS!$A$1:$D$525,2,FALSE)</f>
        <v>4</v>
      </c>
      <c r="F382" s="20">
        <f>VLOOKUP($A382,JorgeILS!$A$1:$D$525,3,FALSE)</f>
        <v>8.0000000000000002E-3</v>
      </c>
      <c r="G382" s="20">
        <f>VLOOKUP($A382,JorgeCPP!$A$1:$D$525,2,FALSE)</f>
        <v>6</v>
      </c>
      <c r="H382" s="20">
        <f>VLOOKUP($A382,JorgeCPP!$A$1:$D$525,3,FALSE)</f>
        <v>2E-3</v>
      </c>
      <c r="I382" s="4">
        <f>VLOOKUP($A382,BEP!$A$1:$D$525,2,FALSE)</f>
        <v>5</v>
      </c>
      <c r="J382" s="23">
        <f>VLOOKUP($A382,BEP!$A$1:$D$525,3,FALSE)</f>
        <v>0</v>
      </c>
      <c r="K382" s="4">
        <f>VLOOKUP($A382,CEP!$A$1:$D$525,2,FALSE)</f>
        <v>5</v>
      </c>
      <c r="L382" s="23">
        <f>VLOOKUP($A382,CEP!$A$1:$D$525,3,FALSE)</f>
        <v>1E-3</v>
      </c>
      <c r="M382" s="4">
        <f>VLOOKUP($A382,EEP!$A$1:$D$525,2,FALSE)</f>
        <v>5</v>
      </c>
      <c r="N382" s="23">
        <f>VLOOKUP($A382,EEP!$A$1:$D$525,3,FALSE)</f>
        <v>0</v>
      </c>
      <c r="O382" s="24">
        <f>VLOOKUP($A382,CEEP!$A$1:$D$525,2,FALSE)</f>
        <v>5</v>
      </c>
      <c r="P382" s="22">
        <f>VLOOKUP($A382,CEEP!$A$1:$D$525,3,FALSE)</f>
        <v>0</v>
      </c>
      <c r="Q382" s="4">
        <f>VLOOKUP($A382,RBEP!$A$1:$F$525,2,FALSE)</f>
        <v>5</v>
      </c>
      <c r="R382" s="4">
        <f>VLOOKUP($A382,RBEP!$A$1:$F$525,3,FALSE)</f>
        <v>9</v>
      </c>
      <c r="S382" s="4">
        <f>VLOOKUP($A382,RBEP!$A$1:$F$525,4,FALSE)</f>
        <v>7.05</v>
      </c>
      <c r="T382" s="4">
        <f>VLOOKUP($A382,RBEP!$A$1:$F$525,5,FALSE)</f>
        <v>9.3999999999999997E-4</v>
      </c>
      <c r="U382" s="4">
        <f>VLOOKUP($A382,RCEP!$A$1:$F$525,2,FALSE)</f>
        <v>5</v>
      </c>
      <c r="V382" s="4">
        <f>VLOOKUP($A382,RCEP!$A$1:$F$525,3,FALSE)</f>
        <v>9</v>
      </c>
      <c r="W382" s="4">
        <f>VLOOKUP($A382,RCEP!$A$1:$F$525,4,FALSE)</f>
        <v>6.98</v>
      </c>
      <c r="X382" s="4">
        <f>VLOOKUP($A382,RCEP!$A$1:$F$525,5,FALSE)</f>
        <v>1.1900000000000001E-3</v>
      </c>
      <c r="Y382" s="4">
        <f>VLOOKUP($A382,REEP!$A$1:$F$525,2,FALSE)</f>
        <v>4</v>
      </c>
      <c r="Z382" s="4">
        <f>VLOOKUP($A382,REEP!$A$1:$F$525,3,FALSE)</f>
        <v>10</v>
      </c>
      <c r="AA382" s="4">
        <f>VLOOKUP($A382,REEP!$A$1:$F$525,4,FALSE)</f>
        <v>7.46</v>
      </c>
      <c r="AB382" s="4">
        <f>VLOOKUP($A382,REEP!$A$1:$F$525,5,FALSE)</f>
        <v>6.8000000000000005E-4</v>
      </c>
      <c r="AC382" s="11">
        <f>VLOOKUP($A382,RCEEP!$A$1:$F$525,2,FALSE)</f>
        <v>5</v>
      </c>
      <c r="AD382" s="11">
        <f>VLOOKUP($A382,RCEEP!$A$1:$F$525,3,FALSE)</f>
        <v>10</v>
      </c>
      <c r="AE382" s="11">
        <f>VLOOKUP($A382,RCEEP!$A$1:$F$525,4,FALSE)</f>
        <v>7.3</v>
      </c>
      <c r="AF382" s="11">
        <f>VLOOKUP($A382,RCEEP!$A$1:$F$525,5,FALSE)</f>
        <v>8.8999999999999995E-4</v>
      </c>
      <c r="AH382" s="11">
        <f t="shared" si="210"/>
        <v>4</v>
      </c>
      <c r="AI382" s="11">
        <f t="shared" si="211"/>
        <v>0</v>
      </c>
      <c r="AJ382" s="11">
        <f t="shared" si="212"/>
        <v>0</v>
      </c>
      <c r="AK382" s="11">
        <f t="shared" si="213"/>
        <v>0</v>
      </c>
      <c r="AL382" s="11">
        <f t="shared" si="214"/>
        <v>0</v>
      </c>
      <c r="AM382" s="11">
        <f t="shared" si="215"/>
        <v>0</v>
      </c>
      <c r="AN382" s="11">
        <f t="shared" si="216"/>
        <v>0</v>
      </c>
      <c r="AO382" s="11">
        <f t="shared" si="217"/>
        <v>0</v>
      </c>
      <c r="AP382" s="11">
        <f t="shared" si="218"/>
        <v>1</v>
      </c>
      <c r="AQ382" s="4">
        <f t="shared" si="219"/>
        <v>0</v>
      </c>
      <c r="AS382" s="1">
        <f t="shared" si="220"/>
        <v>4</v>
      </c>
      <c r="AT382" s="1">
        <f t="shared" si="221"/>
        <v>1</v>
      </c>
      <c r="AU382" s="1">
        <f t="shared" si="222"/>
        <v>0</v>
      </c>
      <c r="AV382" s="1">
        <f t="shared" si="223"/>
        <v>0</v>
      </c>
      <c r="AW382" s="1">
        <f t="shared" si="224"/>
        <v>1</v>
      </c>
      <c r="AX382" s="8">
        <f t="shared" si="225"/>
        <v>0</v>
      </c>
      <c r="AZ382" s="8">
        <f t="shared" si="226"/>
        <v>4</v>
      </c>
      <c r="BA382" s="8">
        <f t="shared" si="227"/>
        <v>1</v>
      </c>
      <c r="BB382" s="8">
        <f t="shared" si="228"/>
        <v>0</v>
      </c>
      <c r="BC382" s="8">
        <f t="shared" si="229"/>
        <v>0</v>
      </c>
      <c r="BD382" s="8">
        <f t="shared" si="230"/>
        <v>1</v>
      </c>
      <c r="BE382" s="8">
        <f t="shared" si="231"/>
        <v>0</v>
      </c>
      <c r="BG382" s="19">
        <f t="shared" si="232"/>
        <v>0</v>
      </c>
      <c r="BH382" s="19">
        <f t="shared" si="233"/>
        <v>1</v>
      </c>
      <c r="BJ382" s="10">
        <f t="shared" si="234"/>
        <v>4</v>
      </c>
      <c r="BK382" s="35">
        <f t="shared" si="235"/>
        <v>1</v>
      </c>
      <c r="BL382" s="27">
        <f t="shared" si="236"/>
        <v>1.6666666666666666E-2</v>
      </c>
      <c r="BM382" s="33">
        <f t="shared" si="237"/>
        <v>1</v>
      </c>
      <c r="BN382" s="27">
        <f t="shared" si="238"/>
        <v>1.6666666666666666E-2</v>
      </c>
      <c r="BO382" s="33">
        <f t="shared" si="239"/>
        <v>0</v>
      </c>
      <c r="BP382" s="27">
        <f t="shared" si="240"/>
        <v>0</v>
      </c>
      <c r="BQ382" s="33">
        <f t="shared" si="241"/>
        <v>1</v>
      </c>
      <c r="BR382" s="28">
        <f t="shared" si="242"/>
        <v>1.6666666666666666E-2</v>
      </c>
      <c r="BT382" s="10">
        <f t="shared" si="243"/>
        <v>4</v>
      </c>
      <c r="BU382" s="32">
        <f t="shared" si="244"/>
        <v>3.05</v>
      </c>
      <c r="BV382" s="27">
        <f t="shared" si="245"/>
        <v>5.0833333333333328E-2</v>
      </c>
      <c r="BW382" s="36">
        <f t="shared" si="246"/>
        <v>2.9800000000000004</v>
      </c>
      <c r="BX382" s="27">
        <f t="shared" si="247"/>
        <v>4.9666666666666671E-2</v>
      </c>
      <c r="BY382" s="36">
        <f t="shared" si="248"/>
        <v>3.46</v>
      </c>
      <c r="BZ382" s="27">
        <f t="shared" si="249"/>
        <v>5.7666666666666665E-2</v>
      </c>
      <c r="CA382" s="36">
        <f t="shared" si="250"/>
        <v>3.3</v>
      </c>
      <c r="CB382" s="28">
        <f t="shared" si="251"/>
        <v>5.5E-2</v>
      </c>
    </row>
    <row r="383" spans="1:80">
      <c r="A383" s="1" t="s">
        <v>406</v>
      </c>
      <c r="B383" s="26">
        <v>60</v>
      </c>
      <c r="C383" s="26">
        <v>119</v>
      </c>
      <c r="D383" s="26">
        <v>1171</v>
      </c>
      <c r="E383" s="20">
        <f>VLOOKUP($A383,JorgeILS!$A$1:$D$525,2,FALSE)</f>
        <v>2</v>
      </c>
      <c r="F383" s="20">
        <f>VLOOKUP($A383,JorgeILS!$A$1:$D$525,3,FALSE)</f>
        <v>1.6E-2</v>
      </c>
      <c r="G383" s="20">
        <f>VLOOKUP($A383,JorgeCPP!$A$1:$D$525,2,FALSE)</f>
        <v>4</v>
      </c>
      <c r="H383" s="20">
        <f>VLOOKUP($A383,JorgeCPP!$A$1:$D$525,3,FALSE)</f>
        <v>2E-3</v>
      </c>
      <c r="I383" s="4">
        <f>VLOOKUP($A383,BEP!$A$1:$D$525,2,FALSE)</f>
        <v>4</v>
      </c>
      <c r="J383" s="23">
        <f>VLOOKUP($A383,BEP!$A$1:$D$525,3,FALSE)</f>
        <v>1E-3</v>
      </c>
      <c r="K383" s="4">
        <f>VLOOKUP($A383,CEP!$A$1:$D$525,2,FALSE)</f>
        <v>4</v>
      </c>
      <c r="L383" s="23">
        <f>VLOOKUP($A383,CEP!$A$1:$D$525,3,FALSE)</f>
        <v>0</v>
      </c>
      <c r="M383" s="4">
        <f>VLOOKUP($A383,EEP!$A$1:$D$525,2,FALSE)</f>
        <v>4</v>
      </c>
      <c r="N383" s="23">
        <f>VLOOKUP($A383,EEP!$A$1:$D$525,3,FALSE)</f>
        <v>0</v>
      </c>
      <c r="O383" s="24">
        <f>VLOOKUP($A383,CEEP!$A$1:$D$525,2,FALSE)</f>
        <v>4</v>
      </c>
      <c r="P383" s="22">
        <f>VLOOKUP($A383,CEEP!$A$1:$D$525,3,FALSE)</f>
        <v>0</v>
      </c>
      <c r="Q383" s="4">
        <f>VLOOKUP($A383,RBEP!$A$1:$F$525,2,FALSE)</f>
        <v>3</v>
      </c>
      <c r="R383" s="4">
        <f>VLOOKUP($A383,RBEP!$A$1:$F$525,3,FALSE)</f>
        <v>8</v>
      </c>
      <c r="S383" s="4">
        <f>VLOOKUP($A383,RBEP!$A$1:$F$525,4,FALSE)</f>
        <v>5.75</v>
      </c>
      <c r="T383" s="4">
        <f>VLOOKUP($A383,RBEP!$A$1:$F$525,5,FALSE)</f>
        <v>1.0399999999999999E-3</v>
      </c>
      <c r="U383" s="4">
        <f>VLOOKUP($A383,RCEP!$A$1:$F$525,2,FALSE)</f>
        <v>3</v>
      </c>
      <c r="V383" s="4">
        <f>VLOOKUP($A383,RCEP!$A$1:$F$525,3,FALSE)</f>
        <v>8</v>
      </c>
      <c r="W383" s="4">
        <f>VLOOKUP($A383,RCEP!$A$1:$F$525,4,FALSE)</f>
        <v>5.62</v>
      </c>
      <c r="X383" s="4">
        <f>VLOOKUP($A383,RCEP!$A$1:$F$525,5,FALSE)</f>
        <v>1.23E-3</v>
      </c>
      <c r="Y383" s="4">
        <f>VLOOKUP($A383,REEP!$A$1:$F$525,2,FALSE)</f>
        <v>4</v>
      </c>
      <c r="Z383" s="4">
        <f>VLOOKUP($A383,REEP!$A$1:$F$525,3,FALSE)</f>
        <v>9</v>
      </c>
      <c r="AA383" s="4">
        <f>VLOOKUP($A383,REEP!$A$1:$F$525,4,FALSE)</f>
        <v>5.71</v>
      </c>
      <c r="AB383" s="4">
        <f>VLOOKUP($A383,REEP!$A$1:$F$525,5,FALSE)</f>
        <v>7.5000000000000002E-4</v>
      </c>
      <c r="AC383" s="11">
        <f>VLOOKUP($A383,RCEEP!$A$1:$F$525,2,FALSE)</f>
        <v>4</v>
      </c>
      <c r="AD383" s="11">
        <f>VLOOKUP($A383,RCEEP!$A$1:$F$525,3,FALSE)</f>
        <v>9</v>
      </c>
      <c r="AE383" s="11">
        <f>VLOOKUP($A383,RCEEP!$A$1:$F$525,4,FALSE)</f>
        <v>5.87</v>
      </c>
      <c r="AF383" s="11">
        <f>VLOOKUP($A383,RCEEP!$A$1:$F$525,5,FALSE)</f>
        <v>8.3000000000000001E-4</v>
      </c>
      <c r="AH383" s="11">
        <f t="shared" si="210"/>
        <v>3</v>
      </c>
      <c r="AI383" s="11">
        <f t="shared" si="211"/>
        <v>0</v>
      </c>
      <c r="AJ383" s="11">
        <f t="shared" si="212"/>
        <v>0</v>
      </c>
      <c r="AK383" s="11">
        <f t="shared" si="213"/>
        <v>0</v>
      </c>
      <c r="AL383" s="11">
        <f t="shared" si="214"/>
        <v>0</v>
      </c>
      <c r="AM383" s="11">
        <f t="shared" si="215"/>
        <v>0</v>
      </c>
      <c r="AN383" s="11">
        <f t="shared" si="216"/>
        <v>1</v>
      </c>
      <c r="AO383" s="11">
        <f t="shared" si="217"/>
        <v>1</v>
      </c>
      <c r="AP383" s="11">
        <f t="shared" si="218"/>
        <v>0</v>
      </c>
      <c r="AQ383" s="4">
        <f t="shared" si="219"/>
        <v>0</v>
      </c>
      <c r="AS383" s="1">
        <f t="shared" si="220"/>
        <v>2</v>
      </c>
      <c r="AT383" s="1">
        <f t="shared" si="221"/>
        <v>1</v>
      </c>
      <c r="AU383" s="1">
        <f t="shared" si="222"/>
        <v>0</v>
      </c>
      <c r="AV383" s="1">
        <f t="shared" si="223"/>
        <v>0</v>
      </c>
      <c r="AW383" s="1">
        <f t="shared" si="224"/>
        <v>0</v>
      </c>
      <c r="AX383" s="8">
        <f t="shared" si="225"/>
        <v>0</v>
      </c>
      <c r="AZ383" s="8">
        <f t="shared" si="226"/>
        <v>2</v>
      </c>
      <c r="BA383" s="8">
        <f t="shared" si="227"/>
        <v>1</v>
      </c>
      <c r="BB383" s="8">
        <f t="shared" si="228"/>
        <v>0</v>
      </c>
      <c r="BC383" s="8">
        <f t="shared" si="229"/>
        <v>0</v>
      </c>
      <c r="BD383" s="8">
        <f t="shared" si="230"/>
        <v>0</v>
      </c>
      <c r="BE383" s="8">
        <f t="shared" si="231"/>
        <v>0</v>
      </c>
      <c r="BG383" s="19">
        <f t="shared" si="232"/>
        <v>0</v>
      </c>
      <c r="BH383" s="19">
        <f t="shared" si="233"/>
        <v>0</v>
      </c>
      <c r="BJ383" s="10">
        <f t="shared" si="234"/>
        <v>2</v>
      </c>
      <c r="BK383" s="35">
        <f t="shared" si="235"/>
        <v>1</v>
      </c>
      <c r="BL383" s="27">
        <f t="shared" si="236"/>
        <v>1.6666666666666666E-2</v>
      </c>
      <c r="BM383" s="33">
        <f t="shared" si="237"/>
        <v>1</v>
      </c>
      <c r="BN383" s="27">
        <f t="shared" si="238"/>
        <v>1.6666666666666666E-2</v>
      </c>
      <c r="BO383" s="33">
        <f t="shared" si="239"/>
        <v>2</v>
      </c>
      <c r="BP383" s="27">
        <f t="shared" si="240"/>
        <v>3.3333333333333333E-2</v>
      </c>
      <c r="BQ383" s="33">
        <f t="shared" si="241"/>
        <v>2</v>
      </c>
      <c r="BR383" s="28">
        <f t="shared" si="242"/>
        <v>3.3333333333333333E-2</v>
      </c>
      <c r="BT383" s="10">
        <f t="shared" si="243"/>
        <v>2</v>
      </c>
      <c r="BU383" s="32">
        <f t="shared" si="244"/>
        <v>3.75</v>
      </c>
      <c r="BV383" s="27">
        <f t="shared" si="245"/>
        <v>6.25E-2</v>
      </c>
      <c r="BW383" s="36">
        <f t="shared" si="246"/>
        <v>3.62</v>
      </c>
      <c r="BX383" s="27">
        <f t="shared" si="247"/>
        <v>6.0333333333333336E-2</v>
      </c>
      <c r="BY383" s="36">
        <f t="shared" si="248"/>
        <v>3.71</v>
      </c>
      <c r="BZ383" s="27">
        <f t="shared" si="249"/>
        <v>6.183333333333333E-2</v>
      </c>
      <c r="CA383" s="36">
        <f t="shared" si="250"/>
        <v>3.87</v>
      </c>
      <c r="CB383" s="28">
        <f t="shared" si="251"/>
        <v>6.4500000000000002E-2</v>
      </c>
    </row>
    <row r="384" spans="1:80">
      <c r="A384" s="1" t="s">
        <v>407</v>
      </c>
      <c r="B384" s="26">
        <v>60</v>
      </c>
      <c r="C384" s="26">
        <v>119</v>
      </c>
      <c r="D384" s="26">
        <v>1179</v>
      </c>
      <c r="E384" s="20">
        <f>VLOOKUP($A384,JorgeILS!$A$1:$D$525,2,FALSE)</f>
        <v>3</v>
      </c>
      <c r="F384" s="20">
        <f>VLOOKUP($A384,JorgeILS!$A$1:$D$525,3,FALSE)</f>
        <v>1.4999999999999999E-2</v>
      </c>
      <c r="G384" s="20">
        <f>VLOOKUP($A384,JorgeCPP!$A$1:$D$525,2,FALSE)</f>
        <v>5</v>
      </c>
      <c r="H384" s="20">
        <f>VLOOKUP($A384,JorgeCPP!$A$1:$D$525,3,FALSE)</f>
        <v>2E-3</v>
      </c>
      <c r="I384" s="4">
        <f>VLOOKUP($A384,BEP!$A$1:$D$525,2,FALSE)</f>
        <v>4</v>
      </c>
      <c r="J384" s="23">
        <f>VLOOKUP($A384,BEP!$A$1:$D$525,3,FALSE)</f>
        <v>0</v>
      </c>
      <c r="K384" s="4">
        <f>VLOOKUP($A384,CEP!$A$1:$D$525,2,FALSE)</f>
        <v>4</v>
      </c>
      <c r="L384" s="23">
        <f>VLOOKUP($A384,CEP!$A$1:$D$525,3,FALSE)</f>
        <v>0</v>
      </c>
      <c r="M384" s="4">
        <f>VLOOKUP($A384,EEP!$A$1:$D$525,2,FALSE)</f>
        <v>4</v>
      </c>
      <c r="N384" s="23">
        <f>VLOOKUP($A384,EEP!$A$1:$D$525,3,FALSE)</f>
        <v>1E-3</v>
      </c>
      <c r="O384" s="24">
        <f>VLOOKUP($A384,CEEP!$A$1:$D$525,2,FALSE)</f>
        <v>4</v>
      </c>
      <c r="P384" s="22">
        <f>VLOOKUP($A384,CEEP!$A$1:$D$525,3,FALSE)</f>
        <v>0</v>
      </c>
      <c r="Q384" s="4">
        <f>VLOOKUP($A384,RBEP!$A$1:$F$525,2,FALSE)</f>
        <v>4</v>
      </c>
      <c r="R384" s="4">
        <f>VLOOKUP($A384,RBEP!$A$1:$F$525,3,FALSE)</f>
        <v>8</v>
      </c>
      <c r="S384" s="4">
        <f>VLOOKUP($A384,RBEP!$A$1:$F$525,4,FALSE)</f>
        <v>5.52</v>
      </c>
      <c r="T384" s="4">
        <f>VLOOKUP($A384,RBEP!$A$1:$F$525,5,FALSE)</f>
        <v>1.07E-3</v>
      </c>
      <c r="U384" s="4">
        <f>VLOOKUP($A384,RCEP!$A$1:$F$525,2,FALSE)</f>
        <v>3</v>
      </c>
      <c r="V384" s="4">
        <f>VLOOKUP($A384,RCEP!$A$1:$F$525,3,FALSE)</f>
        <v>8</v>
      </c>
      <c r="W384" s="4">
        <f>VLOOKUP($A384,RCEP!$A$1:$F$525,4,FALSE)</f>
        <v>5.74</v>
      </c>
      <c r="X384" s="4">
        <f>VLOOKUP($A384,RCEP!$A$1:$F$525,5,FALSE)</f>
        <v>1.23E-3</v>
      </c>
      <c r="Y384" s="4">
        <f>VLOOKUP($A384,REEP!$A$1:$F$525,2,FALSE)</f>
        <v>4</v>
      </c>
      <c r="Z384" s="4">
        <f>VLOOKUP($A384,REEP!$A$1:$F$525,3,FALSE)</f>
        <v>8</v>
      </c>
      <c r="AA384" s="4">
        <f>VLOOKUP($A384,REEP!$A$1:$F$525,4,FALSE)</f>
        <v>5.7</v>
      </c>
      <c r="AB384" s="4">
        <f>VLOOKUP($A384,REEP!$A$1:$F$525,5,FALSE)</f>
        <v>7.6999999999999996E-4</v>
      </c>
      <c r="AC384" s="11">
        <f>VLOOKUP($A384,RCEEP!$A$1:$F$525,2,FALSE)</f>
        <v>4</v>
      </c>
      <c r="AD384" s="11">
        <f>VLOOKUP($A384,RCEEP!$A$1:$F$525,3,FALSE)</f>
        <v>8</v>
      </c>
      <c r="AE384" s="11">
        <f>VLOOKUP($A384,RCEEP!$A$1:$F$525,4,FALSE)</f>
        <v>6.06</v>
      </c>
      <c r="AF384" s="11">
        <f>VLOOKUP($A384,RCEEP!$A$1:$F$525,5,FALSE)</f>
        <v>9.1E-4</v>
      </c>
      <c r="AH384" s="11">
        <f t="shared" si="210"/>
        <v>3</v>
      </c>
      <c r="AI384" s="11">
        <f t="shared" si="211"/>
        <v>0</v>
      </c>
      <c r="AJ384" s="11">
        <f t="shared" si="212"/>
        <v>0</v>
      </c>
      <c r="AK384" s="11">
        <f t="shared" si="213"/>
        <v>0</v>
      </c>
      <c r="AL384" s="11">
        <f t="shared" si="214"/>
        <v>0</v>
      </c>
      <c r="AM384" s="11">
        <f t="shared" si="215"/>
        <v>0</v>
      </c>
      <c r="AN384" s="11">
        <f t="shared" si="216"/>
        <v>0</v>
      </c>
      <c r="AO384" s="11">
        <f t="shared" si="217"/>
        <v>1</v>
      </c>
      <c r="AP384" s="11">
        <f t="shared" si="218"/>
        <v>0</v>
      </c>
      <c r="AQ384" s="4">
        <f t="shared" si="219"/>
        <v>0</v>
      </c>
      <c r="AS384" s="1">
        <f t="shared" si="220"/>
        <v>3</v>
      </c>
      <c r="AT384" s="1">
        <f t="shared" si="221"/>
        <v>1</v>
      </c>
      <c r="AU384" s="1">
        <f t="shared" si="222"/>
        <v>0</v>
      </c>
      <c r="AV384" s="1">
        <f t="shared" si="223"/>
        <v>1</v>
      </c>
      <c r="AW384" s="1">
        <f t="shared" si="224"/>
        <v>0</v>
      </c>
      <c r="AX384" s="8">
        <f t="shared" si="225"/>
        <v>0</v>
      </c>
      <c r="AZ384" s="8">
        <f t="shared" si="226"/>
        <v>3</v>
      </c>
      <c r="BA384" s="8">
        <f t="shared" si="227"/>
        <v>1</v>
      </c>
      <c r="BB384" s="8">
        <f t="shared" si="228"/>
        <v>0</v>
      </c>
      <c r="BC384" s="8">
        <f t="shared" si="229"/>
        <v>1</v>
      </c>
      <c r="BD384" s="8">
        <f t="shared" si="230"/>
        <v>0</v>
      </c>
      <c r="BE384" s="8">
        <f t="shared" si="231"/>
        <v>0</v>
      </c>
      <c r="BG384" s="19">
        <f t="shared" si="232"/>
        <v>0</v>
      </c>
      <c r="BH384" s="19">
        <f t="shared" si="233"/>
        <v>1</v>
      </c>
      <c r="BJ384" s="10">
        <f t="shared" si="234"/>
        <v>3</v>
      </c>
      <c r="BK384" s="35">
        <f t="shared" si="235"/>
        <v>1</v>
      </c>
      <c r="BL384" s="27">
        <f t="shared" si="236"/>
        <v>1.6666666666666666E-2</v>
      </c>
      <c r="BM384" s="33">
        <f t="shared" si="237"/>
        <v>0</v>
      </c>
      <c r="BN384" s="27">
        <f t="shared" si="238"/>
        <v>0</v>
      </c>
      <c r="BO384" s="33">
        <f t="shared" si="239"/>
        <v>1</v>
      </c>
      <c r="BP384" s="27">
        <f t="shared" si="240"/>
        <v>1.6666666666666666E-2</v>
      </c>
      <c r="BQ384" s="33">
        <f t="shared" si="241"/>
        <v>1</v>
      </c>
      <c r="BR384" s="28">
        <f t="shared" si="242"/>
        <v>1.6666666666666666E-2</v>
      </c>
      <c r="BT384" s="10">
        <f t="shared" si="243"/>
        <v>3</v>
      </c>
      <c r="BU384" s="32">
        <f t="shared" si="244"/>
        <v>2.5199999999999996</v>
      </c>
      <c r="BV384" s="27">
        <f t="shared" si="245"/>
        <v>4.1999999999999996E-2</v>
      </c>
      <c r="BW384" s="36">
        <f t="shared" si="246"/>
        <v>2.74</v>
      </c>
      <c r="BX384" s="27">
        <f t="shared" si="247"/>
        <v>4.5666666666666668E-2</v>
      </c>
      <c r="BY384" s="36">
        <f t="shared" si="248"/>
        <v>2.7</v>
      </c>
      <c r="BZ384" s="27">
        <f t="shared" si="249"/>
        <v>4.5000000000000005E-2</v>
      </c>
      <c r="CA384" s="36">
        <f t="shared" si="250"/>
        <v>3.0599999999999996</v>
      </c>
      <c r="CB384" s="28">
        <f t="shared" si="251"/>
        <v>5.0999999999999997E-2</v>
      </c>
    </row>
    <row r="385" spans="1:80">
      <c r="A385" s="1" t="s">
        <v>408</v>
      </c>
      <c r="B385" s="26">
        <v>60</v>
      </c>
      <c r="C385" s="26">
        <v>119</v>
      </c>
      <c r="D385" s="26">
        <v>1187</v>
      </c>
      <c r="E385" s="20">
        <f>VLOOKUP($A385,JorgeILS!$A$1:$D$525,2,FALSE)</f>
        <v>2</v>
      </c>
      <c r="F385" s="20">
        <f>VLOOKUP($A385,JorgeILS!$A$1:$D$525,3,FALSE)</f>
        <v>4.0000000000000001E-3</v>
      </c>
      <c r="G385" s="20">
        <f>VLOOKUP($A385,JorgeCPP!$A$1:$D$525,2,FALSE)</f>
        <v>2</v>
      </c>
      <c r="H385" s="20">
        <f>VLOOKUP($A385,JorgeCPP!$A$1:$D$525,3,FALSE)</f>
        <v>2E-3</v>
      </c>
      <c r="I385" s="4">
        <f>VLOOKUP($A385,BEP!$A$1:$D$525,2,FALSE)</f>
        <v>4</v>
      </c>
      <c r="J385" s="23">
        <f>VLOOKUP($A385,BEP!$A$1:$D$525,3,FALSE)</f>
        <v>1E-3</v>
      </c>
      <c r="K385" s="4">
        <f>VLOOKUP($A385,CEP!$A$1:$D$525,2,FALSE)</f>
        <v>3</v>
      </c>
      <c r="L385" s="23">
        <f>VLOOKUP($A385,CEP!$A$1:$D$525,3,FALSE)</f>
        <v>0</v>
      </c>
      <c r="M385" s="4">
        <f>VLOOKUP($A385,EEP!$A$1:$D$525,2,FALSE)</f>
        <v>3</v>
      </c>
      <c r="N385" s="23">
        <f>VLOOKUP($A385,EEP!$A$1:$D$525,3,FALSE)</f>
        <v>0</v>
      </c>
      <c r="O385" s="24">
        <f>VLOOKUP($A385,CEEP!$A$1:$D$525,2,FALSE)</f>
        <v>3</v>
      </c>
      <c r="P385" s="22">
        <f>VLOOKUP($A385,CEEP!$A$1:$D$525,3,FALSE)</f>
        <v>0</v>
      </c>
      <c r="Q385" s="4">
        <f>VLOOKUP($A385,RBEP!$A$1:$F$525,2,FALSE)</f>
        <v>3</v>
      </c>
      <c r="R385" s="4">
        <f>VLOOKUP($A385,RBEP!$A$1:$F$525,3,FALSE)</f>
        <v>8</v>
      </c>
      <c r="S385" s="4">
        <f>VLOOKUP($A385,RBEP!$A$1:$F$525,4,FALSE)</f>
        <v>5.1100000000000003</v>
      </c>
      <c r="T385" s="4">
        <f>VLOOKUP($A385,RBEP!$A$1:$F$525,5,FALSE)</f>
        <v>1.0399999999999999E-3</v>
      </c>
      <c r="U385" s="4">
        <f>VLOOKUP($A385,RCEP!$A$1:$F$525,2,FALSE)</f>
        <v>3</v>
      </c>
      <c r="V385" s="4">
        <f>VLOOKUP($A385,RCEP!$A$1:$F$525,3,FALSE)</f>
        <v>8</v>
      </c>
      <c r="W385" s="4">
        <f>VLOOKUP($A385,RCEP!$A$1:$F$525,4,FALSE)</f>
        <v>5.21</v>
      </c>
      <c r="X385" s="4">
        <f>VLOOKUP($A385,RCEP!$A$1:$F$525,5,FALSE)</f>
        <v>1.23E-3</v>
      </c>
      <c r="Y385" s="4">
        <f>VLOOKUP($A385,REEP!$A$1:$F$525,2,FALSE)</f>
        <v>3</v>
      </c>
      <c r="Z385" s="4">
        <f>VLOOKUP($A385,REEP!$A$1:$F$525,3,FALSE)</f>
        <v>8</v>
      </c>
      <c r="AA385" s="4">
        <f>VLOOKUP($A385,REEP!$A$1:$F$525,4,FALSE)</f>
        <v>5.37</v>
      </c>
      <c r="AB385" s="4">
        <f>VLOOKUP($A385,REEP!$A$1:$F$525,5,FALSE)</f>
        <v>6.2E-4</v>
      </c>
      <c r="AC385" s="11">
        <f>VLOOKUP($A385,RCEEP!$A$1:$F$525,2,FALSE)</f>
        <v>3</v>
      </c>
      <c r="AD385" s="11">
        <f>VLOOKUP($A385,RCEEP!$A$1:$F$525,3,FALSE)</f>
        <v>8</v>
      </c>
      <c r="AE385" s="11">
        <f>VLOOKUP($A385,RCEEP!$A$1:$F$525,4,FALSE)</f>
        <v>5.41</v>
      </c>
      <c r="AF385" s="11">
        <f>VLOOKUP($A385,RCEEP!$A$1:$F$525,5,FALSE)</f>
        <v>8.0999999999999996E-4</v>
      </c>
      <c r="AH385" s="11">
        <f t="shared" si="210"/>
        <v>2</v>
      </c>
      <c r="AI385" s="11">
        <f t="shared" si="211"/>
        <v>1</v>
      </c>
      <c r="AJ385" s="11">
        <f t="shared" si="212"/>
        <v>0</v>
      </c>
      <c r="AK385" s="11">
        <f t="shared" si="213"/>
        <v>0</v>
      </c>
      <c r="AL385" s="11">
        <f t="shared" si="214"/>
        <v>0</v>
      </c>
      <c r="AM385" s="11">
        <f t="shared" si="215"/>
        <v>0</v>
      </c>
      <c r="AN385" s="11">
        <f t="shared" si="216"/>
        <v>0</v>
      </c>
      <c r="AO385" s="11">
        <f t="shared" si="217"/>
        <v>0</v>
      </c>
      <c r="AP385" s="11">
        <f t="shared" si="218"/>
        <v>0</v>
      </c>
      <c r="AQ385" s="4">
        <f t="shared" si="219"/>
        <v>0</v>
      </c>
      <c r="AS385" s="1">
        <f t="shared" si="220"/>
        <v>2</v>
      </c>
      <c r="AT385" s="1">
        <f t="shared" si="221"/>
        <v>1</v>
      </c>
      <c r="AU385" s="1">
        <f t="shared" si="222"/>
        <v>0</v>
      </c>
      <c r="AV385" s="1">
        <f t="shared" si="223"/>
        <v>0</v>
      </c>
      <c r="AW385" s="1">
        <f t="shared" si="224"/>
        <v>0</v>
      </c>
      <c r="AX385" s="8">
        <f t="shared" si="225"/>
        <v>0</v>
      </c>
      <c r="AZ385" s="8">
        <f t="shared" si="226"/>
        <v>2</v>
      </c>
      <c r="BA385" s="8">
        <f t="shared" si="227"/>
        <v>1</v>
      </c>
      <c r="BB385" s="8">
        <f t="shared" si="228"/>
        <v>0</v>
      </c>
      <c r="BC385" s="8">
        <f t="shared" si="229"/>
        <v>0</v>
      </c>
      <c r="BD385" s="8">
        <f t="shared" si="230"/>
        <v>0</v>
      </c>
      <c r="BE385" s="8">
        <f t="shared" si="231"/>
        <v>0</v>
      </c>
      <c r="BG385" s="19">
        <f t="shared" si="232"/>
        <v>0</v>
      </c>
      <c r="BH385" s="19">
        <f t="shared" si="233"/>
        <v>0</v>
      </c>
      <c r="BJ385" s="10">
        <f t="shared" si="234"/>
        <v>2</v>
      </c>
      <c r="BK385" s="35">
        <f t="shared" si="235"/>
        <v>1</v>
      </c>
      <c r="BL385" s="27">
        <f t="shared" si="236"/>
        <v>1.6666666666666666E-2</v>
      </c>
      <c r="BM385" s="33">
        <f t="shared" si="237"/>
        <v>1</v>
      </c>
      <c r="BN385" s="27">
        <f t="shared" si="238"/>
        <v>1.6666666666666666E-2</v>
      </c>
      <c r="BO385" s="33">
        <f t="shared" si="239"/>
        <v>1</v>
      </c>
      <c r="BP385" s="27">
        <f t="shared" si="240"/>
        <v>1.6666666666666666E-2</v>
      </c>
      <c r="BQ385" s="33">
        <f t="shared" si="241"/>
        <v>1</v>
      </c>
      <c r="BR385" s="28">
        <f t="shared" si="242"/>
        <v>1.6666666666666666E-2</v>
      </c>
      <c r="BT385" s="10">
        <f t="shared" si="243"/>
        <v>2</v>
      </c>
      <c r="BU385" s="32">
        <f t="shared" si="244"/>
        <v>3.1100000000000003</v>
      </c>
      <c r="BV385" s="27">
        <f t="shared" si="245"/>
        <v>5.1833333333333335E-2</v>
      </c>
      <c r="BW385" s="36">
        <f t="shared" si="246"/>
        <v>3.21</v>
      </c>
      <c r="BX385" s="27">
        <f t="shared" si="247"/>
        <v>5.3499999999999999E-2</v>
      </c>
      <c r="BY385" s="36">
        <f t="shared" si="248"/>
        <v>3.37</v>
      </c>
      <c r="BZ385" s="27">
        <f t="shared" si="249"/>
        <v>5.616666666666667E-2</v>
      </c>
      <c r="CA385" s="36">
        <f t="shared" si="250"/>
        <v>3.41</v>
      </c>
      <c r="CB385" s="28">
        <f t="shared" si="251"/>
        <v>5.6833333333333333E-2</v>
      </c>
    </row>
    <row r="386" spans="1:80">
      <c r="A386" s="1" t="s">
        <v>409</v>
      </c>
      <c r="B386" s="26">
        <v>60</v>
      </c>
      <c r="C386" s="26">
        <v>119</v>
      </c>
      <c r="D386" s="26">
        <v>1195</v>
      </c>
      <c r="E386" s="20">
        <f>VLOOKUP($A386,JorgeILS!$A$1:$D$525,2,FALSE)</f>
        <v>2</v>
      </c>
      <c r="F386" s="20">
        <f>VLOOKUP($A386,JorgeILS!$A$1:$D$525,3,FALSE)</f>
        <v>1.2E-2</v>
      </c>
      <c r="G386" s="20">
        <f>VLOOKUP($A386,JorgeCPP!$A$1:$D$525,2,FALSE)</f>
        <v>5</v>
      </c>
      <c r="H386" s="20">
        <f>VLOOKUP($A386,JorgeCPP!$A$1:$D$525,3,FALSE)</f>
        <v>2E-3</v>
      </c>
      <c r="I386" s="4">
        <f>VLOOKUP($A386,BEP!$A$1:$D$525,2,FALSE)</f>
        <v>2</v>
      </c>
      <c r="J386" s="23">
        <f>VLOOKUP($A386,BEP!$A$1:$D$525,3,FALSE)</f>
        <v>1E-3</v>
      </c>
      <c r="K386" s="4">
        <f>VLOOKUP($A386,CEP!$A$1:$D$525,2,FALSE)</f>
        <v>2</v>
      </c>
      <c r="L386" s="23">
        <f>VLOOKUP($A386,CEP!$A$1:$D$525,3,FALSE)</f>
        <v>0</v>
      </c>
      <c r="M386" s="4">
        <f>VLOOKUP($A386,EEP!$A$1:$D$525,2,FALSE)</f>
        <v>5</v>
      </c>
      <c r="N386" s="23">
        <f>VLOOKUP($A386,EEP!$A$1:$D$525,3,FALSE)</f>
        <v>0</v>
      </c>
      <c r="O386" s="24">
        <f>VLOOKUP($A386,CEEP!$A$1:$D$525,2,FALSE)</f>
        <v>5</v>
      </c>
      <c r="P386" s="22">
        <f>VLOOKUP($A386,CEEP!$A$1:$D$525,3,FALSE)</f>
        <v>0</v>
      </c>
      <c r="Q386" s="4">
        <f>VLOOKUP($A386,RBEP!$A$1:$F$525,2,FALSE)</f>
        <v>3</v>
      </c>
      <c r="R386" s="4">
        <f>VLOOKUP($A386,RBEP!$A$1:$F$525,3,FALSE)</f>
        <v>8</v>
      </c>
      <c r="S386" s="4">
        <f>VLOOKUP($A386,RBEP!$A$1:$F$525,4,FALSE)</f>
        <v>5.27</v>
      </c>
      <c r="T386" s="4">
        <f>VLOOKUP($A386,RBEP!$A$1:$F$525,5,FALSE)</f>
        <v>9.5E-4</v>
      </c>
      <c r="U386" s="4">
        <f>VLOOKUP($A386,RCEP!$A$1:$F$525,2,FALSE)</f>
        <v>3</v>
      </c>
      <c r="V386" s="4">
        <f>VLOOKUP($A386,RCEP!$A$1:$F$525,3,FALSE)</f>
        <v>8</v>
      </c>
      <c r="W386" s="4">
        <f>VLOOKUP($A386,RCEP!$A$1:$F$525,4,FALSE)</f>
        <v>5.27</v>
      </c>
      <c r="X386" s="4">
        <f>VLOOKUP($A386,RCEP!$A$1:$F$525,5,FALSE)</f>
        <v>1.0300000000000001E-3</v>
      </c>
      <c r="Y386" s="4">
        <f>VLOOKUP($A386,REEP!$A$1:$F$525,2,FALSE)</f>
        <v>3</v>
      </c>
      <c r="Z386" s="4">
        <f>VLOOKUP($A386,REEP!$A$1:$F$525,3,FALSE)</f>
        <v>8</v>
      </c>
      <c r="AA386" s="4">
        <f>VLOOKUP($A386,REEP!$A$1:$F$525,4,FALSE)</f>
        <v>5.62</v>
      </c>
      <c r="AB386" s="4">
        <f>VLOOKUP($A386,REEP!$A$1:$F$525,5,FALSE)</f>
        <v>6.7000000000000002E-4</v>
      </c>
      <c r="AC386" s="11">
        <f>VLOOKUP($A386,RCEEP!$A$1:$F$525,2,FALSE)</f>
        <v>4</v>
      </c>
      <c r="AD386" s="11">
        <f>VLOOKUP($A386,RCEEP!$A$1:$F$525,3,FALSE)</f>
        <v>8</v>
      </c>
      <c r="AE386" s="11">
        <f>VLOOKUP($A386,RCEEP!$A$1:$F$525,4,FALSE)</f>
        <v>5.24</v>
      </c>
      <c r="AF386" s="11">
        <f>VLOOKUP($A386,RCEEP!$A$1:$F$525,5,FALSE)</f>
        <v>7.2999999999999996E-4</v>
      </c>
      <c r="AH386" s="11">
        <f t="shared" si="210"/>
        <v>2</v>
      </c>
      <c r="AI386" s="11">
        <f t="shared" si="211"/>
        <v>0</v>
      </c>
      <c r="AJ386" s="11">
        <f t="shared" si="212"/>
        <v>1</v>
      </c>
      <c r="AK386" s="11">
        <f t="shared" si="213"/>
        <v>1</v>
      </c>
      <c r="AL386" s="11">
        <f t="shared" si="214"/>
        <v>0</v>
      </c>
      <c r="AM386" s="11">
        <f t="shared" si="215"/>
        <v>0</v>
      </c>
      <c r="AN386" s="11">
        <f t="shared" si="216"/>
        <v>0</v>
      </c>
      <c r="AO386" s="11">
        <f t="shared" si="217"/>
        <v>0</v>
      </c>
      <c r="AP386" s="11">
        <f t="shared" si="218"/>
        <v>0</v>
      </c>
      <c r="AQ386" s="4">
        <f t="shared" si="219"/>
        <v>0</v>
      </c>
      <c r="AS386" s="1">
        <f t="shared" si="220"/>
        <v>2</v>
      </c>
      <c r="AT386" s="1">
        <f t="shared" si="221"/>
        <v>1</v>
      </c>
      <c r="AU386" s="1">
        <f t="shared" si="222"/>
        <v>0</v>
      </c>
      <c r="AV386" s="1">
        <f t="shared" si="223"/>
        <v>0</v>
      </c>
      <c r="AW386" s="1">
        <f t="shared" si="224"/>
        <v>0</v>
      </c>
      <c r="AX386" s="8">
        <f t="shared" si="225"/>
        <v>0</v>
      </c>
      <c r="AZ386" s="8">
        <f t="shared" si="226"/>
        <v>2</v>
      </c>
      <c r="BA386" s="8">
        <f t="shared" si="227"/>
        <v>1</v>
      </c>
      <c r="BB386" s="8">
        <f t="shared" si="228"/>
        <v>0</v>
      </c>
      <c r="BC386" s="8">
        <f t="shared" si="229"/>
        <v>0</v>
      </c>
      <c r="BD386" s="8">
        <f t="shared" si="230"/>
        <v>0</v>
      </c>
      <c r="BE386" s="8">
        <f t="shared" si="231"/>
        <v>0</v>
      </c>
      <c r="BG386" s="19">
        <f t="shared" si="232"/>
        <v>0</v>
      </c>
      <c r="BH386" s="19">
        <f t="shared" si="233"/>
        <v>0</v>
      </c>
      <c r="BJ386" s="10">
        <f t="shared" si="234"/>
        <v>2</v>
      </c>
      <c r="BK386" s="35">
        <f t="shared" si="235"/>
        <v>1</v>
      </c>
      <c r="BL386" s="27">
        <f t="shared" si="236"/>
        <v>1.6666666666666666E-2</v>
      </c>
      <c r="BM386" s="33">
        <f t="shared" si="237"/>
        <v>1</v>
      </c>
      <c r="BN386" s="27">
        <f t="shared" si="238"/>
        <v>1.6666666666666666E-2</v>
      </c>
      <c r="BO386" s="33">
        <f t="shared" si="239"/>
        <v>1</v>
      </c>
      <c r="BP386" s="27">
        <f t="shared" si="240"/>
        <v>1.6666666666666666E-2</v>
      </c>
      <c r="BQ386" s="33">
        <f t="shared" si="241"/>
        <v>2</v>
      </c>
      <c r="BR386" s="28">
        <f t="shared" si="242"/>
        <v>3.3333333333333333E-2</v>
      </c>
      <c r="BT386" s="10">
        <f t="shared" si="243"/>
        <v>2</v>
      </c>
      <c r="BU386" s="32">
        <f t="shared" si="244"/>
        <v>3.2699999999999996</v>
      </c>
      <c r="BV386" s="27">
        <f t="shared" si="245"/>
        <v>5.4499999999999993E-2</v>
      </c>
      <c r="BW386" s="36">
        <f t="shared" si="246"/>
        <v>3.2699999999999996</v>
      </c>
      <c r="BX386" s="27">
        <f t="shared" si="247"/>
        <v>5.4499999999999993E-2</v>
      </c>
      <c r="BY386" s="36">
        <f t="shared" si="248"/>
        <v>3.62</v>
      </c>
      <c r="BZ386" s="27">
        <f t="shared" si="249"/>
        <v>6.0333333333333336E-2</v>
      </c>
      <c r="CA386" s="36">
        <f t="shared" si="250"/>
        <v>3.24</v>
      </c>
      <c r="CB386" s="28">
        <f t="shared" si="251"/>
        <v>5.4000000000000006E-2</v>
      </c>
    </row>
    <row r="387" spans="1:80">
      <c r="A387" s="1" t="s">
        <v>410</v>
      </c>
      <c r="B387" s="26">
        <v>60</v>
      </c>
      <c r="C387" s="26">
        <v>119</v>
      </c>
      <c r="D387" s="26">
        <v>1203</v>
      </c>
      <c r="E387" s="20">
        <f>VLOOKUP($A387,JorgeILS!$A$1:$D$525,2,FALSE)</f>
        <v>3</v>
      </c>
      <c r="F387" s="20">
        <f>VLOOKUP($A387,JorgeILS!$A$1:$D$525,3,FALSE)</f>
        <v>0.02</v>
      </c>
      <c r="G387" s="20">
        <f>VLOOKUP($A387,JorgeCPP!$A$1:$D$525,2,FALSE)</f>
        <v>5</v>
      </c>
      <c r="H387" s="20">
        <f>VLOOKUP($A387,JorgeCPP!$A$1:$D$525,3,FALSE)</f>
        <v>2E-3</v>
      </c>
      <c r="I387" s="4">
        <f>VLOOKUP($A387,BEP!$A$1:$D$525,2,FALSE)</f>
        <v>4</v>
      </c>
      <c r="J387" s="23">
        <f>VLOOKUP($A387,BEP!$A$1:$D$525,3,FALSE)</f>
        <v>1E-3</v>
      </c>
      <c r="K387" s="4">
        <f>VLOOKUP($A387,CEP!$A$1:$D$525,2,FALSE)</f>
        <v>4</v>
      </c>
      <c r="L387" s="23">
        <f>VLOOKUP($A387,CEP!$A$1:$D$525,3,FALSE)</f>
        <v>0</v>
      </c>
      <c r="M387" s="4">
        <f>VLOOKUP($A387,EEP!$A$1:$D$525,2,FALSE)</f>
        <v>4</v>
      </c>
      <c r="N387" s="23">
        <f>VLOOKUP($A387,EEP!$A$1:$D$525,3,FALSE)</f>
        <v>0</v>
      </c>
      <c r="O387" s="24">
        <f>VLOOKUP($A387,CEEP!$A$1:$D$525,2,FALSE)</f>
        <v>4</v>
      </c>
      <c r="P387" s="22">
        <f>VLOOKUP($A387,CEEP!$A$1:$D$525,3,FALSE)</f>
        <v>0</v>
      </c>
      <c r="Q387" s="4">
        <f>VLOOKUP($A387,RBEP!$A$1:$F$525,2,FALSE)</f>
        <v>4</v>
      </c>
      <c r="R387" s="4">
        <f>VLOOKUP($A387,RBEP!$A$1:$F$525,3,FALSE)</f>
        <v>8</v>
      </c>
      <c r="S387" s="4">
        <f>VLOOKUP($A387,RBEP!$A$1:$F$525,4,FALSE)</f>
        <v>6.05</v>
      </c>
      <c r="T387" s="4">
        <f>VLOOKUP($A387,RBEP!$A$1:$F$525,5,FALSE)</f>
        <v>1.0399999999999999E-3</v>
      </c>
      <c r="U387" s="4">
        <f>VLOOKUP($A387,RCEP!$A$1:$F$525,2,FALSE)</f>
        <v>4</v>
      </c>
      <c r="V387" s="4">
        <f>VLOOKUP($A387,RCEP!$A$1:$F$525,3,FALSE)</f>
        <v>9</v>
      </c>
      <c r="W387" s="4">
        <f>VLOOKUP($A387,RCEP!$A$1:$F$525,4,FALSE)</f>
        <v>6.01</v>
      </c>
      <c r="X387" s="4">
        <f>VLOOKUP($A387,RCEP!$A$1:$F$525,5,FALSE)</f>
        <v>1.2700000000000001E-3</v>
      </c>
      <c r="Y387" s="4">
        <f>VLOOKUP($A387,REEP!$A$1:$F$525,2,FALSE)</f>
        <v>5</v>
      </c>
      <c r="Z387" s="4">
        <f>VLOOKUP($A387,REEP!$A$1:$F$525,3,FALSE)</f>
        <v>9</v>
      </c>
      <c r="AA387" s="4">
        <f>VLOOKUP($A387,REEP!$A$1:$F$525,4,FALSE)</f>
        <v>6.02</v>
      </c>
      <c r="AB387" s="4">
        <f>VLOOKUP($A387,REEP!$A$1:$F$525,5,FALSE)</f>
        <v>7.1000000000000002E-4</v>
      </c>
      <c r="AC387" s="11">
        <f>VLOOKUP($A387,RCEEP!$A$1:$F$525,2,FALSE)</f>
        <v>4</v>
      </c>
      <c r="AD387" s="11">
        <f>VLOOKUP($A387,RCEEP!$A$1:$F$525,3,FALSE)</f>
        <v>8</v>
      </c>
      <c r="AE387" s="11">
        <f>VLOOKUP($A387,RCEEP!$A$1:$F$525,4,FALSE)</f>
        <v>6.17</v>
      </c>
      <c r="AF387" s="11">
        <f>VLOOKUP($A387,RCEEP!$A$1:$F$525,5,FALSE)</f>
        <v>8.8999999999999995E-4</v>
      </c>
      <c r="AH387" s="11">
        <f t="shared" si="210"/>
        <v>4</v>
      </c>
      <c r="AI387" s="11">
        <f t="shared" si="211"/>
        <v>0</v>
      </c>
      <c r="AJ387" s="11">
        <f t="shared" si="212"/>
        <v>1</v>
      </c>
      <c r="AK387" s="11">
        <f t="shared" si="213"/>
        <v>1</v>
      </c>
      <c r="AL387" s="11">
        <f t="shared" si="214"/>
        <v>1</v>
      </c>
      <c r="AM387" s="11">
        <f t="shared" si="215"/>
        <v>1</v>
      </c>
      <c r="AN387" s="11">
        <f t="shared" si="216"/>
        <v>1</v>
      </c>
      <c r="AO387" s="11">
        <f t="shared" si="217"/>
        <v>1</v>
      </c>
      <c r="AP387" s="11">
        <f t="shared" si="218"/>
        <v>0</v>
      </c>
      <c r="AQ387" s="4">
        <f t="shared" si="219"/>
        <v>1</v>
      </c>
      <c r="AS387" s="1">
        <f t="shared" si="220"/>
        <v>3</v>
      </c>
      <c r="AT387" s="1">
        <f t="shared" si="221"/>
        <v>1</v>
      </c>
      <c r="AU387" s="1">
        <f t="shared" si="222"/>
        <v>0</v>
      </c>
      <c r="AV387" s="1">
        <f t="shared" si="223"/>
        <v>0</v>
      </c>
      <c r="AW387" s="1">
        <f t="shared" si="224"/>
        <v>0</v>
      </c>
      <c r="AX387" s="8">
        <f t="shared" si="225"/>
        <v>0</v>
      </c>
      <c r="AZ387" s="8">
        <f t="shared" si="226"/>
        <v>3</v>
      </c>
      <c r="BA387" s="8">
        <f t="shared" si="227"/>
        <v>1</v>
      </c>
      <c r="BB387" s="8">
        <f t="shared" si="228"/>
        <v>0</v>
      </c>
      <c r="BC387" s="8">
        <f t="shared" si="229"/>
        <v>0</v>
      </c>
      <c r="BD387" s="8">
        <f t="shared" si="230"/>
        <v>0</v>
      </c>
      <c r="BE387" s="8">
        <f t="shared" si="231"/>
        <v>0</v>
      </c>
      <c r="BG387" s="19">
        <f t="shared" si="232"/>
        <v>0</v>
      </c>
      <c r="BH387" s="19">
        <f t="shared" si="233"/>
        <v>0</v>
      </c>
      <c r="BJ387" s="10">
        <f t="shared" si="234"/>
        <v>3</v>
      </c>
      <c r="BK387" s="35">
        <f t="shared" si="235"/>
        <v>1</v>
      </c>
      <c r="BL387" s="27">
        <f t="shared" si="236"/>
        <v>1.6666666666666666E-2</v>
      </c>
      <c r="BM387" s="33">
        <f t="shared" si="237"/>
        <v>1</v>
      </c>
      <c r="BN387" s="27">
        <f t="shared" si="238"/>
        <v>1.6666666666666666E-2</v>
      </c>
      <c r="BO387" s="33">
        <f t="shared" si="239"/>
        <v>2</v>
      </c>
      <c r="BP387" s="27">
        <f t="shared" si="240"/>
        <v>3.3333333333333333E-2</v>
      </c>
      <c r="BQ387" s="33">
        <f t="shared" si="241"/>
        <v>1</v>
      </c>
      <c r="BR387" s="28">
        <f t="shared" si="242"/>
        <v>1.6666666666666666E-2</v>
      </c>
      <c r="BT387" s="10">
        <f t="shared" si="243"/>
        <v>3</v>
      </c>
      <c r="BU387" s="32">
        <f t="shared" si="244"/>
        <v>3.05</v>
      </c>
      <c r="BV387" s="27">
        <f t="shared" si="245"/>
        <v>5.0833333333333328E-2</v>
      </c>
      <c r="BW387" s="36">
        <f t="shared" si="246"/>
        <v>3.01</v>
      </c>
      <c r="BX387" s="27">
        <f t="shared" si="247"/>
        <v>5.0166666666666665E-2</v>
      </c>
      <c r="BY387" s="36">
        <f t="shared" si="248"/>
        <v>3.0199999999999996</v>
      </c>
      <c r="BZ387" s="27">
        <f t="shared" si="249"/>
        <v>5.0333333333333327E-2</v>
      </c>
      <c r="CA387" s="36">
        <f t="shared" si="250"/>
        <v>3.17</v>
      </c>
      <c r="CB387" s="28">
        <f t="shared" si="251"/>
        <v>5.2833333333333329E-2</v>
      </c>
    </row>
    <row r="388" spans="1:80">
      <c r="A388" s="1" t="s">
        <v>411</v>
      </c>
      <c r="B388" s="26">
        <v>60</v>
      </c>
      <c r="C388" s="26">
        <v>71</v>
      </c>
      <c r="D388" s="26">
        <v>1011</v>
      </c>
      <c r="E388" s="20">
        <f>VLOOKUP($A388,JorgeILS!$A$1:$D$525,2,FALSE)</f>
        <v>11</v>
      </c>
      <c r="F388" s="20">
        <f>VLOOKUP($A388,JorgeILS!$A$1:$D$525,3,FALSE)</f>
        <v>3.0000000000000001E-3</v>
      </c>
      <c r="G388" s="20">
        <f>VLOOKUP($A388,JorgeCPP!$A$1:$D$525,2,FALSE)</f>
        <v>12</v>
      </c>
      <c r="H388" s="20">
        <f>VLOOKUP($A388,JorgeCPP!$A$1:$D$525,3,FALSE)</f>
        <v>1E-3</v>
      </c>
      <c r="I388" s="4">
        <f>VLOOKUP($A388,BEP!$A$1:$D$525,2,FALSE)</f>
        <v>11</v>
      </c>
      <c r="J388" s="23">
        <f>VLOOKUP($A388,BEP!$A$1:$D$525,3,FALSE)</f>
        <v>0</v>
      </c>
      <c r="K388" s="4">
        <f>VLOOKUP($A388,CEP!$A$1:$D$525,2,FALSE)</f>
        <v>11</v>
      </c>
      <c r="L388" s="23">
        <f>VLOOKUP($A388,CEP!$A$1:$D$525,3,FALSE)</f>
        <v>1E-3</v>
      </c>
      <c r="M388" s="4">
        <f>VLOOKUP($A388,EEP!$A$1:$D$525,2,FALSE)</f>
        <v>12</v>
      </c>
      <c r="N388" s="23">
        <f>VLOOKUP($A388,EEP!$A$1:$D$525,3,FALSE)</f>
        <v>0</v>
      </c>
      <c r="O388" s="24">
        <f>VLOOKUP($A388,CEEP!$A$1:$D$525,2,FALSE)</f>
        <v>12</v>
      </c>
      <c r="P388" s="22">
        <f>VLOOKUP($A388,CEEP!$A$1:$D$525,3,FALSE)</f>
        <v>0</v>
      </c>
      <c r="Q388" s="4">
        <f>VLOOKUP($A388,RBEP!$A$1:$F$525,2,FALSE)</f>
        <v>11</v>
      </c>
      <c r="R388" s="4">
        <f>VLOOKUP($A388,RBEP!$A$1:$F$525,3,FALSE)</f>
        <v>14</v>
      </c>
      <c r="S388" s="4">
        <f>VLOOKUP($A388,RBEP!$A$1:$F$525,4,FALSE)</f>
        <v>11.86</v>
      </c>
      <c r="T388" s="4">
        <f>VLOOKUP($A388,RBEP!$A$1:$F$525,5,FALSE)</f>
        <v>5.1999999999999995E-4</v>
      </c>
      <c r="U388" s="4">
        <f>VLOOKUP($A388,RCEP!$A$1:$F$525,2,FALSE)</f>
        <v>11</v>
      </c>
      <c r="V388" s="4">
        <f>VLOOKUP($A388,RCEP!$A$1:$F$525,3,FALSE)</f>
        <v>14</v>
      </c>
      <c r="W388" s="4">
        <f>VLOOKUP($A388,RCEP!$A$1:$F$525,4,FALSE)</f>
        <v>12.04</v>
      </c>
      <c r="X388" s="4">
        <f>VLOOKUP($A388,RCEP!$A$1:$F$525,5,FALSE)</f>
        <v>5.9999999999999995E-4</v>
      </c>
      <c r="Y388" s="4">
        <f>VLOOKUP($A388,REEP!$A$1:$F$525,2,FALSE)</f>
        <v>11</v>
      </c>
      <c r="Z388" s="4">
        <f>VLOOKUP($A388,REEP!$A$1:$F$525,3,FALSE)</f>
        <v>14</v>
      </c>
      <c r="AA388" s="4">
        <f>VLOOKUP($A388,REEP!$A$1:$F$525,4,FALSE)</f>
        <v>12.07</v>
      </c>
      <c r="AB388" s="4">
        <f>VLOOKUP($A388,REEP!$A$1:$F$525,5,FALSE)</f>
        <v>4.0000000000000002E-4</v>
      </c>
      <c r="AC388" s="11">
        <f>VLOOKUP($A388,RCEEP!$A$1:$F$525,2,FALSE)</f>
        <v>11</v>
      </c>
      <c r="AD388" s="11">
        <f>VLOOKUP($A388,RCEEP!$A$1:$F$525,3,FALSE)</f>
        <v>14</v>
      </c>
      <c r="AE388" s="11">
        <f>VLOOKUP($A388,RCEEP!$A$1:$F$525,4,FALSE)</f>
        <v>12.26</v>
      </c>
      <c r="AF388" s="11">
        <f>VLOOKUP($A388,RCEEP!$A$1:$F$525,5,FALSE)</f>
        <v>4.6999999999999999E-4</v>
      </c>
      <c r="AH388" s="11">
        <f t="shared" ref="AH388:AH451" si="252">MIN(G388,I388,K388,M388,O388,Q388,U388,Y388,AC388)</f>
        <v>11</v>
      </c>
      <c r="AI388" s="11">
        <f t="shared" ref="AI388:AI451" si="253">IF(G388&lt;=$AH388,1,0)</f>
        <v>0</v>
      </c>
      <c r="AJ388" s="11">
        <f t="shared" ref="AJ388:AJ451" si="254">IF(I388&lt;=$AH388,1,0)</f>
        <v>1</v>
      </c>
      <c r="AK388" s="11">
        <f t="shared" ref="AK388:AK451" si="255">IF(K388&lt;=$AH388,1,0)</f>
        <v>1</v>
      </c>
      <c r="AL388" s="11">
        <f t="shared" ref="AL388:AL451" si="256">IF(M388&lt;=$AH388,1,0)</f>
        <v>0</v>
      </c>
      <c r="AM388" s="11">
        <f t="shared" ref="AM388:AM451" si="257">IF(O388&lt;=$AH388,1,0)</f>
        <v>0</v>
      </c>
      <c r="AN388" s="11">
        <f t="shared" ref="AN388:AN451" si="258">IF(Q388&lt;=$AH388,1,0)</f>
        <v>1</v>
      </c>
      <c r="AO388" s="11">
        <f t="shared" ref="AO388:AO451" si="259">IF(U388&lt;=$AH388,1,0)</f>
        <v>1</v>
      </c>
      <c r="AP388" s="11">
        <f t="shared" ref="AP388:AP451" si="260">IF(Y388&lt;=$AH388,1,0)</f>
        <v>1</v>
      </c>
      <c r="AQ388" s="4">
        <f t="shared" ref="AQ388:AQ451" si="261">IF(AC388&lt;=$AH388,1,0)</f>
        <v>1</v>
      </c>
      <c r="AS388" s="1">
        <f t="shared" ref="AS388:AS451" si="262">E388</f>
        <v>11</v>
      </c>
      <c r="AT388" s="1">
        <f t="shared" ref="AT388:AT451" si="263">IF(E388&lt;=$AS388,1,0)</f>
        <v>1</v>
      </c>
      <c r="AU388" s="1">
        <f t="shared" ref="AU388:AU451" si="264">IF(Q388&lt;=$AS388,1,0)</f>
        <v>1</v>
      </c>
      <c r="AV388" s="1">
        <f t="shared" ref="AV388:AV451" si="265">IF(U388&lt;=$AS388,1,0)</f>
        <v>1</v>
      </c>
      <c r="AW388" s="1">
        <f t="shared" ref="AW388:AW451" si="266">IF(Y388&lt;=$AS388,1,0)</f>
        <v>1</v>
      </c>
      <c r="AX388" s="8">
        <f t="shared" ref="AX388:AX451" si="267">IF(AC388&lt;=$AS388,1,0)</f>
        <v>1</v>
      </c>
      <c r="AZ388" s="8">
        <f t="shared" ref="AZ388:AZ451" si="268">MIN(E388,Q388,U388,Y388,AC388)</f>
        <v>11</v>
      </c>
      <c r="BA388" s="8">
        <f t="shared" ref="BA388:BA451" si="269">IF(E388&lt;=$AZ388,1,0)</f>
        <v>1</v>
      </c>
      <c r="BB388" s="8">
        <f t="shared" ref="BB388:BB451" si="270">IF(Q388&lt;=$AZ388,1,0)</f>
        <v>1</v>
      </c>
      <c r="BC388" s="8">
        <f t="shared" ref="BC388:BC451" si="271">IF(U388&lt;=$AZ388,1,0)</f>
        <v>1</v>
      </c>
      <c r="BD388" s="8">
        <f t="shared" ref="BD388:BD451" si="272">IF(Y388&lt;=$AZ388,1,0)</f>
        <v>1</v>
      </c>
      <c r="BE388" s="8">
        <f t="shared" ref="BE388:BE451" si="273">IF(AC388&lt;=$AZ388,1,0)</f>
        <v>1</v>
      </c>
      <c r="BG388" s="19">
        <f t="shared" ref="BG388:BG451" si="274">IF(MIN(Q388,U388,Y388,AC388)&lt;AS388,1,0)</f>
        <v>0</v>
      </c>
      <c r="BH388" s="19">
        <f t="shared" ref="BH388:BH451" si="275">IF(MIN(Q388,U388,Y388,AC388)&lt;=AS388,1,0)</f>
        <v>1</v>
      </c>
      <c r="BJ388" s="10">
        <f t="shared" ref="BJ388:BJ451" si="276">E388</f>
        <v>11</v>
      </c>
      <c r="BK388" s="35">
        <f t="shared" ref="BK388:BK451" si="277">Q388-$BJ388</f>
        <v>0</v>
      </c>
      <c r="BL388" s="27">
        <f t="shared" ref="BL388:BL451" si="278">BK388/$B388</f>
        <v>0</v>
      </c>
      <c r="BM388" s="33">
        <f t="shared" ref="BM388:BM451" si="279">U388-$BJ388</f>
        <v>0</v>
      </c>
      <c r="BN388" s="27">
        <f t="shared" ref="BN388:BN451" si="280">BM388/$B388</f>
        <v>0</v>
      </c>
      <c r="BO388" s="33">
        <f t="shared" ref="BO388:BO451" si="281">Y388-$BJ388</f>
        <v>0</v>
      </c>
      <c r="BP388" s="27">
        <f t="shared" ref="BP388:BP451" si="282">BO388/$B388</f>
        <v>0</v>
      </c>
      <c r="BQ388" s="33">
        <f t="shared" ref="BQ388:BQ451" si="283">AC388-$BJ388</f>
        <v>0</v>
      </c>
      <c r="BR388" s="28">
        <f t="shared" ref="BR388:BR451" si="284">BQ388/$B388</f>
        <v>0</v>
      </c>
      <c r="BT388" s="10">
        <f t="shared" ref="BT388:BT451" si="285">E388</f>
        <v>11</v>
      </c>
      <c r="BU388" s="32">
        <f t="shared" ref="BU388:BU451" si="286">S388-$BT388</f>
        <v>0.85999999999999943</v>
      </c>
      <c r="BV388" s="27">
        <f t="shared" ref="BV388:BV451" si="287">BU388/$B388</f>
        <v>1.4333333333333325E-2</v>
      </c>
      <c r="BW388" s="36">
        <f t="shared" ref="BW388:BW451" si="288">W388-$BT388</f>
        <v>1.0399999999999991</v>
      </c>
      <c r="BX388" s="27">
        <f t="shared" ref="BX388:BX451" si="289">BW388/$B388</f>
        <v>1.7333333333333319E-2</v>
      </c>
      <c r="BY388" s="36">
        <f t="shared" ref="BY388:BY451" si="290">AA388-$BT388</f>
        <v>1.0700000000000003</v>
      </c>
      <c r="BZ388" s="27">
        <f t="shared" ref="BZ388:BZ451" si="291">BY388/$B388</f>
        <v>1.7833333333333336E-2</v>
      </c>
      <c r="CA388" s="36">
        <f t="shared" ref="CA388:CA451" si="292">(AE388-$BT388)</f>
        <v>1.2599999999999998</v>
      </c>
      <c r="CB388" s="28">
        <f t="shared" ref="CB388:CB451" si="293">CA388/$B388</f>
        <v>2.0999999999999998E-2</v>
      </c>
    </row>
    <row r="389" spans="1:80">
      <c r="A389" s="1" t="s">
        <v>412</v>
      </c>
      <c r="B389" s="26">
        <v>60</v>
      </c>
      <c r="C389" s="26">
        <v>71</v>
      </c>
      <c r="D389" s="26">
        <v>1019</v>
      </c>
      <c r="E389" s="20">
        <f>VLOOKUP($A389,JorgeILS!$A$1:$D$525,2,FALSE)</f>
        <v>14</v>
      </c>
      <c r="F389" s="20">
        <f>VLOOKUP($A389,JorgeILS!$A$1:$D$525,3,FALSE)</f>
        <v>2E-3</v>
      </c>
      <c r="G389" s="20">
        <f>VLOOKUP($A389,JorgeCPP!$A$1:$D$525,2,FALSE)</f>
        <v>14</v>
      </c>
      <c r="H389" s="20">
        <f>VLOOKUP($A389,JorgeCPP!$A$1:$D$525,3,FALSE)</f>
        <v>0</v>
      </c>
      <c r="I389" s="4">
        <f>VLOOKUP($A389,BEP!$A$1:$D$525,2,FALSE)</f>
        <v>14</v>
      </c>
      <c r="J389" s="23">
        <f>VLOOKUP($A389,BEP!$A$1:$D$525,3,FALSE)</f>
        <v>0</v>
      </c>
      <c r="K389" s="4">
        <f>VLOOKUP($A389,CEP!$A$1:$D$525,2,FALSE)</f>
        <v>14</v>
      </c>
      <c r="L389" s="23">
        <f>VLOOKUP($A389,CEP!$A$1:$D$525,3,FALSE)</f>
        <v>1E-3</v>
      </c>
      <c r="M389" s="4">
        <f>VLOOKUP($A389,EEP!$A$1:$D$525,2,FALSE)</f>
        <v>14</v>
      </c>
      <c r="N389" s="23">
        <f>VLOOKUP($A389,EEP!$A$1:$D$525,3,FALSE)</f>
        <v>0</v>
      </c>
      <c r="O389" s="24">
        <f>VLOOKUP($A389,CEEP!$A$1:$D$525,2,FALSE)</f>
        <v>14</v>
      </c>
      <c r="P389" s="22">
        <f>VLOOKUP($A389,CEEP!$A$1:$D$525,3,FALSE)</f>
        <v>0</v>
      </c>
      <c r="Q389" s="4">
        <f>VLOOKUP($A389,RBEP!$A$1:$F$525,2,FALSE)</f>
        <v>14</v>
      </c>
      <c r="R389" s="4">
        <f>VLOOKUP($A389,RBEP!$A$1:$F$525,3,FALSE)</f>
        <v>14</v>
      </c>
      <c r="S389" s="4">
        <f>VLOOKUP($A389,RBEP!$A$1:$F$525,4,FALSE)</f>
        <v>14</v>
      </c>
      <c r="T389" s="4">
        <f>VLOOKUP($A389,RBEP!$A$1:$F$525,5,FALSE)</f>
        <v>2.9E-4</v>
      </c>
      <c r="U389" s="4">
        <f>VLOOKUP($A389,RCEP!$A$1:$F$525,2,FALSE)</f>
        <v>14</v>
      </c>
      <c r="V389" s="4">
        <f>VLOOKUP($A389,RCEP!$A$1:$F$525,3,FALSE)</f>
        <v>14</v>
      </c>
      <c r="W389" s="4">
        <f>VLOOKUP($A389,RCEP!$A$1:$F$525,4,FALSE)</f>
        <v>14</v>
      </c>
      <c r="X389" s="4">
        <f>VLOOKUP($A389,RCEP!$A$1:$F$525,5,FALSE)</f>
        <v>3.4000000000000002E-4</v>
      </c>
      <c r="Y389" s="4">
        <f>VLOOKUP($A389,REEP!$A$1:$F$525,2,FALSE)</f>
        <v>14</v>
      </c>
      <c r="Z389" s="4">
        <f>VLOOKUP($A389,REEP!$A$1:$F$525,3,FALSE)</f>
        <v>14</v>
      </c>
      <c r="AA389" s="4">
        <f>VLOOKUP($A389,REEP!$A$1:$F$525,4,FALSE)</f>
        <v>14</v>
      </c>
      <c r="AB389" s="4">
        <f>VLOOKUP($A389,REEP!$A$1:$F$525,5,FALSE)</f>
        <v>2.2000000000000001E-4</v>
      </c>
      <c r="AC389" s="11">
        <f>VLOOKUP($A389,RCEEP!$A$1:$F$525,2,FALSE)</f>
        <v>14</v>
      </c>
      <c r="AD389" s="11">
        <f>VLOOKUP($A389,RCEEP!$A$1:$F$525,3,FALSE)</f>
        <v>14</v>
      </c>
      <c r="AE389" s="11">
        <f>VLOOKUP($A389,RCEEP!$A$1:$F$525,4,FALSE)</f>
        <v>14</v>
      </c>
      <c r="AF389" s="11">
        <f>VLOOKUP($A389,RCEEP!$A$1:$F$525,5,FALSE)</f>
        <v>2.3000000000000001E-4</v>
      </c>
      <c r="AH389" s="11">
        <f t="shared" si="252"/>
        <v>14</v>
      </c>
      <c r="AI389" s="11">
        <f t="shared" si="253"/>
        <v>1</v>
      </c>
      <c r="AJ389" s="11">
        <f t="shared" si="254"/>
        <v>1</v>
      </c>
      <c r="AK389" s="11">
        <f t="shared" si="255"/>
        <v>1</v>
      </c>
      <c r="AL389" s="11">
        <f t="shared" si="256"/>
        <v>1</v>
      </c>
      <c r="AM389" s="11">
        <f t="shared" si="257"/>
        <v>1</v>
      </c>
      <c r="AN389" s="11">
        <f t="shared" si="258"/>
        <v>1</v>
      </c>
      <c r="AO389" s="11">
        <f t="shared" si="259"/>
        <v>1</v>
      </c>
      <c r="AP389" s="11">
        <f t="shared" si="260"/>
        <v>1</v>
      </c>
      <c r="AQ389" s="4">
        <f t="shared" si="261"/>
        <v>1</v>
      </c>
      <c r="AS389" s="1">
        <f t="shared" si="262"/>
        <v>14</v>
      </c>
      <c r="AT389" s="1">
        <f t="shared" si="263"/>
        <v>1</v>
      </c>
      <c r="AU389" s="1">
        <f t="shared" si="264"/>
        <v>1</v>
      </c>
      <c r="AV389" s="1">
        <f t="shared" si="265"/>
        <v>1</v>
      </c>
      <c r="AW389" s="1">
        <f t="shared" si="266"/>
        <v>1</v>
      </c>
      <c r="AX389" s="8">
        <f t="shared" si="267"/>
        <v>1</v>
      </c>
      <c r="AZ389" s="8">
        <f t="shared" si="268"/>
        <v>14</v>
      </c>
      <c r="BA389" s="8">
        <f t="shared" si="269"/>
        <v>1</v>
      </c>
      <c r="BB389" s="8">
        <f t="shared" si="270"/>
        <v>1</v>
      </c>
      <c r="BC389" s="8">
        <f t="shared" si="271"/>
        <v>1</v>
      </c>
      <c r="BD389" s="8">
        <f t="shared" si="272"/>
        <v>1</v>
      </c>
      <c r="BE389" s="8">
        <f t="shared" si="273"/>
        <v>1</v>
      </c>
      <c r="BG389" s="19">
        <f t="shared" si="274"/>
        <v>0</v>
      </c>
      <c r="BH389" s="19">
        <f t="shared" si="275"/>
        <v>1</v>
      </c>
      <c r="BJ389" s="10">
        <f t="shared" si="276"/>
        <v>14</v>
      </c>
      <c r="BK389" s="35">
        <f t="shared" si="277"/>
        <v>0</v>
      </c>
      <c r="BL389" s="27">
        <f t="shared" si="278"/>
        <v>0</v>
      </c>
      <c r="BM389" s="33">
        <f t="shared" si="279"/>
        <v>0</v>
      </c>
      <c r="BN389" s="27">
        <f t="shared" si="280"/>
        <v>0</v>
      </c>
      <c r="BO389" s="33">
        <f t="shared" si="281"/>
        <v>0</v>
      </c>
      <c r="BP389" s="27">
        <f t="shared" si="282"/>
        <v>0</v>
      </c>
      <c r="BQ389" s="33">
        <f t="shared" si="283"/>
        <v>0</v>
      </c>
      <c r="BR389" s="28">
        <f t="shared" si="284"/>
        <v>0</v>
      </c>
      <c r="BT389" s="10">
        <f t="shared" si="285"/>
        <v>14</v>
      </c>
      <c r="BU389" s="32">
        <f t="shared" si="286"/>
        <v>0</v>
      </c>
      <c r="BV389" s="27">
        <f t="shared" si="287"/>
        <v>0</v>
      </c>
      <c r="BW389" s="36">
        <f t="shared" si="288"/>
        <v>0</v>
      </c>
      <c r="BX389" s="27">
        <f t="shared" si="289"/>
        <v>0</v>
      </c>
      <c r="BY389" s="36">
        <f t="shared" si="290"/>
        <v>0</v>
      </c>
      <c r="BZ389" s="27">
        <f t="shared" si="291"/>
        <v>0</v>
      </c>
      <c r="CA389" s="36">
        <f t="shared" si="292"/>
        <v>0</v>
      </c>
      <c r="CB389" s="28">
        <f t="shared" si="293"/>
        <v>0</v>
      </c>
    </row>
    <row r="390" spans="1:80">
      <c r="A390" s="1" t="s">
        <v>413</v>
      </c>
      <c r="B390" s="26">
        <v>60</v>
      </c>
      <c r="C390" s="26">
        <v>71</v>
      </c>
      <c r="D390" s="26">
        <v>1027</v>
      </c>
      <c r="E390" s="20">
        <f>VLOOKUP($A390,JorgeILS!$A$1:$D$525,2,FALSE)</f>
        <v>13</v>
      </c>
      <c r="F390" s="20">
        <f>VLOOKUP($A390,JorgeILS!$A$1:$D$525,3,FALSE)</f>
        <v>2E-3</v>
      </c>
      <c r="G390" s="20">
        <f>VLOOKUP($A390,JorgeCPP!$A$1:$D$525,2,FALSE)</f>
        <v>14</v>
      </c>
      <c r="H390" s="20">
        <f>VLOOKUP($A390,JorgeCPP!$A$1:$D$525,3,FALSE)</f>
        <v>0</v>
      </c>
      <c r="I390" s="4">
        <f>VLOOKUP($A390,BEP!$A$1:$D$525,2,FALSE)</f>
        <v>14</v>
      </c>
      <c r="J390" s="23">
        <f>VLOOKUP($A390,BEP!$A$1:$D$525,3,FALSE)</f>
        <v>0</v>
      </c>
      <c r="K390" s="4">
        <f>VLOOKUP($A390,CEP!$A$1:$D$525,2,FALSE)</f>
        <v>14</v>
      </c>
      <c r="L390" s="23">
        <f>VLOOKUP($A390,CEP!$A$1:$D$525,3,FALSE)</f>
        <v>1E-3</v>
      </c>
      <c r="M390" s="4">
        <f>VLOOKUP($A390,EEP!$A$1:$D$525,2,FALSE)</f>
        <v>14</v>
      </c>
      <c r="N390" s="23">
        <f>VLOOKUP($A390,EEP!$A$1:$D$525,3,FALSE)</f>
        <v>0</v>
      </c>
      <c r="O390" s="24">
        <f>VLOOKUP($A390,CEEP!$A$1:$D$525,2,FALSE)</f>
        <v>14</v>
      </c>
      <c r="P390" s="22">
        <f>VLOOKUP($A390,CEEP!$A$1:$D$525,3,FALSE)</f>
        <v>0</v>
      </c>
      <c r="Q390" s="4">
        <f>VLOOKUP($A390,RBEP!$A$1:$F$525,2,FALSE)</f>
        <v>14</v>
      </c>
      <c r="R390" s="4">
        <f>VLOOKUP($A390,RBEP!$A$1:$F$525,3,FALSE)</f>
        <v>15</v>
      </c>
      <c r="S390" s="4">
        <f>VLOOKUP($A390,RBEP!$A$1:$F$525,4,FALSE)</f>
        <v>14.07</v>
      </c>
      <c r="T390" s="4">
        <f>VLOOKUP($A390,RBEP!$A$1:$F$525,5,FALSE)</f>
        <v>4.4000000000000002E-4</v>
      </c>
      <c r="U390" s="4">
        <f>VLOOKUP($A390,RCEP!$A$1:$F$525,2,FALSE)</f>
        <v>14</v>
      </c>
      <c r="V390" s="4">
        <f>VLOOKUP($A390,RCEP!$A$1:$F$525,3,FALSE)</f>
        <v>15</v>
      </c>
      <c r="W390" s="4">
        <f>VLOOKUP($A390,RCEP!$A$1:$F$525,4,FALSE)</f>
        <v>14.13</v>
      </c>
      <c r="X390" s="4">
        <f>VLOOKUP($A390,RCEP!$A$1:$F$525,5,FALSE)</f>
        <v>5.1999999999999995E-4</v>
      </c>
      <c r="Y390" s="4">
        <f>VLOOKUP($A390,REEP!$A$1:$F$525,2,FALSE)</f>
        <v>14</v>
      </c>
      <c r="Z390" s="4">
        <f>VLOOKUP($A390,REEP!$A$1:$F$525,3,FALSE)</f>
        <v>15</v>
      </c>
      <c r="AA390" s="4">
        <f>VLOOKUP($A390,REEP!$A$1:$F$525,4,FALSE)</f>
        <v>14.14</v>
      </c>
      <c r="AB390" s="4">
        <f>VLOOKUP($A390,REEP!$A$1:$F$525,5,FALSE)</f>
        <v>2.9999999999999997E-4</v>
      </c>
      <c r="AC390" s="11">
        <f>VLOOKUP($A390,RCEEP!$A$1:$F$525,2,FALSE)</f>
        <v>14</v>
      </c>
      <c r="AD390" s="11">
        <f>VLOOKUP($A390,RCEEP!$A$1:$F$525,3,FALSE)</f>
        <v>15</v>
      </c>
      <c r="AE390" s="11">
        <f>VLOOKUP($A390,RCEEP!$A$1:$F$525,4,FALSE)</f>
        <v>14.15</v>
      </c>
      <c r="AF390" s="11">
        <f>VLOOKUP($A390,RCEEP!$A$1:$F$525,5,FALSE)</f>
        <v>3.6000000000000002E-4</v>
      </c>
      <c r="AH390" s="11">
        <f t="shared" si="252"/>
        <v>14</v>
      </c>
      <c r="AI390" s="11">
        <f t="shared" si="253"/>
        <v>1</v>
      </c>
      <c r="AJ390" s="11">
        <f t="shared" si="254"/>
        <v>1</v>
      </c>
      <c r="AK390" s="11">
        <f t="shared" si="255"/>
        <v>1</v>
      </c>
      <c r="AL390" s="11">
        <f t="shared" si="256"/>
        <v>1</v>
      </c>
      <c r="AM390" s="11">
        <f t="shared" si="257"/>
        <v>1</v>
      </c>
      <c r="AN390" s="11">
        <f t="shared" si="258"/>
        <v>1</v>
      </c>
      <c r="AO390" s="11">
        <f t="shared" si="259"/>
        <v>1</v>
      </c>
      <c r="AP390" s="11">
        <f t="shared" si="260"/>
        <v>1</v>
      </c>
      <c r="AQ390" s="4">
        <f t="shared" si="261"/>
        <v>1</v>
      </c>
      <c r="AS390" s="1">
        <f t="shared" si="262"/>
        <v>13</v>
      </c>
      <c r="AT390" s="1">
        <f t="shared" si="263"/>
        <v>1</v>
      </c>
      <c r="AU390" s="1">
        <f t="shared" si="264"/>
        <v>0</v>
      </c>
      <c r="AV390" s="1">
        <f t="shared" si="265"/>
        <v>0</v>
      </c>
      <c r="AW390" s="1">
        <f t="shared" si="266"/>
        <v>0</v>
      </c>
      <c r="AX390" s="8">
        <f t="shared" si="267"/>
        <v>0</v>
      </c>
      <c r="AZ390" s="8">
        <f t="shared" si="268"/>
        <v>13</v>
      </c>
      <c r="BA390" s="8">
        <f t="shared" si="269"/>
        <v>1</v>
      </c>
      <c r="BB390" s="8">
        <f t="shared" si="270"/>
        <v>0</v>
      </c>
      <c r="BC390" s="8">
        <f t="shared" si="271"/>
        <v>0</v>
      </c>
      <c r="BD390" s="8">
        <f t="shared" si="272"/>
        <v>0</v>
      </c>
      <c r="BE390" s="8">
        <f t="shared" si="273"/>
        <v>0</v>
      </c>
      <c r="BG390" s="19">
        <f t="shared" si="274"/>
        <v>0</v>
      </c>
      <c r="BH390" s="19">
        <f t="shared" si="275"/>
        <v>0</v>
      </c>
      <c r="BJ390" s="10">
        <f t="shared" si="276"/>
        <v>13</v>
      </c>
      <c r="BK390" s="35">
        <f t="shared" si="277"/>
        <v>1</v>
      </c>
      <c r="BL390" s="27">
        <f t="shared" si="278"/>
        <v>1.6666666666666666E-2</v>
      </c>
      <c r="BM390" s="33">
        <f t="shared" si="279"/>
        <v>1</v>
      </c>
      <c r="BN390" s="27">
        <f t="shared" si="280"/>
        <v>1.6666666666666666E-2</v>
      </c>
      <c r="BO390" s="33">
        <f t="shared" si="281"/>
        <v>1</v>
      </c>
      <c r="BP390" s="27">
        <f t="shared" si="282"/>
        <v>1.6666666666666666E-2</v>
      </c>
      <c r="BQ390" s="33">
        <f t="shared" si="283"/>
        <v>1</v>
      </c>
      <c r="BR390" s="28">
        <f t="shared" si="284"/>
        <v>1.6666666666666666E-2</v>
      </c>
      <c r="BT390" s="10">
        <f t="shared" si="285"/>
        <v>13</v>
      </c>
      <c r="BU390" s="32">
        <f t="shared" si="286"/>
        <v>1.0700000000000003</v>
      </c>
      <c r="BV390" s="27">
        <f t="shared" si="287"/>
        <v>1.7833333333333336E-2</v>
      </c>
      <c r="BW390" s="36">
        <f t="shared" si="288"/>
        <v>1.1300000000000008</v>
      </c>
      <c r="BX390" s="27">
        <f t="shared" si="289"/>
        <v>1.8833333333333348E-2</v>
      </c>
      <c r="BY390" s="36">
        <f t="shared" si="290"/>
        <v>1.1400000000000006</v>
      </c>
      <c r="BZ390" s="27">
        <f t="shared" si="291"/>
        <v>1.900000000000001E-2</v>
      </c>
      <c r="CA390" s="36">
        <f t="shared" si="292"/>
        <v>1.1500000000000004</v>
      </c>
      <c r="CB390" s="28">
        <f t="shared" si="293"/>
        <v>1.9166666666666672E-2</v>
      </c>
    </row>
    <row r="391" spans="1:80">
      <c r="A391" s="1" t="s">
        <v>414</v>
      </c>
      <c r="B391" s="26">
        <v>60</v>
      </c>
      <c r="C391" s="26">
        <v>71</v>
      </c>
      <c r="D391" s="26">
        <v>1035</v>
      </c>
      <c r="E391" s="20">
        <f>VLOOKUP($A391,JorgeILS!$A$1:$D$525,2,FALSE)</f>
        <v>12</v>
      </c>
      <c r="F391" s="20">
        <f>VLOOKUP($A391,JorgeILS!$A$1:$D$525,3,FALSE)</f>
        <v>3.0000000000000001E-3</v>
      </c>
      <c r="G391" s="20">
        <f>VLOOKUP($A391,JorgeCPP!$A$1:$D$525,2,FALSE)</f>
        <v>13</v>
      </c>
      <c r="H391" s="20">
        <f>VLOOKUP($A391,JorgeCPP!$A$1:$D$525,3,FALSE)</f>
        <v>1E-3</v>
      </c>
      <c r="I391" s="4">
        <f>VLOOKUP($A391,BEP!$A$1:$D$525,2,FALSE)</f>
        <v>12</v>
      </c>
      <c r="J391" s="23">
        <f>VLOOKUP($A391,BEP!$A$1:$D$525,3,FALSE)</f>
        <v>0</v>
      </c>
      <c r="K391" s="4">
        <f>VLOOKUP($A391,CEP!$A$1:$D$525,2,FALSE)</f>
        <v>12</v>
      </c>
      <c r="L391" s="23">
        <f>VLOOKUP($A391,CEP!$A$1:$D$525,3,FALSE)</f>
        <v>1E-3</v>
      </c>
      <c r="M391" s="4">
        <f>VLOOKUP($A391,EEP!$A$1:$D$525,2,FALSE)</f>
        <v>12</v>
      </c>
      <c r="N391" s="23">
        <f>VLOOKUP($A391,EEP!$A$1:$D$525,3,FALSE)</f>
        <v>0</v>
      </c>
      <c r="O391" s="24">
        <f>VLOOKUP($A391,CEEP!$A$1:$D$525,2,FALSE)</f>
        <v>12</v>
      </c>
      <c r="P391" s="22">
        <f>VLOOKUP($A391,CEEP!$A$1:$D$525,3,FALSE)</f>
        <v>0</v>
      </c>
      <c r="Q391" s="4">
        <f>VLOOKUP($A391,RBEP!$A$1:$F$525,2,FALSE)</f>
        <v>12</v>
      </c>
      <c r="R391" s="4">
        <f>VLOOKUP($A391,RBEP!$A$1:$F$525,3,FALSE)</f>
        <v>13</v>
      </c>
      <c r="S391" s="4">
        <f>VLOOKUP($A391,RBEP!$A$1:$F$525,4,FALSE)</f>
        <v>12.1</v>
      </c>
      <c r="T391" s="4">
        <f>VLOOKUP($A391,RBEP!$A$1:$F$525,5,FALSE)</f>
        <v>3.8999999999999999E-4</v>
      </c>
      <c r="U391" s="4">
        <f>VLOOKUP($A391,RCEP!$A$1:$F$525,2,FALSE)</f>
        <v>12</v>
      </c>
      <c r="V391" s="4">
        <f>VLOOKUP($A391,RCEP!$A$1:$F$525,3,FALSE)</f>
        <v>13</v>
      </c>
      <c r="W391" s="4">
        <f>VLOOKUP($A391,RCEP!$A$1:$F$525,4,FALSE)</f>
        <v>12.17</v>
      </c>
      <c r="X391" s="4">
        <f>VLOOKUP($A391,RCEP!$A$1:$F$525,5,FALSE)</f>
        <v>4.8000000000000001E-4</v>
      </c>
      <c r="Y391" s="4">
        <f>VLOOKUP($A391,REEP!$A$1:$F$525,2,FALSE)</f>
        <v>12</v>
      </c>
      <c r="Z391" s="4">
        <f>VLOOKUP($A391,REEP!$A$1:$F$525,3,FALSE)</f>
        <v>13</v>
      </c>
      <c r="AA391" s="4">
        <f>VLOOKUP($A391,REEP!$A$1:$F$525,4,FALSE)</f>
        <v>12.16</v>
      </c>
      <c r="AB391" s="4">
        <f>VLOOKUP($A391,REEP!$A$1:$F$525,5,FALSE)</f>
        <v>2.9999999999999997E-4</v>
      </c>
      <c r="AC391" s="11">
        <f>VLOOKUP($A391,RCEEP!$A$1:$F$525,2,FALSE)</f>
        <v>12</v>
      </c>
      <c r="AD391" s="11">
        <f>VLOOKUP($A391,RCEEP!$A$1:$F$525,3,FALSE)</f>
        <v>13</v>
      </c>
      <c r="AE391" s="11">
        <f>VLOOKUP($A391,RCEEP!$A$1:$F$525,4,FALSE)</f>
        <v>12.1</v>
      </c>
      <c r="AF391" s="11">
        <f>VLOOKUP($A391,RCEEP!$A$1:$F$525,5,FALSE)</f>
        <v>3.8999999999999999E-4</v>
      </c>
      <c r="AH391" s="11">
        <f t="shared" si="252"/>
        <v>12</v>
      </c>
      <c r="AI391" s="11">
        <f t="shared" si="253"/>
        <v>0</v>
      </c>
      <c r="AJ391" s="11">
        <f t="shared" si="254"/>
        <v>1</v>
      </c>
      <c r="AK391" s="11">
        <f t="shared" si="255"/>
        <v>1</v>
      </c>
      <c r="AL391" s="11">
        <f t="shared" si="256"/>
        <v>1</v>
      </c>
      <c r="AM391" s="11">
        <f t="shared" si="257"/>
        <v>1</v>
      </c>
      <c r="AN391" s="11">
        <f t="shared" si="258"/>
        <v>1</v>
      </c>
      <c r="AO391" s="11">
        <f t="shared" si="259"/>
        <v>1</v>
      </c>
      <c r="AP391" s="11">
        <f t="shared" si="260"/>
        <v>1</v>
      </c>
      <c r="AQ391" s="4">
        <f t="shared" si="261"/>
        <v>1</v>
      </c>
      <c r="AS391" s="1">
        <f t="shared" si="262"/>
        <v>12</v>
      </c>
      <c r="AT391" s="1">
        <f t="shared" si="263"/>
        <v>1</v>
      </c>
      <c r="AU391" s="1">
        <f t="shared" si="264"/>
        <v>1</v>
      </c>
      <c r="AV391" s="1">
        <f t="shared" si="265"/>
        <v>1</v>
      </c>
      <c r="AW391" s="1">
        <f t="shared" si="266"/>
        <v>1</v>
      </c>
      <c r="AX391" s="8">
        <f t="shared" si="267"/>
        <v>1</v>
      </c>
      <c r="AZ391" s="8">
        <f t="shared" si="268"/>
        <v>12</v>
      </c>
      <c r="BA391" s="8">
        <f t="shared" si="269"/>
        <v>1</v>
      </c>
      <c r="BB391" s="8">
        <f t="shared" si="270"/>
        <v>1</v>
      </c>
      <c r="BC391" s="8">
        <f t="shared" si="271"/>
        <v>1</v>
      </c>
      <c r="BD391" s="8">
        <f t="shared" si="272"/>
        <v>1</v>
      </c>
      <c r="BE391" s="8">
        <f t="shared" si="273"/>
        <v>1</v>
      </c>
      <c r="BG391" s="19">
        <f t="shared" si="274"/>
        <v>0</v>
      </c>
      <c r="BH391" s="19">
        <f t="shared" si="275"/>
        <v>1</v>
      </c>
      <c r="BJ391" s="10">
        <f t="shared" si="276"/>
        <v>12</v>
      </c>
      <c r="BK391" s="35">
        <f t="shared" si="277"/>
        <v>0</v>
      </c>
      <c r="BL391" s="27">
        <f t="shared" si="278"/>
        <v>0</v>
      </c>
      <c r="BM391" s="33">
        <f t="shared" si="279"/>
        <v>0</v>
      </c>
      <c r="BN391" s="27">
        <f t="shared" si="280"/>
        <v>0</v>
      </c>
      <c r="BO391" s="33">
        <f t="shared" si="281"/>
        <v>0</v>
      </c>
      <c r="BP391" s="27">
        <f t="shared" si="282"/>
        <v>0</v>
      </c>
      <c r="BQ391" s="33">
        <f t="shared" si="283"/>
        <v>0</v>
      </c>
      <c r="BR391" s="28">
        <f t="shared" si="284"/>
        <v>0</v>
      </c>
      <c r="BT391" s="10">
        <f t="shared" si="285"/>
        <v>12</v>
      </c>
      <c r="BU391" s="32">
        <f t="shared" si="286"/>
        <v>9.9999999999999645E-2</v>
      </c>
      <c r="BV391" s="27">
        <f t="shared" si="287"/>
        <v>1.6666666666666607E-3</v>
      </c>
      <c r="BW391" s="36">
        <f t="shared" si="288"/>
        <v>0.16999999999999993</v>
      </c>
      <c r="BX391" s="27">
        <f t="shared" si="289"/>
        <v>2.8333333333333322E-3</v>
      </c>
      <c r="BY391" s="36">
        <f t="shared" si="290"/>
        <v>0.16000000000000014</v>
      </c>
      <c r="BZ391" s="27">
        <f t="shared" si="291"/>
        <v>2.6666666666666692E-3</v>
      </c>
      <c r="CA391" s="36">
        <f t="shared" si="292"/>
        <v>9.9999999999999645E-2</v>
      </c>
      <c r="CB391" s="28">
        <f t="shared" si="293"/>
        <v>1.6666666666666607E-3</v>
      </c>
    </row>
    <row r="392" spans="1:80">
      <c r="A392" s="1" t="s">
        <v>415</v>
      </c>
      <c r="B392" s="26">
        <v>60</v>
      </c>
      <c r="C392" s="26">
        <v>71</v>
      </c>
      <c r="D392" s="26">
        <v>1043</v>
      </c>
      <c r="E392" s="20">
        <f>VLOOKUP($A392,JorgeILS!$A$1:$D$525,2,FALSE)</f>
        <v>15</v>
      </c>
      <c r="F392" s="20">
        <f>VLOOKUP($A392,JorgeILS!$A$1:$D$525,3,FALSE)</f>
        <v>2E-3</v>
      </c>
      <c r="G392" s="20">
        <f>VLOOKUP($A392,JorgeCPP!$A$1:$D$525,2,FALSE)</f>
        <v>16</v>
      </c>
      <c r="H392" s="20">
        <f>VLOOKUP($A392,JorgeCPP!$A$1:$D$525,3,FALSE)</f>
        <v>1E-3</v>
      </c>
      <c r="I392" s="4">
        <f>VLOOKUP($A392,BEP!$A$1:$D$525,2,FALSE)</f>
        <v>16</v>
      </c>
      <c r="J392" s="23">
        <f>VLOOKUP($A392,BEP!$A$1:$D$525,3,FALSE)</f>
        <v>0</v>
      </c>
      <c r="K392" s="4">
        <f>VLOOKUP($A392,CEP!$A$1:$D$525,2,FALSE)</f>
        <v>16</v>
      </c>
      <c r="L392" s="23">
        <f>VLOOKUP($A392,CEP!$A$1:$D$525,3,FALSE)</f>
        <v>1E-3</v>
      </c>
      <c r="M392" s="4">
        <f>VLOOKUP($A392,EEP!$A$1:$D$525,2,FALSE)</f>
        <v>16</v>
      </c>
      <c r="N392" s="23">
        <f>VLOOKUP($A392,EEP!$A$1:$D$525,3,FALSE)</f>
        <v>0</v>
      </c>
      <c r="O392" s="24">
        <f>VLOOKUP($A392,CEEP!$A$1:$D$525,2,FALSE)</f>
        <v>16</v>
      </c>
      <c r="P392" s="22">
        <f>VLOOKUP($A392,CEEP!$A$1:$D$525,3,FALSE)</f>
        <v>0</v>
      </c>
      <c r="Q392" s="4">
        <f>VLOOKUP($A392,RBEP!$A$1:$F$525,2,FALSE)</f>
        <v>16</v>
      </c>
      <c r="R392" s="4">
        <f>VLOOKUP($A392,RBEP!$A$1:$F$525,3,FALSE)</f>
        <v>16</v>
      </c>
      <c r="S392" s="4">
        <f>VLOOKUP($A392,RBEP!$A$1:$F$525,4,FALSE)</f>
        <v>16</v>
      </c>
      <c r="T392" s="4">
        <f>VLOOKUP($A392,RBEP!$A$1:$F$525,5,FALSE)</f>
        <v>2.7E-4</v>
      </c>
      <c r="U392" s="4">
        <f>VLOOKUP($A392,RCEP!$A$1:$F$525,2,FALSE)</f>
        <v>16</v>
      </c>
      <c r="V392" s="4">
        <f>VLOOKUP($A392,RCEP!$A$1:$F$525,3,FALSE)</f>
        <v>16</v>
      </c>
      <c r="W392" s="4">
        <f>VLOOKUP($A392,RCEP!$A$1:$F$525,4,FALSE)</f>
        <v>16</v>
      </c>
      <c r="X392" s="4">
        <f>VLOOKUP($A392,RCEP!$A$1:$F$525,5,FALSE)</f>
        <v>3.1E-4</v>
      </c>
      <c r="Y392" s="4">
        <f>VLOOKUP($A392,REEP!$A$1:$F$525,2,FALSE)</f>
        <v>16</v>
      </c>
      <c r="Z392" s="4">
        <f>VLOOKUP($A392,REEP!$A$1:$F$525,3,FALSE)</f>
        <v>16</v>
      </c>
      <c r="AA392" s="4">
        <f>VLOOKUP($A392,REEP!$A$1:$F$525,4,FALSE)</f>
        <v>16</v>
      </c>
      <c r="AB392" s="4">
        <f>VLOOKUP($A392,REEP!$A$1:$F$525,5,FALSE)</f>
        <v>1.6000000000000001E-4</v>
      </c>
      <c r="AC392" s="11">
        <f>VLOOKUP($A392,RCEEP!$A$1:$F$525,2,FALSE)</f>
        <v>16</v>
      </c>
      <c r="AD392" s="11">
        <f>VLOOKUP($A392,RCEEP!$A$1:$F$525,3,FALSE)</f>
        <v>16</v>
      </c>
      <c r="AE392" s="11">
        <f>VLOOKUP($A392,RCEEP!$A$1:$F$525,4,FALSE)</f>
        <v>16</v>
      </c>
      <c r="AF392" s="11">
        <f>VLOOKUP($A392,RCEEP!$A$1:$F$525,5,FALSE)</f>
        <v>1.9000000000000001E-4</v>
      </c>
      <c r="AH392" s="11">
        <f t="shared" si="252"/>
        <v>16</v>
      </c>
      <c r="AI392" s="11">
        <f t="shared" si="253"/>
        <v>1</v>
      </c>
      <c r="AJ392" s="11">
        <f t="shared" si="254"/>
        <v>1</v>
      </c>
      <c r="AK392" s="11">
        <f t="shared" si="255"/>
        <v>1</v>
      </c>
      <c r="AL392" s="11">
        <f t="shared" si="256"/>
        <v>1</v>
      </c>
      <c r="AM392" s="11">
        <f t="shared" si="257"/>
        <v>1</v>
      </c>
      <c r="AN392" s="11">
        <f t="shared" si="258"/>
        <v>1</v>
      </c>
      <c r="AO392" s="11">
        <f t="shared" si="259"/>
        <v>1</v>
      </c>
      <c r="AP392" s="11">
        <f t="shared" si="260"/>
        <v>1</v>
      </c>
      <c r="AQ392" s="4">
        <f t="shared" si="261"/>
        <v>1</v>
      </c>
      <c r="AS392" s="1">
        <f t="shared" si="262"/>
        <v>15</v>
      </c>
      <c r="AT392" s="1">
        <f t="shared" si="263"/>
        <v>1</v>
      </c>
      <c r="AU392" s="1">
        <f t="shared" si="264"/>
        <v>0</v>
      </c>
      <c r="AV392" s="1">
        <f t="shared" si="265"/>
        <v>0</v>
      </c>
      <c r="AW392" s="1">
        <f t="shared" si="266"/>
        <v>0</v>
      </c>
      <c r="AX392" s="8">
        <f t="shared" si="267"/>
        <v>0</v>
      </c>
      <c r="AZ392" s="8">
        <f t="shared" si="268"/>
        <v>15</v>
      </c>
      <c r="BA392" s="8">
        <f t="shared" si="269"/>
        <v>1</v>
      </c>
      <c r="BB392" s="8">
        <f t="shared" si="270"/>
        <v>0</v>
      </c>
      <c r="BC392" s="8">
        <f t="shared" si="271"/>
        <v>0</v>
      </c>
      <c r="BD392" s="8">
        <f t="shared" si="272"/>
        <v>0</v>
      </c>
      <c r="BE392" s="8">
        <f t="shared" si="273"/>
        <v>0</v>
      </c>
      <c r="BG392" s="19">
        <f t="shared" si="274"/>
        <v>0</v>
      </c>
      <c r="BH392" s="19">
        <f t="shared" si="275"/>
        <v>0</v>
      </c>
      <c r="BJ392" s="10">
        <f t="shared" si="276"/>
        <v>15</v>
      </c>
      <c r="BK392" s="35">
        <f t="shared" si="277"/>
        <v>1</v>
      </c>
      <c r="BL392" s="27">
        <f t="shared" si="278"/>
        <v>1.6666666666666666E-2</v>
      </c>
      <c r="BM392" s="33">
        <f t="shared" si="279"/>
        <v>1</v>
      </c>
      <c r="BN392" s="27">
        <f t="shared" si="280"/>
        <v>1.6666666666666666E-2</v>
      </c>
      <c r="BO392" s="33">
        <f t="shared" si="281"/>
        <v>1</v>
      </c>
      <c r="BP392" s="27">
        <f t="shared" si="282"/>
        <v>1.6666666666666666E-2</v>
      </c>
      <c r="BQ392" s="33">
        <f t="shared" si="283"/>
        <v>1</v>
      </c>
      <c r="BR392" s="28">
        <f t="shared" si="284"/>
        <v>1.6666666666666666E-2</v>
      </c>
      <c r="BT392" s="10">
        <f t="shared" si="285"/>
        <v>15</v>
      </c>
      <c r="BU392" s="32">
        <f t="shared" si="286"/>
        <v>1</v>
      </c>
      <c r="BV392" s="27">
        <f t="shared" si="287"/>
        <v>1.6666666666666666E-2</v>
      </c>
      <c r="BW392" s="36">
        <f t="shared" si="288"/>
        <v>1</v>
      </c>
      <c r="BX392" s="27">
        <f t="shared" si="289"/>
        <v>1.6666666666666666E-2</v>
      </c>
      <c r="BY392" s="36">
        <f t="shared" si="290"/>
        <v>1</v>
      </c>
      <c r="BZ392" s="27">
        <f t="shared" si="291"/>
        <v>1.6666666666666666E-2</v>
      </c>
      <c r="CA392" s="36">
        <f t="shared" si="292"/>
        <v>1</v>
      </c>
      <c r="CB392" s="28">
        <f t="shared" si="293"/>
        <v>1.6666666666666666E-2</v>
      </c>
    </row>
    <row r="393" spans="1:80">
      <c r="A393" s="1" t="s">
        <v>416</v>
      </c>
      <c r="B393" s="26">
        <v>60</v>
      </c>
      <c r="C393" s="26">
        <v>83</v>
      </c>
      <c r="D393" s="26">
        <v>1051</v>
      </c>
      <c r="E393" s="20">
        <f>VLOOKUP($A393,JorgeILS!$A$1:$D$525,2,FALSE)</f>
        <v>8</v>
      </c>
      <c r="F393" s="20">
        <f>VLOOKUP($A393,JorgeILS!$A$1:$D$525,3,FALSE)</f>
        <v>8.0000000000000002E-3</v>
      </c>
      <c r="G393" s="20">
        <f>VLOOKUP($A393,JorgeCPP!$A$1:$D$525,2,FALSE)</f>
        <v>9</v>
      </c>
      <c r="H393" s="20">
        <f>VLOOKUP($A393,JorgeCPP!$A$1:$D$525,3,FALSE)</f>
        <v>1E-3</v>
      </c>
      <c r="I393" s="4">
        <f>VLOOKUP($A393,BEP!$A$1:$D$525,2,FALSE)</f>
        <v>9</v>
      </c>
      <c r="J393" s="23">
        <f>VLOOKUP($A393,BEP!$A$1:$D$525,3,FALSE)</f>
        <v>0</v>
      </c>
      <c r="K393" s="4">
        <f>VLOOKUP($A393,CEP!$A$1:$D$525,2,FALSE)</f>
        <v>9</v>
      </c>
      <c r="L393" s="23">
        <f>VLOOKUP($A393,CEP!$A$1:$D$525,3,FALSE)</f>
        <v>0</v>
      </c>
      <c r="M393" s="4">
        <f>VLOOKUP($A393,EEP!$A$1:$D$525,2,FALSE)</f>
        <v>8</v>
      </c>
      <c r="N393" s="23">
        <f>VLOOKUP($A393,EEP!$A$1:$D$525,3,FALSE)</f>
        <v>0</v>
      </c>
      <c r="O393" s="24">
        <f>VLOOKUP($A393,CEEP!$A$1:$D$525,2,FALSE)</f>
        <v>8</v>
      </c>
      <c r="P393" s="22">
        <f>VLOOKUP($A393,CEEP!$A$1:$D$525,3,FALSE)</f>
        <v>1E-3</v>
      </c>
      <c r="Q393" s="4">
        <f>VLOOKUP($A393,RBEP!$A$1:$F$525,2,FALSE)</f>
        <v>8</v>
      </c>
      <c r="R393" s="4">
        <f>VLOOKUP($A393,RBEP!$A$1:$F$525,3,FALSE)</f>
        <v>11</v>
      </c>
      <c r="S393" s="4">
        <f>VLOOKUP($A393,RBEP!$A$1:$F$525,4,FALSE)</f>
        <v>9.69</v>
      </c>
      <c r="T393" s="4">
        <f>VLOOKUP($A393,RBEP!$A$1:$F$525,5,FALSE)</f>
        <v>7.5000000000000002E-4</v>
      </c>
      <c r="U393" s="4">
        <f>VLOOKUP($A393,RCEP!$A$1:$F$525,2,FALSE)</f>
        <v>8</v>
      </c>
      <c r="V393" s="4">
        <f>VLOOKUP($A393,RCEP!$A$1:$F$525,3,FALSE)</f>
        <v>12</v>
      </c>
      <c r="W393" s="4">
        <f>VLOOKUP($A393,RCEP!$A$1:$F$525,4,FALSE)</f>
        <v>9.8699999999999992</v>
      </c>
      <c r="X393" s="4">
        <f>VLOOKUP($A393,RCEP!$A$1:$F$525,5,FALSE)</f>
        <v>8.7000000000000001E-4</v>
      </c>
      <c r="Y393" s="4">
        <f>VLOOKUP($A393,REEP!$A$1:$F$525,2,FALSE)</f>
        <v>8</v>
      </c>
      <c r="Z393" s="4">
        <f>VLOOKUP($A393,REEP!$A$1:$F$525,3,FALSE)</f>
        <v>12</v>
      </c>
      <c r="AA393" s="4">
        <f>VLOOKUP($A393,REEP!$A$1:$F$525,4,FALSE)</f>
        <v>9.81</v>
      </c>
      <c r="AB393" s="4">
        <f>VLOOKUP($A393,REEP!$A$1:$F$525,5,FALSE)</f>
        <v>5.6999999999999998E-4</v>
      </c>
      <c r="AC393" s="11">
        <f>VLOOKUP($A393,RCEEP!$A$1:$F$525,2,FALSE)</f>
        <v>8</v>
      </c>
      <c r="AD393" s="11">
        <f>VLOOKUP($A393,RCEEP!$A$1:$F$525,3,FALSE)</f>
        <v>12</v>
      </c>
      <c r="AE393" s="11">
        <f>VLOOKUP($A393,RCEEP!$A$1:$F$525,4,FALSE)</f>
        <v>9.84</v>
      </c>
      <c r="AF393" s="11">
        <f>VLOOKUP($A393,RCEEP!$A$1:$F$525,5,FALSE)</f>
        <v>6.8999999999999997E-4</v>
      </c>
      <c r="AH393" s="11">
        <f t="shared" si="252"/>
        <v>8</v>
      </c>
      <c r="AI393" s="11">
        <f t="shared" si="253"/>
        <v>0</v>
      </c>
      <c r="AJ393" s="11">
        <f t="shared" si="254"/>
        <v>0</v>
      </c>
      <c r="AK393" s="11">
        <f t="shared" si="255"/>
        <v>0</v>
      </c>
      <c r="AL393" s="11">
        <f t="shared" si="256"/>
        <v>1</v>
      </c>
      <c r="AM393" s="11">
        <f t="shared" si="257"/>
        <v>1</v>
      </c>
      <c r="AN393" s="11">
        <f t="shared" si="258"/>
        <v>1</v>
      </c>
      <c r="AO393" s="11">
        <f t="shared" si="259"/>
        <v>1</v>
      </c>
      <c r="AP393" s="11">
        <f t="shared" si="260"/>
        <v>1</v>
      </c>
      <c r="AQ393" s="4">
        <f t="shared" si="261"/>
        <v>1</v>
      </c>
      <c r="AS393" s="1">
        <f t="shared" si="262"/>
        <v>8</v>
      </c>
      <c r="AT393" s="1">
        <f t="shared" si="263"/>
        <v>1</v>
      </c>
      <c r="AU393" s="1">
        <f t="shared" si="264"/>
        <v>1</v>
      </c>
      <c r="AV393" s="1">
        <f t="shared" si="265"/>
        <v>1</v>
      </c>
      <c r="AW393" s="1">
        <f t="shared" si="266"/>
        <v>1</v>
      </c>
      <c r="AX393" s="8">
        <f t="shared" si="267"/>
        <v>1</v>
      </c>
      <c r="AZ393" s="8">
        <f t="shared" si="268"/>
        <v>8</v>
      </c>
      <c r="BA393" s="8">
        <f t="shared" si="269"/>
        <v>1</v>
      </c>
      <c r="BB393" s="8">
        <f t="shared" si="270"/>
        <v>1</v>
      </c>
      <c r="BC393" s="8">
        <f t="shared" si="271"/>
        <v>1</v>
      </c>
      <c r="BD393" s="8">
        <f t="shared" si="272"/>
        <v>1</v>
      </c>
      <c r="BE393" s="8">
        <f t="shared" si="273"/>
        <v>1</v>
      </c>
      <c r="BG393" s="19">
        <f t="shared" si="274"/>
        <v>0</v>
      </c>
      <c r="BH393" s="19">
        <f t="shared" si="275"/>
        <v>1</v>
      </c>
      <c r="BJ393" s="10">
        <f t="shared" si="276"/>
        <v>8</v>
      </c>
      <c r="BK393" s="35">
        <f t="shared" si="277"/>
        <v>0</v>
      </c>
      <c r="BL393" s="27">
        <f t="shared" si="278"/>
        <v>0</v>
      </c>
      <c r="BM393" s="33">
        <f t="shared" si="279"/>
        <v>0</v>
      </c>
      <c r="BN393" s="27">
        <f t="shared" si="280"/>
        <v>0</v>
      </c>
      <c r="BO393" s="33">
        <f t="shared" si="281"/>
        <v>0</v>
      </c>
      <c r="BP393" s="27">
        <f t="shared" si="282"/>
        <v>0</v>
      </c>
      <c r="BQ393" s="33">
        <f t="shared" si="283"/>
        <v>0</v>
      </c>
      <c r="BR393" s="28">
        <f t="shared" si="284"/>
        <v>0</v>
      </c>
      <c r="BT393" s="10">
        <f t="shared" si="285"/>
        <v>8</v>
      </c>
      <c r="BU393" s="32">
        <f t="shared" si="286"/>
        <v>1.6899999999999995</v>
      </c>
      <c r="BV393" s="27">
        <f t="shared" si="287"/>
        <v>2.8166666666666659E-2</v>
      </c>
      <c r="BW393" s="36">
        <f t="shared" si="288"/>
        <v>1.8699999999999992</v>
      </c>
      <c r="BX393" s="27">
        <f t="shared" si="289"/>
        <v>3.1166666666666655E-2</v>
      </c>
      <c r="BY393" s="36">
        <f t="shared" si="290"/>
        <v>1.8100000000000005</v>
      </c>
      <c r="BZ393" s="27">
        <f t="shared" si="291"/>
        <v>3.0166666666666675E-2</v>
      </c>
      <c r="CA393" s="36">
        <f t="shared" si="292"/>
        <v>1.8399999999999999</v>
      </c>
      <c r="CB393" s="28">
        <f t="shared" si="293"/>
        <v>3.0666666666666665E-2</v>
      </c>
    </row>
    <row r="394" spans="1:80">
      <c r="A394" s="1" t="s">
        <v>417</v>
      </c>
      <c r="B394" s="26">
        <v>60</v>
      </c>
      <c r="C394" s="26">
        <v>83</v>
      </c>
      <c r="D394" s="26">
        <v>1059</v>
      </c>
      <c r="E394" s="20">
        <f>VLOOKUP($A394,JorgeILS!$A$1:$D$525,2,FALSE)</f>
        <v>7</v>
      </c>
      <c r="F394" s="20">
        <f>VLOOKUP($A394,JorgeILS!$A$1:$D$525,3,FALSE)</f>
        <v>4.0000000000000001E-3</v>
      </c>
      <c r="G394" s="20">
        <f>VLOOKUP($A394,JorgeCPP!$A$1:$D$525,2,FALSE)</f>
        <v>8</v>
      </c>
      <c r="H394" s="20">
        <f>VLOOKUP($A394,JorgeCPP!$A$1:$D$525,3,FALSE)</f>
        <v>1E-3</v>
      </c>
      <c r="I394" s="4">
        <f>VLOOKUP($A394,BEP!$A$1:$D$525,2,FALSE)</f>
        <v>8</v>
      </c>
      <c r="J394" s="23">
        <f>VLOOKUP($A394,BEP!$A$1:$D$525,3,FALSE)</f>
        <v>0</v>
      </c>
      <c r="K394" s="4">
        <f>VLOOKUP($A394,CEP!$A$1:$D$525,2,FALSE)</f>
        <v>8</v>
      </c>
      <c r="L394" s="23">
        <f>VLOOKUP($A394,CEP!$A$1:$D$525,3,FALSE)</f>
        <v>0</v>
      </c>
      <c r="M394" s="4">
        <f>VLOOKUP($A394,EEP!$A$1:$D$525,2,FALSE)</f>
        <v>8</v>
      </c>
      <c r="N394" s="23">
        <f>VLOOKUP($A394,EEP!$A$1:$D$525,3,FALSE)</f>
        <v>0</v>
      </c>
      <c r="O394" s="24">
        <f>VLOOKUP($A394,CEEP!$A$1:$D$525,2,FALSE)</f>
        <v>8</v>
      </c>
      <c r="P394" s="22">
        <f>VLOOKUP($A394,CEEP!$A$1:$D$525,3,FALSE)</f>
        <v>1E-3</v>
      </c>
      <c r="Q394" s="4">
        <f>VLOOKUP($A394,RBEP!$A$1:$F$525,2,FALSE)</f>
        <v>7</v>
      </c>
      <c r="R394" s="4">
        <f>VLOOKUP($A394,RBEP!$A$1:$F$525,3,FALSE)</f>
        <v>11</v>
      </c>
      <c r="S394" s="4">
        <f>VLOOKUP($A394,RBEP!$A$1:$F$525,4,FALSE)</f>
        <v>8.77</v>
      </c>
      <c r="T394" s="4">
        <f>VLOOKUP($A394,RBEP!$A$1:$F$525,5,FALSE)</f>
        <v>7.1000000000000002E-4</v>
      </c>
      <c r="U394" s="4">
        <f>VLOOKUP($A394,RCEP!$A$1:$F$525,2,FALSE)</f>
        <v>7</v>
      </c>
      <c r="V394" s="4">
        <f>VLOOKUP($A394,RCEP!$A$1:$F$525,3,FALSE)</f>
        <v>11</v>
      </c>
      <c r="W394" s="4">
        <f>VLOOKUP($A394,RCEP!$A$1:$F$525,4,FALSE)</f>
        <v>8.7899999999999991</v>
      </c>
      <c r="X394" s="4">
        <f>VLOOKUP($A394,RCEP!$A$1:$F$525,5,FALSE)</f>
        <v>7.5000000000000002E-4</v>
      </c>
      <c r="Y394" s="4">
        <f>VLOOKUP($A394,REEP!$A$1:$F$525,2,FALSE)</f>
        <v>8</v>
      </c>
      <c r="Z394" s="4">
        <f>VLOOKUP($A394,REEP!$A$1:$F$525,3,FALSE)</f>
        <v>11</v>
      </c>
      <c r="AA394" s="4">
        <f>VLOOKUP($A394,REEP!$A$1:$F$525,4,FALSE)</f>
        <v>9.2799999999999994</v>
      </c>
      <c r="AB394" s="4">
        <f>VLOOKUP($A394,REEP!$A$1:$F$525,5,FALSE)</f>
        <v>5.2999999999999998E-4</v>
      </c>
      <c r="AC394" s="11">
        <f>VLOOKUP($A394,RCEEP!$A$1:$F$525,2,FALSE)</f>
        <v>7</v>
      </c>
      <c r="AD394" s="11">
        <f>VLOOKUP($A394,RCEEP!$A$1:$F$525,3,FALSE)</f>
        <v>11</v>
      </c>
      <c r="AE394" s="11">
        <f>VLOOKUP($A394,RCEEP!$A$1:$F$525,4,FALSE)</f>
        <v>9.16</v>
      </c>
      <c r="AF394" s="11">
        <f>VLOOKUP($A394,RCEEP!$A$1:$F$525,5,FALSE)</f>
        <v>6.0999999999999997E-4</v>
      </c>
      <c r="AH394" s="11">
        <f t="shared" si="252"/>
        <v>7</v>
      </c>
      <c r="AI394" s="11">
        <f t="shared" si="253"/>
        <v>0</v>
      </c>
      <c r="AJ394" s="11">
        <f t="shared" si="254"/>
        <v>0</v>
      </c>
      <c r="AK394" s="11">
        <f t="shared" si="255"/>
        <v>0</v>
      </c>
      <c r="AL394" s="11">
        <f t="shared" si="256"/>
        <v>0</v>
      </c>
      <c r="AM394" s="11">
        <f t="shared" si="257"/>
        <v>0</v>
      </c>
      <c r="AN394" s="11">
        <f t="shared" si="258"/>
        <v>1</v>
      </c>
      <c r="AO394" s="11">
        <f t="shared" si="259"/>
        <v>1</v>
      </c>
      <c r="AP394" s="11">
        <f t="shared" si="260"/>
        <v>0</v>
      </c>
      <c r="AQ394" s="4">
        <f t="shared" si="261"/>
        <v>1</v>
      </c>
      <c r="AS394" s="1">
        <f t="shared" si="262"/>
        <v>7</v>
      </c>
      <c r="AT394" s="1">
        <f t="shared" si="263"/>
        <v>1</v>
      </c>
      <c r="AU394" s="1">
        <f t="shared" si="264"/>
        <v>1</v>
      </c>
      <c r="AV394" s="1">
        <f t="shared" si="265"/>
        <v>1</v>
      </c>
      <c r="AW394" s="1">
        <f t="shared" si="266"/>
        <v>0</v>
      </c>
      <c r="AX394" s="8">
        <f t="shared" si="267"/>
        <v>1</v>
      </c>
      <c r="AZ394" s="8">
        <f t="shared" si="268"/>
        <v>7</v>
      </c>
      <c r="BA394" s="8">
        <f t="shared" si="269"/>
        <v>1</v>
      </c>
      <c r="BB394" s="8">
        <f t="shared" si="270"/>
        <v>1</v>
      </c>
      <c r="BC394" s="8">
        <f t="shared" si="271"/>
        <v>1</v>
      </c>
      <c r="BD394" s="8">
        <f t="shared" si="272"/>
        <v>0</v>
      </c>
      <c r="BE394" s="8">
        <f t="shared" si="273"/>
        <v>1</v>
      </c>
      <c r="BG394" s="19">
        <f t="shared" si="274"/>
        <v>0</v>
      </c>
      <c r="BH394" s="19">
        <f t="shared" si="275"/>
        <v>1</v>
      </c>
      <c r="BJ394" s="10">
        <f t="shared" si="276"/>
        <v>7</v>
      </c>
      <c r="BK394" s="35">
        <f t="shared" si="277"/>
        <v>0</v>
      </c>
      <c r="BL394" s="27">
        <f t="shared" si="278"/>
        <v>0</v>
      </c>
      <c r="BM394" s="33">
        <f t="shared" si="279"/>
        <v>0</v>
      </c>
      <c r="BN394" s="27">
        <f t="shared" si="280"/>
        <v>0</v>
      </c>
      <c r="BO394" s="33">
        <f t="shared" si="281"/>
        <v>1</v>
      </c>
      <c r="BP394" s="27">
        <f t="shared" si="282"/>
        <v>1.6666666666666666E-2</v>
      </c>
      <c r="BQ394" s="33">
        <f t="shared" si="283"/>
        <v>0</v>
      </c>
      <c r="BR394" s="28">
        <f t="shared" si="284"/>
        <v>0</v>
      </c>
      <c r="BT394" s="10">
        <f t="shared" si="285"/>
        <v>7</v>
      </c>
      <c r="BU394" s="32">
        <f t="shared" si="286"/>
        <v>1.7699999999999996</v>
      </c>
      <c r="BV394" s="27">
        <f t="shared" si="287"/>
        <v>2.9499999999999992E-2</v>
      </c>
      <c r="BW394" s="36">
        <f t="shared" si="288"/>
        <v>1.7899999999999991</v>
      </c>
      <c r="BX394" s="27">
        <f t="shared" si="289"/>
        <v>2.9833333333333319E-2</v>
      </c>
      <c r="BY394" s="36">
        <f t="shared" si="290"/>
        <v>2.2799999999999994</v>
      </c>
      <c r="BZ394" s="27">
        <f t="shared" si="291"/>
        <v>3.7999999999999992E-2</v>
      </c>
      <c r="CA394" s="36">
        <f t="shared" si="292"/>
        <v>2.16</v>
      </c>
      <c r="CB394" s="28">
        <f t="shared" si="293"/>
        <v>3.6000000000000004E-2</v>
      </c>
    </row>
    <row r="395" spans="1:80">
      <c r="A395" s="1" t="s">
        <v>418</v>
      </c>
      <c r="B395" s="26">
        <v>60</v>
      </c>
      <c r="C395" s="26">
        <v>83</v>
      </c>
      <c r="D395" s="26">
        <v>1067</v>
      </c>
      <c r="E395" s="20">
        <f>VLOOKUP($A395,JorgeILS!$A$1:$D$525,2,FALSE)</f>
        <v>9</v>
      </c>
      <c r="F395" s="20">
        <f>VLOOKUP($A395,JorgeILS!$A$1:$D$525,3,FALSE)</f>
        <v>6.0000000000000001E-3</v>
      </c>
      <c r="G395" s="20">
        <f>VLOOKUP($A395,JorgeCPP!$A$1:$D$525,2,FALSE)</f>
        <v>10</v>
      </c>
      <c r="H395" s="20">
        <f>VLOOKUP($A395,JorgeCPP!$A$1:$D$525,3,FALSE)</f>
        <v>1E-3</v>
      </c>
      <c r="I395" s="4">
        <f>VLOOKUP($A395,BEP!$A$1:$D$525,2,FALSE)</f>
        <v>9</v>
      </c>
      <c r="J395" s="23">
        <f>VLOOKUP($A395,BEP!$A$1:$D$525,3,FALSE)</f>
        <v>0</v>
      </c>
      <c r="K395" s="4">
        <f>VLOOKUP($A395,CEP!$A$1:$D$525,2,FALSE)</f>
        <v>9</v>
      </c>
      <c r="L395" s="23">
        <f>VLOOKUP($A395,CEP!$A$1:$D$525,3,FALSE)</f>
        <v>0</v>
      </c>
      <c r="M395" s="4">
        <f>VLOOKUP($A395,EEP!$A$1:$D$525,2,FALSE)</f>
        <v>9</v>
      </c>
      <c r="N395" s="23">
        <f>VLOOKUP($A395,EEP!$A$1:$D$525,3,FALSE)</f>
        <v>1E-3</v>
      </c>
      <c r="O395" s="24">
        <f>VLOOKUP($A395,CEEP!$A$1:$D$525,2,FALSE)</f>
        <v>9</v>
      </c>
      <c r="P395" s="22">
        <f>VLOOKUP($A395,CEEP!$A$1:$D$525,3,FALSE)</f>
        <v>0</v>
      </c>
      <c r="Q395" s="4">
        <f>VLOOKUP($A395,RBEP!$A$1:$F$525,2,FALSE)</f>
        <v>8</v>
      </c>
      <c r="R395" s="4">
        <f>VLOOKUP($A395,RBEP!$A$1:$F$525,3,FALSE)</f>
        <v>12</v>
      </c>
      <c r="S395" s="4">
        <f>VLOOKUP($A395,RBEP!$A$1:$F$525,4,FALSE)</f>
        <v>9.74</v>
      </c>
      <c r="T395" s="4">
        <f>VLOOKUP($A395,RBEP!$A$1:$F$525,5,FALSE)</f>
        <v>6.8999999999999997E-4</v>
      </c>
      <c r="U395" s="4">
        <f>VLOOKUP($A395,RCEP!$A$1:$F$525,2,FALSE)</f>
        <v>8</v>
      </c>
      <c r="V395" s="4">
        <f>VLOOKUP($A395,RCEP!$A$1:$F$525,3,FALSE)</f>
        <v>11</v>
      </c>
      <c r="W395" s="4">
        <f>VLOOKUP($A395,RCEP!$A$1:$F$525,4,FALSE)</f>
        <v>9.83</v>
      </c>
      <c r="X395" s="4">
        <f>VLOOKUP($A395,RCEP!$A$1:$F$525,5,FALSE)</f>
        <v>7.3999999999999999E-4</v>
      </c>
      <c r="Y395" s="4">
        <f>VLOOKUP($A395,REEP!$A$1:$F$525,2,FALSE)</f>
        <v>8</v>
      </c>
      <c r="Z395" s="4">
        <f>VLOOKUP($A395,REEP!$A$1:$F$525,3,FALSE)</f>
        <v>12</v>
      </c>
      <c r="AA395" s="4">
        <f>VLOOKUP($A395,REEP!$A$1:$F$525,4,FALSE)</f>
        <v>10.039999999999999</v>
      </c>
      <c r="AB395" s="4">
        <f>VLOOKUP($A395,REEP!$A$1:$F$525,5,FALSE)</f>
        <v>5.5999999999999995E-4</v>
      </c>
      <c r="AC395" s="11">
        <f>VLOOKUP($A395,RCEEP!$A$1:$F$525,2,FALSE)</f>
        <v>8</v>
      </c>
      <c r="AD395" s="11">
        <f>VLOOKUP($A395,RCEEP!$A$1:$F$525,3,FALSE)</f>
        <v>12</v>
      </c>
      <c r="AE395" s="11">
        <f>VLOOKUP($A395,RCEEP!$A$1:$F$525,4,FALSE)</f>
        <v>9.8000000000000007</v>
      </c>
      <c r="AF395" s="11">
        <f>VLOOKUP($A395,RCEEP!$A$1:$F$525,5,FALSE)</f>
        <v>5.0000000000000001E-4</v>
      </c>
      <c r="AH395" s="11">
        <f t="shared" si="252"/>
        <v>8</v>
      </c>
      <c r="AI395" s="11">
        <f t="shared" si="253"/>
        <v>0</v>
      </c>
      <c r="AJ395" s="11">
        <f t="shared" si="254"/>
        <v>0</v>
      </c>
      <c r="AK395" s="11">
        <f t="shared" si="255"/>
        <v>0</v>
      </c>
      <c r="AL395" s="11">
        <f t="shared" si="256"/>
        <v>0</v>
      </c>
      <c r="AM395" s="11">
        <f t="shared" si="257"/>
        <v>0</v>
      </c>
      <c r="AN395" s="11">
        <f t="shared" si="258"/>
        <v>1</v>
      </c>
      <c r="AO395" s="11">
        <f t="shared" si="259"/>
        <v>1</v>
      </c>
      <c r="AP395" s="11">
        <f t="shared" si="260"/>
        <v>1</v>
      </c>
      <c r="AQ395" s="4">
        <f t="shared" si="261"/>
        <v>1</v>
      </c>
      <c r="AS395" s="1">
        <f t="shared" si="262"/>
        <v>9</v>
      </c>
      <c r="AT395" s="1">
        <f t="shared" si="263"/>
        <v>1</v>
      </c>
      <c r="AU395" s="1">
        <f t="shared" si="264"/>
        <v>1</v>
      </c>
      <c r="AV395" s="1">
        <f t="shared" si="265"/>
        <v>1</v>
      </c>
      <c r="AW395" s="1">
        <f t="shared" si="266"/>
        <v>1</v>
      </c>
      <c r="AX395" s="8">
        <f t="shared" si="267"/>
        <v>1</v>
      </c>
      <c r="AZ395" s="8">
        <f t="shared" si="268"/>
        <v>8</v>
      </c>
      <c r="BA395" s="8">
        <f t="shared" si="269"/>
        <v>0</v>
      </c>
      <c r="BB395" s="8">
        <f t="shared" si="270"/>
        <v>1</v>
      </c>
      <c r="BC395" s="8">
        <f t="shared" si="271"/>
        <v>1</v>
      </c>
      <c r="BD395" s="8">
        <f t="shared" si="272"/>
        <v>1</v>
      </c>
      <c r="BE395" s="8">
        <f t="shared" si="273"/>
        <v>1</v>
      </c>
      <c r="BG395" s="19">
        <f t="shared" si="274"/>
        <v>1</v>
      </c>
      <c r="BH395" s="19">
        <f t="shared" si="275"/>
        <v>1</v>
      </c>
      <c r="BJ395" s="10">
        <f t="shared" si="276"/>
        <v>9</v>
      </c>
      <c r="BK395" s="35">
        <f t="shared" si="277"/>
        <v>-1</v>
      </c>
      <c r="BL395" s="27">
        <f t="shared" si="278"/>
        <v>-1.6666666666666666E-2</v>
      </c>
      <c r="BM395" s="33">
        <f t="shared" si="279"/>
        <v>-1</v>
      </c>
      <c r="BN395" s="27">
        <f t="shared" si="280"/>
        <v>-1.6666666666666666E-2</v>
      </c>
      <c r="BO395" s="33">
        <f t="shared" si="281"/>
        <v>-1</v>
      </c>
      <c r="BP395" s="27">
        <f t="shared" si="282"/>
        <v>-1.6666666666666666E-2</v>
      </c>
      <c r="BQ395" s="33">
        <f t="shared" si="283"/>
        <v>-1</v>
      </c>
      <c r="BR395" s="28">
        <f t="shared" si="284"/>
        <v>-1.6666666666666666E-2</v>
      </c>
      <c r="BT395" s="10">
        <f t="shared" si="285"/>
        <v>9</v>
      </c>
      <c r="BU395" s="32">
        <f t="shared" si="286"/>
        <v>0.74000000000000021</v>
      </c>
      <c r="BV395" s="27">
        <f t="shared" si="287"/>
        <v>1.2333333333333337E-2</v>
      </c>
      <c r="BW395" s="36">
        <f t="shared" si="288"/>
        <v>0.83000000000000007</v>
      </c>
      <c r="BX395" s="27">
        <f t="shared" si="289"/>
        <v>1.3833333333333335E-2</v>
      </c>
      <c r="BY395" s="36">
        <f t="shared" si="290"/>
        <v>1.0399999999999991</v>
      </c>
      <c r="BZ395" s="27">
        <f t="shared" si="291"/>
        <v>1.7333333333333319E-2</v>
      </c>
      <c r="CA395" s="36">
        <f t="shared" si="292"/>
        <v>0.80000000000000071</v>
      </c>
      <c r="CB395" s="28">
        <f t="shared" si="293"/>
        <v>1.3333333333333345E-2</v>
      </c>
    </row>
    <row r="396" spans="1:80">
      <c r="A396" s="1" t="s">
        <v>419</v>
      </c>
      <c r="B396" s="26">
        <v>60</v>
      </c>
      <c r="C396" s="26">
        <v>83</v>
      </c>
      <c r="D396" s="26">
        <v>1075</v>
      </c>
      <c r="E396" s="20">
        <f>VLOOKUP($A396,JorgeILS!$A$1:$D$525,2,FALSE)</f>
        <v>10</v>
      </c>
      <c r="F396" s="20">
        <f>VLOOKUP($A396,JorgeILS!$A$1:$D$525,3,FALSE)</f>
        <v>1.0999999999999999E-2</v>
      </c>
      <c r="G396" s="20">
        <f>VLOOKUP($A396,JorgeCPP!$A$1:$D$525,2,FALSE)</f>
        <v>12</v>
      </c>
      <c r="H396" s="20">
        <f>VLOOKUP($A396,JorgeCPP!$A$1:$D$525,3,FALSE)</f>
        <v>1E-3</v>
      </c>
      <c r="I396" s="4">
        <f>VLOOKUP($A396,BEP!$A$1:$D$525,2,FALSE)</f>
        <v>12</v>
      </c>
      <c r="J396" s="23">
        <f>VLOOKUP($A396,BEP!$A$1:$D$525,3,FALSE)</f>
        <v>0</v>
      </c>
      <c r="K396" s="4">
        <f>VLOOKUP($A396,CEP!$A$1:$D$525,2,FALSE)</f>
        <v>12</v>
      </c>
      <c r="L396" s="23">
        <f>VLOOKUP($A396,CEP!$A$1:$D$525,3,FALSE)</f>
        <v>0</v>
      </c>
      <c r="M396" s="4">
        <f>VLOOKUP($A396,EEP!$A$1:$D$525,2,FALSE)</f>
        <v>12</v>
      </c>
      <c r="N396" s="23">
        <f>VLOOKUP($A396,EEP!$A$1:$D$525,3,FALSE)</f>
        <v>0</v>
      </c>
      <c r="O396" s="24">
        <f>VLOOKUP($A396,CEEP!$A$1:$D$525,2,FALSE)</f>
        <v>12</v>
      </c>
      <c r="P396" s="22">
        <f>VLOOKUP($A396,CEEP!$A$1:$D$525,3,FALSE)</f>
        <v>1E-3</v>
      </c>
      <c r="Q396" s="4">
        <f>VLOOKUP($A396,RBEP!$A$1:$F$525,2,FALSE)</f>
        <v>10</v>
      </c>
      <c r="R396" s="4">
        <f>VLOOKUP($A396,RBEP!$A$1:$F$525,3,FALSE)</f>
        <v>13</v>
      </c>
      <c r="S396" s="4">
        <f>VLOOKUP($A396,RBEP!$A$1:$F$525,4,FALSE)</f>
        <v>11.55</v>
      </c>
      <c r="T396" s="4">
        <f>VLOOKUP($A396,RBEP!$A$1:$F$525,5,FALSE)</f>
        <v>5.5000000000000003E-4</v>
      </c>
      <c r="U396" s="4">
        <f>VLOOKUP($A396,RCEP!$A$1:$F$525,2,FALSE)</f>
        <v>10</v>
      </c>
      <c r="V396" s="4">
        <f>VLOOKUP($A396,RCEP!$A$1:$F$525,3,FALSE)</f>
        <v>13</v>
      </c>
      <c r="W396" s="4">
        <f>VLOOKUP($A396,RCEP!$A$1:$F$525,4,FALSE)</f>
        <v>11.43</v>
      </c>
      <c r="X396" s="4">
        <f>VLOOKUP($A396,RCEP!$A$1:$F$525,5,FALSE)</f>
        <v>6.2E-4</v>
      </c>
      <c r="Y396" s="4">
        <f>VLOOKUP($A396,REEP!$A$1:$F$525,2,FALSE)</f>
        <v>10</v>
      </c>
      <c r="Z396" s="4">
        <f>VLOOKUP($A396,REEP!$A$1:$F$525,3,FALSE)</f>
        <v>13</v>
      </c>
      <c r="AA396" s="4">
        <f>VLOOKUP($A396,REEP!$A$1:$F$525,4,FALSE)</f>
        <v>11.44</v>
      </c>
      <c r="AB396" s="4">
        <f>VLOOKUP($A396,REEP!$A$1:$F$525,5,FALSE)</f>
        <v>4.2999999999999999E-4</v>
      </c>
      <c r="AC396" s="11">
        <f>VLOOKUP($A396,RCEEP!$A$1:$F$525,2,FALSE)</f>
        <v>10</v>
      </c>
      <c r="AD396" s="11">
        <f>VLOOKUP($A396,RCEEP!$A$1:$F$525,3,FALSE)</f>
        <v>13</v>
      </c>
      <c r="AE396" s="11">
        <f>VLOOKUP($A396,RCEEP!$A$1:$F$525,4,FALSE)</f>
        <v>11.42</v>
      </c>
      <c r="AF396" s="11">
        <f>VLOOKUP($A396,RCEEP!$A$1:$F$525,5,FALSE)</f>
        <v>4.8999999999999998E-4</v>
      </c>
      <c r="AH396" s="11">
        <f t="shared" si="252"/>
        <v>10</v>
      </c>
      <c r="AI396" s="11">
        <f t="shared" si="253"/>
        <v>0</v>
      </c>
      <c r="AJ396" s="11">
        <f t="shared" si="254"/>
        <v>0</v>
      </c>
      <c r="AK396" s="11">
        <f t="shared" si="255"/>
        <v>0</v>
      </c>
      <c r="AL396" s="11">
        <f t="shared" si="256"/>
        <v>0</v>
      </c>
      <c r="AM396" s="11">
        <f t="shared" si="257"/>
        <v>0</v>
      </c>
      <c r="AN396" s="11">
        <f t="shared" si="258"/>
        <v>1</v>
      </c>
      <c r="AO396" s="11">
        <f t="shared" si="259"/>
        <v>1</v>
      </c>
      <c r="AP396" s="11">
        <f t="shared" si="260"/>
        <v>1</v>
      </c>
      <c r="AQ396" s="4">
        <f t="shared" si="261"/>
        <v>1</v>
      </c>
      <c r="AS396" s="1">
        <f t="shared" si="262"/>
        <v>10</v>
      </c>
      <c r="AT396" s="1">
        <f t="shared" si="263"/>
        <v>1</v>
      </c>
      <c r="AU396" s="1">
        <f t="shared" si="264"/>
        <v>1</v>
      </c>
      <c r="AV396" s="1">
        <f t="shared" si="265"/>
        <v>1</v>
      </c>
      <c r="AW396" s="1">
        <f t="shared" si="266"/>
        <v>1</v>
      </c>
      <c r="AX396" s="8">
        <f t="shared" si="267"/>
        <v>1</v>
      </c>
      <c r="AZ396" s="8">
        <f t="shared" si="268"/>
        <v>10</v>
      </c>
      <c r="BA396" s="8">
        <f t="shared" si="269"/>
        <v>1</v>
      </c>
      <c r="BB396" s="8">
        <f t="shared" si="270"/>
        <v>1</v>
      </c>
      <c r="BC396" s="8">
        <f t="shared" si="271"/>
        <v>1</v>
      </c>
      <c r="BD396" s="8">
        <f t="shared" si="272"/>
        <v>1</v>
      </c>
      <c r="BE396" s="8">
        <f t="shared" si="273"/>
        <v>1</v>
      </c>
      <c r="BG396" s="19">
        <f t="shared" si="274"/>
        <v>0</v>
      </c>
      <c r="BH396" s="19">
        <f t="shared" si="275"/>
        <v>1</v>
      </c>
      <c r="BJ396" s="10">
        <f t="shared" si="276"/>
        <v>10</v>
      </c>
      <c r="BK396" s="35">
        <f t="shared" si="277"/>
        <v>0</v>
      </c>
      <c r="BL396" s="27">
        <f t="shared" si="278"/>
        <v>0</v>
      </c>
      <c r="BM396" s="33">
        <f t="shared" si="279"/>
        <v>0</v>
      </c>
      <c r="BN396" s="27">
        <f t="shared" si="280"/>
        <v>0</v>
      </c>
      <c r="BO396" s="33">
        <f t="shared" si="281"/>
        <v>0</v>
      </c>
      <c r="BP396" s="27">
        <f t="shared" si="282"/>
        <v>0</v>
      </c>
      <c r="BQ396" s="33">
        <f t="shared" si="283"/>
        <v>0</v>
      </c>
      <c r="BR396" s="28">
        <f t="shared" si="284"/>
        <v>0</v>
      </c>
      <c r="BT396" s="10">
        <f t="shared" si="285"/>
        <v>10</v>
      </c>
      <c r="BU396" s="32">
        <f t="shared" si="286"/>
        <v>1.5500000000000007</v>
      </c>
      <c r="BV396" s="27">
        <f t="shared" si="287"/>
        <v>2.5833333333333344E-2</v>
      </c>
      <c r="BW396" s="36">
        <f t="shared" si="288"/>
        <v>1.4299999999999997</v>
      </c>
      <c r="BX396" s="27">
        <f t="shared" si="289"/>
        <v>2.3833333333333328E-2</v>
      </c>
      <c r="BY396" s="36">
        <f t="shared" si="290"/>
        <v>1.4399999999999995</v>
      </c>
      <c r="BZ396" s="27">
        <f t="shared" si="291"/>
        <v>2.399999999999999E-2</v>
      </c>
      <c r="CA396" s="36">
        <f t="shared" si="292"/>
        <v>1.42</v>
      </c>
      <c r="CB396" s="28">
        <f t="shared" si="293"/>
        <v>2.3666666666666666E-2</v>
      </c>
    </row>
    <row r="397" spans="1:80">
      <c r="A397" s="1" t="s">
        <v>420</v>
      </c>
      <c r="B397" s="26">
        <v>60</v>
      </c>
      <c r="C397" s="26">
        <v>83</v>
      </c>
      <c r="D397" s="26">
        <v>1083</v>
      </c>
      <c r="E397" s="20">
        <f>VLOOKUP($A397,JorgeILS!$A$1:$D$525,2,FALSE)</f>
        <v>8</v>
      </c>
      <c r="F397" s="20">
        <f>VLOOKUP($A397,JorgeILS!$A$1:$D$525,3,FALSE)</f>
        <v>7.0000000000000001E-3</v>
      </c>
      <c r="G397" s="20">
        <f>VLOOKUP($A397,JorgeCPP!$A$1:$D$525,2,FALSE)</f>
        <v>10</v>
      </c>
      <c r="H397" s="20">
        <f>VLOOKUP($A397,JorgeCPP!$A$1:$D$525,3,FALSE)</f>
        <v>1E-3</v>
      </c>
      <c r="I397" s="4">
        <f>VLOOKUP($A397,BEP!$A$1:$D$525,2,FALSE)</f>
        <v>8</v>
      </c>
      <c r="J397" s="23">
        <f>VLOOKUP($A397,BEP!$A$1:$D$525,3,FALSE)</f>
        <v>0</v>
      </c>
      <c r="K397" s="4">
        <f>VLOOKUP($A397,CEP!$A$1:$D$525,2,FALSE)</f>
        <v>8</v>
      </c>
      <c r="L397" s="23">
        <f>VLOOKUP($A397,CEP!$A$1:$D$525,3,FALSE)</f>
        <v>0</v>
      </c>
      <c r="M397" s="4">
        <f>VLOOKUP($A397,EEP!$A$1:$D$525,2,FALSE)</f>
        <v>9</v>
      </c>
      <c r="N397" s="23">
        <f>VLOOKUP($A397,EEP!$A$1:$D$525,3,FALSE)</f>
        <v>0</v>
      </c>
      <c r="O397" s="24">
        <f>VLOOKUP($A397,CEEP!$A$1:$D$525,2,FALSE)</f>
        <v>9</v>
      </c>
      <c r="P397" s="22">
        <f>VLOOKUP($A397,CEEP!$A$1:$D$525,3,FALSE)</f>
        <v>1E-3</v>
      </c>
      <c r="Q397" s="4">
        <f>VLOOKUP($A397,RBEP!$A$1:$F$525,2,FALSE)</f>
        <v>8</v>
      </c>
      <c r="R397" s="4">
        <f>VLOOKUP($A397,RBEP!$A$1:$F$525,3,FALSE)</f>
        <v>11</v>
      </c>
      <c r="S397" s="4">
        <f>VLOOKUP($A397,RBEP!$A$1:$F$525,4,FALSE)</f>
        <v>9.6199999999999992</v>
      </c>
      <c r="T397" s="4">
        <f>VLOOKUP($A397,RBEP!$A$1:$F$525,5,FALSE)</f>
        <v>6.4000000000000005E-4</v>
      </c>
      <c r="U397" s="4">
        <f>VLOOKUP($A397,RCEP!$A$1:$F$525,2,FALSE)</f>
        <v>8</v>
      </c>
      <c r="V397" s="4">
        <f>VLOOKUP($A397,RCEP!$A$1:$F$525,3,FALSE)</f>
        <v>11</v>
      </c>
      <c r="W397" s="4">
        <f>VLOOKUP($A397,RCEP!$A$1:$F$525,4,FALSE)</f>
        <v>9.67</v>
      </c>
      <c r="X397" s="4">
        <f>VLOOKUP($A397,RCEP!$A$1:$F$525,5,FALSE)</f>
        <v>6.8999999999999997E-4</v>
      </c>
      <c r="Y397" s="4">
        <f>VLOOKUP($A397,REEP!$A$1:$F$525,2,FALSE)</f>
        <v>8</v>
      </c>
      <c r="Z397" s="4">
        <f>VLOOKUP($A397,REEP!$A$1:$F$525,3,FALSE)</f>
        <v>12</v>
      </c>
      <c r="AA397" s="4">
        <f>VLOOKUP($A397,REEP!$A$1:$F$525,4,FALSE)</f>
        <v>9.89</v>
      </c>
      <c r="AB397" s="4">
        <f>VLOOKUP($A397,REEP!$A$1:$F$525,5,FALSE)</f>
        <v>4.6000000000000001E-4</v>
      </c>
      <c r="AC397" s="11">
        <f>VLOOKUP($A397,RCEEP!$A$1:$F$525,2,FALSE)</f>
        <v>8</v>
      </c>
      <c r="AD397" s="11">
        <f>VLOOKUP($A397,RCEEP!$A$1:$F$525,3,FALSE)</f>
        <v>12</v>
      </c>
      <c r="AE397" s="11">
        <f>VLOOKUP($A397,RCEEP!$A$1:$F$525,4,FALSE)</f>
        <v>9.7899999999999991</v>
      </c>
      <c r="AF397" s="11">
        <f>VLOOKUP($A397,RCEEP!$A$1:$F$525,5,FALSE)</f>
        <v>5.2999999999999998E-4</v>
      </c>
      <c r="AH397" s="11">
        <f t="shared" si="252"/>
        <v>8</v>
      </c>
      <c r="AI397" s="11">
        <f t="shared" si="253"/>
        <v>0</v>
      </c>
      <c r="AJ397" s="11">
        <f t="shared" si="254"/>
        <v>1</v>
      </c>
      <c r="AK397" s="11">
        <f t="shared" si="255"/>
        <v>1</v>
      </c>
      <c r="AL397" s="11">
        <f t="shared" si="256"/>
        <v>0</v>
      </c>
      <c r="AM397" s="11">
        <f t="shared" si="257"/>
        <v>0</v>
      </c>
      <c r="AN397" s="11">
        <f t="shared" si="258"/>
        <v>1</v>
      </c>
      <c r="AO397" s="11">
        <f t="shared" si="259"/>
        <v>1</v>
      </c>
      <c r="AP397" s="11">
        <f t="shared" si="260"/>
        <v>1</v>
      </c>
      <c r="AQ397" s="4">
        <f t="shared" si="261"/>
        <v>1</v>
      </c>
      <c r="AS397" s="1">
        <f t="shared" si="262"/>
        <v>8</v>
      </c>
      <c r="AT397" s="1">
        <f t="shared" si="263"/>
        <v>1</v>
      </c>
      <c r="AU397" s="1">
        <f t="shared" si="264"/>
        <v>1</v>
      </c>
      <c r="AV397" s="1">
        <f t="shared" si="265"/>
        <v>1</v>
      </c>
      <c r="AW397" s="1">
        <f t="shared" si="266"/>
        <v>1</v>
      </c>
      <c r="AX397" s="8">
        <f t="shared" si="267"/>
        <v>1</v>
      </c>
      <c r="AZ397" s="8">
        <f t="shared" si="268"/>
        <v>8</v>
      </c>
      <c r="BA397" s="8">
        <f t="shared" si="269"/>
        <v>1</v>
      </c>
      <c r="BB397" s="8">
        <f t="shared" si="270"/>
        <v>1</v>
      </c>
      <c r="BC397" s="8">
        <f t="shared" si="271"/>
        <v>1</v>
      </c>
      <c r="BD397" s="8">
        <f t="shared" si="272"/>
        <v>1</v>
      </c>
      <c r="BE397" s="8">
        <f t="shared" si="273"/>
        <v>1</v>
      </c>
      <c r="BG397" s="19">
        <f t="shared" si="274"/>
        <v>0</v>
      </c>
      <c r="BH397" s="19">
        <f t="shared" si="275"/>
        <v>1</v>
      </c>
      <c r="BJ397" s="10">
        <f t="shared" si="276"/>
        <v>8</v>
      </c>
      <c r="BK397" s="35">
        <f t="shared" si="277"/>
        <v>0</v>
      </c>
      <c r="BL397" s="27">
        <f t="shared" si="278"/>
        <v>0</v>
      </c>
      <c r="BM397" s="33">
        <f t="shared" si="279"/>
        <v>0</v>
      </c>
      <c r="BN397" s="27">
        <f t="shared" si="280"/>
        <v>0</v>
      </c>
      <c r="BO397" s="33">
        <f t="shared" si="281"/>
        <v>0</v>
      </c>
      <c r="BP397" s="27">
        <f t="shared" si="282"/>
        <v>0</v>
      </c>
      <c r="BQ397" s="33">
        <f t="shared" si="283"/>
        <v>0</v>
      </c>
      <c r="BR397" s="28">
        <f t="shared" si="284"/>
        <v>0</v>
      </c>
      <c r="BT397" s="10">
        <f t="shared" si="285"/>
        <v>8</v>
      </c>
      <c r="BU397" s="32">
        <f t="shared" si="286"/>
        <v>1.6199999999999992</v>
      </c>
      <c r="BV397" s="27">
        <f t="shared" si="287"/>
        <v>2.6999999999999986E-2</v>
      </c>
      <c r="BW397" s="36">
        <f t="shared" si="288"/>
        <v>1.67</v>
      </c>
      <c r="BX397" s="27">
        <f t="shared" si="289"/>
        <v>2.7833333333333331E-2</v>
      </c>
      <c r="BY397" s="36">
        <f t="shared" si="290"/>
        <v>1.8900000000000006</v>
      </c>
      <c r="BZ397" s="27">
        <f t="shared" si="291"/>
        <v>3.1500000000000007E-2</v>
      </c>
      <c r="CA397" s="36">
        <f t="shared" si="292"/>
        <v>1.7899999999999991</v>
      </c>
      <c r="CB397" s="28">
        <f t="shared" si="293"/>
        <v>2.9833333333333319E-2</v>
      </c>
    </row>
    <row r="398" spans="1:80">
      <c r="A398" s="1" t="s">
        <v>421</v>
      </c>
      <c r="B398" s="26">
        <v>60</v>
      </c>
      <c r="C398" s="26">
        <v>95</v>
      </c>
      <c r="D398" s="26">
        <v>1091</v>
      </c>
      <c r="E398" s="20">
        <f>VLOOKUP($A398,JorgeILS!$A$1:$D$525,2,FALSE)</f>
        <v>7</v>
      </c>
      <c r="F398" s="20">
        <f>VLOOKUP($A398,JorgeILS!$A$1:$D$525,3,FALSE)</f>
        <v>2.1999999999999999E-2</v>
      </c>
      <c r="G398" s="20">
        <f>VLOOKUP($A398,JorgeCPP!$A$1:$D$525,2,FALSE)</f>
        <v>8</v>
      </c>
      <c r="H398" s="20">
        <f>VLOOKUP($A398,JorgeCPP!$A$1:$D$525,3,FALSE)</f>
        <v>1E-3</v>
      </c>
      <c r="I398" s="4">
        <f>VLOOKUP($A398,BEP!$A$1:$D$525,2,FALSE)</f>
        <v>8</v>
      </c>
      <c r="J398" s="23">
        <f>VLOOKUP($A398,BEP!$A$1:$D$525,3,FALSE)</f>
        <v>1E-3</v>
      </c>
      <c r="K398" s="4">
        <f>VLOOKUP($A398,CEP!$A$1:$D$525,2,FALSE)</f>
        <v>8</v>
      </c>
      <c r="L398" s="23">
        <f>VLOOKUP($A398,CEP!$A$1:$D$525,3,FALSE)</f>
        <v>0</v>
      </c>
      <c r="M398" s="4">
        <f>VLOOKUP($A398,EEP!$A$1:$D$525,2,FALSE)</f>
        <v>8</v>
      </c>
      <c r="N398" s="23">
        <f>VLOOKUP($A398,EEP!$A$1:$D$525,3,FALSE)</f>
        <v>0</v>
      </c>
      <c r="O398" s="24">
        <f>VLOOKUP($A398,CEEP!$A$1:$D$525,2,FALSE)</f>
        <v>8</v>
      </c>
      <c r="P398" s="22">
        <f>VLOOKUP($A398,CEEP!$A$1:$D$525,3,FALSE)</f>
        <v>1E-3</v>
      </c>
      <c r="Q398" s="4">
        <f>VLOOKUP($A398,RBEP!$A$1:$F$525,2,FALSE)</f>
        <v>7</v>
      </c>
      <c r="R398" s="4">
        <f>VLOOKUP($A398,RBEP!$A$1:$F$525,3,FALSE)</f>
        <v>10</v>
      </c>
      <c r="S398" s="4">
        <f>VLOOKUP($A398,RBEP!$A$1:$F$525,4,FALSE)</f>
        <v>8.4700000000000006</v>
      </c>
      <c r="T398" s="4">
        <f>VLOOKUP($A398,RBEP!$A$1:$F$525,5,FALSE)</f>
        <v>6.8999999999999997E-4</v>
      </c>
      <c r="U398" s="4">
        <f>VLOOKUP($A398,RCEP!$A$1:$F$525,2,FALSE)</f>
        <v>7</v>
      </c>
      <c r="V398" s="4">
        <f>VLOOKUP($A398,RCEP!$A$1:$F$525,3,FALSE)</f>
        <v>11</v>
      </c>
      <c r="W398" s="4">
        <f>VLOOKUP($A398,RCEP!$A$1:$F$525,4,FALSE)</f>
        <v>8.66</v>
      </c>
      <c r="X398" s="4">
        <f>VLOOKUP($A398,RCEP!$A$1:$F$525,5,FALSE)</f>
        <v>8.7000000000000001E-4</v>
      </c>
      <c r="Y398" s="4">
        <f>VLOOKUP($A398,REEP!$A$1:$F$525,2,FALSE)</f>
        <v>7</v>
      </c>
      <c r="Z398" s="4">
        <f>VLOOKUP($A398,REEP!$A$1:$F$525,3,FALSE)</f>
        <v>11</v>
      </c>
      <c r="AA398" s="4">
        <f>VLOOKUP($A398,REEP!$A$1:$F$525,4,FALSE)</f>
        <v>8.59</v>
      </c>
      <c r="AB398" s="4">
        <f>VLOOKUP($A398,REEP!$A$1:$F$525,5,FALSE)</f>
        <v>4.6999999999999999E-4</v>
      </c>
      <c r="AC398" s="11">
        <f>VLOOKUP($A398,RCEEP!$A$1:$F$525,2,FALSE)</f>
        <v>7</v>
      </c>
      <c r="AD398" s="11">
        <f>VLOOKUP($A398,RCEEP!$A$1:$F$525,3,FALSE)</f>
        <v>11</v>
      </c>
      <c r="AE398" s="11">
        <f>VLOOKUP($A398,RCEEP!$A$1:$F$525,4,FALSE)</f>
        <v>8.69</v>
      </c>
      <c r="AF398" s="11">
        <f>VLOOKUP($A398,RCEEP!$A$1:$F$525,5,FALSE)</f>
        <v>6.6E-4</v>
      </c>
      <c r="AH398" s="11">
        <f t="shared" si="252"/>
        <v>7</v>
      </c>
      <c r="AI398" s="11">
        <f t="shared" si="253"/>
        <v>0</v>
      </c>
      <c r="AJ398" s="11">
        <f t="shared" si="254"/>
        <v>0</v>
      </c>
      <c r="AK398" s="11">
        <f t="shared" si="255"/>
        <v>0</v>
      </c>
      <c r="AL398" s="11">
        <f t="shared" si="256"/>
        <v>0</v>
      </c>
      <c r="AM398" s="11">
        <f t="shared" si="257"/>
        <v>0</v>
      </c>
      <c r="AN398" s="11">
        <f t="shared" si="258"/>
        <v>1</v>
      </c>
      <c r="AO398" s="11">
        <f t="shared" si="259"/>
        <v>1</v>
      </c>
      <c r="AP398" s="11">
        <f t="shared" si="260"/>
        <v>1</v>
      </c>
      <c r="AQ398" s="4">
        <f t="shared" si="261"/>
        <v>1</v>
      </c>
      <c r="AS398" s="1">
        <f t="shared" si="262"/>
        <v>7</v>
      </c>
      <c r="AT398" s="1">
        <f t="shared" si="263"/>
        <v>1</v>
      </c>
      <c r="AU398" s="1">
        <f t="shared" si="264"/>
        <v>1</v>
      </c>
      <c r="AV398" s="1">
        <f t="shared" si="265"/>
        <v>1</v>
      </c>
      <c r="AW398" s="1">
        <f t="shared" si="266"/>
        <v>1</v>
      </c>
      <c r="AX398" s="8">
        <f t="shared" si="267"/>
        <v>1</v>
      </c>
      <c r="AZ398" s="8">
        <f t="shared" si="268"/>
        <v>7</v>
      </c>
      <c r="BA398" s="8">
        <f t="shared" si="269"/>
        <v>1</v>
      </c>
      <c r="BB398" s="8">
        <f t="shared" si="270"/>
        <v>1</v>
      </c>
      <c r="BC398" s="8">
        <f t="shared" si="271"/>
        <v>1</v>
      </c>
      <c r="BD398" s="8">
        <f t="shared" si="272"/>
        <v>1</v>
      </c>
      <c r="BE398" s="8">
        <f t="shared" si="273"/>
        <v>1</v>
      </c>
      <c r="BG398" s="19">
        <f t="shared" si="274"/>
        <v>0</v>
      </c>
      <c r="BH398" s="19">
        <f t="shared" si="275"/>
        <v>1</v>
      </c>
      <c r="BJ398" s="10">
        <f t="shared" si="276"/>
        <v>7</v>
      </c>
      <c r="BK398" s="35">
        <f t="shared" si="277"/>
        <v>0</v>
      </c>
      <c r="BL398" s="27">
        <f t="shared" si="278"/>
        <v>0</v>
      </c>
      <c r="BM398" s="33">
        <f t="shared" si="279"/>
        <v>0</v>
      </c>
      <c r="BN398" s="27">
        <f t="shared" si="280"/>
        <v>0</v>
      </c>
      <c r="BO398" s="33">
        <f t="shared" si="281"/>
        <v>0</v>
      </c>
      <c r="BP398" s="27">
        <f t="shared" si="282"/>
        <v>0</v>
      </c>
      <c r="BQ398" s="33">
        <f t="shared" si="283"/>
        <v>0</v>
      </c>
      <c r="BR398" s="28">
        <f t="shared" si="284"/>
        <v>0</v>
      </c>
      <c r="BT398" s="10">
        <f t="shared" si="285"/>
        <v>7</v>
      </c>
      <c r="BU398" s="32">
        <f t="shared" si="286"/>
        <v>1.4700000000000006</v>
      </c>
      <c r="BV398" s="27">
        <f t="shared" si="287"/>
        <v>2.4500000000000011E-2</v>
      </c>
      <c r="BW398" s="36">
        <f t="shared" si="288"/>
        <v>1.6600000000000001</v>
      </c>
      <c r="BX398" s="27">
        <f t="shared" si="289"/>
        <v>2.7666666666666669E-2</v>
      </c>
      <c r="BY398" s="36">
        <f t="shared" si="290"/>
        <v>1.5899999999999999</v>
      </c>
      <c r="BZ398" s="27">
        <f t="shared" si="291"/>
        <v>2.6499999999999999E-2</v>
      </c>
      <c r="CA398" s="36">
        <f t="shared" si="292"/>
        <v>1.6899999999999995</v>
      </c>
      <c r="CB398" s="28">
        <f t="shared" si="293"/>
        <v>2.8166666666666659E-2</v>
      </c>
    </row>
    <row r="399" spans="1:80">
      <c r="A399" s="1" t="s">
        <v>422</v>
      </c>
      <c r="B399" s="26">
        <v>60</v>
      </c>
      <c r="C399" s="26">
        <v>95</v>
      </c>
      <c r="D399" s="26">
        <v>1099</v>
      </c>
      <c r="E399" s="20">
        <f>VLOOKUP($A399,JorgeILS!$A$1:$D$525,2,FALSE)</f>
        <v>5</v>
      </c>
      <c r="F399" s="20">
        <f>VLOOKUP($A399,JorgeILS!$A$1:$D$525,3,FALSE)</f>
        <v>7.0000000000000001E-3</v>
      </c>
      <c r="G399" s="20">
        <f>VLOOKUP($A399,JorgeCPP!$A$1:$D$525,2,FALSE)</f>
        <v>8</v>
      </c>
      <c r="H399" s="20">
        <f>VLOOKUP($A399,JorgeCPP!$A$1:$D$525,3,FALSE)</f>
        <v>1E-3</v>
      </c>
      <c r="I399" s="4">
        <f>VLOOKUP($A399,BEP!$A$1:$D$525,2,FALSE)</f>
        <v>7</v>
      </c>
      <c r="J399" s="23">
        <f>VLOOKUP($A399,BEP!$A$1:$D$525,3,FALSE)</f>
        <v>0</v>
      </c>
      <c r="K399" s="4">
        <f>VLOOKUP($A399,CEP!$A$1:$D$525,2,FALSE)</f>
        <v>7</v>
      </c>
      <c r="L399" s="23">
        <f>VLOOKUP($A399,CEP!$A$1:$D$525,3,FALSE)</f>
        <v>0</v>
      </c>
      <c r="M399" s="4">
        <f>VLOOKUP($A399,EEP!$A$1:$D$525,2,FALSE)</f>
        <v>8</v>
      </c>
      <c r="N399" s="23">
        <f>VLOOKUP($A399,EEP!$A$1:$D$525,3,FALSE)</f>
        <v>1E-3</v>
      </c>
      <c r="O399" s="24">
        <f>VLOOKUP($A399,CEEP!$A$1:$D$525,2,FALSE)</f>
        <v>7</v>
      </c>
      <c r="P399" s="22">
        <f>VLOOKUP($A399,CEEP!$A$1:$D$525,3,FALSE)</f>
        <v>0</v>
      </c>
      <c r="Q399" s="4">
        <f>VLOOKUP($A399,RBEP!$A$1:$F$525,2,FALSE)</f>
        <v>6</v>
      </c>
      <c r="R399" s="4">
        <f>VLOOKUP($A399,RBEP!$A$1:$F$525,3,FALSE)</f>
        <v>10</v>
      </c>
      <c r="S399" s="4">
        <f>VLOOKUP($A399,RBEP!$A$1:$F$525,4,FALSE)</f>
        <v>8.01</v>
      </c>
      <c r="T399" s="4">
        <f>VLOOKUP($A399,RBEP!$A$1:$F$525,5,FALSE)</f>
        <v>7.5000000000000002E-4</v>
      </c>
      <c r="U399" s="4">
        <f>VLOOKUP($A399,RCEP!$A$1:$F$525,2,FALSE)</f>
        <v>7</v>
      </c>
      <c r="V399" s="4">
        <f>VLOOKUP($A399,RCEP!$A$1:$F$525,3,FALSE)</f>
        <v>11</v>
      </c>
      <c r="W399" s="4">
        <f>VLOOKUP($A399,RCEP!$A$1:$F$525,4,FALSE)</f>
        <v>8.08</v>
      </c>
      <c r="X399" s="4">
        <f>VLOOKUP($A399,RCEP!$A$1:$F$525,5,FALSE)</f>
        <v>9.3000000000000005E-4</v>
      </c>
      <c r="Y399" s="4">
        <f>VLOOKUP($A399,REEP!$A$1:$F$525,2,FALSE)</f>
        <v>6</v>
      </c>
      <c r="Z399" s="4">
        <f>VLOOKUP($A399,REEP!$A$1:$F$525,3,FALSE)</f>
        <v>11</v>
      </c>
      <c r="AA399" s="4">
        <f>VLOOKUP($A399,REEP!$A$1:$F$525,4,FALSE)</f>
        <v>8.4</v>
      </c>
      <c r="AB399" s="4">
        <f>VLOOKUP($A399,REEP!$A$1:$F$525,5,FALSE)</f>
        <v>5.9000000000000003E-4</v>
      </c>
      <c r="AC399" s="11">
        <f>VLOOKUP($A399,RCEEP!$A$1:$F$525,2,FALSE)</f>
        <v>6</v>
      </c>
      <c r="AD399" s="11">
        <f>VLOOKUP($A399,RCEEP!$A$1:$F$525,3,FALSE)</f>
        <v>10</v>
      </c>
      <c r="AE399" s="11">
        <f>VLOOKUP($A399,RCEEP!$A$1:$F$525,4,FALSE)</f>
        <v>8.3699999999999992</v>
      </c>
      <c r="AF399" s="11">
        <f>VLOOKUP($A399,RCEEP!$A$1:$F$525,5,FALSE)</f>
        <v>6.0999999999999997E-4</v>
      </c>
      <c r="AH399" s="11">
        <f t="shared" si="252"/>
        <v>6</v>
      </c>
      <c r="AI399" s="11">
        <f t="shared" si="253"/>
        <v>0</v>
      </c>
      <c r="AJ399" s="11">
        <f t="shared" si="254"/>
        <v>0</v>
      </c>
      <c r="AK399" s="11">
        <f t="shared" si="255"/>
        <v>0</v>
      </c>
      <c r="AL399" s="11">
        <f t="shared" si="256"/>
        <v>0</v>
      </c>
      <c r="AM399" s="11">
        <f t="shared" si="257"/>
        <v>0</v>
      </c>
      <c r="AN399" s="11">
        <f t="shared" si="258"/>
        <v>1</v>
      </c>
      <c r="AO399" s="11">
        <f t="shared" si="259"/>
        <v>0</v>
      </c>
      <c r="AP399" s="11">
        <f t="shared" si="260"/>
        <v>1</v>
      </c>
      <c r="AQ399" s="4">
        <f t="shared" si="261"/>
        <v>1</v>
      </c>
      <c r="AS399" s="1">
        <f t="shared" si="262"/>
        <v>5</v>
      </c>
      <c r="AT399" s="1">
        <f t="shared" si="263"/>
        <v>1</v>
      </c>
      <c r="AU399" s="1">
        <f t="shared" si="264"/>
        <v>0</v>
      </c>
      <c r="AV399" s="1">
        <f t="shared" si="265"/>
        <v>0</v>
      </c>
      <c r="AW399" s="1">
        <f t="shared" si="266"/>
        <v>0</v>
      </c>
      <c r="AX399" s="8">
        <f t="shared" si="267"/>
        <v>0</v>
      </c>
      <c r="AZ399" s="8">
        <f t="shared" si="268"/>
        <v>5</v>
      </c>
      <c r="BA399" s="8">
        <f t="shared" si="269"/>
        <v>1</v>
      </c>
      <c r="BB399" s="8">
        <f t="shared" si="270"/>
        <v>0</v>
      </c>
      <c r="BC399" s="8">
        <f t="shared" si="271"/>
        <v>0</v>
      </c>
      <c r="BD399" s="8">
        <f t="shared" si="272"/>
        <v>0</v>
      </c>
      <c r="BE399" s="8">
        <f t="shared" si="273"/>
        <v>0</v>
      </c>
      <c r="BG399" s="19">
        <f t="shared" si="274"/>
        <v>0</v>
      </c>
      <c r="BH399" s="19">
        <f t="shared" si="275"/>
        <v>0</v>
      </c>
      <c r="BJ399" s="10">
        <f t="shared" si="276"/>
        <v>5</v>
      </c>
      <c r="BK399" s="35">
        <f t="shared" si="277"/>
        <v>1</v>
      </c>
      <c r="BL399" s="27">
        <f t="shared" si="278"/>
        <v>1.6666666666666666E-2</v>
      </c>
      <c r="BM399" s="33">
        <f t="shared" si="279"/>
        <v>2</v>
      </c>
      <c r="BN399" s="27">
        <f t="shared" si="280"/>
        <v>3.3333333333333333E-2</v>
      </c>
      <c r="BO399" s="33">
        <f t="shared" si="281"/>
        <v>1</v>
      </c>
      <c r="BP399" s="27">
        <f t="shared" si="282"/>
        <v>1.6666666666666666E-2</v>
      </c>
      <c r="BQ399" s="33">
        <f t="shared" si="283"/>
        <v>1</v>
      </c>
      <c r="BR399" s="28">
        <f t="shared" si="284"/>
        <v>1.6666666666666666E-2</v>
      </c>
      <c r="BT399" s="10">
        <f t="shared" si="285"/>
        <v>5</v>
      </c>
      <c r="BU399" s="32">
        <f t="shared" si="286"/>
        <v>3.01</v>
      </c>
      <c r="BV399" s="27">
        <f t="shared" si="287"/>
        <v>5.0166666666666665E-2</v>
      </c>
      <c r="BW399" s="36">
        <f t="shared" si="288"/>
        <v>3.08</v>
      </c>
      <c r="BX399" s="27">
        <f t="shared" si="289"/>
        <v>5.1333333333333335E-2</v>
      </c>
      <c r="BY399" s="36">
        <f t="shared" si="290"/>
        <v>3.4000000000000004</v>
      </c>
      <c r="BZ399" s="27">
        <f t="shared" si="291"/>
        <v>5.6666666666666671E-2</v>
      </c>
      <c r="CA399" s="36">
        <f t="shared" si="292"/>
        <v>3.3699999999999992</v>
      </c>
      <c r="CB399" s="28">
        <f t="shared" si="293"/>
        <v>5.6166666666666656E-2</v>
      </c>
    </row>
    <row r="400" spans="1:80">
      <c r="A400" s="1" t="s">
        <v>423</v>
      </c>
      <c r="B400" s="26">
        <v>60</v>
      </c>
      <c r="C400" s="26">
        <v>95</v>
      </c>
      <c r="D400" s="26">
        <v>1107</v>
      </c>
      <c r="E400" s="20">
        <f>VLOOKUP($A400,JorgeILS!$A$1:$D$525,2,FALSE)</f>
        <v>4</v>
      </c>
      <c r="F400" s="20">
        <f>VLOOKUP($A400,JorgeILS!$A$1:$D$525,3,FALSE)</f>
        <v>1.4999999999999999E-2</v>
      </c>
      <c r="G400" s="20">
        <f>VLOOKUP($A400,JorgeCPP!$A$1:$D$525,2,FALSE)</f>
        <v>6</v>
      </c>
      <c r="H400" s="20">
        <f>VLOOKUP($A400,JorgeCPP!$A$1:$D$525,3,FALSE)</f>
        <v>1E-3</v>
      </c>
      <c r="I400" s="4">
        <f>VLOOKUP($A400,BEP!$A$1:$D$525,2,FALSE)</f>
        <v>5</v>
      </c>
      <c r="J400" s="23">
        <f>VLOOKUP($A400,BEP!$A$1:$D$525,3,FALSE)</f>
        <v>0</v>
      </c>
      <c r="K400" s="4">
        <f>VLOOKUP($A400,CEP!$A$1:$D$525,2,FALSE)</f>
        <v>5</v>
      </c>
      <c r="L400" s="23">
        <f>VLOOKUP($A400,CEP!$A$1:$D$525,3,FALSE)</f>
        <v>0</v>
      </c>
      <c r="M400" s="4">
        <f>VLOOKUP($A400,EEP!$A$1:$D$525,2,FALSE)</f>
        <v>4</v>
      </c>
      <c r="N400" s="23">
        <f>VLOOKUP($A400,EEP!$A$1:$D$525,3,FALSE)</f>
        <v>1E-3</v>
      </c>
      <c r="O400" s="24">
        <f>VLOOKUP($A400,CEEP!$A$1:$D$525,2,FALSE)</f>
        <v>4</v>
      </c>
      <c r="P400" s="22">
        <f>VLOOKUP($A400,CEEP!$A$1:$D$525,3,FALSE)</f>
        <v>0</v>
      </c>
      <c r="Q400" s="4">
        <f>VLOOKUP($A400,RBEP!$A$1:$F$525,2,FALSE)</f>
        <v>4</v>
      </c>
      <c r="R400" s="4">
        <f>VLOOKUP($A400,RBEP!$A$1:$F$525,3,FALSE)</f>
        <v>9</v>
      </c>
      <c r="S400" s="4">
        <f>VLOOKUP($A400,RBEP!$A$1:$F$525,4,FALSE)</f>
        <v>6.85</v>
      </c>
      <c r="T400" s="4">
        <f>VLOOKUP($A400,RBEP!$A$1:$F$525,5,FALSE)</f>
        <v>8.4000000000000003E-4</v>
      </c>
      <c r="U400" s="4">
        <f>VLOOKUP($A400,RCEP!$A$1:$F$525,2,FALSE)</f>
        <v>4</v>
      </c>
      <c r="V400" s="4">
        <f>VLOOKUP($A400,RCEP!$A$1:$F$525,3,FALSE)</f>
        <v>9</v>
      </c>
      <c r="W400" s="4">
        <f>VLOOKUP($A400,RCEP!$A$1:$F$525,4,FALSE)</f>
        <v>6.63</v>
      </c>
      <c r="X400" s="4">
        <f>VLOOKUP($A400,RCEP!$A$1:$F$525,5,FALSE)</f>
        <v>1.06E-3</v>
      </c>
      <c r="Y400" s="4">
        <f>VLOOKUP($A400,REEP!$A$1:$F$525,2,FALSE)</f>
        <v>5</v>
      </c>
      <c r="Z400" s="4">
        <f>VLOOKUP($A400,REEP!$A$1:$F$525,3,FALSE)</f>
        <v>9</v>
      </c>
      <c r="AA400" s="4">
        <f>VLOOKUP($A400,REEP!$A$1:$F$525,4,FALSE)</f>
        <v>6.77</v>
      </c>
      <c r="AB400" s="4">
        <f>VLOOKUP($A400,REEP!$A$1:$F$525,5,FALSE)</f>
        <v>5.9999999999999995E-4</v>
      </c>
      <c r="AC400" s="11">
        <f>VLOOKUP($A400,RCEEP!$A$1:$F$525,2,FALSE)</f>
        <v>4</v>
      </c>
      <c r="AD400" s="11">
        <f>VLOOKUP($A400,RCEEP!$A$1:$F$525,3,FALSE)</f>
        <v>9</v>
      </c>
      <c r="AE400" s="11">
        <f>VLOOKUP($A400,RCEEP!$A$1:$F$525,4,FALSE)</f>
        <v>6.68</v>
      </c>
      <c r="AF400" s="11">
        <f>VLOOKUP($A400,RCEEP!$A$1:$F$525,5,FALSE)</f>
        <v>7.2000000000000005E-4</v>
      </c>
      <c r="AH400" s="11">
        <f t="shared" si="252"/>
        <v>4</v>
      </c>
      <c r="AI400" s="11">
        <f t="shared" si="253"/>
        <v>0</v>
      </c>
      <c r="AJ400" s="11">
        <f t="shared" si="254"/>
        <v>0</v>
      </c>
      <c r="AK400" s="11">
        <f t="shared" si="255"/>
        <v>0</v>
      </c>
      <c r="AL400" s="11">
        <f t="shared" si="256"/>
        <v>1</v>
      </c>
      <c r="AM400" s="11">
        <f t="shared" si="257"/>
        <v>1</v>
      </c>
      <c r="AN400" s="11">
        <f t="shared" si="258"/>
        <v>1</v>
      </c>
      <c r="AO400" s="11">
        <f t="shared" si="259"/>
        <v>1</v>
      </c>
      <c r="AP400" s="11">
        <f t="shared" si="260"/>
        <v>0</v>
      </c>
      <c r="AQ400" s="4">
        <f t="shared" si="261"/>
        <v>1</v>
      </c>
      <c r="AS400" s="1">
        <f t="shared" si="262"/>
        <v>4</v>
      </c>
      <c r="AT400" s="1">
        <f t="shared" si="263"/>
        <v>1</v>
      </c>
      <c r="AU400" s="1">
        <f t="shared" si="264"/>
        <v>1</v>
      </c>
      <c r="AV400" s="1">
        <f t="shared" si="265"/>
        <v>1</v>
      </c>
      <c r="AW400" s="1">
        <f t="shared" si="266"/>
        <v>0</v>
      </c>
      <c r="AX400" s="8">
        <f t="shared" si="267"/>
        <v>1</v>
      </c>
      <c r="AZ400" s="8">
        <f t="shared" si="268"/>
        <v>4</v>
      </c>
      <c r="BA400" s="8">
        <f t="shared" si="269"/>
        <v>1</v>
      </c>
      <c r="BB400" s="8">
        <f t="shared" si="270"/>
        <v>1</v>
      </c>
      <c r="BC400" s="8">
        <f t="shared" si="271"/>
        <v>1</v>
      </c>
      <c r="BD400" s="8">
        <f t="shared" si="272"/>
        <v>0</v>
      </c>
      <c r="BE400" s="8">
        <f t="shared" si="273"/>
        <v>1</v>
      </c>
      <c r="BG400" s="19">
        <f t="shared" si="274"/>
        <v>0</v>
      </c>
      <c r="BH400" s="19">
        <f t="shared" si="275"/>
        <v>1</v>
      </c>
      <c r="BJ400" s="10">
        <f t="shared" si="276"/>
        <v>4</v>
      </c>
      <c r="BK400" s="35">
        <f t="shared" si="277"/>
        <v>0</v>
      </c>
      <c r="BL400" s="27">
        <f t="shared" si="278"/>
        <v>0</v>
      </c>
      <c r="BM400" s="33">
        <f t="shared" si="279"/>
        <v>0</v>
      </c>
      <c r="BN400" s="27">
        <f t="shared" si="280"/>
        <v>0</v>
      </c>
      <c r="BO400" s="33">
        <f t="shared" si="281"/>
        <v>1</v>
      </c>
      <c r="BP400" s="27">
        <f t="shared" si="282"/>
        <v>1.6666666666666666E-2</v>
      </c>
      <c r="BQ400" s="33">
        <f t="shared" si="283"/>
        <v>0</v>
      </c>
      <c r="BR400" s="28">
        <f t="shared" si="284"/>
        <v>0</v>
      </c>
      <c r="BT400" s="10">
        <f t="shared" si="285"/>
        <v>4</v>
      </c>
      <c r="BU400" s="32">
        <f t="shared" si="286"/>
        <v>2.8499999999999996</v>
      </c>
      <c r="BV400" s="27">
        <f t="shared" si="287"/>
        <v>4.7499999999999994E-2</v>
      </c>
      <c r="BW400" s="36">
        <f t="shared" si="288"/>
        <v>2.63</v>
      </c>
      <c r="BX400" s="27">
        <f t="shared" si="289"/>
        <v>4.3833333333333328E-2</v>
      </c>
      <c r="BY400" s="36">
        <f t="shared" si="290"/>
        <v>2.7699999999999996</v>
      </c>
      <c r="BZ400" s="27">
        <f t="shared" si="291"/>
        <v>4.6166666666666661E-2</v>
      </c>
      <c r="CA400" s="36">
        <f t="shared" si="292"/>
        <v>2.6799999999999997</v>
      </c>
      <c r="CB400" s="28">
        <f t="shared" si="293"/>
        <v>4.466666666666666E-2</v>
      </c>
    </row>
    <row r="401" spans="1:80">
      <c r="A401" s="1" t="s">
        <v>424</v>
      </c>
      <c r="B401" s="26">
        <v>60</v>
      </c>
      <c r="C401" s="26">
        <v>95</v>
      </c>
      <c r="D401" s="26">
        <v>1115</v>
      </c>
      <c r="E401" s="20">
        <f>VLOOKUP($A401,JorgeILS!$A$1:$D$525,2,FALSE)</f>
        <v>7</v>
      </c>
      <c r="F401" s="20">
        <f>VLOOKUP($A401,JorgeILS!$A$1:$D$525,3,FALSE)</f>
        <v>5.0000000000000001E-3</v>
      </c>
      <c r="G401" s="20">
        <f>VLOOKUP($A401,JorgeCPP!$A$1:$D$525,2,FALSE)</f>
        <v>7</v>
      </c>
      <c r="H401" s="20">
        <f>VLOOKUP($A401,JorgeCPP!$A$1:$D$525,3,FALSE)</f>
        <v>1E-3</v>
      </c>
      <c r="I401" s="4">
        <f>VLOOKUP($A401,BEP!$A$1:$D$525,2,FALSE)</f>
        <v>8</v>
      </c>
      <c r="J401" s="23">
        <f>VLOOKUP($A401,BEP!$A$1:$D$525,3,FALSE)</f>
        <v>0</v>
      </c>
      <c r="K401" s="4">
        <f>VLOOKUP($A401,CEP!$A$1:$D$525,2,FALSE)</f>
        <v>8</v>
      </c>
      <c r="L401" s="23">
        <f>VLOOKUP($A401,CEP!$A$1:$D$525,3,FALSE)</f>
        <v>0</v>
      </c>
      <c r="M401" s="4">
        <f>VLOOKUP($A401,EEP!$A$1:$D$525,2,FALSE)</f>
        <v>7</v>
      </c>
      <c r="N401" s="23">
        <f>VLOOKUP($A401,EEP!$A$1:$D$525,3,FALSE)</f>
        <v>0</v>
      </c>
      <c r="O401" s="24">
        <f>VLOOKUP($A401,CEEP!$A$1:$D$525,2,FALSE)</f>
        <v>7</v>
      </c>
      <c r="P401" s="22">
        <f>VLOOKUP($A401,CEEP!$A$1:$D$525,3,FALSE)</f>
        <v>1E-3</v>
      </c>
      <c r="Q401" s="4">
        <f>VLOOKUP($A401,RBEP!$A$1:$F$525,2,FALSE)</f>
        <v>7</v>
      </c>
      <c r="R401" s="4">
        <f>VLOOKUP($A401,RBEP!$A$1:$F$525,3,FALSE)</f>
        <v>10</v>
      </c>
      <c r="S401" s="4">
        <f>VLOOKUP($A401,RBEP!$A$1:$F$525,4,FALSE)</f>
        <v>8.0299999999999994</v>
      </c>
      <c r="T401" s="4">
        <f>VLOOKUP($A401,RBEP!$A$1:$F$525,5,FALSE)</f>
        <v>5.9000000000000003E-4</v>
      </c>
      <c r="U401" s="4">
        <f>VLOOKUP($A401,RCEP!$A$1:$F$525,2,FALSE)</f>
        <v>7</v>
      </c>
      <c r="V401" s="4">
        <f>VLOOKUP($A401,RCEP!$A$1:$F$525,3,FALSE)</f>
        <v>9</v>
      </c>
      <c r="W401" s="4">
        <f>VLOOKUP($A401,RCEP!$A$1:$F$525,4,FALSE)</f>
        <v>8.07</v>
      </c>
      <c r="X401" s="4">
        <f>VLOOKUP($A401,RCEP!$A$1:$F$525,5,FALSE)</f>
        <v>5.8E-4</v>
      </c>
      <c r="Y401" s="4">
        <f>VLOOKUP($A401,REEP!$A$1:$F$525,2,FALSE)</f>
        <v>7</v>
      </c>
      <c r="Z401" s="4">
        <f>VLOOKUP($A401,REEP!$A$1:$F$525,3,FALSE)</f>
        <v>9</v>
      </c>
      <c r="AA401" s="4">
        <f>VLOOKUP($A401,REEP!$A$1:$F$525,4,FALSE)</f>
        <v>8.2899999999999991</v>
      </c>
      <c r="AB401" s="4">
        <f>VLOOKUP($A401,REEP!$A$1:$F$525,5,FALSE)</f>
        <v>4.2000000000000002E-4</v>
      </c>
      <c r="AC401" s="11">
        <f>VLOOKUP($A401,RCEEP!$A$1:$F$525,2,FALSE)</f>
        <v>7</v>
      </c>
      <c r="AD401" s="11">
        <f>VLOOKUP($A401,RCEEP!$A$1:$F$525,3,FALSE)</f>
        <v>10</v>
      </c>
      <c r="AE401" s="11">
        <f>VLOOKUP($A401,RCEEP!$A$1:$F$525,4,FALSE)</f>
        <v>8.34</v>
      </c>
      <c r="AF401" s="11">
        <f>VLOOKUP($A401,RCEEP!$A$1:$F$525,5,FALSE)</f>
        <v>5.1999999999999995E-4</v>
      </c>
      <c r="AH401" s="11">
        <f t="shared" si="252"/>
        <v>7</v>
      </c>
      <c r="AI401" s="11">
        <f t="shared" si="253"/>
        <v>1</v>
      </c>
      <c r="AJ401" s="11">
        <f t="shared" si="254"/>
        <v>0</v>
      </c>
      <c r="AK401" s="11">
        <f t="shared" si="255"/>
        <v>0</v>
      </c>
      <c r="AL401" s="11">
        <f t="shared" si="256"/>
        <v>1</v>
      </c>
      <c r="AM401" s="11">
        <f t="shared" si="257"/>
        <v>1</v>
      </c>
      <c r="AN401" s="11">
        <f t="shared" si="258"/>
        <v>1</v>
      </c>
      <c r="AO401" s="11">
        <f t="shared" si="259"/>
        <v>1</v>
      </c>
      <c r="AP401" s="11">
        <f t="shared" si="260"/>
        <v>1</v>
      </c>
      <c r="AQ401" s="4">
        <f t="shared" si="261"/>
        <v>1</v>
      </c>
      <c r="AS401" s="1">
        <f t="shared" si="262"/>
        <v>7</v>
      </c>
      <c r="AT401" s="1">
        <f t="shared" si="263"/>
        <v>1</v>
      </c>
      <c r="AU401" s="1">
        <f t="shared" si="264"/>
        <v>1</v>
      </c>
      <c r="AV401" s="1">
        <f t="shared" si="265"/>
        <v>1</v>
      </c>
      <c r="AW401" s="1">
        <f t="shared" si="266"/>
        <v>1</v>
      </c>
      <c r="AX401" s="8">
        <f t="shared" si="267"/>
        <v>1</v>
      </c>
      <c r="AZ401" s="8">
        <f t="shared" si="268"/>
        <v>7</v>
      </c>
      <c r="BA401" s="8">
        <f t="shared" si="269"/>
        <v>1</v>
      </c>
      <c r="BB401" s="8">
        <f t="shared" si="270"/>
        <v>1</v>
      </c>
      <c r="BC401" s="8">
        <f t="shared" si="271"/>
        <v>1</v>
      </c>
      <c r="BD401" s="8">
        <f t="shared" si="272"/>
        <v>1</v>
      </c>
      <c r="BE401" s="8">
        <f t="shared" si="273"/>
        <v>1</v>
      </c>
      <c r="BG401" s="19">
        <f t="shared" si="274"/>
        <v>0</v>
      </c>
      <c r="BH401" s="19">
        <f t="shared" si="275"/>
        <v>1</v>
      </c>
      <c r="BJ401" s="10">
        <f t="shared" si="276"/>
        <v>7</v>
      </c>
      <c r="BK401" s="35">
        <f t="shared" si="277"/>
        <v>0</v>
      </c>
      <c r="BL401" s="27">
        <f t="shared" si="278"/>
        <v>0</v>
      </c>
      <c r="BM401" s="33">
        <f t="shared" si="279"/>
        <v>0</v>
      </c>
      <c r="BN401" s="27">
        <f t="shared" si="280"/>
        <v>0</v>
      </c>
      <c r="BO401" s="33">
        <f t="shared" si="281"/>
        <v>0</v>
      </c>
      <c r="BP401" s="27">
        <f t="shared" si="282"/>
        <v>0</v>
      </c>
      <c r="BQ401" s="33">
        <f t="shared" si="283"/>
        <v>0</v>
      </c>
      <c r="BR401" s="28">
        <f t="shared" si="284"/>
        <v>0</v>
      </c>
      <c r="BT401" s="10">
        <f t="shared" si="285"/>
        <v>7</v>
      </c>
      <c r="BU401" s="32">
        <f t="shared" si="286"/>
        <v>1.0299999999999994</v>
      </c>
      <c r="BV401" s="27">
        <f t="shared" si="287"/>
        <v>1.7166666666666656E-2</v>
      </c>
      <c r="BW401" s="36">
        <f t="shared" si="288"/>
        <v>1.0700000000000003</v>
      </c>
      <c r="BX401" s="27">
        <f t="shared" si="289"/>
        <v>1.7833333333333336E-2</v>
      </c>
      <c r="BY401" s="36">
        <f t="shared" si="290"/>
        <v>1.2899999999999991</v>
      </c>
      <c r="BZ401" s="27">
        <f t="shared" si="291"/>
        <v>2.1499999999999984E-2</v>
      </c>
      <c r="CA401" s="36">
        <f t="shared" si="292"/>
        <v>1.3399999999999999</v>
      </c>
      <c r="CB401" s="28">
        <f t="shared" si="293"/>
        <v>2.233333333333333E-2</v>
      </c>
    </row>
    <row r="402" spans="1:80">
      <c r="A402" s="1" t="s">
        <v>425</v>
      </c>
      <c r="B402" s="26">
        <v>60</v>
      </c>
      <c r="C402" s="26">
        <v>95</v>
      </c>
      <c r="D402" s="26">
        <v>1123</v>
      </c>
      <c r="E402" s="20">
        <f>VLOOKUP($A402,JorgeILS!$A$1:$D$525,2,FALSE)</f>
        <v>5</v>
      </c>
      <c r="F402" s="20">
        <f>VLOOKUP($A402,JorgeILS!$A$1:$D$525,3,FALSE)</f>
        <v>8.0000000000000002E-3</v>
      </c>
      <c r="G402" s="20">
        <f>VLOOKUP($A402,JorgeCPP!$A$1:$D$525,2,FALSE)</f>
        <v>7</v>
      </c>
      <c r="H402" s="20">
        <f>VLOOKUP($A402,JorgeCPP!$A$1:$D$525,3,FALSE)</f>
        <v>1E-3</v>
      </c>
      <c r="I402" s="4">
        <f>VLOOKUP($A402,BEP!$A$1:$D$525,2,FALSE)</f>
        <v>7</v>
      </c>
      <c r="J402" s="23">
        <f>VLOOKUP($A402,BEP!$A$1:$D$525,3,FALSE)</f>
        <v>0</v>
      </c>
      <c r="K402" s="4">
        <f>VLOOKUP($A402,CEP!$A$1:$D$525,2,FALSE)</f>
        <v>7</v>
      </c>
      <c r="L402" s="23">
        <f>VLOOKUP($A402,CEP!$A$1:$D$525,3,FALSE)</f>
        <v>0</v>
      </c>
      <c r="M402" s="4">
        <f>VLOOKUP($A402,EEP!$A$1:$D$525,2,FALSE)</f>
        <v>7</v>
      </c>
      <c r="N402" s="23">
        <f>VLOOKUP($A402,EEP!$A$1:$D$525,3,FALSE)</f>
        <v>0</v>
      </c>
      <c r="O402" s="24">
        <f>VLOOKUP($A402,CEEP!$A$1:$D$525,2,FALSE)</f>
        <v>6</v>
      </c>
      <c r="P402" s="22">
        <f>VLOOKUP($A402,CEEP!$A$1:$D$525,3,FALSE)</f>
        <v>1E-3</v>
      </c>
      <c r="Q402" s="4">
        <f>VLOOKUP($A402,RBEP!$A$1:$F$525,2,FALSE)</f>
        <v>6</v>
      </c>
      <c r="R402" s="4">
        <f>VLOOKUP($A402,RBEP!$A$1:$F$525,3,FALSE)</f>
        <v>10</v>
      </c>
      <c r="S402" s="4">
        <f>VLOOKUP($A402,RBEP!$A$1:$F$525,4,FALSE)</f>
        <v>7.43</v>
      </c>
      <c r="T402" s="4">
        <f>VLOOKUP($A402,RBEP!$A$1:$F$525,5,FALSE)</f>
        <v>6.6E-4</v>
      </c>
      <c r="U402" s="4">
        <f>VLOOKUP($A402,RCEP!$A$1:$F$525,2,FALSE)</f>
        <v>5</v>
      </c>
      <c r="V402" s="4">
        <f>VLOOKUP($A402,RCEP!$A$1:$F$525,3,FALSE)</f>
        <v>10</v>
      </c>
      <c r="W402" s="4">
        <f>VLOOKUP($A402,RCEP!$A$1:$F$525,4,FALSE)</f>
        <v>7.6</v>
      </c>
      <c r="X402" s="4">
        <f>VLOOKUP($A402,RCEP!$A$1:$F$525,5,FALSE)</f>
        <v>9.3000000000000005E-4</v>
      </c>
      <c r="Y402" s="4">
        <f>VLOOKUP($A402,REEP!$A$1:$F$525,2,FALSE)</f>
        <v>5</v>
      </c>
      <c r="Z402" s="4">
        <f>VLOOKUP($A402,REEP!$A$1:$F$525,3,FALSE)</f>
        <v>10</v>
      </c>
      <c r="AA402" s="4">
        <f>VLOOKUP($A402,REEP!$A$1:$F$525,4,FALSE)</f>
        <v>7.53</v>
      </c>
      <c r="AB402" s="4">
        <f>VLOOKUP($A402,REEP!$A$1:$F$525,5,FALSE)</f>
        <v>6.0999999999999997E-4</v>
      </c>
      <c r="AC402" s="11">
        <f>VLOOKUP($A402,RCEEP!$A$1:$F$525,2,FALSE)</f>
        <v>6</v>
      </c>
      <c r="AD402" s="11">
        <f>VLOOKUP($A402,RCEEP!$A$1:$F$525,3,FALSE)</f>
        <v>10</v>
      </c>
      <c r="AE402" s="11">
        <f>VLOOKUP($A402,RCEEP!$A$1:$F$525,4,FALSE)</f>
        <v>7.84</v>
      </c>
      <c r="AF402" s="11">
        <f>VLOOKUP($A402,RCEEP!$A$1:$F$525,5,FALSE)</f>
        <v>6.4000000000000005E-4</v>
      </c>
      <c r="AH402" s="11">
        <f t="shared" si="252"/>
        <v>5</v>
      </c>
      <c r="AI402" s="11">
        <f t="shared" si="253"/>
        <v>0</v>
      </c>
      <c r="AJ402" s="11">
        <f t="shared" si="254"/>
        <v>0</v>
      </c>
      <c r="AK402" s="11">
        <f t="shared" si="255"/>
        <v>0</v>
      </c>
      <c r="AL402" s="11">
        <f t="shared" si="256"/>
        <v>0</v>
      </c>
      <c r="AM402" s="11">
        <f t="shared" si="257"/>
        <v>0</v>
      </c>
      <c r="AN402" s="11">
        <f t="shared" si="258"/>
        <v>0</v>
      </c>
      <c r="AO402" s="11">
        <f t="shared" si="259"/>
        <v>1</v>
      </c>
      <c r="AP402" s="11">
        <f t="shared" si="260"/>
        <v>1</v>
      </c>
      <c r="AQ402" s="4">
        <f t="shared" si="261"/>
        <v>0</v>
      </c>
      <c r="AS402" s="1">
        <f t="shared" si="262"/>
        <v>5</v>
      </c>
      <c r="AT402" s="1">
        <f t="shared" si="263"/>
        <v>1</v>
      </c>
      <c r="AU402" s="1">
        <f t="shared" si="264"/>
        <v>0</v>
      </c>
      <c r="AV402" s="1">
        <f t="shared" si="265"/>
        <v>1</v>
      </c>
      <c r="AW402" s="1">
        <f t="shared" si="266"/>
        <v>1</v>
      </c>
      <c r="AX402" s="8">
        <f t="shared" si="267"/>
        <v>0</v>
      </c>
      <c r="AZ402" s="8">
        <f t="shared" si="268"/>
        <v>5</v>
      </c>
      <c r="BA402" s="8">
        <f t="shared" si="269"/>
        <v>1</v>
      </c>
      <c r="BB402" s="8">
        <f t="shared" si="270"/>
        <v>0</v>
      </c>
      <c r="BC402" s="8">
        <f t="shared" si="271"/>
        <v>1</v>
      </c>
      <c r="BD402" s="8">
        <f t="shared" si="272"/>
        <v>1</v>
      </c>
      <c r="BE402" s="8">
        <f t="shared" si="273"/>
        <v>0</v>
      </c>
      <c r="BG402" s="19">
        <f t="shared" si="274"/>
        <v>0</v>
      </c>
      <c r="BH402" s="19">
        <f t="shared" si="275"/>
        <v>1</v>
      </c>
      <c r="BJ402" s="10">
        <f t="shared" si="276"/>
        <v>5</v>
      </c>
      <c r="BK402" s="35">
        <f t="shared" si="277"/>
        <v>1</v>
      </c>
      <c r="BL402" s="27">
        <f t="shared" si="278"/>
        <v>1.6666666666666666E-2</v>
      </c>
      <c r="BM402" s="33">
        <f t="shared" si="279"/>
        <v>0</v>
      </c>
      <c r="BN402" s="27">
        <f t="shared" si="280"/>
        <v>0</v>
      </c>
      <c r="BO402" s="33">
        <f t="shared" si="281"/>
        <v>0</v>
      </c>
      <c r="BP402" s="27">
        <f t="shared" si="282"/>
        <v>0</v>
      </c>
      <c r="BQ402" s="33">
        <f t="shared" si="283"/>
        <v>1</v>
      </c>
      <c r="BR402" s="28">
        <f t="shared" si="284"/>
        <v>1.6666666666666666E-2</v>
      </c>
      <c r="BT402" s="10">
        <f t="shared" si="285"/>
        <v>5</v>
      </c>
      <c r="BU402" s="32">
        <f t="shared" si="286"/>
        <v>2.4299999999999997</v>
      </c>
      <c r="BV402" s="27">
        <f t="shared" si="287"/>
        <v>4.0499999999999994E-2</v>
      </c>
      <c r="BW402" s="36">
        <f t="shared" si="288"/>
        <v>2.5999999999999996</v>
      </c>
      <c r="BX402" s="27">
        <f t="shared" si="289"/>
        <v>4.3333333333333328E-2</v>
      </c>
      <c r="BY402" s="36">
        <f t="shared" si="290"/>
        <v>2.5300000000000002</v>
      </c>
      <c r="BZ402" s="27">
        <f t="shared" si="291"/>
        <v>4.2166666666666672E-2</v>
      </c>
      <c r="CA402" s="36">
        <f t="shared" si="292"/>
        <v>2.84</v>
      </c>
      <c r="CB402" s="28">
        <f t="shared" si="293"/>
        <v>4.7333333333333331E-2</v>
      </c>
    </row>
    <row r="403" spans="1:80">
      <c r="A403" s="1" t="s">
        <v>376</v>
      </c>
      <c r="B403" s="26">
        <v>600</v>
      </c>
      <c r="C403" s="26">
        <v>637</v>
      </c>
      <c r="D403" s="26">
        <v>5211</v>
      </c>
      <c r="E403" s="20">
        <f>VLOOKUP($A403,JorgeILS!$A$1:$D$525,2,FALSE)</f>
        <v>185</v>
      </c>
      <c r="F403" s="20">
        <f>VLOOKUP($A403,JorgeILS!$A$1:$D$525,3,FALSE)</f>
        <v>0.11600000000000001</v>
      </c>
      <c r="G403" s="20">
        <f>VLOOKUP($A403,JorgeCPP!$A$1:$D$525,2,FALSE)</f>
        <v>186</v>
      </c>
      <c r="H403" s="20">
        <f>VLOOKUP($A403,JorgeCPP!$A$1:$D$525,3,FALSE)</f>
        <v>1.2E-2</v>
      </c>
      <c r="I403" s="4">
        <f>VLOOKUP($A403,BEP!$A$1:$D$525,2,FALSE)</f>
        <v>184</v>
      </c>
      <c r="J403" s="23">
        <f>VLOOKUP($A403,BEP!$A$1:$D$525,3,FALSE)</f>
        <v>2E-3</v>
      </c>
      <c r="K403" s="4">
        <f>VLOOKUP($A403,CEP!$A$1:$D$525,2,FALSE)</f>
        <v>184</v>
      </c>
      <c r="L403" s="23">
        <f>VLOOKUP($A403,CEP!$A$1:$D$525,3,FALSE)</f>
        <v>2E-3</v>
      </c>
      <c r="M403" s="4">
        <f>VLOOKUP($A403,EEP!$A$1:$D$525,2,FALSE)</f>
        <v>185</v>
      </c>
      <c r="N403" s="23">
        <f>VLOOKUP($A403,EEP!$A$1:$D$525,3,FALSE)</f>
        <v>3.0000000000000001E-3</v>
      </c>
      <c r="O403" s="24">
        <f>VLOOKUP($A403,CEEP!$A$1:$D$525,2,FALSE)</f>
        <v>185</v>
      </c>
      <c r="P403" s="22">
        <f>VLOOKUP($A403,CEEP!$A$1:$D$525,3,FALSE)</f>
        <v>2E-3</v>
      </c>
      <c r="Q403" s="4">
        <f>VLOOKUP($A403,RBEP!$A$1:$F$525,2,FALSE)</f>
        <v>184</v>
      </c>
      <c r="R403" s="4">
        <f>VLOOKUP($A403,RBEP!$A$1:$F$525,3,FALSE)</f>
        <v>188</v>
      </c>
      <c r="S403" s="4">
        <f>VLOOKUP($A403,RBEP!$A$1:$F$525,4,FALSE)</f>
        <v>187</v>
      </c>
      <c r="T403" s="4">
        <f>VLOOKUP($A403,RBEP!$A$1:$F$525,5,FALSE)</f>
        <v>2.4599999999999999E-3</v>
      </c>
      <c r="U403" s="4">
        <f>VLOOKUP($A403,RCEP!$A$1:$F$525,2,FALSE)</f>
        <v>184</v>
      </c>
      <c r="V403" s="4">
        <f>VLOOKUP($A403,RCEP!$A$1:$F$525,3,FALSE)</f>
        <v>188</v>
      </c>
      <c r="W403" s="4">
        <f>VLOOKUP($A403,RCEP!$A$1:$F$525,4,FALSE)</f>
        <v>186.84</v>
      </c>
      <c r="X403" s="4">
        <f>VLOOKUP($A403,RCEP!$A$1:$F$525,5,FALSE)</f>
        <v>2.7899999999999999E-3</v>
      </c>
      <c r="Y403" s="4">
        <f>VLOOKUP($A403,REEP!$A$1:$F$525,2,FALSE)</f>
        <v>184</v>
      </c>
      <c r="Z403" s="4">
        <f>VLOOKUP($A403,REEP!$A$1:$F$525,3,FALSE)</f>
        <v>188</v>
      </c>
      <c r="AA403" s="4">
        <f>VLOOKUP($A403,REEP!$A$1:$F$525,4,FALSE)</f>
        <v>186.25</v>
      </c>
      <c r="AB403" s="4">
        <f>VLOOKUP($A403,REEP!$A$1:$F$525,5,FALSE)</f>
        <v>2.7299999999999998E-3</v>
      </c>
      <c r="AC403" s="11">
        <f>VLOOKUP($A403,RCEEP!$A$1:$F$525,2,FALSE)</f>
        <v>184</v>
      </c>
      <c r="AD403" s="11">
        <f>VLOOKUP($A403,RCEEP!$A$1:$F$525,3,FALSE)</f>
        <v>188</v>
      </c>
      <c r="AE403" s="11">
        <f>VLOOKUP($A403,RCEEP!$A$1:$F$525,4,FALSE)</f>
        <v>186.08</v>
      </c>
      <c r="AF403" s="11">
        <f>VLOOKUP($A403,RCEEP!$A$1:$F$525,5,FALSE)</f>
        <v>2.3900000000000002E-3</v>
      </c>
      <c r="AH403" s="11">
        <f t="shared" si="252"/>
        <v>184</v>
      </c>
      <c r="AI403" s="11">
        <f t="shared" si="253"/>
        <v>0</v>
      </c>
      <c r="AJ403" s="11">
        <f t="shared" si="254"/>
        <v>1</v>
      </c>
      <c r="AK403" s="11">
        <f t="shared" si="255"/>
        <v>1</v>
      </c>
      <c r="AL403" s="11">
        <f t="shared" si="256"/>
        <v>0</v>
      </c>
      <c r="AM403" s="11">
        <f t="shared" si="257"/>
        <v>0</v>
      </c>
      <c r="AN403" s="11">
        <f t="shared" si="258"/>
        <v>1</v>
      </c>
      <c r="AO403" s="11">
        <f t="shared" si="259"/>
        <v>1</v>
      </c>
      <c r="AP403" s="11">
        <f t="shared" si="260"/>
        <v>1</v>
      </c>
      <c r="AQ403" s="4">
        <f t="shared" si="261"/>
        <v>1</v>
      </c>
      <c r="AS403" s="1">
        <f t="shared" si="262"/>
        <v>185</v>
      </c>
      <c r="AT403" s="1">
        <f t="shared" si="263"/>
        <v>1</v>
      </c>
      <c r="AU403" s="1">
        <f t="shared" si="264"/>
        <v>1</v>
      </c>
      <c r="AV403" s="1">
        <f t="shared" si="265"/>
        <v>1</v>
      </c>
      <c r="AW403" s="1">
        <f t="shared" si="266"/>
        <v>1</v>
      </c>
      <c r="AX403" s="8">
        <f t="shared" si="267"/>
        <v>1</v>
      </c>
      <c r="AZ403" s="8">
        <f t="shared" si="268"/>
        <v>184</v>
      </c>
      <c r="BA403" s="8">
        <f t="shared" si="269"/>
        <v>0</v>
      </c>
      <c r="BB403" s="8">
        <f t="shared" si="270"/>
        <v>1</v>
      </c>
      <c r="BC403" s="8">
        <f t="shared" si="271"/>
        <v>1</v>
      </c>
      <c r="BD403" s="8">
        <f t="shared" si="272"/>
        <v>1</v>
      </c>
      <c r="BE403" s="8">
        <f t="shared" si="273"/>
        <v>1</v>
      </c>
      <c r="BG403" s="19">
        <f t="shared" si="274"/>
        <v>1</v>
      </c>
      <c r="BH403" s="19">
        <f t="shared" si="275"/>
        <v>1</v>
      </c>
      <c r="BJ403" s="10">
        <f t="shared" si="276"/>
        <v>185</v>
      </c>
      <c r="BK403" s="35">
        <f t="shared" si="277"/>
        <v>-1</v>
      </c>
      <c r="BL403" s="27">
        <f t="shared" si="278"/>
        <v>-1.6666666666666668E-3</v>
      </c>
      <c r="BM403" s="33">
        <f t="shared" si="279"/>
        <v>-1</v>
      </c>
      <c r="BN403" s="27">
        <f t="shared" si="280"/>
        <v>-1.6666666666666668E-3</v>
      </c>
      <c r="BO403" s="33">
        <f t="shared" si="281"/>
        <v>-1</v>
      </c>
      <c r="BP403" s="27">
        <f t="shared" si="282"/>
        <v>-1.6666666666666668E-3</v>
      </c>
      <c r="BQ403" s="33">
        <f t="shared" si="283"/>
        <v>-1</v>
      </c>
      <c r="BR403" s="28">
        <f t="shared" si="284"/>
        <v>-1.6666666666666668E-3</v>
      </c>
      <c r="BT403" s="10">
        <f t="shared" si="285"/>
        <v>185</v>
      </c>
      <c r="BU403" s="32">
        <f t="shared" si="286"/>
        <v>2</v>
      </c>
      <c r="BV403" s="27">
        <f t="shared" si="287"/>
        <v>3.3333333333333335E-3</v>
      </c>
      <c r="BW403" s="36">
        <f t="shared" si="288"/>
        <v>1.8400000000000034</v>
      </c>
      <c r="BX403" s="27">
        <f t="shared" si="289"/>
        <v>3.0666666666666724E-3</v>
      </c>
      <c r="BY403" s="36">
        <f t="shared" si="290"/>
        <v>1.25</v>
      </c>
      <c r="BZ403" s="27">
        <f t="shared" si="291"/>
        <v>2.0833333333333333E-3</v>
      </c>
      <c r="CA403" s="36">
        <f t="shared" si="292"/>
        <v>1.0800000000000125</v>
      </c>
      <c r="CB403" s="28">
        <f t="shared" si="293"/>
        <v>1.8000000000000208E-3</v>
      </c>
    </row>
    <row r="404" spans="1:80">
      <c r="A404" s="1" t="s">
        <v>377</v>
      </c>
      <c r="B404" s="26">
        <v>600</v>
      </c>
      <c r="C404" s="26">
        <v>637</v>
      </c>
      <c r="D404" s="26">
        <v>5219</v>
      </c>
      <c r="E404" s="20">
        <f>VLOOKUP($A404,JorgeILS!$A$1:$D$525,2,FALSE)</f>
        <v>185</v>
      </c>
      <c r="F404" s="20">
        <f>VLOOKUP($A404,JorgeILS!$A$1:$D$525,3,FALSE)</f>
        <v>0.104</v>
      </c>
      <c r="G404" s="20">
        <f>VLOOKUP($A404,JorgeCPP!$A$1:$D$525,2,FALSE)</f>
        <v>188</v>
      </c>
      <c r="H404" s="20">
        <f>VLOOKUP($A404,JorgeCPP!$A$1:$D$525,3,FALSE)</f>
        <v>1.2E-2</v>
      </c>
      <c r="I404" s="4">
        <f>VLOOKUP($A404,BEP!$A$1:$D$525,2,FALSE)</f>
        <v>186</v>
      </c>
      <c r="J404" s="23">
        <f>VLOOKUP($A404,BEP!$A$1:$D$525,3,FALSE)</f>
        <v>2E-3</v>
      </c>
      <c r="K404" s="4">
        <f>VLOOKUP($A404,CEP!$A$1:$D$525,2,FALSE)</f>
        <v>186</v>
      </c>
      <c r="L404" s="23">
        <f>VLOOKUP($A404,CEP!$A$1:$D$525,3,FALSE)</f>
        <v>3.0000000000000001E-3</v>
      </c>
      <c r="M404" s="4">
        <f>VLOOKUP($A404,EEP!$A$1:$D$525,2,FALSE)</f>
        <v>185</v>
      </c>
      <c r="N404" s="23">
        <f>VLOOKUP($A404,EEP!$A$1:$D$525,3,FALSE)</f>
        <v>2E-3</v>
      </c>
      <c r="O404" s="24">
        <f>VLOOKUP($A404,CEEP!$A$1:$D$525,2,FALSE)</f>
        <v>185</v>
      </c>
      <c r="P404" s="22">
        <f>VLOOKUP($A404,CEEP!$A$1:$D$525,3,FALSE)</f>
        <v>2E-3</v>
      </c>
      <c r="Q404" s="4">
        <f>VLOOKUP($A404,RBEP!$A$1:$F$525,2,FALSE)</f>
        <v>185</v>
      </c>
      <c r="R404" s="4">
        <f>VLOOKUP($A404,RBEP!$A$1:$F$525,3,FALSE)</f>
        <v>186</v>
      </c>
      <c r="S404" s="4">
        <f>VLOOKUP($A404,RBEP!$A$1:$F$525,4,FALSE)</f>
        <v>185.95</v>
      </c>
      <c r="T404" s="4">
        <f>VLOOKUP($A404,RBEP!$A$1:$F$525,5,FALSE)</f>
        <v>2.0300000000000001E-3</v>
      </c>
      <c r="U404" s="4">
        <f>VLOOKUP($A404,RCEP!$A$1:$F$525,2,FALSE)</f>
        <v>185</v>
      </c>
      <c r="V404" s="4">
        <f>VLOOKUP($A404,RCEP!$A$1:$F$525,3,FALSE)</f>
        <v>186</v>
      </c>
      <c r="W404" s="4">
        <f>VLOOKUP($A404,RCEP!$A$1:$F$525,4,FALSE)</f>
        <v>185.94</v>
      </c>
      <c r="X404" s="4">
        <f>VLOOKUP($A404,RCEP!$A$1:$F$525,5,FALSE)</f>
        <v>2.3999999999999998E-3</v>
      </c>
      <c r="Y404" s="4">
        <f>VLOOKUP($A404,REEP!$A$1:$F$525,2,FALSE)</f>
        <v>185</v>
      </c>
      <c r="Z404" s="4">
        <f>VLOOKUP($A404,REEP!$A$1:$F$525,3,FALSE)</f>
        <v>186</v>
      </c>
      <c r="AA404" s="4">
        <f>VLOOKUP($A404,REEP!$A$1:$F$525,4,FALSE)</f>
        <v>185.9</v>
      </c>
      <c r="AB404" s="4">
        <f>VLOOKUP($A404,REEP!$A$1:$F$525,5,FALSE)</f>
        <v>2.0300000000000001E-3</v>
      </c>
      <c r="AC404" s="11">
        <f>VLOOKUP($A404,RCEEP!$A$1:$F$525,2,FALSE)</f>
        <v>185</v>
      </c>
      <c r="AD404" s="11">
        <f>VLOOKUP($A404,RCEEP!$A$1:$F$525,3,FALSE)</f>
        <v>186</v>
      </c>
      <c r="AE404" s="11">
        <f>VLOOKUP($A404,RCEEP!$A$1:$F$525,4,FALSE)</f>
        <v>185.95</v>
      </c>
      <c r="AF404" s="11">
        <f>VLOOKUP($A404,RCEEP!$A$1:$F$525,5,FALSE)</f>
        <v>2.16E-3</v>
      </c>
      <c r="AH404" s="11">
        <f t="shared" si="252"/>
        <v>185</v>
      </c>
      <c r="AI404" s="11">
        <f t="shared" si="253"/>
        <v>0</v>
      </c>
      <c r="AJ404" s="11">
        <f t="shared" si="254"/>
        <v>0</v>
      </c>
      <c r="AK404" s="11">
        <f t="shared" si="255"/>
        <v>0</v>
      </c>
      <c r="AL404" s="11">
        <f t="shared" si="256"/>
        <v>1</v>
      </c>
      <c r="AM404" s="11">
        <f t="shared" si="257"/>
        <v>1</v>
      </c>
      <c r="AN404" s="11">
        <f t="shared" si="258"/>
        <v>1</v>
      </c>
      <c r="AO404" s="11">
        <f t="shared" si="259"/>
        <v>1</v>
      </c>
      <c r="AP404" s="11">
        <f t="shared" si="260"/>
        <v>1</v>
      </c>
      <c r="AQ404" s="4">
        <f t="shared" si="261"/>
        <v>1</v>
      </c>
      <c r="AS404" s="1">
        <f t="shared" si="262"/>
        <v>185</v>
      </c>
      <c r="AT404" s="1">
        <f t="shared" si="263"/>
        <v>1</v>
      </c>
      <c r="AU404" s="1">
        <f t="shared" si="264"/>
        <v>1</v>
      </c>
      <c r="AV404" s="1">
        <f t="shared" si="265"/>
        <v>1</v>
      </c>
      <c r="AW404" s="1">
        <f t="shared" si="266"/>
        <v>1</v>
      </c>
      <c r="AX404" s="8">
        <f t="shared" si="267"/>
        <v>1</v>
      </c>
      <c r="AZ404" s="8">
        <f t="shared" si="268"/>
        <v>185</v>
      </c>
      <c r="BA404" s="8">
        <f t="shared" si="269"/>
        <v>1</v>
      </c>
      <c r="BB404" s="8">
        <f t="shared" si="270"/>
        <v>1</v>
      </c>
      <c r="BC404" s="8">
        <f t="shared" si="271"/>
        <v>1</v>
      </c>
      <c r="BD404" s="8">
        <f t="shared" si="272"/>
        <v>1</v>
      </c>
      <c r="BE404" s="8">
        <f t="shared" si="273"/>
        <v>1</v>
      </c>
      <c r="BG404" s="19">
        <f t="shared" si="274"/>
        <v>0</v>
      </c>
      <c r="BH404" s="19">
        <f t="shared" si="275"/>
        <v>1</v>
      </c>
      <c r="BJ404" s="10">
        <f t="shared" si="276"/>
        <v>185</v>
      </c>
      <c r="BK404" s="35">
        <f t="shared" si="277"/>
        <v>0</v>
      </c>
      <c r="BL404" s="27">
        <f t="shared" si="278"/>
        <v>0</v>
      </c>
      <c r="BM404" s="33">
        <f t="shared" si="279"/>
        <v>0</v>
      </c>
      <c r="BN404" s="27">
        <f t="shared" si="280"/>
        <v>0</v>
      </c>
      <c r="BO404" s="33">
        <f t="shared" si="281"/>
        <v>0</v>
      </c>
      <c r="BP404" s="27">
        <f t="shared" si="282"/>
        <v>0</v>
      </c>
      <c r="BQ404" s="33">
        <f t="shared" si="283"/>
        <v>0</v>
      </c>
      <c r="BR404" s="28">
        <f t="shared" si="284"/>
        <v>0</v>
      </c>
      <c r="BT404" s="10">
        <f t="shared" si="285"/>
        <v>185</v>
      </c>
      <c r="BU404" s="32">
        <f t="shared" si="286"/>
        <v>0.94999999999998863</v>
      </c>
      <c r="BV404" s="27">
        <f t="shared" si="287"/>
        <v>1.5833333333333144E-3</v>
      </c>
      <c r="BW404" s="36">
        <f t="shared" si="288"/>
        <v>0.93999999999999773</v>
      </c>
      <c r="BX404" s="27">
        <f t="shared" si="289"/>
        <v>1.5666666666666628E-3</v>
      </c>
      <c r="BY404" s="36">
        <f t="shared" si="290"/>
        <v>0.90000000000000568</v>
      </c>
      <c r="BZ404" s="27">
        <f t="shared" si="291"/>
        <v>1.5000000000000096E-3</v>
      </c>
      <c r="CA404" s="36">
        <f t="shared" si="292"/>
        <v>0.94999999999998863</v>
      </c>
      <c r="CB404" s="28">
        <f t="shared" si="293"/>
        <v>1.5833333333333144E-3</v>
      </c>
    </row>
    <row r="405" spans="1:80">
      <c r="A405" s="1" t="s">
        <v>378</v>
      </c>
      <c r="B405" s="26">
        <v>600</v>
      </c>
      <c r="C405" s="26">
        <v>637</v>
      </c>
      <c r="D405" s="26">
        <v>5227</v>
      </c>
      <c r="E405" s="20">
        <f>VLOOKUP($A405,JorgeILS!$A$1:$D$525,2,FALSE)</f>
        <v>186</v>
      </c>
      <c r="F405" s="20">
        <f>VLOOKUP($A405,JorgeILS!$A$1:$D$525,3,FALSE)</f>
        <v>0.24099999999999999</v>
      </c>
      <c r="G405" s="20">
        <f>VLOOKUP($A405,JorgeCPP!$A$1:$D$525,2,FALSE)</f>
        <v>189</v>
      </c>
      <c r="H405" s="20">
        <f>VLOOKUP($A405,JorgeCPP!$A$1:$D$525,3,FALSE)</f>
        <v>1.2E-2</v>
      </c>
      <c r="I405" s="4">
        <f>VLOOKUP($A405,BEP!$A$1:$D$525,2,FALSE)</f>
        <v>188</v>
      </c>
      <c r="J405" s="23">
        <f>VLOOKUP($A405,BEP!$A$1:$D$525,3,FALSE)</f>
        <v>2E-3</v>
      </c>
      <c r="K405" s="4">
        <f>VLOOKUP($A405,CEP!$A$1:$D$525,2,FALSE)</f>
        <v>188</v>
      </c>
      <c r="L405" s="23">
        <f>VLOOKUP($A405,CEP!$A$1:$D$525,3,FALSE)</f>
        <v>3.0000000000000001E-3</v>
      </c>
      <c r="M405" s="4">
        <f>VLOOKUP($A405,EEP!$A$1:$D$525,2,FALSE)</f>
        <v>189</v>
      </c>
      <c r="N405" s="23">
        <f>VLOOKUP($A405,EEP!$A$1:$D$525,3,FALSE)</f>
        <v>3.0000000000000001E-3</v>
      </c>
      <c r="O405" s="24">
        <f>VLOOKUP($A405,CEEP!$A$1:$D$525,2,FALSE)</f>
        <v>189</v>
      </c>
      <c r="P405" s="22">
        <f>VLOOKUP($A405,CEEP!$A$1:$D$525,3,FALSE)</f>
        <v>2E-3</v>
      </c>
      <c r="Q405" s="4">
        <f>VLOOKUP($A405,RBEP!$A$1:$F$525,2,FALSE)</f>
        <v>186</v>
      </c>
      <c r="R405" s="4">
        <f>VLOOKUP($A405,RBEP!$A$1:$F$525,3,FALSE)</f>
        <v>189</v>
      </c>
      <c r="S405" s="4">
        <f>VLOOKUP($A405,RBEP!$A$1:$F$525,4,FALSE)</f>
        <v>188.42</v>
      </c>
      <c r="T405" s="4">
        <f>VLOOKUP($A405,RBEP!$A$1:$F$525,5,FALSE)</f>
        <v>2.5899999999999999E-3</v>
      </c>
      <c r="U405" s="4">
        <f>VLOOKUP($A405,RCEP!$A$1:$F$525,2,FALSE)</f>
        <v>186</v>
      </c>
      <c r="V405" s="4">
        <f>VLOOKUP($A405,RCEP!$A$1:$F$525,3,FALSE)</f>
        <v>189</v>
      </c>
      <c r="W405" s="4">
        <f>VLOOKUP($A405,RCEP!$A$1:$F$525,4,FALSE)</f>
        <v>188.15</v>
      </c>
      <c r="X405" s="4">
        <f>VLOOKUP($A405,RCEP!$A$1:$F$525,5,FALSE)</f>
        <v>2.9499999999999999E-3</v>
      </c>
      <c r="Y405" s="4">
        <f>VLOOKUP($A405,REEP!$A$1:$F$525,2,FALSE)</f>
        <v>186</v>
      </c>
      <c r="Z405" s="4">
        <f>VLOOKUP($A405,REEP!$A$1:$F$525,3,FALSE)</f>
        <v>189</v>
      </c>
      <c r="AA405" s="4">
        <f>VLOOKUP($A405,REEP!$A$1:$F$525,4,FALSE)</f>
        <v>188.04</v>
      </c>
      <c r="AB405" s="4">
        <f>VLOOKUP($A405,REEP!$A$1:$F$525,5,FALSE)</f>
        <v>2.7299999999999998E-3</v>
      </c>
      <c r="AC405" s="11">
        <f>VLOOKUP($A405,RCEEP!$A$1:$F$525,2,FALSE)</f>
        <v>186</v>
      </c>
      <c r="AD405" s="11">
        <f>VLOOKUP($A405,RCEEP!$A$1:$F$525,3,FALSE)</f>
        <v>189</v>
      </c>
      <c r="AE405" s="11">
        <f>VLOOKUP($A405,RCEEP!$A$1:$F$525,4,FALSE)</f>
        <v>187.72</v>
      </c>
      <c r="AF405" s="11">
        <f>VLOOKUP($A405,RCEEP!$A$1:$F$525,5,FALSE)</f>
        <v>2.64E-3</v>
      </c>
      <c r="AH405" s="11">
        <f t="shared" si="252"/>
        <v>186</v>
      </c>
      <c r="AI405" s="11">
        <f t="shared" si="253"/>
        <v>0</v>
      </c>
      <c r="AJ405" s="11">
        <f t="shared" si="254"/>
        <v>0</v>
      </c>
      <c r="AK405" s="11">
        <f t="shared" si="255"/>
        <v>0</v>
      </c>
      <c r="AL405" s="11">
        <f t="shared" si="256"/>
        <v>0</v>
      </c>
      <c r="AM405" s="11">
        <f t="shared" si="257"/>
        <v>0</v>
      </c>
      <c r="AN405" s="11">
        <f t="shared" si="258"/>
        <v>1</v>
      </c>
      <c r="AO405" s="11">
        <f t="shared" si="259"/>
        <v>1</v>
      </c>
      <c r="AP405" s="11">
        <f t="shared" si="260"/>
        <v>1</v>
      </c>
      <c r="AQ405" s="4">
        <f t="shared" si="261"/>
        <v>1</v>
      </c>
      <c r="AS405" s="1">
        <f t="shared" si="262"/>
        <v>186</v>
      </c>
      <c r="AT405" s="1">
        <f t="shared" si="263"/>
        <v>1</v>
      </c>
      <c r="AU405" s="1">
        <f t="shared" si="264"/>
        <v>1</v>
      </c>
      <c r="AV405" s="1">
        <f t="shared" si="265"/>
        <v>1</v>
      </c>
      <c r="AW405" s="1">
        <f t="shared" si="266"/>
        <v>1</v>
      </c>
      <c r="AX405" s="8">
        <f t="shared" si="267"/>
        <v>1</v>
      </c>
      <c r="AZ405" s="8">
        <f t="shared" si="268"/>
        <v>186</v>
      </c>
      <c r="BA405" s="8">
        <f t="shared" si="269"/>
        <v>1</v>
      </c>
      <c r="BB405" s="8">
        <f t="shared" si="270"/>
        <v>1</v>
      </c>
      <c r="BC405" s="8">
        <f t="shared" si="271"/>
        <v>1</v>
      </c>
      <c r="BD405" s="8">
        <f t="shared" si="272"/>
        <v>1</v>
      </c>
      <c r="BE405" s="8">
        <f t="shared" si="273"/>
        <v>1</v>
      </c>
      <c r="BG405" s="19">
        <f t="shared" si="274"/>
        <v>0</v>
      </c>
      <c r="BH405" s="19">
        <f t="shared" si="275"/>
        <v>1</v>
      </c>
      <c r="BJ405" s="10">
        <f t="shared" si="276"/>
        <v>186</v>
      </c>
      <c r="BK405" s="35">
        <f t="shared" si="277"/>
        <v>0</v>
      </c>
      <c r="BL405" s="27">
        <f t="shared" si="278"/>
        <v>0</v>
      </c>
      <c r="BM405" s="33">
        <f t="shared" si="279"/>
        <v>0</v>
      </c>
      <c r="BN405" s="27">
        <f t="shared" si="280"/>
        <v>0</v>
      </c>
      <c r="BO405" s="33">
        <f t="shared" si="281"/>
        <v>0</v>
      </c>
      <c r="BP405" s="27">
        <f t="shared" si="282"/>
        <v>0</v>
      </c>
      <c r="BQ405" s="33">
        <f t="shared" si="283"/>
        <v>0</v>
      </c>
      <c r="BR405" s="28">
        <f t="shared" si="284"/>
        <v>0</v>
      </c>
      <c r="BT405" s="10">
        <f t="shared" si="285"/>
        <v>186</v>
      </c>
      <c r="BU405" s="32">
        <f t="shared" si="286"/>
        <v>2.4199999999999875</v>
      </c>
      <c r="BV405" s="27">
        <f t="shared" si="287"/>
        <v>4.0333333333333124E-3</v>
      </c>
      <c r="BW405" s="36">
        <f t="shared" si="288"/>
        <v>2.1500000000000057</v>
      </c>
      <c r="BX405" s="27">
        <f t="shared" si="289"/>
        <v>3.5833333333333429E-3</v>
      </c>
      <c r="BY405" s="36">
        <f t="shared" si="290"/>
        <v>2.039999999999992</v>
      </c>
      <c r="BZ405" s="27">
        <f t="shared" si="291"/>
        <v>3.3999999999999868E-3</v>
      </c>
      <c r="CA405" s="36">
        <f t="shared" si="292"/>
        <v>1.7199999999999989</v>
      </c>
      <c r="CB405" s="28">
        <f t="shared" si="293"/>
        <v>2.8666666666666649E-3</v>
      </c>
    </row>
    <row r="406" spans="1:80">
      <c r="A406" s="1" t="s">
        <v>379</v>
      </c>
      <c r="B406" s="26">
        <v>600</v>
      </c>
      <c r="C406" s="26">
        <v>637</v>
      </c>
      <c r="D406" s="26">
        <v>5235</v>
      </c>
      <c r="E406" s="20">
        <f>VLOOKUP($A406,JorgeILS!$A$1:$D$525,2,FALSE)</f>
        <v>185</v>
      </c>
      <c r="F406" s="20">
        <f>VLOOKUP($A406,JorgeILS!$A$1:$D$525,3,FALSE)</f>
        <v>8.5000000000000006E-2</v>
      </c>
      <c r="G406" s="20">
        <f>VLOOKUP($A406,JorgeCPP!$A$1:$D$525,2,FALSE)</f>
        <v>188</v>
      </c>
      <c r="H406" s="20">
        <f>VLOOKUP($A406,JorgeCPP!$A$1:$D$525,3,FALSE)</f>
        <v>1.2E-2</v>
      </c>
      <c r="I406" s="4">
        <f>VLOOKUP($A406,BEP!$A$1:$D$525,2,FALSE)</f>
        <v>185</v>
      </c>
      <c r="J406" s="23">
        <f>VLOOKUP($A406,BEP!$A$1:$D$525,3,FALSE)</f>
        <v>2E-3</v>
      </c>
      <c r="K406" s="4">
        <f>VLOOKUP($A406,CEP!$A$1:$D$525,2,FALSE)</f>
        <v>185</v>
      </c>
      <c r="L406" s="23">
        <f>VLOOKUP($A406,CEP!$A$1:$D$525,3,FALSE)</f>
        <v>2E-3</v>
      </c>
      <c r="M406" s="4">
        <f>VLOOKUP($A406,EEP!$A$1:$D$525,2,FALSE)</f>
        <v>185</v>
      </c>
      <c r="N406" s="23">
        <f>VLOOKUP($A406,EEP!$A$1:$D$525,3,FALSE)</f>
        <v>2E-3</v>
      </c>
      <c r="O406" s="24">
        <f>VLOOKUP($A406,CEEP!$A$1:$D$525,2,FALSE)</f>
        <v>185</v>
      </c>
      <c r="P406" s="22">
        <f>VLOOKUP($A406,CEEP!$A$1:$D$525,3,FALSE)</f>
        <v>2E-3</v>
      </c>
      <c r="Q406" s="4">
        <f>VLOOKUP($A406,RBEP!$A$1:$F$525,2,FALSE)</f>
        <v>185</v>
      </c>
      <c r="R406" s="4">
        <f>VLOOKUP($A406,RBEP!$A$1:$F$525,3,FALSE)</f>
        <v>186</v>
      </c>
      <c r="S406" s="4">
        <f>VLOOKUP($A406,RBEP!$A$1:$F$525,4,FALSE)</f>
        <v>185.08</v>
      </c>
      <c r="T406" s="4">
        <f>VLOOKUP($A406,RBEP!$A$1:$F$525,5,FALSE)</f>
        <v>1.64E-3</v>
      </c>
      <c r="U406" s="4">
        <f>VLOOKUP($A406,RCEP!$A$1:$F$525,2,FALSE)</f>
        <v>185</v>
      </c>
      <c r="V406" s="4">
        <f>VLOOKUP($A406,RCEP!$A$1:$F$525,3,FALSE)</f>
        <v>186</v>
      </c>
      <c r="W406" s="4">
        <f>VLOOKUP($A406,RCEP!$A$1:$F$525,4,FALSE)</f>
        <v>185.02</v>
      </c>
      <c r="X406" s="4">
        <f>VLOOKUP($A406,RCEP!$A$1:$F$525,5,FALSE)</f>
        <v>1.7700000000000001E-3</v>
      </c>
      <c r="Y406" s="4">
        <f>VLOOKUP($A406,REEP!$A$1:$F$525,2,FALSE)</f>
        <v>185</v>
      </c>
      <c r="Z406" s="4">
        <f>VLOOKUP($A406,REEP!$A$1:$F$525,3,FALSE)</f>
        <v>186</v>
      </c>
      <c r="AA406" s="4">
        <f>VLOOKUP($A406,REEP!$A$1:$F$525,4,FALSE)</f>
        <v>185.09</v>
      </c>
      <c r="AB406" s="4">
        <f>VLOOKUP($A406,REEP!$A$1:$F$525,5,FALSE)</f>
        <v>1.41E-3</v>
      </c>
      <c r="AC406" s="11">
        <f>VLOOKUP($A406,RCEEP!$A$1:$F$525,2,FALSE)</f>
        <v>185</v>
      </c>
      <c r="AD406" s="11">
        <f>VLOOKUP($A406,RCEEP!$A$1:$F$525,3,FALSE)</f>
        <v>186</v>
      </c>
      <c r="AE406" s="11">
        <f>VLOOKUP($A406,RCEEP!$A$1:$F$525,4,FALSE)</f>
        <v>185.1</v>
      </c>
      <c r="AF406" s="11">
        <f>VLOOKUP($A406,RCEEP!$A$1:$F$525,5,FALSE)</f>
        <v>1.58E-3</v>
      </c>
      <c r="AH406" s="11">
        <f t="shared" si="252"/>
        <v>185</v>
      </c>
      <c r="AI406" s="11">
        <f t="shared" si="253"/>
        <v>0</v>
      </c>
      <c r="AJ406" s="11">
        <f t="shared" si="254"/>
        <v>1</v>
      </c>
      <c r="AK406" s="11">
        <f t="shared" si="255"/>
        <v>1</v>
      </c>
      <c r="AL406" s="11">
        <f t="shared" si="256"/>
        <v>1</v>
      </c>
      <c r="AM406" s="11">
        <f t="shared" si="257"/>
        <v>1</v>
      </c>
      <c r="AN406" s="11">
        <f t="shared" si="258"/>
        <v>1</v>
      </c>
      <c r="AO406" s="11">
        <f t="shared" si="259"/>
        <v>1</v>
      </c>
      <c r="AP406" s="11">
        <f t="shared" si="260"/>
        <v>1</v>
      </c>
      <c r="AQ406" s="4">
        <f t="shared" si="261"/>
        <v>1</v>
      </c>
      <c r="AS406" s="1">
        <f t="shared" si="262"/>
        <v>185</v>
      </c>
      <c r="AT406" s="1">
        <f t="shared" si="263"/>
        <v>1</v>
      </c>
      <c r="AU406" s="1">
        <f t="shared" si="264"/>
        <v>1</v>
      </c>
      <c r="AV406" s="1">
        <f t="shared" si="265"/>
        <v>1</v>
      </c>
      <c r="AW406" s="1">
        <f t="shared" si="266"/>
        <v>1</v>
      </c>
      <c r="AX406" s="8">
        <f t="shared" si="267"/>
        <v>1</v>
      </c>
      <c r="AZ406" s="8">
        <f t="shared" si="268"/>
        <v>185</v>
      </c>
      <c r="BA406" s="8">
        <f t="shared" si="269"/>
        <v>1</v>
      </c>
      <c r="BB406" s="8">
        <f t="shared" si="270"/>
        <v>1</v>
      </c>
      <c r="BC406" s="8">
        <f t="shared" si="271"/>
        <v>1</v>
      </c>
      <c r="BD406" s="8">
        <f t="shared" si="272"/>
        <v>1</v>
      </c>
      <c r="BE406" s="8">
        <f t="shared" si="273"/>
        <v>1</v>
      </c>
      <c r="BG406" s="19">
        <f t="shared" si="274"/>
        <v>0</v>
      </c>
      <c r="BH406" s="19">
        <f t="shared" si="275"/>
        <v>1</v>
      </c>
      <c r="BJ406" s="10">
        <f t="shared" si="276"/>
        <v>185</v>
      </c>
      <c r="BK406" s="35">
        <f t="shared" si="277"/>
        <v>0</v>
      </c>
      <c r="BL406" s="27">
        <f t="shared" si="278"/>
        <v>0</v>
      </c>
      <c r="BM406" s="33">
        <f t="shared" si="279"/>
        <v>0</v>
      </c>
      <c r="BN406" s="27">
        <f t="shared" si="280"/>
        <v>0</v>
      </c>
      <c r="BO406" s="33">
        <f t="shared" si="281"/>
        <v>0</v>
      </c>
      <c r="BP406" s="27">
        <f t="shared" si="282"/>
        <v>0</v>
      </c>
      <c r="BQ406" s="33">
        <f t="shared" si="283"/>
        <v>0</v>
      </c>
      <c r="BR406" s="28">
        <f t="shared" si="284"/>
        <v>0</v>
      </c>
      <c r="BT406" s="10">
        <f t="shared" si="285"/>
        <v>185</v>
      </c>
      <c r="BU406" s="32">
        <f t="shared" si="286"/>
        <v>8.0000000000012506E-2</v>
      </c>
      <c r="BV406" s="27">
        <f t="shared" si="287"/>
        <v>1.3333333333335418E-4</v>
      </c>
      <c r="BW406" s="36">
        <f t="shared" si="288"/>
        <v>2.0000000000010232E-2</v>
      </c>
      <c r="BX406" s="27">
        <f t="shared" si="289"/>
        <v>3.3333333333350384E-5</v>
      </c>
      <c r="BY406" s="36">
        <f t="shared" si="290"/>
        <v>9.0000000000003411E-2</v>
      </c>
      <c r="BZ406" s="27">
        <f t="shared" si="291"/>
        <v>1.5000000000000568E-4</v>
      </c>
      <c r="CA406" s="36">
        <f t="shared" si="292"/>
        <v>9.9999999999994316E-2</v>
      </c>
      <c r="CB406" s="28">
        <f t="shared" si="293"/>
        <v>1.666666666666572E-4</v>
      </c>
    </row>
    <row r="407" spans="1:80">
      <c r="A407" s="1" t="s">
        <v>380</v>
      </c>
      <c r="B407" s="26">
        <v>600</v>
      </c>
      <c r="C407" s="26">
        <v>637</v>
      </c>
      <c r="D407" s="26">
        <v>5243</v>
      </c>
      <c r="E407" s="20">
        <f>VLOOKUP($A407,JorgeILS!$A$1:$D$525,2,FALSE)</f>
        <v>184</v>
      </c>
      <c r="F407" s="20">
        <f>VLOOKUP($A407,JorgeILS!$A$1:$D$525,3,FALSE)</f>
        <v>6.0999999999999999E-2</v>
      </c>
      <c r="G407" s="20">
        <f>VLOOKUP($A407,JorgeCPP!$A$1:$D$525,2,FALSE)</f>
        <v>187</v>
      </c>
      <c r="H407" s="20">
        <f>VLOOKUP($A407,JorgeCPP!$A$1:$D$525,3,FALSE)</f>
        <v>1.2E-2</v>
      </c>
      <c r="I407" s="4">
        <f>VLOOKUP($A407,BEP!$A$1:$D$525,2,FALSE)</f>
        <v>184</v>
      </c>
      <c r="J407" s="23">
        <f>VLOOKUP($A407,BEP!$A$1:$D$525,3,FALSE)</f>
        <v>2E-3</v>
      </c>
      <c r="K407" s="4">
        <f>VLOOKUP($A407,CEP!$A$1:$D$525,2,FALSE)</f>
        <v>184</v>
      </c>
      <c r="L407" s="23">
        <f>VLOOKUP($A407,CEP!$A$1:$D$525,3,FALSE)</f>
        <v>2E-3</v>
      </c>
      <c r="M407" s="4">
        <f>VLOOKUP($A407,EEP!$A$1:$D$525,2,FALSE)</f>
        <v>184</v>
      </c>
      <c r="N407" s="23">
        <f>VLOOKUP($A407,EEP!$A$1:$D$525,3,FALSE)</f>
        <v>2E-3</v>
      </c>
      <c r="O407" s="24">
        <f>VLOOKUP($A407,CEEP!$A$1:$D$525,2,FALSE)</f>
        <v>184</v>
      </c>
      <c r="P407" s="22">
        <f>VLOOKUP($A407,CEEP!$A$1:$D$525,3,FALSE)</f>
        <v>1E-3</v>
      </c>
      <c r="Q407" s="4">
        <f>VLOOKUP($A407,RBEP!$A$1:$F$525,2,FALSE)</f>
        <v>183</v>
      </c>
      <c r="R407" s="4">
        <f>VLOOKUP($A407,RBEP!$A$1:$F$525,3,FALSE)</f>
        <v>184</v>
      </c>
      <c r="S407" s="4">
        <f>VLOOKUP($A407,RBEP!$A$1:$F$525,4,FALSE)</f>
        <v>183.9</v>
      </c>
      <c r="T407" s="4">
        <f>VLOOKUP($A407,RBEP!$A$1:$F$525,5,FALSE)</f>
        <v>1.82E-3</v>
      </c>
      <c r="U407" s="4">
        <f>VLOOKUP($A407,RCEP!$A$1:$F$525,2,FALSE)</f>
        <v>183</v>
      </c>
      <c r="V407" s="4">
        <f>VLOOKUP($A407,RCEP!$A$1:$F$525,3,FALSE)</f>
        <v>184</v>
      </c>
      <c r="W407" s="4">
        <f>VLOOKUP($A407,RCEP!$A$1:$F$525,4,FALSE)</f>
        <v>183.9</v>
      </c>
      <c r="X407" s="4">
        <f>VLOOKUP($A407,RCEP!$A$1:$F$525,5,FALSE)</f>
        <v>2.0500000000000002E-3</v>
      </c>
      <c r="Y407" s="4">
        <f>VLOOKUP($A407,REEP!$A$1:$F$525,2,FALSE)</f>
        <v>183</v>
      </c>
      <c r="Z407" s="4">
        <f>VLOOKUP($A407,REEP!$A$1:$F$525,3,FALSE)</f>
        <v>184</v>
      </c>
      <c r="AA407" s="4">
        <f>VLOOKUP($A407,REEP!$A$1:$F$525,4,FALSE)</f>
        <v>183.97</v>
      </c>
      <c r="AB407" s="4">
        <f>VLOOKUP($A407,REEP!$A$1:$F$525,5,FALSE)</f>
        <v>1.73E-3</v>
      </c>
      <c r="AC407" s="11">
        <f>VLOOKUP($A407,RCEEP!$A$1:$F$525,2,FALSE)</f>
        <v>183</v>
      </c>
      <c r="AD407" s="11">
        <f>VLOOKUP($A407,RCEEP!$A$1:$F$525,3,FALSE)</f>
        <v>184</v>
      </c>
      <c r="AE407" s="11">
        <f>VLOOKUP($A407,RCEEP!$A$1:$F$525,4,FALSE)</f>
        <v>183.95</v>
      </c>
      <c r="AF407" s="11">
        <f>VLOOKUP($A407,RCEEP!$A$1:$F$525,5,FALSE)</f>
        <v>1.8500000000000001E-3</v>
      </c>
      <c r="AH407" s="11">
        <f t="shared" si="252"/>
        <v>183</v>
      </c>
      <c r="AI407" s="11">
        <f t="shared" si="253"/>
        <v>0</v>
      </c>
      <c r="AJ407" s="11">
        <f t="shared" si="254"/>
        <v>0</v>
      </c>
      <c r="AK407" s="11">
        <f t="shared" si="255"/>
        <v>0</v>
      </c>
      <c r="AL407" s="11">
        <f t="shared" si="256"/>
        <v>0</v>
      </c>
      <c r="AM407" s="11">
        <f t="shared" si="257"/>
        <v>0</v>
      </c>
      <c r="AN407" s="11">
        <f t="shared" si="258"/>
        <v>1</v>
      </c>
      <c r="AO407" s="11">
        <f t="shared" si="259"/>
        <v>1</v>
      </c>
      <c r="AP407" s="11">
        <f t="shared" si="260"/>
        <v>1</v>
      </c>
      <c r="AQ407" s="4">
        <f t="shared" si="261"/>
        <v>1</v>
      </c>
      <c r="AS407" s="1">
        <f t="shared" si="262"/>
        <v>184</v>
      </c>
      <c r="AT407" s="1">
        <f t="shared" si="263"/>
        <v>1</v>
      </c>
      <c r="AU407" s="1">
        <f t="shared" si="264"/>
        <v>1</v>
      </c>
      <c r="AV407" s="1">
        <f t="shared" si="265"/>
        <v>1</v>
      </c>
      <c r="AW407" s="1">
        <f t="shared" si="266"/>
        <v>1</v>
      </c>
      <c r="AX407" s="8">
        <f t="shared" si="267"/>
        <v>1</v>
      </c>
      <c r="AZ407" s="8">
        <f t="shared" si="268"/>
        <v>183</v>
      </c>
      <c r="BA407" s="8">
        <f t="shared" si="269"/>
        <v>0</v>
      </c>
      <c r="BB407" s="8">
        <f t="shared" si="270"/>
        <v>1</v>
      </c>
      <c r="BC407" s="8">
        <f t="shared" si="271"/>
        <v>1</v>
      </c>
      <c r="BD407" s="8">
        <f t="shared" si="272"/>
        <v>1</v>
      </c>
      <c r="BE407" s="8">
        <f t="shared" si="273"/>
        <v>1</v>
      </c>
      <c r="BG407" s="19">
        <f t="shared" si="274"/>
        <v>1</v>
      </c>
      <c r="BH407" s="19">
        <f t="shared" si="275"/>
        <v>1</v>
      </c>
      <c r="BJ407" s="10">
        <f t="shared" si="276"/>
        <v>184</v>
      </c>
      <c r="BK407" s="35">
        <f t="shared" si="277"/>
        <v>-1</v>
      </c>
      <c r="BL407" s="27">
        <f t="shared" si="278"/>
        <v>-1.6666666666666668E-3</v>
      </c>
      <c r="BM407" s="33">
        <f t="shared" si="279"/>
        <v>-1</v>
      </c>
      <c r="BN407" s="27">
        <f t="shared" si="280"/>
        <v>-1.6666666666666668E-3</v>
      </c>
      <c r="BO407" s="33">
        <f t="shared" si="281"/>
        <v>-1</v>
      </c>
      <c r="BP407" s="27">
        <f t="shared" si="282"/>
        <v>-1.6666666666666668E-3</v>
      </c>
      <c r="BQ407" s="33">
        <f t="shared" si="283"/>
        <v>-1</v>
      </c>
      <c r="BR407" s="28">
        <f t="shared" si="284"/>
        <v>-1.6666666666666668E-3</v>
      </c>
      <c r="BT407" s="10">
        <f t="shared" si="285"/>
        <v>184</v>
      </c>
      <c r="BU407" s="32">
        <f t="shared" si="286"/>
        <v>-9.9999999999994316E-2</v>
      </c>
      <c r="BV407" s="27">
        <f t="shared" si="287"/>
        <v>-1.666666666666572E-4</v>
      </c>
      <c r="BW407" s="36">
        <f t="shared" si="288"/>
        <v>-9.9999999999994316E-2</v>
      </c>
      <c r="BX407" s="27">
        <f t="shared" si="289"/>
        <v>-1.666666666666572E-4</v>
      </c>
      <c r="BY407" s="36">
        <f t="shared" si="290"/>
        <v>-3.0000000000001137E-2</v>
      </c>
      <c r="BZ407" s="27">
        <f t="shared" si="291"/>
        <v>-5.0000000000001893E-5</v>
      </c>
      <c r="CA407" s="36">
        <f t="shared" si="292"/>
        <v>-5.0000000000011369E-2</v>
      </c>
      <c r="CB407" s="28">
        <f t="shared" si="293"/>
        <v>-8.3333333333352277E-5</v>
      </c>
    </row>
    <row r="408" spans="1:80">
      <c r="A408" s="1" t="s">
        <v>381</v>
      </c>
      <c r="B408" s="26">
        <v>600</v>
      </c>
      <c r="C408" s="26">
        <v>674</v>
      </c>
      <c r="D408" s="26">
        <v>5251</v>
      </c>
      <c r="E408" s="20">
        <f>VLOOKUP($A408,JorgeILS!$A$1:$D$525,2,FALSE)</f>
        <v>169</v>
      </c>
      <c r="F408" s="20">
        <f>VLOOKUP($A408,JorgeILS!$A$1:$D$525,3,FALSE)</f>
        <v>0.25600000000000001</v>
      </c>
      <c r="G408" s="20">
        <f>VLOOKUP($A408,JorgeCPP!$A$1:$D$525,2,FALSE)</f>
        <v>172</v>
      </c>
      <c r="H408" s="20">
        <f>VLOOKUP($A408,JorgeCPP!$A$1:$D$525,3,FALSE)</f>
        <v>1.9E-2</v>
      </c>
      <c r="I408" s="4">
        <f>VLOOKUP($A408,BEP!$A$1:$D$525,2,FALSE)</f>
        <v>169</v>
      </c>
      <c r="J408" s="23">
        <f>VLOOKUP($A408,BEP!$A$1:$D$525,3,FALSE)</f>
        <v>2E-3</v>
      </c>
      <c r="K408" s="4">
        <f>VLOOKUP($A408,CEP!$A$1:$D$525,2,FALSE)</f>
        <v>169</v>
      </c>
      <c r="L408" s="23">
        <f>VLOOKUP($A408,CEP!$A$1:$D$525,3,FALSE)</f>
        <v>3.0000000000000001E-3</v>
      </c>
      <c r="M408" s="4">
        <f>VLOOKUP($A408,EEP!$A$1:$D$525,2,FALSE)</f>
        <v>169</v>
      </c>
      <c r="N408" s="23">
        <f>VLOOKUP($A408,EEP!$A$1:$D$525,3,FALSE)</f>
        <v>3.0000000000000001E-3</v>
      </c>
      <c r="O408" s="24">
        <f>VLOOKUP($A408,CEEP!$A$1:$D$525,2,FALSE)</f>
        <v>169</v>
      </c>
      <c r="P408" s="22">
        <f>VLOOKUP($A408,CEEP!$A$1:$D$525,3,FALSE)</f>
        <v>3.0000000000000001E-3</v>
      </c>
      <c r="Q408" s="4">
        <f>VLOOKUP($A408,RBEP!$A$1:$F$525,2,FALSE)</f>
        <v>168</v>
      </c>
      <c r="R408" s="4">
        <f>VLOOKUP($A408,RBEP!$A$1:$F$525,3,FALSE)</f>
        <v>172</v>
      </c>
      <c r="S408" s="4">
        <f>VLOOKUP($A408,RBEP!$A$1:$F$525,4,FALSE)</f>
        <v>169.41</v>
      </c>
      <c r="T408" s="4">
        <f>VLOOKUP($A408,RBEP!$A$1:$F$525,5,FALSE)</f>
        <v>2.7699999999999999E-3</v>
      </c>
      <c r="U408" s="4">
        <f>VLOOKUP($A408,RCEP!$A$1:$F$525,2,FALSE)</f>
        <v>168</v>
      </c>
      <c r="V408" s="4">
        <f>VLOOKUP($A408,RCEP!$A$1:$F$525,3,FALSE)</f>
        <v>172</v>
      </c>
      <c r="W408" s="4">
        <f>VLOOKUP($A408,RCEP!$A$1:$F$525,4,FALSE)</f>
        <v>169.59</v>
      </c>
      <c r="X408" s="4">
        <f>VLOOKUP($A408,RCEP!$A$1:$F$525,5,FALSE)</f>
        <v>3.2699999999999999E-3</v>
      </c>
      <c r="Y408" s="4">
        <f>VLOOKUP($A408,REEP!$A$1:$F$525,2,FALSE)</f>
        <v>168</v>
      </c>
      <c r="Z408" s="4">
        <f>VLOOKUP($A408,REEP!$A$1:$F$525,3,FALSE)</f>
        <v>171</v>
      </c>
      <c r="AA408" s="4">
        <f>VLOOKUP($A408,REEP!$A$1:$F$525,4,FALSE)</f>
        <v>169.68</v>
      </c>
      <c r="AB408" s="4">
        <f>VLOOKUP($A408,REEP!$A$1:$F$525,5,FALSE)</f>
        <v>2.6800000000000001E-3</v>
      </c>
      <c r="AC408" s="11">
        <f>VLOOKUP($A408,RCEEP!$A$1:$F$525,2,FALSE)</f>
        <v>168</v>
      </c>
      <c r="AD408" s="11">
        <f>VLOOKUP($A408,RCEEP!$A$1:$F$525,3,FALSE)</f>
        <v>172</v>
      </c>
      <c r="AE408" s="11">
        <f>VLOOKUP($A408,RCEEP!$A$1:$F$525,4,FALSE)</f>
        <v>169.61</v>
      </c>
      <c r="AF408" s="11">
        <f>VLOOKUP($A408,RCEEP!$A$1:$F$525,5,FALSE)</f>
        <v>2.9399999999999999E-3</v>
      </c>
      <c r="AH408" s="11">
        <f t="shared" si="252"/>
        <v>168</v>
      </c>
      <c r="AI408" s="11">
        <f t="shared" si="253"/>
        <v>0</v>
      </c>
      <c r="AJ408" s="11">
        <f t="shared" si="254"/>
        <v>0</v>
      </c>
      <c r="AK408" s="11">
        <f t="shared" si="255"/>
        <v>0</v>
      </c>
      <c r="AL408" s="11">
        <f t="shared" si="256"/>
        <v>0</v>
      </c>
      <c r="AM408" s="11">
        <f t="shared" si="257"/>
        <v>0</v>
      </c>
      <c r="AN408" s="11">
        <f t="shared" si="258"/>
        <v>1</v>
      </c>
      <c r="AO408" s="11">
        <f t="shared" si="259"/>
        <v>1</v>
      </c>
      <c r="AP408" s="11">
        <f t="shared" si="260"/>
        <v>1</v>
      </c>
      <c r="AQ408" s="4">
        <f t="shared" si="261"/>
        <v>1</v>
      </c>
      <c r="AS408" s="1">
        <f t="shared" si="262"/>
        <v>169</v>
      </c>
      <c r="AT408" s="1">
        <f t="shared" si="263"/>
        <v>1</v>
      </c>
      <c r="AU408" s="1">
        <f t="shared" si="264"/>
        <v>1</v>
      </c>
      <c r="AV408" s="1">
        <f t="shared" si="265"/>
        <v>1</v>
      </c>
      <c r="AW408" s="1">
        <f t="shared" si="266"/>
        <v>1</v>
      </c>
      <c r="AX408" s="8">
        <f t="shared" si="267"/>
        <v>1</v>
      </c>
      <c r="AZ408" s="8">
        <f t="shared" si="268"/>
        <v>168</v>
      </c>
      <c r="BA408" s="8">
        <f t="shared" si="269"/>
        <v>0</v>
      </c>
      <c r="BB408" s="8">
        <f t="shared" si="270"/>
        <v>1</v>
      </c>
      <c r="BC408" s="8">
        <f t="shared" si="271"/>
        <v>1</v>
      </c>
      <c r="BD408" s="8">
        <f t="shared" si="272"/>
        <v>1</v>
      </c>
      <c r="BE408" s="8">
        <f t="shared" si="273"/>
        <v>1</v>
      </c>
      <c r="BG408" s="19">
        <f t="shared" si="274"/>
        <v>1</v>
      </c>
      <c r="BH408" s="19">
        <f t="shared" si="275"/>
        <v>1</v>
      </c>
      <c r="BJ408" s="10">
        <f t="shared" si="276"/>
        <v>169</v>
      </c>
      <c r="BK408" s="35">
        <f t="shared" si="277"/>
        <v>-1</v>
      </c>
      <c r="BL408" s="27">
        <f t="shared" si="278"/>
        <v>-1.6666666666666668E-3</v>
      </c>
      <c r="BM408" s="33">
        <f t="shared" si="279"/>
        <v>-1</v>
      </c>
      <c r="BN408" s="27">
        <f t="shared" si="280"/>
        <v>-1.6666666666666668E-3</v>
      </c>
      <c r="BO408" s="33">
        <f t="shared" si="281"/>
        <v>-1</v>
      </c>
      <c r="BP408" s="27">
        <f t="shared" si="282"/>
        <v>-1.6666666666666668E-3</v>
      </c>
      <c r="BQ408" s="33">
        <f t="shared" si="283"/>
        <v>-1</v>
      </c>
      <c r="BR408" s="28">
        <f t="shared" si="284"/>
        <v>-1.6666666666666668E-3</v>
      </c>
      <c r="BT408" s="10">
        <f t="shared" si="285"/>
        <v>169</v>
      </c>
      <c r="BU408" s="32">
        <f t="shared" si="286"/>
        <v>0.40999999999999659</v>
      </c>
      <c r="BV408" s="27">
        <f t="shared" si="287"/>
        <v>6.8333333333332768E-4</v>
      </c>
      <c r="BW408" s="36">
        <f t="shared" si="288"/>
        <v>0.59000000000000341</v>
      </c>
      <c r="BX408" s="27">
        <f t="shared" si="289"/>
        <v>9.8333333333333909E-4</v>
      </c>
      <c r="BY408" s="36">
        <f t="shared" si="290"/>
        <v>0.68000000000000682</v>
      </c>
      <c r="BZ408" s="27">
        <f t="shared" si="291"/>
        <v>1.1333333333333447E-3</v>
      </c>
      <c r="CA408" s="36">
        <f t="shared" si="292"/>
        <v>0.61000000000001364</v>
      </c>
      <c r="CB408" s="28">
        <f t="shared" si="293"/>
        <v>1.0166666666666894E-3</v>
      </c>
    </row>
    <row r="409" spans="1:80">
      <c r="A409" s="1" t="s">
        <v>382</v>
      </c>
      <c r="B409" s="26">
        <v>600</v>
      </c>
      <c r="C409" s="26">
        <v>674</v>
      </c>
      <c r="D409" s="26">
        <v>5259</v>
      </c>
      <c r="E409" s="20">
        <f>VLOOKUP($A409,JorgeILS!$A$1:$D$525,2,FALSE)</f>
        <v>167</v>
      </c>
      <c r="F409" s="20">
        <f>VLOOKUP($A409,JorgeILS!$A$1:$D$525,3,FALSE)</f>
        <v>0.45900000000000002</v>
      </c>
      <c r="G409" s="20">
        <f>VLOOKUP($A409,JorgeCPP!$A$1:$D$525,2,FALSE)</f>
        <v>173</v>
      </c>
      <c r="H409" s="20">
        <f>VLOOKUP($A409,JorgeCPP!$A$1:$D$525,3,FALSE)</f>
        <v>1.9E-2</v>
      </c>
      <c r="I409" s="4">
        <f>VLOOKUP($A409,BEP!$A$1:$D$525,2,FALSE)</f>
        <v>172</v>
      </c>
      <c r="J409" s="23">
        <f>VLOOKUP($A409,BEP!$A$1:$D$525,3,FALSE)</f>
        <v>4.0000000000000001E-3</v>
      </c>
      <c r="K409" s="4">
        <f>VLOOKUP($A409,CEP!$A$1:$D$525,2,FALSE)</f>
        <v>172</v>
      </c>
      <c r="L409" s="23">
        <f>VLOOKUP($A409,CEP!$A$1:$D$525,3,FALSE)</f>
        <v>3.0000000000000001E-3</v>
      </c>
      <c r="M409" s="4">
        <f>VLOOKUP($A409,EEP!$A$1:$D$525,2,FALSE)</f>
        <v>171</v>
      </c>
      <c r="N409" s="23">
        <f>VLOOKUP($A409,EEP!$A$1:$D$525,3,FALSE)</f>
        <v>4.0000000000000001E-3</v>
      </c>
      <c r="O409" s="24">
        <f>VLOOKUP($A409,CEEP!$A$1:$D$525,2,FALSE)</f>
        <v>171</v>
      </c>
      <c r="P409" s="22">
        <f>VLOOKUP($A409,CEEP!$A$1:$D$525,3,FALSE)</f>
        <v>3.0000000000000001E-3</v>
      </c>
      <c r="Q409" s="4">
        <f>VLOOKUP($A409,RBEP!$A$1:$F$525,2,FALSE)</f>
        <v>170</v>
      </c>
      <c r="R409" s="4">
        <f>VLOOKUP($A409,RBEP!$A$1:$F$525,3,FALSE)</f>
        <v>173</v>
      </c>
      <c r="S409" s="4">
        <f>VLOOKUP($A409,RBEP!$A$1:$F$525,4,FALSE)</f>
        <v>171.01</v>
      </c>
      <c r="T409" s="4">
        <f>VLOOKUP($A409,RBEP!$A$1:$F$525,5,FALSE)</f>
        <v>2.7299999999999998E-3</v>
      </c>
      <c r="U409" s="4">
        <f>VLOOKUP($A409,RCEP!$A$1:$F$525,2,FALSE)</f>
        <v>170</v>
      </c>
      <c r="V409" s="4">
        <f>VLOOKUP($A409,RCEP!$A$1:$F$525,3,FALSE)</f>
        <v>172</v>
      </c>
      <c r="W409" s="4">
        <f>VLOOKUP($A409,RCEP!$A$1:$F$525,4,FALSE)</f>
        <v>170.91</v>
      </c>
      <c r="X409" s="4">
        <f>VLOOKUP($A409,RCEP!$A$1:$F$525,5,FALSE)</f>
        <v>3.0799999999999998E-3</v>
      </c>
      <c r="Y409" s="4">
        <f>VLOOKUP($A409,REEP!$A$1:$F$525,2,FALSE)</f>
        <v>170</v>
      </c>
      <c r="Z409" s="4">
        <f>VLOOKUP($A409,REEP!$A$1:$F$525,3,FALSE)</f>
        <v>173</v>
      </c>
      <c r="AA409" s="4">
        <f>VLOOKUP($A409,REEP!$A$1:$F$525,4,FALSE)</f>
        <v>171.02</v>
      </c>
      <c r="AB409" s="4">
        <f>VLOOKUP($A409,REEP!$A$1:$F$525,5,FALSE)</f>
        <v>2.5500000000000002E-3</v>
      </c>
      <c r="AC409" s="11">
        <f>VLOOKUP($A409,RCEEP!$A$1:$F$525,2,FALSE)</f>
        <v>170</v>
      </c>
      <c r="AD409" s="11">
        <f>VLOOKUP($A409,RCEEP!$A$1:$F$525,3,FALSE)</f>
        <v>172</v>
      </c>
      <c r="AE409" s="11">
        <f>VLOOKUP($A409,RCEEP!$A$1:$F$525,4,FALSE)</f>
        <v>171.01</v>
      </c>
      <c r="AF409" s="11">
        <f>VLOOKUP($A409,RCEEP!$A$1:$F$525,5,FALSE)</f>
        <v>2.7899999999999999E-3</v>
      </c>
      <c r="AH409" s="11">
        <f t="shared" si="252"/>
        <v>170</v>
      </c>
      <c r="AI409" s="11">
        <f t="shared" si="253"/>
        <v>0</v>
      </c>
      <c r="AJ409" s="11">
        <f t="shared" si="254"/>
        <v>0</v>
      </c>
      <c r="AK409" s="11">
        <f t="shared" si="255"/>
        <v>0</v>
      </c>
      <c r="AL409" s="11">
        <f t="shared" si="256"/>
        <v>0</v>
      </c>
      <c r="AM409" s="11">
        <f t="shared" si="257"/>
        <v>0</v>
      </c>
      <c r="AN409" s="11">
        <f t="shared" si="258"/>
        <v>1</v>
      </c>
      <c r="AO409" s="11">
        <f t="shared" si="259"/>
        <v>1</v>
      </c>
      <c r="AP409" s="11">
        <f t="shared" si="260"/>
        <v>1</v>
      </c>
      <c r="AQ409" s="4">
        <f t="shared" si="261"/>
        <v>1</v>
      </c>
      <c r="AS409" s="1">
        <f t="shared" si="262"/>
        <v>167</v>
      </c>
      <c r="AT409" s="1">
        <f t="shared" si="263"/>
        <v>1</v>
      </c>
      <c r="AU409" s="1">
        <f t="shared" si="264"/>
        <v>0</v>
      </c>
      <c r="AV409" s="1">
        <f t="shared" si="265"/>
        <v>0</v>
      </c>
      <c r="AW409" s="1">
        <f t="shared" si="266"/>
        <v>0</v>
      </c>
      <c r="AX409" s="8">
        <f t="shared" si="267"/>
        <v>0</v>
      </c>
      <c r="AZ409" s="8">
        <f t="shared" si="268"/>
        <v>167</v>
      </c>
      <c r="BA409" s="8">
        <f t="shared" si="269"/>
        <v>1</v>
      </c>
      <c r="BB409" s="8">
        <f t="shared" si="270"/>
        <v>0</v>
      </c>
      <c r="BC409" s="8">
        <f t="shared" si="271"/>
        <v>0</v>
      </c>
      <c r="BD409" s="8">
        <f t="shared" si="272"/>
        <v>0</v>
      </c>
      <c r="BE409" s="8">
        <f t="shared" si="273"/>
        <v>0</v>
      </c>
      <c r="BG409" s="19">
        <f t="shared" si="274"/>
        <v>0</v>
      </c>
      <c r="BH409" s="19">
        <f t="shared" si="275"/>
        <v>0</v>
      </c>
      <c r="BJ409" s="10">
        <f t="shared" si="276"/>
        <v>167</v>
      </c>
      <c r="BK409" s="35">
        <f t="shared" si="277"/>
        <v>3</v>
      </c>
      <c r="BL409" s="27">
        <f t="shared" si="278"/>
        <v>5.0000000000000001E-3</v>
      </c>
      <c r="BM409" s="33">
        <f t="shared" si="279"/>
        <v>3</v>
      </c>
      <c r="BN409" s="27">
        <f t="shared" si="280"/>
        <v>5.0000000000000001E-3</v>
      </c>
      <c r="BO409" s="33">
        <f t="shared" si="281"/>
        <v>3</v>
      </c>
      <c r="BP409" s="27">
        <f t="shared" si="282"/>
        <v>5.0000000000000001E-3</v>
      </c>
      <c r="BQ409" s="33">
        <f t="shared" si="283"/>
        <v>3</v>
      </c>
      <c r="BR409" s="28">
        <f t="shared" si="284"/>
        <v>5.0000000000000001E-3</v>
      </c>
      <c r="BT409" s="10">
        <f t="shared" si="285"/>
        <v>167</v>
      </c>
      <c r="BU409" s="32">
        <f t="shared" si="286"/>
        <v>4.0099999999999909</v>
      </c>
      <c r="BV409" s="27">
        <f t="shared" si="287"/>
        <v>6.683333333333318E-3</v>
      </c>
      <c r="BW409" s="36">
        <f t="shared" si="288"/>
        <v>3.9099999999999966</v>
      </c>
      <c r="BX409" s="27">
        <f t="shared" si="289"/>
        <v>6.5166666666666611E-3</v>
      </c>
      <c r="BY409" s="36">
        <f t="shared" si="290"/>
        <v>4.0200000000000102</v>
      </c>
      <c r="BZ409" s="27">
        <f t="shared" si="291"/>
        <v>6.7000000000000167E-3</v>
      </c>
      <c r="CA409" s="36">
        <f t="shared" si="292"/>
        <v>4.0099999999999909</v>
      </c>
      <c r="CB409" s="28">
        <f t="shared" si="293"/>
        <v>6.683333333333318E-3</v>
      </c>
    </row>
    <row r="410" spans="1:80">
      <c r="A410" s="1" t="s">
        <v>383</v>
      </c>
      <c r="B410" s="26">
        <v>600</v>
      </c>
      <c r="C410" s="26">
        <v>674</v>
      </c>
      <c r="D410" s="26">
        <v>5267</v>
      </c>
      <c r="E410" s="20">
        <f>VLOOKUP($A410,JorgeILS!$A$1:$D$525,2,FALSE)</f>
        <v>169</v>
      </c>
      <c r="F410" s="20">
        <f>VLOOKUP($A410,JorgeILS!$A$1:$D$525,3,FALSE)</f>
        <v>0.42799999999999999</v>
      </c>
      <c r="G410" s="20">
        <f>VLOOKUP($A410,JorgeCPP!$A$1:$D$525,2,FALSE)</f>
        <v>174</v>
      </c>
      <c r="H410" s="20">
        <f>VLOOKUP($A410,JorgeCPP!$A$1:$D$525,3,FALSE)</f>
        <v>1.7999999999999999E-2</v>
      </c>
      <c r="I410" s="4">
        <f>VLOOKUP($A410,BEP!$A$1:$D$525,2,FALSE)</f>
        <v>172</v>
      </c>
      <c r="J410" s="23">
        <f>VLOOKUP($A410,BEP!$A$1:$D$525,3,FALSE)</f>
        <v>3.0000000000000001E-3</v>
      </c>
      <c r="K410" s="4">
        <f>VLOOKUP($A410,CEP!$A$1:$D$525,2,FALSE)</f>
        <v>172</v>
      </c>
      <c r="L410" s="23">
        <f>VLOOKUP($A410,CEP!$A$1:$D$525,3,FALSE)</f>
        <v>2E-3</v>
      </c>
      <c r="M410" s="4">
        <f>VLOOKUP($A410,EEP!$A$1:$D$525,2,FALSE)</f>
        <v>171</v>
      </c>
      <c r="N410" s="23">
        <f>VLOOKUP($A410,EEP!$A$1:$D$525,3,FALSE)</f>
        <v>2E-3</v>
      </c>
      <c r="O410" s="24">
        <f>VLOOKUP($A410,CEEP!$A$1:$D$525,2,FALSE)</f>
        <v>171</v>
      </c>
      <c r="P410" s="22">
        <f>VLOOKUP($A410,CEEP!$A$1:$D$525,3,FALSE)</f>
        <v>2E-3</v>
      </c>
      <c r="Q410" s="4">
        <f>VLOOKUP($A410,RBEP!$A$1:$F$525,2,FALSE)</f>
        <v>171</v>
      </c>
      <c r="R410" s="4">
        <f>VLOOKUP($A410,RBEP!$A$1:$F$525,3,FALSE)</f>
        <v>172</v>
      </c>
      <c r="S410" s="4">
        <f>VLOOKUP($A410,RBEP!$A$1:$F$525,4,FALSE)</f>
        <v>171.44</v>
      </c>
      <c r="T410" s="4">
        <f>VLOOKUP($A410,RBEP!$A$1:$F$525,5,FALSE)</f>
        <v>2.3500000000000001E-3</v>
      </c>
      <c r="U410" s="4">
        <f>VLOOKUP($A410,RCEP!$A$1:$F$525,2,FALSE)</f>
        <v>171</v>
      </c>
      <c r="V410" s="4">
        <f>VLOOKUP($A410,RCEP!$A$1:$F$525,3,FALSE)</f>
        <v>173</v>
      </c>
      <c r="W410" s="4">
        <f>VLOOKUP($A410,RCEP!$A$1:$F$525,4,FALSE)</f>
        <v>171.48</v>
      </c>
      <c r="X410" s="4">
        <f>VLOOKUP($A410,RCEP!$A$1:$F$525,5,FALSE)</f>
        <v>2.7299999999999998E-3</v>
      </c>
      <c r="Y410" s="4">
        <f>VLOOKUP($A410,REEP!$A$1:$F$525,2,FALSE)</f>
        <v>171</v>
      </c>
      <c r="Z410" s="4">
        <f>VLOOKUP($A410,REEP!$A$1:$F$525,3,FALSE)</f>
        <v>173</v>
      </c>
      <c r="AA410" s="4">
        <f>VLOOKUP($A410,REEP!$A$1:$F$525,4,FALSE)</f>
        <v>171.57</v>
      </c>
      <c r="AB410" s="4">
        <f>VLOOKUP($A410,REEP!$A$1:$F$525,5,FALSE)</f>
        <v>2.2399999999999998E-3</v>
      </c>
      <c r="AC410" s="11">
        <f>VLOOKUP($A410,RCEEP!$A$1:$F$525,2,FALSE)</f>
        <v>171</v>
      </c>
      <c r="AD410" s="11">
        <f>VLOOKUP($A410,RCEEP!$A$1:$F$525,3,FALSE)</f>
        <v>172</v>
      </c>
      <c r="AE410" s="11">
        <f>VLOOKUP($A410,RCEEP!$A$1:$F$525,4,FALSE)</f>
        <v>171.5</v>
      </c>
      <c r="AF410" s="11">
        <f>VLOOKUP($A410,RCEEP!$A$1:$F$525,5,FALSE)</f>
        <v>2.48E-3</v>
      </c>
      <c r="AH410" s="11">
        <f t="shared" si="252"/>
        <v>171</v>
      </c>
      <c r="AI410" s="11">
        <f t="shared" si="253"/>
        <v>0</v>
      </c>
      <c r="AJ410" s="11">
        <f t="shared" si="254"/>
        <v>0</v>
      </c>
      <c r="AK410" s="11">
        <f t="shared" si="255"/>
        <v>0</v>
      </c>
      <c r="AL410" s="11">
        <f t="shared" si="256"/>
        <v>1</v>
      </c>
      <c r="AM410" s="11">
        <f t="shared" si="257"/>
        <v>1</v>
      </c>
      <c r="AN410" s="11">
        <f t="shared" si="258"/>
        <v>1</v>
      </c>
      <c r="AO410" s="11">
        <f t="shared" si="259"/>
        <v>1</v>
      </c>
      <c r="AP410" s="11">
        <f t="shared" si="260"/>
        <v>1</v>
      </c>
      <c r="AQ410" s="4">
        <f t="shared" si="261"/>
        <v>1</v>
      </c>
      <c r="AS410" s="1">
        <f t="shared" si="262"/>
        <v>169</v>
      </c>
      <c r="AT410" s="1">
        <f t="shared" si="263"/>
        <v>1</v>
      </c>
      <c r="AU410" s="1">
        <f t="shared" si="264"/>
        <v>0</v>
      </c>
      <c r="AV410" s="1">
        <f t="shared" si="265"/>
        <v>0</v>
      </c>
      <c r="AW410" s="1">
        <f t="shared" si="266"/>
        <v>0</v>
      </c>
      <c r="AX410" s="8">
        <f t="shared" si="267"/>
        <v>0</v>
      </c>
      <c r="AZ410" s="8">
        <f t="shared" si="268"/>
        <v>169</v>
      </c>
      <c r="BA410" s="8">
        <f t="shared" si="269"/>
        <v>1</v>
      </c>
      <c r="BB410" s="8">
        <f t="shared" si="270"/>
        <v>0</v>
      </c>
      <c r="BC410" s="8">
        <f t="shared" si="271"/>
        <v>0</v>
      </c>
      <c r="BD410" s="8">
        <f t="shared" si="272"/>
        <v>0</v>
      </c>
      <c r="BE410" s="8">
        <f t="shared" si="273"/>
        <v>0</v>
      </c>
      <c r="BG410" s="19">
        <f t="shared" si="274"/>
        <v>0</v>
      </c>
      <c r="BH410" s="19">
        <f t="shared" si="275"/>
        <v>0</v>
      </c>
      <c r="BJ410" s="10">
        <f t="shared" si="276"/>
        <v>169</v>
      </c>
      <c r="BK410" s="35">
        <f t="shared" si="277"/>
        <v>2</v>
      </c>
      <c r="BL410" s="27">
        <f t="shared" si="278"/>
        <v>3.3333333333333335E-3</v>
      </c>
      <c r="BM410" s="33">
        <f t="shared" si="279"/>
        <v>2</v>
      </c>
      <c r="BN410" s="27">
        <f t="shared" si="280"/>
        <v>3.3333333333333335E-3</v>
      </c>
      <c r="BO410" s="33">
        <f t="shared" si="281"/>
        <v>2</v>
      </c>
      <c r="BP410" s="27">
        <f t="shared" si="282"/>
        <v>3.3333333333333335E-3</v>
      </c>
      <c r="BQ410" s="33">
        <f t="shared" si="283"/>
        <v>2</v>
      </c>
      <c r="BR410" s="28">
        <f t="shared" si="284"/>
        <v>3.3333333333333335E-3</v>
      </c>
      <c r="BT410" s="10">
        <f t="shared" si="285"/>
        <v>169</v>
      </c>
      <c r="BU410" s="32">
        <f t="shared" si="286"/>
        <v>2.4399999999999977</v>
      </c>
      <c r="BV410" s="27">
        <f t="shared" si="287"/>
        <v>4.0666666666666629E-3</v>
      </c>
      <c r="BW410" s="36">
        <f t="shared" si="288"/>
        <v>2.4799999999999898</v>
      </c>
      <c r="BX410" s="27">
        <f t="shared" si="289"/>
        <v>4.1333333333333161E-3</v>
      </c>
      <c r="BY410" s="36">
        <f t="shared" si="290"/>
        <v>2.5699999999999932</v>
      </c>
      <c r="BZ410" s="27">
        <f t="shared" si="291"/>
        <v>4.2833333333333222E-3</v>
      </c>
      <c r="CA410" s="36">
        <f t="shared" si="292"/>
        <v>2.5</v>
      </c>
      <c r="CB410" s="28">
        <f t="shared" si="293"/>
        <v>4.1666666666666666E-3</v>
      </c>
    </row>
    <row r="411" spans="1:80">
      <c r="A411" s="1" t="s">
        <v>384</v>
      </c>
      <c r="B411" s="26">
        <v>600</v>
      </c>
      <c r="C411" s="26">
        <v>674</v>
      </c>
      <c r="D411" s="26">
        <v>5275</v>
      </c>
      <c r="E411" s="20">
        <f>VLOOKUP($A411,JorgeILS!$A$1:$D$525,2,FALSE)</f>
        <v>168</v>
      </c>
      <c r="F411" s="20">
        <f>VLOOKUP($A411,JorgeILS!$A$1:$D$525,3,FALSE)</f>
        <v>0.26</v>
      </c>
      <c r="G411" s="20">
        <f>VLOOKUP($A411,JorgeCPP!$A$1:$D$525,2,FALSE)</f>
        <v>173</v>
      </c>
      <c r="H411" s="20">
        <f>VLOOKUP($A411,JorgeCPP!$A$1:$D$525,3,FALSE)</f>
        <v>1.7999999999999999E-2</v>
      </c>
      <c r="I411" s="4">
        <f>VLOOKUP($A411,BEP!$A$1:$D$525,2,FALSE)</f>
        <v>171</v>
      </c>
      <c r="J411" s="23">
        <f>VLOOKUP($A411,BEP!$A$1:$D$525,3,FALSE)</f>
        <v>4.0000000000000001E-3</v>
      </c>
      <c r="K411" s="4">
        <f>VLOOKUP($A411,CEP!$A$1:$D$525,2,FALSE)</f>
        <v>171</v>
      </c>
      <c r="L411" s="23">
        <f>VLOOKUP($A411,CEP!$A$1:$D$525,3,FALSE)</f>
        <v>2E-3</v>
      </c>
      <c r="M411" s="4">
        <f>VLOOKUP($A411,EEP!$A$1:$D$525,2,FALSE)</f>
        <v>170</v>
      </c>
      <c r="N411" s="23">
        <f>VLOOKUP($A411,EEP!$A$1:$D$525,3,FALSE)</f>
        <v>3.0000000000000001E-3</v>
      </c>
      <c r="O411" s="24">
        <f>VLOOKUP($A411,CEEP!$A$1:$D$525,2,FALSE)</f>
        <v>170</v>
      </c>
      <c r="P411" s="22">
        <f>VLOOKUP($A411,CEEP!$A$1:$D$525,3,FALSE)</f>
        <v>2E-3</v>
      </c>
      <c r="Q411" s="4">
        <f>VLOOKUP($A411,RBEP!$A$1:$F$525,2,FALSE)</f>
        <v>170</v>
      </c>
      <c r="R411" s="4">
        <f>VLOOKUP($A411,RBEP!$A$1:$F$525,3,FALSE)</f>
        <v>173</v>
      </c>
      <c r="S411" s="4">
        <f>VLOOKUP($A411,RBEP!$A$1:$F$525,4,FALSE)</f>
        <v>170.93</v>
      </c>
      <c r="T411" s="4">
        <f>VLOOKUP($A411,RBEP!$A$1:$F$525,5,FALSE)</f>
        <v>2.33E-3</v>
      </c>
      <c r="U411" s="4">
        <f>VLOOKUP($A411,RCEP!$A$1:$F$525,2,FALSE)</f>
        <v>169</v>
      </c>
      <c r="V411" s="4">
        <f>VLOOKUP($A411,RCEP!$A$1:$F$525,3,FALSE)</f>
        <v>173</v>
      </c>
      <c r="W411" s="4">
        <f>VLOOKUP($A411,RCEP!$A$1:$F$525,4,FALSE)</f>
        <v>170.94</v>
      </c>
      <c r="X411" s="4">
        <f>VLOOKUP($A411,RCEP!$A$1:$F$525,5,FALSE)</f>
        <v>2.8700000000000002E-3</v>
      </c>
      <c r="Y411" s="4">
        <f>VLOOKUP($A411,REEP!$A$1:$F$525,2,FALSE)</f>
        <v>169</v>
      </c>
      <c r="Z411" s="4">
        <f>VLOOKUP($A411,REEP!$A$1:$F$525,3,FALSE)</f>
        <v>173</v>
      </c>
      <c r="AA411" s="4">
        <f>VLOOKUP($A411,REEP!$A$1:$F$525,4,FALSE)</f>
        <v>170.85</v>
      </c>
      <c r="AB411" s="4">
        <f>VLOOKUP($A411,REEP!$A$1:$F$525,5,FALSE)</f>
        <v>2.32E-3</v>
      </c>
      <c r="AC411" s="11">
        <f>VLOOKUP($A411,RCEEP!$A$1:$F$525,2,FALSE)</f>
        <v>169</v>
      </c>
      <c r="AD411" s="11">
        <f>VLOOKUP($A411,RCEEP!$A$1:$F$525,3,FALSE)</f>
        <v>173</v>
      </c>
      <c r="AE411" s="11">
        <f>VLOOKUP($A411,RCEEP!$A$1:$F$525,4,FALSE)</f>
        <v>170.81</v>
      </c>
      <c r="AF411" s="11">
        <f>VLOOKUP($A411,RCEEP!$A$1:$F$525,5,FALSE)</f>
        <v>2.3700000000000001E-3</v>
      </c>
      <c r="AH411" s="11">
        <f t="shared" si="252"/>
        <v>169</v>
      </c>
      <c r="AI411" s="11">
        <f t="shared" si="253"/>
        <v>0</v>
      </c>
      <c r="AJ411" s="11">
        <f t="shared" si="254"/>
        <v>0</v>
      </c>
      <c r="AK411" s="11">
        <f t="shared" si="255"/>
        <v>0</v>
      </c>
      <c r="AL411" s="11">
        <f t="shared" si="256"/>
        <v>0</v>
      </c>
      <c r="AM411" s="11">
        <f t="shared" si="257"/>
        <v>0</v>
      </c>
      <c r="AN411" s="11">
        <f t="shared" si="258"/>
        <v>0</v>
      </c>
      <c r="AO411" s="11">
        <f t="shared" si="259"/>
        <v>1</v>
      </c>
      <c r="AP411" s="11">
        <f t="shared" si="260"/>
        <v>1</v>
      </c>
      <c r="AQ411" s="4">
        <f t="shared" si="261"/>
        <v>1</v>
      </c>
      <c r="AS411" s="1">
        <f t="shared" si="262"/>
        <v>168</v>
      </c>
      <c r="AT411" s="1">
        <f t="shared" si="263"/>
        <v>1</v>
      </c>
      <c r="AU411" s="1">
        <f t="shared" si="264"/>
        <v>0</v>
      </c>
      <c r="AV411" s="1">
        <f t="shared" si="265"/>
        <v>0</v>
      </c>
      <c r="AW411" s="1">
        <f t="shared" si="266"/>
        <v>0</v>
      </c>
      <c r="AX411" s="8">
        <f t="shared" si="267"/>
        <v>0</v>
      </c>
      <c r="AZ411" s="8">
        <f t="shared" si="268"/>
        <v>168</v>
      </c>
      <c r="BA411" s="8">
        <f t="shared" si="269"/>
        <v>1</v>
      </c>
      <c r="BB411" s="8">
        <f t="shared" si="270"/>
        <v>0</v>
      </c>
      <c r="BC411" s="8">
        <f t="shared" si="271"/>
        <v>0</v>
      </c>
      <c r="BD411" s="8">
        <f t="shared" si="272"/>
        <v>0</v>
      </c>
      <c r="BE411" s="8">
        <f t="shared" si="273"/>
        <v>0</v>
      </c>
      <c r="BG411" s="19">
        <f t="shared" si="274"/>
        <v>0</v>
      </c>
      <c r="BH411" s="19">
        <f t="shared" si="275"/>
        <v>0</v>
      </c>
      <c r="BJ411" s="10">
        <f t="shared" si="276"/>
        <v>168</v>
      </c>
      <c r="BK411" s="35">
        <f t="shared" si="277"/>
        <v>2</v>
      </c>
      <c r="BL411" s="27">
        <f t="shared" si="278"/>
        <v>3.3333333333333335E-3</v>
      </c>
      <c r="BM411" s="33">
        <f t="shared" si="279"/>
        <v>1</v>
      </c>
      <c r="BN411" s="27">
        <f t="shared" si="280"/>
        <v>1.6666666666666668E-3</v>
      </c>
      <c r="BO411" s="33">
        <f t="shared" si="281"/>
        <v>1</v>
      </c>
      <c r="BP411" s="27">
        <f t="shared" si="282"/>
        <v>1.6666666666666668E-3</v>
      </c>
      <c r="BQ411" s="33">
        <f t="shared" si="283"/>
        <v>1</v>
      </c>
      <c r="BR411" s="28">
        <f t="shared" si="284"/>
        <v>1.6666666666666668E-3</v>
      </c>
      <c r="BT411" s="10">
        <f t="shared" si="285"/>
        <v>168</v>
      </c>
      <c r="BU411" s="32">
        <f t="shared" si="286"/>
        <v>2.9300000000000068</v>
      </c>
      <c r="BV411" s="27">
        <f t="shared" si="287"/>
        <v>4.8833333333333446E-3</v>
      </c>
      <c r="BW411" s="36">
        <f t="shared" si="288"/>
        <v>2.9399999999999977</v>
      </c>
      <c r="BX411" s="27">
        <f t="shared" si="289"/>
        <v>4.8999999999999964E-3</v>
      </c>
      <c r="BY411" s="36">
        <f t="shared" si="290"/>
        <v>2.8499999999999943</v>
      </c>
      <c r="BZ411" s="27">
        <f t="shared" si="291"/>
        <v>4.7499999999999903E-3</v>
      </c>
      <c r="CA411" s="36">
        <f t="shared" si="292"/>
        <v>2.8100000000000023</v>
      </c>
      <c r="CB411" s="28">
        <f t="shared" si="293"/>
        <v>4.6833333333333371E-3</v>
      </c>
    </row>
    <row r="412" spans="1:80">
      <c r="A412" s="1" t="s">
        <v>385</v>
      </c>
      <c r="B412" s="26">
        <v>600</v>
      </c>
      <c r="C412" s="26">
        <v>674</v>
      </c>
      <c r="D412" s="26">
        <v>5283</v>
      </c>
      <c r="E412" s="20">
        <f>VLOOKUP($A412,JorgeILS!$A$1:$D$525,2,FALSE)</f>
        <v>170</v>
      </c>
      <c r="F412" s="20">
        <f>VLOOKUP($A412,JorgeILS!$A$1:$D$525,3,FALSE)</f>
        <v>0.22</v>
      </c>
      <c r="G412" s="20">
        <f>VLOOKUP($A412,JorgeCPP!$A$1:$D$525,2,FALSE)</f>
        <v>175</v>
      </c>
      <c r="H412" s="20">
        <f>VLOOKUP($A412,JorgeCPP!$A$1:$D$525,3,FALSE)</f>
        <v>1.7999999999999999E-2</v>
      </c>
      <c r="I412" s="4">
        <f>VLOOKUP($A412,BEP!$A$1:$D$525,2,FALSE)</f>
        <v>173</v>
      </c>
      <c r="J412" s="23">
        <f>VLOOKUP($A412,BEP!$A$1:$D$525,3,FALSE)</f>
        <v>3.0000000000000001E-3</v>
      </c>
      <c r="K412" s="4">
        <f>VLOOKUP($A412,CEP!$A$1:$D$525,2,FALSE)</f>
        <v>173</v>
      </c>
      <c r="L412" s="23">
        <f>VLOOKUP($A412,CEP!$A$1:$D$525,3,FALSE)</f>
        <v>3.0000000000000001E-3</v>
      </c>
      <c r="M412" s="4">
        <f>VLOOKUP($A412,EEP!$A$1:$D$525,2,FALSE)</f>
        <v>174</v>
      </c>
      <c r="N412" s="23">
        <f>VLOOKUP($A412,EEP!$A$1:$D$525,3,FALSE)</f>
        <v>3.0000000000000001E-3</v>
      </c>
      <c r="O412" s="24">
        <f>VLOOKUP($A412,CEEP!$A$1:$D$525,2,FALSE)</f>
        <v>174</v>
      </c>
      <c r="P412" s="22">
        <f>VLOOKUP($A412,CEEP!$A$1:$D$525,3,FALSE)</f>
        <v>3.0000000000000001E-3</v>
      </c>
      <c r="Q412" s="4">
        <f>VLOOKUP($A412,RBEP!$A$1:$F$525,2,FALSE)</f>
        <v>172</v>
      </c>
      <c r="R412" s="4">
        <f>VLOOKUP($A412,RBEP!$A$1:$F$525,3,FALSE)</f>
        <v>174</v>
      </c>
      <c r="S412" s="4">
        <f>VLOOKUP($A412,RBEP!$A$1:$F$525,4,FALSE)</f>
        <v>172.97</v>
      </c>
      <c r="T412" s="4">
        <f>VLOOKUP($A412,RBEP!$A$1:$F$525,5,FALSE)</f>
        <v>2.7299999999999998E-3</v>
      </c>
      <c r="U412" s="4">
        <f>VLOOKUP($A412,RCEP!$A$1:$F$525,2,FALSE)</f>
        <v>172</v>
      </c>
      <c r="V412" s="4">
        <f>VLOOKUP($A412,RCEP!$A$1:$F$525,3,FALSE)</f>
        <v>175</v>
      </c>
      <c r="W412" s="4">
        <f>VLOOKUP($A412,RCEP!$A$1:$F$525,4,FALSE)</f>
        <v>173.09</v>
      </c>
      <c r="X412" s="4">
        <f>VLOOKUP($A412,RCEP!$A$1:$F$525,5,FALSE)</f>
        <v>3.2399999999999998E-3</v>
      </c>
      <c r="Y412" s="4">
        <f>VLOOKUP($A412,REEP!$A$1:$F$525,2,FALSE)</f>
        <v>172</v>
      </c>
      <c r="Z412" s="4">
        <f>VLOOKUP($A412,REEP!$A$1:$F$525,3,FALSE)</f>
        <v>175</v>
      </c>
      <c r="AA412" s="4">
        <f>VLOOKUP($A412,REEP!$A$1:$F$525,4,FALSE)</f>
        <v>173.08</v>
      </c>
      <c r="AB412" s="4">
        <f>VLOOKUP($A412,REEP!$A$1:$F$525,5,FALSE)</f>
        <v>2.65E-3</v>
      </c>
      <c r="AC412" s="11">
        <f>VLOOKUP($A412,RCEEP!$A$1:$F$525,2,FALSE)</f>
        <v>172</v>
      </c>
      <c r="AD412" s="11">
        <f>VLOOKUP($A412,RCEEP!$A$1:$F$525,3,FALSE)</f>
        <v>175</v>
      </c>
      <c r="AE412" s="11">
        <f>VLOOKUP($A412,RCEEP!$A$1:$F$525,4,FALSE)</f>
        <v>173.22</v>
      </c>
      <c r="AF412" s="11">
        <f>VLOOKUP($A412,RCEEP!$A$1:$F$525,5,FALSE)</f>
        <v>2.8700000000000002E-3</v>
      </c>
      <c r="AH412" s="11">
        <f t="shared" si="252"/>
        <v>172</v>
      </c>
      <c r="AI412" s="11">
        <f t="shared" si="253"/>
        <v>0</v>
      </c>
      <c r="AJ412" s="11">
        <f t="shared" si="254"/>
        <v>0</v>
      </c>
      <c r="AK412" s="11">
        <f t="shared" si="255"/>
        <v>0</v>
      </c>
      <c r="AL412" s="11">
        <f t="shared" si="256"/>
        <v>0</v>
      </c>
      <c r="AM412" s="11">
        <f t="shared" si="257"/>
        <v>0</v>
      </c>
      <c r="AN412" s="11">
        <f t="shared" si="258"/>
        <v>1</v>
      </c>
      <c r="AO412" s="11">
        <f t="shared" si="259"/>
        <v>1</v>
      </c>
      <c r="AP412" s="11">
        <f t="shared" si="260"/>
        <v>1</v>
      </c>
      <c r="AQ412" s="4">
        <f t="shared" si="261"/>
        <v>1</v>
      </c>
      <c r="AS412" s="1">
        <f t="shared" si="262"/>
        <v>170</v>
      </c>
      <c r="AT412" s="1">
        <f t="shared" si="263"/>
        <v>1</v>
      </c>
      <c r="AU412" s="1">
        <f t="shared" si="264"/>
        <v>0</v>
      </c>
      <c r="AV412" s="1">
        <f t="shared" si="265"/>
        <v>0</v>
      </c>
      <c r="AW412" s="1">
        <f t="shared" si="266"/>
        <v>0</v>
      </c>
      <c r="AX412" s="8">
        <f t="shared" si="267"/>
        <v>0</v>
      </c>
      <c r="AZ412" s="8">
        <f t="shared" si="268"/>
        <v>170</v>
      </c>
      <c r="BA412" s="8">
        <f t="shared" si="269"/>
        <v>1</v>
      </c>
      <c r="BB412" s="8">
        <f t="shared" si="270"/>
        <v>0</v>
      </c>
      <c r="BC412" s="8">
        <f t="shared" si="271"/>
        <v>0</v>
      </c>
      <c r="BD412" s="8">
        <f t="shared" si="272"/>
        <v>0</v>
      </c>
      <c r="BE412" s="8">
        <f t="shared" si="273"/>
        <v>0</v>
      </c>
      <c r="BG412" s="19">
        <f t="shared" si="274"/>
        <v>0</v>
      </c>
      <c r="BH412" s="19">
        <f t="shared" si="275"/>
        <v>0</v>
      </c>
      <c r="BJ412" s="10">
        <f t="shared" si="276"/>
        <v>170</v>
      </c>
      <c r="BK412" s="35">
        <f t="shared" si="277"/>
        <v>2</v>
      </c>
      <c r="BL412" s="27">
        <f t="shared" si="278"/>
        <v>3.3333333333333335E-3</v>
      </c>
      <c r="BM412" s="33">
        <f t="shared" si="279"/>
        <v>2</v>
      </c>
      <c r="BN412" s="27">
        <f t="shared" si="280"/>
        <v>3.3333333333333335E-3</v>
      </c>
      <c r="BO412" s="33">
        <f t="shared" si="281"/>
        <v>2</v>
      </c>
      <c r="BP412" s="27">
        <f t="shared" si="282"/>
        <v>3.3333333333333335E-3</v>
      </c>
      <c r="BQ412" s="33">
        <f t="shared" si="283"/>
        <v>2</v>
      </c>
      <c r="BR412" s="28">
        <f t="shared" si="284"/>
        <v>3.3333333333333335E-3</v>
      </c>
      <c r="BT412" s="10">
        <f t="shared" si="285"/>
        <v>170</v>
      </c>
      <c r="BU412" s="32">
        <f t="shared" si="286"/>
        <v>2.9699999999999989</v>
      </c>
      <c r="BV412" s="27">
        <f t="shared" si="287"/>
        <v>4.9499999999999978E-3</v>
      </c>
      <c r="BW412" s="36">
        <f t="shared" si="288"/>
        <v>3.0900000000000034</v>
      </c>
      <c r="BX412" s="27">
        <f t="shared" si="289"/>
        <v>5.1500000000000053E-3</v>
      </c>
      <c r="BY412" s="36">
        <f t="shared" si="290"/>
        <v>3.0800000000000125</v>
      </c>
      <c r="BZ412" s="27">
        <f t="shared" si="291"/>
        <v>5.1333333333333543E-3</v>
      </c>
      <c r="CA412" s="36">
        <f t="shared" si="292"/>
        <v>3.2199999999999989</v>
      </c>
      <c r="CB412" s="28">
        <f t="shared" si="293"/>
        <v>5.3666666666666646E-3</v>
      </c>
    </row>
    <row r="413" spans="1:80">
      <c r="A413" s="1" t="s">
        <v>386</v>
      </c>
      <c r="B413" s="26">
        <v>600</v>
      </c>
      <c r="C413" s="26">
        <v>712</v>
      </c>
      <c r="D413" s="26">
        <v>5291</v>
      </c>
      <c r="E413" s="20">
        <f>VLOOKUP($A413,JorgeILS!$A$1:$D$525,2,FALSE)</f>
        <v>154</v>
      </c>
      <c r="F413" s="20">
        <f>VLOOKUP($A413,JorgeILS!$A$1:$D$525,3,FALSE)</f>
        <v>0.76800000000000002</v>
      </c>
      <c r="G413" s="20">
        <f>VLOOKUP($A413,JorgeCPP!$A$1:$D$525,2,FALSE)</f>
        <v>160</v>
      </c>
      <c r="H413" s="20">
        <f>VLOOKUP($A413,JorgeCPP!$A$1:$D$525,3,FALSE)</f>
        <v>2.7E-2</v>
      </c>
      <c r="I413" s="4">
        <f>VLOOKUP($A413,BEP!$A$1:$D$525,2,FALSE)</f>
        <v>154</v>
      </c>
      <c r="J413" s="23">
        <f>VLOOKUP($A413,BEP!$A$1:$D$525,3,FALSE)</f>
        <v>2E-3</v>
      </c>
      <c r="K413" s="4">
        <f>VLOOKUP($A413,CEP!$A$1:$D$525,2,FALSE)</f>
        <v>154</v>
      </c>
      <c r="L413" s="23">
        <f>VLOOKUP($A413,CEP!$A$1:$D$525,3,FALSE)</f>
        <v>2E-3</v>
      </c>
      <c r="M413" s="4">
        <f>VLOOKUP($A413,EEP!$A$1:$D$525,2,FALSE)</f>
        <v>155</v>
      </c>
      <c r="N413" s="23">
        <f>VLOOKUP($A413,EEP!$A$1:$D$525,3,FALSE)</f>
        <v>3.0000000000000001E-3</v>
      </c>
      <c r="O413" s="24">
        <f>VLOOKUP($A413,CEEP!$A$1:$D$525,2,FALSE)</f>
        <v>155</v>
      </c>
      <c r="P413" s="22">
        <f>VLOOKUP($A413,CEEP!$A$1:$D$525,3,FALSE)</f>
        <v>2E-3</v>
      </c>
      <c r="Q413" s="4">
        <f>VLOOKUP($A413,RBEP!$A$1:$F$525,2,FALSE)</f>
        <v>152</v>
      </c>
      <c r="R413" s="4">
        <f>VLOOKUP($A413,RBEP!$A$1:$F$525,3,FALSE)</f>
        <v>158</v>
      </c>
      <c r="S413" s="4">
        <f>VLOOKUP($A413,RBEP!$A$1:$F$525,4,FALSE)</f>
        <v>155.38</v>
      </c>
      <c r="T413" s="4">
        <f>VLOOKUP($A413,RBEP!$A$1:$F$525,5,FALSE)</f>
        <v>3.0300000000000001E-3</v>
      </c>
      <c r="U413" s="4">
        <f>VLOOKUP($A413,RCEP!$A$1:$F$525,2,FALSE)</f>
        <v>152</v>
      </c>
      <c r="V413" s="4">
        <f>VLOOKUP($A413,RCEP!$A$1:$F$525,3,FALSE)</f>
        <v>158</v>
      </c>
      <c r="W413" s="4">
        <f>VLOOKUP($A413,RCEP!$A$1:$F$525,4,FALSE)</f>
        <v>155.38999999999999</v>
      </c>
      <c r="X413" s="4">
        <f>VLOOKUP($A413,RCEP!$A$1:$F$525,5,FALSE)</f>
        <v>3.5000000000000001E-3</v>
      </c>
      <c r="Y413" s="4">
        <f>VLOOKUP($A413,REEP!$A$1:$F$525,2,FALSE)</f>
        <v>153</v>
      </c>
      <c r="Z413" s="4">
        <f>VLOOKUP($A413,REEP!$A$1:$F$525,3,FALSE)</f>
        <v>158</v>
      </c>
      <c r="AA413" s="4">
        <f>VLOOKUP($A413,REEP!$A$1:$F$525,4,FALSE)</f>
        <v>155.86000000000001</v>
      </c>
      <c r="AB413" s="4">
        <f>VLOOKUP($A413,REEP!$A$1:$F$525,5,FALSE)</f>
        <v>3.0599999999999998E-3</v>
      </c>
      <c r="AC413" s="11">
        <f>VLOOKUP($A413,RCEEP!$A$1:$F$525,2,FALSE)</f>
        <v>153</v>
      </c>
      <c r="AD413" s="11">
        <f>VLOOKUP($A413,RCEEP!$A$1:$F$525,3,FALSE)</f>
        <v>159</v>
      </c>
      <c r="AE413" s="11">
        <f>VLOOKUP($A413,RCEEP!$A$1:$F$525,4,FALSE)</f>
        <v>155.83000000000001</v>
      </c>
      <c r="AF413" s="11">
        <f>VLOOKUP($A413,RCEEP!$A$1:$F$525,5,FALSE)</f>
        <v>3.3E-3</v>
      </c>
      <c r="AH413" s="11">
        <f t="shared" si="252"/>
        <v>152</v>
      </c>
      <c r="AI413" s="11">
        <f t="shared" si="253"/>
        <v>0</v>
      </c>
      <c r="AJ413" s="11">
        <f t="shared" si="254"/>
        <v>0</v>
      </c>
      <c r="AK413" s="11">
        <f t="shared" si="255"/>
        <v>0</v>
      </c>
      <c r="AL413" s="11">
        <f t="shared" si="256"/>
        <v>0</v>
      </c>
      <c r="AM413" s="11">
        <f t="shared" si="257"/>
        <v>0</v>
      </c>
      <c r="AN413" s="11">
        <f t="shared" si="258"/>
        <v>1</v>
      </c>
      <c r="AO413" s="11">
        <f t="shared" si="259"/>
        <v>1</v>
      </c>
      <c r="AP413" s="11">
        <f t="shared" si="260"/>
        <v>0</v>
      </c>
      <c r="AQ413" s="4">
        <f t="shared" si="261"/>
        <v>0</v>
      </c>
      <c r="AS413" s="1">
        <f t="shared" si="262"/>
        <v>154</v>
      </c>
      <c r="AT413" s="1">
        <f t="shared" si="263"/>
        <v>1</v>
      </c>
      <c r="AU413" s="1">
        <f t="shared" si="264"/>
        <v>1</v>
      </c>
      <c r="AV413" s="1">
        <f t="shared" si="265"/>
        <v>1</v>
      </c>
      <c r="AW413" s="1">
        <f t="shared" si="266"/>
        <v>1</v>
      </c>
      <c r="AX413" s="8">
        <f t="shared" si="267"/>
        <v>1</v>
      </c>
      <c r="AZ413" s="8">
        <f t="shared" si="268"/>
        <v>152</v>
      </c>
      <c r="BA413" s="8">
        <f t="shared" si="269"/>
        <v>0</v>
      </c>
      <c r="BB413" s="8">
        <f t="shared" si="270"/>
        <v>1</v>
      </c>
      <c r="BC413" s="8">
        <f t="shared" si="271"/>
        <v>1</v>
      </c>
      <c r="BD413" s="8">
        <f t="shared" si="272"/>
        <v>0</v>
      </c>
      <c r="BE413" s="8">
        <f t="shared" si="273"/>
        <v>0</v>
      </c>
      <c r="BG413" s="19">
        <f t="shared" si="274"/>
        <v>1</v>
      </c>
      <c r="BH413" s="19">
        <f t="shared" si="275"/>
        <v>1</v>
      </c>
      <c r="BJ413" s="10">
        <f t="shared" si="276"/>
        <v>154</v>
      </c>
      <c r="BK413" s="35">
        <f t="shared" si="277"/>
        <v>-2</v>
      </c>
      <c r="BL413" s="27">
        <f t="shared" si="278"/>
        <v>-3.3333333333333335E-3</v>
      </c>
      <c r="BM413" s="33">
        <f t="shared" si="279"/>
        <v>-2</v>
      </c>
      <c r="BN413" s="27">
        <f t="shared" si="280"/>
        <v>-3.3333333333333335E-3</v>
      </c>
      <c r="BO413" s="33">
        <f t="shared" si="281"/>
        <v>-1</v>
      </c>
      <c r="BP413" s="27">
        <f t="shared" si="282"/>
        <v>-1.6666666666666668E-3</v>
      </c>
      <c r="BQ413" s="33">
        <f t="shared" si="283"/>
        <v>-1</v>
      </c>
      <c r="BR413" s="28">
        <f t="shared" si="284"/>
        <v>-1.6666666666666668E-3</v>
      </c>
      <c r="BT413" s="10">
        <f t="shared" si="285"/>
        <v>154</v>
      </c>
      <c r="BU413" s="32">
        <f t="shared" si="286"/>
        <v>1.3799999999999955</v>
      </c>
      <c r="BV413" s="27">
        <f t="shared" si="287"/>
        <v>2.2999999999999926E-3</v>
      </c>
      <c r="BW413" s="36">
        <f t="shared" si="288"/>
        <v>1.3899999999999864</v>
      </c>
      <c r="BX413" s="27">
        <f t="shared" si="289"/>
        <v>2.316666666666644E-3</v>
      </c>
      <c r="BY413" s="36">
        <f t="shared" si="290"/>
        <v>1.8600000000000136</v>
      </c>
      <c r="BZ413" s="27">
        <f t="shared" si="291"/>
        <v>3.1000000000000229E-3</v>
      </c>
      <c r="CA413" s="36">
        <f t="shared" si="292"/>
        <v>1.8300000000000125</v>
      </c>
      <c r="CB413" s="28">
        <f t="shared" si="293"/>
        <v>3.050000000000021E-3</v>
      </c>
    </row>
    <row r="414" spans="1:80">
      <c r="A414" s="1" t="s">
        <v>387</v>
      </c>
      <c r="B414" s="26">
        <v>600</v>
      </c>
      <c r="C414" s="26">
        <v>712</v>
      </c>
      <c r="D414" s="26">
        <v>5299</v>
      </c>
      <c r="E414" s="20">
        <f>VLOOKUP($A414,JorgeILS!$A$1:$D$525,2,FALSE)</f>
        <v>155</v>
      </c>
      <c r="F414" s="20">
        <f>VLOOKUP($A414,JorgeILS!$A$1:$D$525,3,FALSE)</f>
        <v>0.53500000000000003</v>
      </c>
      <c r="G414" s="20">
        <f>VLOOKUP($A414,JorgeCPP!$A$1:$D$525,2,FALSE)</f>
        <v>160</v>
      </c>
      <c r="H414" s="20">
        <f>VLOOKUP($A414,JorgeCPP!$A$1:$D$525,3,FALSE)</f>
        <v>2.5000000000000001E-2</v>
      </c>
      <c r="I414" s="4">
        <f>VLOOKUP($A414,BEP!$A$1:$D$525,2,FALSE)</f>
        <v>158</v>
      </c>
      <c r="J414" s="23">
        <f>VLOOKUP($A414,BEP!$A$1:$D$525,3,FALSE)</f>
        <v>3.0000000000000001E-3</v>
      </c>
      <c r="K414" s="4">
        <f>VLOOKUP($A414,CEP!$A$1:$D$525,2,FALSE)</f>
        <v>158</v>
      </c>
      <c r="L414" s="23">
        <f>VLOOKUP($A414,CEP!$A$1:$D$525,3,FALSE)</f>
        <v>3.0000000000000001E-3</v>
      </c>
      <c r="M414" s="4">
        <f>VLOOKUP($A414,EEP!$A$1:$D$525,2,FALSE)</f>
        <v>160</v>
      </c>
      <c r="N414" s="23">
        <f>VLOOKUP($A414,EEP!$A$1:$D$525,3,FALSE)</f>
        <v>4.0000000000000001E-3</v>
      </c>
      <c r="O414" s="24">
        <f>VLOOKUP($A414,CEEP!$A$1:$D$525,2,FALSE)</f>
        <v>160</v>
      </c>
      <c r="P414" s="22">
        <f>VLOOKUP($A414,CEEP!$A$1:$D$525,3,FALSE)</f>
        <v>3.0000000000000001E-3</v>
      </c>
      <c r="Q414" s="4">
        <f>VLOOKUP($A414,RBEP!$A$1:$F$525,2,FALSE)</f>
        <v>156</v>
      </c>
      <c r="R414" s="4">
        <f>VLOOKUP($A414,RBEP!$A$1:$F$525,3,FALSE)</f>
        <v>161</v>
      </c>
      <c r="S414" s="4">
        <f>VLOOKUP($A414,RBEP!$A$1:$F$525,4,FALSE)</f>
        <v>158.47999999999999</v>
      </c>
      <c r="T414" s="4">
        <f>VLOOKUP($A414,RBEP!$A$1:$F$525,5,FALSE)</f>
        <v>3.0799999999999998E-3</v>
      </c>
      <c r="U414" s="4">
        <f>VLOOKUP($A414,RCEP!$A$1:$F$525,2,FALSE)</f>
        <v>157</v>
      </c>
      <c r="V414" s="4">
        <f>VLOOKUP($A414,RCEP!$A$1:$F$525,3,FALSE)</f>
        <v>160</v>
      </c>
      <c r="W414" s="4">
        <f>VLOOKUP($A414,RCEP!$A$1:$F$525,4,FALSE)</f>
        <v>158.44</v>
      </c>
      <c r="X414" s="4">
        <f>VLOOKUP($A414,RCEP!$A$1:$F$525,5,FALSE)</f>
        <v>3.5300000000000002E-3</v>
      </c>
      <c r="Y414" s="4">
        <f>VLOOKUP($A414,REEP!$A$1:$F$525,2,FALSE)</f>
        <v>156</v>
      </c>
      <c r="Z414" s="4">
        <f>VLOOKUP($A414,REEP!$A$1:$F$525,3,FALSE)</f>
        <v>161</v>
      </c>
      <c r="AA414" s="4">
        <f>VLOOKUP($A414,REEP!$A$1:$F$525,4,FALSE)</f>
        <v>158.52000000000001</v>
      </c>
      <c r="AB414" s="4">
        <f>VLOOKUP($A414,REEP!$A$1:$F$525,5,FALSE)</f>
        <v>3.0999999999999999E-3</v>
      </c>
      <c r="AC414" s="11">
        <f>VLOOKUP($A414,RCEEP!$A$1:$F$525,2,FALSE)</f>
        <v>156</v>
      </c>
      <c r="AD414" s="11">
        <f>VLOOKUP($A414,RCEEP!$A$1:$F$525,3,FALSE)</f>
        <v>161</v>
      </c>
      <c r="AE414" s="11">
        <f>VLOOKUP($A414,RCEEP!$A$1:$F$525,4,FALSE)</f>
        <v>158.52000000000001</v>
      </c>
      <c r="AF414" s="11">
        <f>VLOOKUP($A414,RCEEP!$A$1:$F$525,5,FALSE)</f>
        <v>3.2799999999999999E-3</v>
      </c>
      <c r="AH414" s="11">
        <f t="shared" si="252"/>
        <v>156</v>
      </c>
      <c r="AI414" s="11">
        <f t="shared" si="253"/>
        <v>0</v>
      </c>
      <c r="AJ414" s="11">
        <f t="shared" si="254"/>
        <v>0</v>
      </c>
      <c r="AK414" s="11">
        <f t="shared" si="255"/>
        <v>0</v>
      </c>
      <c r="AL414" s="11">
        <f t="shared" si="256"/>
        <v>0</v>
      </c>
      <c r="AM414" s="11">
        <f t="shared" si="257"/>
        <v>0</v>
      </c>
      <c r="AN414" s="11">
        <f t="shared" si="258"/>
        <v>1</v>
      </c>
      <c r="AO414" s="11">
        <f t="shared" si="259"/>
        <v>0</v>
      </c>
      <c r="AP414" s="11">
        <f t="shared" si="260"/>
        <v>1</v>
      </c>
      <c r="AQ414" s="4">
        <f t="shared" si="261"/>
        <v>1</v>
      </c>
      <c r="AS414" s="1">
        <f t="shared" si="262"/>
        <v>155</v>
      </c>
      <c r="AT414" s="1">
        <f t="shared" si="263"/>
        <v>1</v>
      </c>
      <c r="AU414" s="1">
        <f t="shared" si="264"/>
        <v>0</v>
      </c>
      <c r="AV414" s="1">
        <f t="shared" si="265"/>
        <v>0</v>
      </c>
      <c r="AW414" s="1">
        <f t="shared" si="266"/>
        <v>0</v>
      </c>
      <c r="AX414" s="8">
        <f t="shared" si="267"/>
        <v>0</v>
      </c>
      <c r="AZ414" s="8">
        <f t="shared" si="268"/>
        <v>155</v>
      </c>
      <c r="BA414" s="8">
        <f t="shared" si="269"/>
        <v>1</v>
      </c>
      <c r="BB414" s="8">
        <f t="shared" si="270"/>
        <v>0</v>
      </c>
      <c r="BC414" s="8">
        <f t="shared" si="271"/>
        <v>0</v>
      </c>
      <c r="BD414" s="8">
        <f t="shared" si="272"/>
        <v>0</v>
      </c>
      <c r="BE414" s="8">
        <f t="shared" si="273"/>
        <v>0</v>
      </c>
      <c r="BG414" s="19">
        <f t="shared" si="274"/>
        <v>0</v>
      </c>
      <c r="BH414" s="19">
        <f t="shared" si="275"/>
        <v>0</v>
      </c>
      <c r="BJ414" s="10">
        <f t="shared" si="276"/>
        <v>155</v>
      </c>
      <c r="BK414" s="35">
        <f t="shared" si="277"/>
        <v>1</v>
      </c>
      <c r="BL414" s="27">
        <f t="shared" si="278"/>
        <v>1.6666666666666668E-3</v>
      </c>
      <c r="BM414" s="33">
        <f t="shared" si="279"/>
        <v>2</v>
      </c>
      <c r="BN414" s="27">
        <f t="shared" si="280"/>
        <v>3.3333333333333335E-3</v>
      </c>
      <c r="BO414" s="33">
        <f t="shared" si="281"/>
        <v>1</v>
      </c>
      <c r="BP414" s="27">
        <f t="shared" si="282"/>
        <v>1.6666666666666668E-3</v>
      </c>
      <c r="BQ414" s="33">
        <f t="shared" si="283"/>
        <v>1</v>
      </c>
      <c r="BR414" s="28">
        <f t="shared" si="284"/>
        <v>1.6666666666666668E-3</v>
      </c>
      <c r="BT414" s="10">
        <f t="shared" si="285"/>
        <v>155</v>
      </c>
      <c r="BU414" s="32">
        <f t="shared" si="286"/>
        <v>3.4799999999999898</v>
      </c>
      <c r="BV414" s="27">
        <f t="shared" si="287"/>
        <v>5.7999999999999831E-3</v>
      </c>
      <c r="BW414" s="36">
        <f t="shared" si="288"/>
        <v>3.4399999999999977</v>
      </c>
      <c r="BX414" s="27">
        <f t="shared" si="289"/>
        <v>5.7333333333333299E-3</v>
      </c>
      <c r="BY414" s="36">
        <f t="shared" si="290"/>
        <v>3.5200000000000102</v>
      </c>
      <c r="BZ414" s="27">
        <f t="shared" si="291"/>
        <v>5.8666666666666841E-3</v>
      </c>
      <c r="CA414" s="36">
        <f t="shared" si="292"/>
        <v>3.5200000000000102</v>
      </c>
      <c r="CB414" s="28">
        <f t="shared" si="293"/>
        <v>5.8666666666666841E-3</v>
      </c>
    </row>
    <row r="415" spans="1:80">
      <c r="A415" s="1" t="s">
        <v>388</v>
      </c>
      <c r="B415" s="26">
        <v>600</v>
      </c>
      <c r="C415" s="26">
        <v>712</v>
      </c>
      <c r="D415" s="26">
        <v>5307</v>
      </c>
      <c r="E415" s="20">
        <f>VLOOKUP($A415,JorgeILS!$A$1:$D$525,2,FALSE)</f>
        <v>151</v>
      </c>
      <c r="F415" s="20">
        <f>VLOOKUP($A415,JorgeILS!$A$1:$D$525,3,FALSE)</f>
        <v>0.624</v>
      </c>
      <c r="G415" s="20">
        <f>VLOOKUP($A415,JorgeCPP!$A$1:$D$525,2,FALSE)</f>
        <v>157</v>
      </c>
      <c r="H415" s="20">
        <f>VLOOKUP($A415,JorgeCPP!$A$1:$D$525,3,FALSE)</f>
        <v>2.5000000000000001E-2</v>
      </c>
      <c r="I415" s="4">
        <f>VLOOKUP($A415,BEP!$A$1:$D$525,2,FALSE)</f>
        <v>156</v>
      </c>
      <c r="J415" s="23">
        <f>VLOOKUP($A415,BEP!$A$1:$D$525,3,FALSE)</f>
        <v>3.0000000000000001E-3</v>
      </c>
      <c r="K415" s="4">
        <f>VLOOKUP($A415,CEP!$A$1:$D$525,2,FALSE)</f>
        <v>156</v>
      </c>
      <c r="L415" s="23">
        <f>VLOOKUP($A415,CEP!$A$1:$D$525,3,FALSE)</f>
        <v>2E-3</v>
      </c>
      <c r="M415" s="4">
        <f>VLOOKUP($A415,EEP!$A$1:$D$525,2,FALSE)</f>
        <v>155</v>
      </c>
      <c r="N415" s="23">
        <f>VLOOKUP($A415,EEP!$A$1:$D$525,3,FALSE)</f>
        <v>2E-3</v>
      </c>
      <c r="O415" s="24">
        <f>VLOOKUP($A415,CEEP!$A$1:$D$525,2,FALSE)</f>
        <v>155</v>
      </c>
      <c r="P415" s="22">
        <f>VLOOKUP($A415,CEEP!$A$1:$D$525,3,FALSE)</f>
        <v>3.0000000000000001E-3</v>
      </c>
      <c r="Q415" s="4">
        <f>VLOOKUP($A415,RBEP!$A$1:$F$525,2,FALSE)</f>
        <v>154</v>
      </c>
      <c r="R415" s="4">
        <f>VLOOKUP($A415,RBEP!$A$1:$F$525,3,FALSE)</f>
        <v>157</v>
      </c>
      <c r="S415" s="4">
        <f>VLOOKUP($A415,RBEP!$A$1:$F$525,4,FALSE)</f>
        <v>155.22</v>
      </c>
      <c r="T415" s="4">
        <f>VLOOKUP($A415,RBEP!$A$1:$F$525,5,FALSE)</f>
        <v>2.8900000000000002E-3</v>
      </c>
      <c r="U415" s="4">
        <f>VLOOKUP($A415,RCEP!$A$1:$F$525,2,FALSE)</f>
        <v>154</v>
      </c>
      <c r="V415" s="4">
        <f>VLOOKUP($A415,RCEP!$A$1:$F$525,3,FALSE)</f>
        <v>157</v>
      </c>
      <c r="W415" s="4">
        <f>VLOOKUP($A415,RCEP!$A$1:$F$525,4,FALSE)</f>
        <v>155.27000000000001</v>
      </c>
      <c r="X415" s="4">
        <f>VLOOKUP($A415,RCEP!$A$1:$F$525,5,FALSE)</f>
        <v>3.1199999999999999E-3</v>
      </c>
      <c r="Y415" s="4">
        <f>VLOOKUP($A415,REEP!$A$1:$F$525,2,FALSE)</f>
        <v>154</v>
      </c>
      <c r="Z415" s="4">
        <f>VLOOKUP($A415,REEP!$A$1:$F$525,3,FALSE)</f>
        <v>157</v>
      </c>
      <c r="AA415" s="4">
        <f>VLOOKUP($A415,REEP!$A$1:$F$525,4,FALSE)</f>
        <v>155.36000000000001</v>
      </c>
      <c r="AB415" s="4">
        <f>VLOOKUP($A415,REEP!$A$1:$F$525,5,FALSE)</f>
        <v>2.7100000000000002E-3</v>
      </c>
      <c r="AC415" s="11">
        <f>VLOOKUP($A415,RCEEP!$A$1:$F$525,2,FALSE)</f>
        <v>154</v>
      </c>
      <c r="AD415" s="11">
        <f>VLOOKUP($A415,RCEEP!$A$1:$F$525,3,FALSE)</f>
        <v>157</v>
      </c>
      <c r="AE415" s="11">
        <f>VLOOKUP($A415,RCEEP!$A$1:$F$525,4,FALSE)</f>
        <v>155.32</v>
      </c>
      <c r="AF415" s="11">
        <f>VLOOKUP($A415,RCEEP!$A$1:$F$525,5,FALSE)</f>
        <v>2.9199999999999999E-3</v>
      </c>
      <c r="AH415" s="11">
        <f t="shared" si="252"/>
        <v>154</v>
      </c>
      <c r="AI415" s="11">
        <f t="shared" si="253"/>
        <v>0</v>
      </c>
      <c r="AJ415" s="11">
        <f t="shared" si="254"/>
        <v>0</v>
      </c>
      <c r="AK415" s="11">
        <f t="shared" si="255"/>
        <v>0</v>
      </c>
      <c r="AL415" s="11">
        <f t="shared" si="256"/>
        <v>0</v>
      </c>
      <c r="AM415" s="11">
        <f t="shared" si="257"/>
        <v>0</v>
      </c>
      <c r="AN415" s="11">
        <f t="shared" si="258"/>
        <v>1</v>
      </c>
      <c r="AO415" s="11">
        <f t="shared" si="259"/>
        <v>1</v>
      </c>
      <c r="AP415" s="11">
        <f t="shared" si="260"/>
        <v>1</v>
      </c>
      <c r="AQ415" s="4">
        <f t="shared" si="261"/>
        <v>1</v>
      </c>
      <c r="AS415" s="1">
        <f t="shared" si="262"/>
        <v>151</v>
      </c>
      <c r="AT415" s="1">
        <f t="shared" si="263"/>
        <v>1</v>
      </c>
      <c r="AU415" s="1">
        <f t="shared" si="264"/>
        <v>0</v>
      </c>
      <c r="AV415" s="1">
        <f t="shared" si="265"/>
        <v>0</v>
      </c>
      <c r="AW415" s="1">
        <f t="shared" si="266"/>
        <v>0</v>
      </c>
      <c r="AX415" s="8">
        <f t="shared" si="267"/>
        <v>0</v>
      </c>
      <c r="AZ415" s="8">
        <f t="shared" si="268"/>
        <v>151</v>
      </c>
      <c r="BA415" s="8">
        <f t="shared" si="269"/>
        <v>1</v>
      </c>
      <c r="BB415" s="8">
        <f t="shared" si="270"/>
        <v>0</v>
      </c>
      <c r="BC415" s="8">
        <f t="shared" si="271"/>
        <v>0</v>
      </c>
      <c r="BD415" s="8">
        <f t="shared" si="272"/>
        <v>0</v>
      </c>
      <c r="BE415" s="8">
        <f t="shared" si="273"/>
        <v>0</v>
      </c>
      <c r="BG415" s="19">
        <f t="shared" si="274"/>
        <v>0</v>
      </c>
      <c r="BH415" s="19">
        <f t="shared" si="275"/>
        <v>0</v>
      </c>
      <c r="BJ415" s="10">
        <f t="shared" si="276"/>
        <v>151</v>
      </c>
      <c r="BK415" s="35">
        <f t="shared" si="277"/>
        <v>3</v>
      </c>
      <c r="BL415" s="27">
        <f t="shared" si="278"/>
        <v>5.0000000000000001E-3</v>
      </c>
      <c r="BM415" s="33">
        <f t="shared" si="279"/>
        <v>3</v>
      </c>
      <c r="BN415" s="27">
        <f t="shared" si="280"/>
        <v>5.0000000000000001E-3</v>
      </c>
      <c r="BO415" s="33">
        <f t="shared" si="281"/>
        <v>3</v>
      </c>
      <c r="BP415" s="27">
        <f t="shared" si="282"/>
        <v>5.0000000000000001E-3</v>
      </c>
      <c r="BQ415" s="33">
        <f t="shared" si="283"/>
        <v>3</v>
      </c>
      <c r="BR415" s="28">
        <f t="shared" si="284"/>
        <v>5.0000000000000001E-3</v>
      </c>
      <c r="BT415" s="10">
        <f t="shared" si="285"/>
        <v>151</v>
      </c>
      <c r="BU415" s="32">
        <f t="shared" si="286"/>
        <v>4.2199999999999989</v>
      </c>
      <c r="BV415" s="27">
        <f t="shared" si="287"/>
        <v>7.0333333333333315E-3</v>
      </c>
      <c r="BW415" s="36">
        <f t="shared" si="288"/>
        <v>4.2700000000000102</v>
      </c>
      <c r="BX415" s="27">
        <f t="shared" si="289"/>
        <v>7.1166666666666835E-3</v>
      </c>
      <c r="BY415" s="36">
        <f t="shared" si="290"/>
        <v>4.3600000000000136</v>
      </c>
      <c r="BZ415" s="27">
        <f t="shared" si="291"/>
        <v>7.2666666666666895E-3</v>
      </c>
      <c r="CA415" s="36">
        <f t="shared" si="292"/>
        <v>4.3199999999999932</v>
      </c>
      <c r="CB415" s="28">
        <f t="shared" si="293"/>
        <v>7.1999999999999885E-3</v>
      </c>
    </row>
    <row r="416" spans="1:80">
      <c r="A416" s="1" t="s">
        <v>389</v>
      </c>
      <c r="B416" s="26">
        <v>600</v>
      </c>
      <c r="C416" s="26">
        <v>712</v>
      </c>
      <c r="D416" s="26">
        <v>5315</v>
      </c>
      <c r="E416" s="20">
        <f>VLOOKUP($A416,JorgeILS!$A$1:$D$525,2,FALSE)</f>
        <v>153</v>
      </c>
      <c r="F416" s="20">
        <f>VLOOKUP($A416,JorgeILS!$A$1:$D$525,3,FALSE)</f>
        <v>0.54400000000000004</v>
      </c>
      <c r="G416" s="20">
        <f>VLOOKUP($A416,JorgeCPP!$A$1:$D$525,2,FALSE)</f>
        <v>160</v>
      </c>
      <c r="H416" s="20">
        <f>VLOOKUP($A416,JorgeCPP!$A$1:$D$525,3,FALSE)</f>
        <v>2.5000000000000001E-2</v>
      </c>
      <c r="I416" s="4">
        <f>VLOOKUP($A416,BEP!$A$1:$D$525,2,FALSE)</f>
        <v>158</v>
      </c>
      <c r="J416" s="23">
        <f>VLOOKUP($A416,BEP!$A$1:$D$525,3,FALSE)</f>
        <v>4.0000000000000001E-3</v>
      </c>
      <c r="K416" s="4">
        <f>VLOOKUP($A416,CEP!$A$1:$D$525,2,FALSE)</f>
        <v>158</v>
      </c>
      <c r="L416" s="23">
        <f>VLOOKUP($A416,CEP!$A$1:$D$525,3,FALSE)</f>
        <v>3.0000000000000001E-3</v>
      </c>
      <c r="M416" s="4">
        <f>VLOOKUP($A416,EEP!$A$1:$D$525,2,FALSE)</f>
        <v>157</v>
      </c>
      <c r="N416" s="23">
        <f>VLOOKUP($A416,EEP!$A$1:$D$525,3,FALSE)</f>
        <v>3.0000000000000001E-3</v>
      </c>
      <c r="O416" s="24">
        <f>VLOOKUP($A416,CEEP!$A$1:$D$525,2,FALSE)</f>
        <v>157</v>
      </c>
      <c r="P416" s="22">
        <f>VLOOKUP($A416,CEEP!$A$1:$D$525,3,FALSE)</f>
        <v>4.0000000000000001E-3</v>
      </c>
      <c r="Q416" s="4">
        <f>VLOOKUP($A416,RBEP!$A$1:$F$525,2,FALSE)</f>
        <v>155</v>
      </c>
      <c r="R416" s="4">
        <f>VLOOKUP($A416,RBEP!$A$1:$F$525,3,FALSE)</f>
        <v>159</v>
      </c>
      <c r="S416" s="4">
        <f>VLOOKUP($A416,RBEP!$A$1:$F$525,4,FALSE)</f>
        <v>156.93</v>
      </c>
      <c r="T416" s="4">
        <f>VLOOKUP($A416,RBEP!$A$1:$F$525,5,FALSE)</f>
        <v>2.8700000000000002E-3</v>
      </c>
      <c r="U416" s="4">
        <f>VLOOKUP($A416,RCEP!$A$1:$F$525,2,FALSE)</f>
        <v>155</v>
      </c>
      <c r="V416" s="4">
        <f>VLOOKUP($A416,RCEP!$A$1:$F$525,3,FALSE)</f>
        <v>159</v>
      </c>
      <c r="W416" s="4">
        <f>VLOOKUP($A416,RCEP!$A$1:$F$525,4,FALSE)</f>
        <v>157.03</v>
      </c>
      <c r="X416" s="4">
        <f>VLOOKUP($A416,RCEP!$A$1:$F$525,5,FALSE)</f>
        <v>3.3600000000000001E-3</v>
      </c>
      <c r="Y416" s="4">
        <f>VLOOKUP($A416,REEP!$A$1:$F$525,2,FALSE)</f>
        <v>155</v>
      </c>
      <c r="Z416" s="4">
        <f>VLOOKUP($A416,REEP!$A$1:$F$525,3,FALSE)</f>
        <v>160</v>
      </c>
      <c r="AA416" s="4">
        <f>VLOOKUP($A416,REEP!$A$1:$F$525,4,FALSE)</f>
        <v>157.19</v>
      </c>
      <c r="AB416" s="4">
        <f>VLOOKUP($A416,REEP!$A$1:$F$525,5,FALSE)</f>
        <v>3.1700000000000001E-3</v>
      </c>
      <c r="AC416" s="11">
        <f>VLOOKUP($A416,RCEEP!$A$1:$F$525,2,FALSE)</f>
        <v>156</v>
      </c>
      <c r="AD416" s="11">
        <f>VLOOKUP($A416,RCEEP!$A$1:$F$525,3,FALSE)</f>
        <v>159</v>
      </c>
      <c r="AE416" s="11">
        <f>VLOOKUP($A416,RCEEP!$A$1:$F$525,4,FALSE)</f>
        <v>157.24</v>
      </c>
      <c r="AF416" s="11">
        <f>VLOOKUP($A416,RCEEP!$A$1:$F$525,5,FALSE)</f>
        <v>3.1700000000000001E-3</v>
      </c>
      <c r="AH416" s="11">
        <f t="shared" si="252"/>
        <v>155</v>
      </c>
      <c r="AI416" s="11">
        <f t="shared" si="253"/>
        <v>0</v>
      </c>
      <c r="AJ416" s="11">
        <f t="shared" si="254"/>
        <v>0</v>
      </c>
      <c r="AK416" s="11">
        <f t="shared" si="255"/>
        <v>0</v>
      </c>
      <c r="AL416" s="11">
        <f t="shared" si="256"/>
        <v>0</v>
      </c>
      <c r="AM416" s="11">
        <f t="shared" si="257"/>
        <v>0</v>
      </c>
      <c r="AN416" s="11">
        <f t="shared" si="258"/>
        <v>1</v>
      </c>
      <c r="AO416" s="11">
        <f t="shared" si="259"/>
        <v>1</v>
      </c>
      <c r="AP416" s="11">
        <f t="shared" si="260"/>
        <v>1</v>
      </c>
      <c r="AQ416" s="4">
        <f t="shared" si="261"/>
        <v>0</v>
      </c>
      <c r="AS416" s="1">
        <f t="shared" si="262"/>
        <v>153</v>
      </c>
      <c r="AT416" s="1">
        <f t="shared" si="263"/>
        <v>1</v>
      </c>
      <c r="AU416" s="1">
        <f t="shared" si="264"/>
        <v>0</v>
      </c>
      <c r="AV416" s="1">
        <f t="shared" si="265"/>
        <v>0</v>
      </c>
      <c r="AW416" s="1">
        <f t="shared" si="266"/>
        <v>0</v>
      </c>
      <c r="AX416" s="8">
        <f t="shared" si="267"/>
        <v>0</v>
      </c>
      <c r="AZ416" s="8">
        <f t="shared" si="268"/>
        <v>153</v>
      </c>
      <c r="BA416" s="8">
        <f t="shared" si="269"/>
        <v>1</v>
      </c>
      <c r="BB416" s="8">
        <f t="shared" si="270"/>
        <v>0</v>
      </c>
      <c r="BC416" s="8">
        <f t="shared" si="271"/>
        <v>0</v>
      </c>
      <c r="BD416" s="8">
        <f t="shared" si="272"/>
        <v>0</v>
      </c>
      <c r="BE416" s="8">
        <f t="shared" si="273"/>
        <v>0</v>
      </c>
      <c r="BG416" s="19">
        <f t="shared" si="274"/>
        <v>0</v>
      </c>
      <c r="BH416" s="19">
        <f t="shared" si="275"/>
        <v>0</v>
      </c>
      <c r="BJ416" s="10">
        <f t="shared" si="276"/>
        <v>153</v>
      </c>
      <c r="BK416" s="35">
        <f t="shared" si="277"/>
        <v>2</v>
      </c>
      <c r="BL416" s="27">
        <f t="shared" si="278"/>
        <v>3.3333333333333335E-3</v>
      </c>
      <c r="BM416" s="33">
        <f t="shared" si="279"/>
        <v>2</v>
      </c>
      <c r="BN416" s="27">
        <f t="shared" si="280"/>
        <v>3.3333333333333335E-3</v>
      </c>
      <c r="BO416" s="33">
        <f t="shared" si="281"/>
        <v>2</v>
      </c>
      <c r="BP416" s="27">
        <f t="shared" si="282"/>
        <v>3.3333333333333335E-3</v>
      </c>
      <c r="BQ416" s="33">
        <f t="shared" si="283"/>
        <v>3</v>
      </c>
      <c r="BR416" s="28">
        <f t="shared" si="284"/>
        <v>5.0000000000000001E-3</v>
      </c>
      <c r="BT416" s="10">
        <f t="shared" si="285"/>
        <v>153</v>
      </c>
      <c r="BU416" s="32">
        <f t="shared" si="286"/>
        <v>3.9300000000000068</v>
      </c>
      <c r="BV416" s="27">
        <f t="shared" si="287"/>
        <v>6.5500000000000115E-3</v>
      </c>
      <c r="BW416" s="36">
        <f t="shared" si="288"/>
        <v>4.0300000000000011</v>
      </c>
      <c r="BX416" s="27">
        <f t="shared" si="289"/>
        <v>6.7166666666666685E-3</v>
      </c>
      <c r="BY416" s="36">
        <f t="shared" si="290"/>
        <v>4.1899999999999977</v>
      </c>
      <c r="BZ416" s="27">
        <f t="shared" si="291"/>
        <v>6.9833333333333292E-3</v>
      </c>
      <c r="CA416" s="36">
        <f t="shared" si="292"/>
        <v>4.2400000000000091</v>
      </c>
      <c r="CB416" s="28">
        <f t="shared" si="293"/>
        <v>7.066666666666682E-3</v>
      </c>
    </row>
    <row r="417" spans="1:80">
      <c r="A417" s="1" t="s">
        <v>390</v>
      </c>
      <c r="B417" s="26">
        <v>600</v>
      </c>
      <c r="C417" s="26">
        <v>712</v>
      </c>
      <c r="D417" s="26">
        <v>5323</v>
      </c>
      <c r="E417" s="20">
        <f>VLOOKUP($A417,JorgeILS!$A$1:$D$525,2,FALSE)</f>
        <v>152</v>
      </c>
      <c r="F417" s="20">
        <f>VLOOKUP($A417,JorgeILS!$A$1:$D$525,3,FALSE)</f>
        <v>0.53300000000000003</v>
      </c>
      <c r="G417" s="20">
        <f>VLOOKUP($A417,JorgeCPP!$A$1:$D$525,2,FALSE)</f>
        <v>160</v>
      </c>
      <c r="H417" s="20">
        <f>VLOOKUP($A417,JorgeCPP!$A$1:$D$525,3,FALSE)</f>
        <v>2.5999999999999999E-2</v>
      </c>
      <c r="I417" s="4">
        <f>VLOOKUP($A417,BEP!$A$1:$D$525,2,FALSE)</f>
        <v>155</v>
      </c>
      <c r="J417" s="23">
        <f>VLOOKUP($A417,BEP!$A$1:$D$525,3,FALSE)</f>
        <v>3.0000000000000001E-3</v>
      </c>
      <c r="K417" s="4">
        <f>VLOOKUP($A417,CEP!$A$1:$D$525,2,FALSE)</f>
        <v>155</v>
      </c>
      <c r="L417" s="23">
        <f>VLOOKUP($A417,CEP!$A$1:$D$525,3,FALSE)</f>
        <v>2E-3</v>
      </c>
      <c r="M417" s="4">
        <f>VLOOKUP($A417,EEP!$A$1:$D$525,2,FALSE)</f>
        <v>156</v>
      </c>
      <c r="N417" s="23">
        <f>VLOOKUP($A417,EEP!$A$1:$D$525,3,FALSE)</f>
        <v>3.0000000000000001E-3</v>
      </c>
      <c r="O417" s="24">
        <f>VLOOKUP($A417,CEEP!$A$1:$D$525,2,FALSE)</f>
        <v>156</v>
      </c>
      <c r="P417" s="22">
        <f>VLOOKUP($A417,CEEP!$A$1:$D$525,3,FALSE)</f>
        <v>2E-3</v>
      </c>
      <c r="Q417" s="4">
        <f>VLOOKUP($A417,RBEP!$A$1:$F$525,2,FALSE)</f>
        <v>153</v>
      </c>
      <c r="R417" s="4">
        <f>VLOOKUP($A417,RBEP!$A$1:$F$525,3,FALSE)</f>
        <v>158</v>
      </c>
      <c r="S417" s="4">
        <f>VLOOKUP($A417,RBEP!$A$1:$F$525,4,FALSE)</f>
        <v>155.66999999999999</v>
      </c>
      <c r="T417" s="4">
        <f>VLOOKUP($A417,RBEP!$A$1:$F$525,5,FALSE)</f>
        <v>2.9099999999999998E-3</v>
      </c>
      <c r="U417" s="4">
        <f>VLOOKUP($A417,RCEP!$A$1:$F$525,2,FALSE)</f>
        <v>154</v>
      </c>
      <c r="V417" s="4">
        <f>VLOOKUP($A417,RCEP!$A$1:$F$525,3,FALSE)</f>
        <v>158</v>
      </c>
      <c r="W417" s="4">
        <f>VLOOKUP($A417,RCEP!$A$1:$F$525,4,FALSE)</f>
        <v>155.84</v>
      </c>
      <c r="X417" s="4">
        <f>VLOOKUP($A417,RCEP!$A$1:$F$525,5,FALSE)</f>
        <v>3.3899999999999998E-3</v>
      </c>
      <c r="Y417" s="4">
        <f>VLOOKUP($A417,REEP!$A$1:$F$525,2,FALSE)</f>
        <v>153</v>
      </c>
      <c r="Z417" s="4">
        <f>VLOOKUP($A417,REEP!$A$1:$F$525,3,FALSE)</f>
        <v>158</v>
      </c>
      <c r="AA417" s="4">
        <f>VLOOKUP($A417,REEP!$A$1:$F$525,4,FALSE)</f>
        <v>155.9</v>
      </c>
      <c r="AB417" s="4">
        <f>VLOOKUP($A417,REEP!$A$1:$F$525,5,FALSE)</f>
        <v>3.1800000000000001E-3</v>
      </c>
      <c r="AC417" s="11">
        <f>VLOOKUP($A417,RCEEP!$A$1:$F$525,2,FALSE)</f>
        <v>153</v>
      </c>
      <c r="AD417" s="11">
        <f>VLOOKUP($A417,RCEEP!$A$1:$F$525,3,FALSE)</f>
        <v>159</v>
      </c>
      <c r="AE417" s="11">
        <f>VLOOKUP($A417,RCEEP!$A$1:$F$525,4,FALSE)</f>
        <v>155.79</v>
      </c>
      <c r="AF417" s="11">
        <f>VLOOKUP($A417,RCEEP!$A$1:$F$525,5,FALSE)</f>
        <v>3.13E-3</v>
      </c>
      <c r="AH417" s="11">
        <f t="shared" si="252"/>
        <v>153</v>
      </c>
      <c r="AI417" s="11">
        <f t="shared" si="253"/>
        <v>0</v>
      </c>
      <c r="AJ417" s="11">
        <f t="shared" si="254"/>
        <v>0</v>
      </c>
      <c r="AK417" s="11">
        <f t="shared" si="255"/>
        <v>0</v>
      </c>
      <c r="AL417" s="11">
        <f t="shared" si="256"/>
        <v>0</v>
      </c>
      <c r="AM417" s="11">
        <f t="shared" si="257"/>
        <v>0</v>
      </c>
      <c r="AN417" s="11">
        <f t="shared" si="258"/>
        <v>1</v>
      </c>
      <c r="AO417" s="11">
        <f t="shared" si="259"/>
        <v>0</v>
      </c>
      <c r="AP417" s="11">
        <f t="shared" si="260"/>
        <v>1</v>
      </c>
      <c r="AQ417" s="4">
        <f t="shared" si="261"/>
        <v>1</v>
      </c>
      <c r="AS417" s="1">
        <f t="shared" si="262"/>
        <v>152</v>
      </c>
      <c r="AT417" s="1">
        <f t="shared" si="263"/>
        <v>1</v>
      </c>
      <c r="AU417" s="1">
        <f t="shared" si="264"/>
        <v>0</v>
      </c>
      <c r="AV417" s="1">
        <f t="shared" si="265"/>
        <v>0</v>
      </c>
      <c r="AW417" s="1">
        <f t="shared" si="266"/>
        <v>0</v>
      </c>
      <c r="AX417" s="8">
        <f t="shared" si="267"/>
        <v>0</v>
      </c>
      <c r="AZ417" s="8">
        <f t="shared" si="268"/>
        <v>152</v>
      </c>
      <c r="BA417" s="8">
        <f t="shared" si="269"/>
        <v>1</v>
      </c>
      <c r="BB417" s="8">
        <f t="shared" si="270"/>
        <v>0</v>
      </c>
      <c r="BC417" s="8">
        <f t="shared" si="271"/>
        <v>0</v>
      </c>
      <c r="BD417" s="8">
        <f t="shared" si="272"/>
        <v>0</v>
      </c>
      <c r="BE417" s="8">
        <f t="shared" si="273"/>
        <v>0</v>
      </c>
      <c r="BG417" s="19">
        <f t="shared" si="274"/>
        <v>0</v>
      </c>
      <c r="BH417" s="19">
        <f t="shared" si="275"/>
        <v>0</v>
      </c>
      <c r="BJ417" s="10">
        <f t="shared" si="276"/>
        <v>152</v>
      </c>
      <c r="BK417" s="35">
        <f t="shared" si="277"/>
        <v>1</v>
      </c>
      <c r="BL417" s="27">
        <f t="shared" si="278"/>
        <v>1.6666666666666668E-3</v>
      </c>
      <c r="BM417" s="33">
        <f t="shared" si="279"/>
        <v>2</v>
      </c>
      <c r="BN417" s="27">
        <f t="shared" si="280"/>
        <v>3.3333333333333335E-3</v>
      </c>
      <c r="BO417" s="33">
        <f t="shared" si="281"/>
        <v>1</v>
      </c>
      <c r="BP417" s="27">
        <f t="shared" si="282"/>
        <v>1.6666666666666668E-3</v>
      </c>
      <c r="BQ417" s="33">
        <f t="shared" si="283"/>
        <v>1</v>
      </c>
      <c r="BR417" s="28">
        <f t="shared" si="284"/>
        <v>1.6666666666666668E-3</v>
      </c>
      <c r="BT417" s="10">
        <f t="shared" si="285"/>
        <v>152</v>
      </c>
      <c r="BU417" s="32">
        <f t="shared" si="286"/>
        <v>3.6699999999999875</v>
      </c>
      <c r="BV417" s="27">
        <f t="shared" si="287"/>
        <v>6.1166666666666461E-3</v>
      </c>
      <c r="BW417" s="36">
        <f t="shared" si="288"/>
        <v>3.8400000000000034</v>
      </c>
      <c r="BX417" s="27">
        <f t="shared" si="289"/>
        <v>6.4000000000000055E-3</v>
      </c>
      <c r="BY417" s="36">
        <f t="shared" si="290"/>
        <v>3.9000000000000057</v>
      </c>
      <c r="BZ417" s="27">
        <f t="shared" si="291"/>
        <v>6.5000000000000092E-3</v>
      </c>
      <c r="CA417" s="36">
        <f t="shared" si="292"/>
        <v>3.789999999999992</v>
      </c>
      <c r="CB417" s="28">
        <f t="shared" si="293"/>
        <v>6.3166666666666536E-3</v>
      </c>
    </row>
    <row r="418" spans="1:80">
      <c r="A418" s="1" t="s">
        <v>391</v>
      </c>
      <c r="B418" s="26">
        <v>600</v>
      </c>
      <c r="C418" s="26">
        <v>749</v>
      </c>
      <c r="D418" s="26">
        <v>5331</v>
      </c>
      <c r="E418" s="20">
        <f>VLOOKUP($A418,JorgeILS!$A$1:$D$525,2,FALSE)</f>
        <v>140</v>
      </c>
      <c r="F418" s="20">
        <f>VLOOKUP($A418,JorgeILS!$A$1:$D$525,3,FALSE)</f>
        <v>0.63500000000000001</v>
      </c>
      <c r="G418" s="20">
        <f>VLOOKUP($A418,JorgeCPP!$A$1:$D$525,2,FALSE)</f>
        <v>144</v>
      </c>
      <c r="H418" s="20">
        <f>VLOOKUP($A418,JorgeCPP!$A$1:$D$525,3,FALSE)</f>
        <v>3.2000000000000001E-2</v>
      </c>
      <c r="I418" s="4">
        <f>VLOOKUP($A418,BEP!$A$1:$D$525,2,FALSE)</f>
        <v>143</v>
      </c>
      <c r="J418" s="23">
        <f>VLOOKUP($A418,BEP!$A$1:$D$525,3,FALSE)</f>
        <v>4.0000000000000001E-3</v>
      </c>
      <c r="K418" s="4">
        <f>VLOOKUP($A418,CEP!$A$1:$D$525,2,FALSE)</f>
        <v>143</v>
      </c>
      <c r="L418" s="23">
        <f>VLOOKUP($A418,CEP!$A$1:$D$525,3,FALSE)</f>
        <v>3.0000000000000001E-3</v>
      </c>
      <c r="M418" s="4">
        <f>VLOOKUP($A418,EEP!$A$1:$D$525,2,FALSE)</f>
        <v>140</v>
      </c>
      <c r="N418" s="23">
        <f>VLOOKUP($A418,EEP!$A$1:$D$525,3,FALSE)</f>
        <v>3.0000000000000001E-3</v>
      </c>
      <c r="O418" s="24">
        <f>VLOOKUP($A418,CEEP!$A$1:$D$525,2,FALSE)</f>
        <v>140</v>
      </c>
      <c r="P418" s="22">
        <f>VLOOKUP($A418,CEEP!$A$1:$D$525,3,FALSE)</f>
        <v>4.0000000000000001E-3</v>
      </c>
      <c r="Q418" s="4">
        <f>VLOOKUP($A418,RBEP!$A$1:$F$525,2,FALSE)</f>
        <v>139</v>
      </c>
      <c r="R418" s="4">
        <f>VLOOKUP($A418,RBEP!$A$1:$F$525,3,FALSE)</f>
        <v>145</v>
      </c>
      <c r="S418" s="4">
        <f>VLOOKUP($A418,RBEP!$A$1:$F$525,4,FALSE)</f>
        <v>142.47999999999999</v>
      </c>
      <c r="T418" s="4">
        <f>VLOOKUP($A418,RBEP!$A$1:$F$525,5,FALSE)</f>
        <v>3.5500000000000002E-3</v>
      </c>
      <c r="U418" s="4">
        <f>VLOOKUP($A418,RCEP!$A$1:$F$525,2,FALSE)</f>
        <v>140</v>
      </c>
      <c r="V418" s="4">
        <f>VLOOKUP($A418,RCEP!$A$1:$F$525,3,FALSE)</f>
        <v>146</v>
      </c>
      <c r="W418" s="4">
        <f>VLOOKUP($A418,RCEP!$A$1:$F$525,4,FALSE)</f>
        <v>142.52000000000001</v>
      </c>
      <c r="X418" s="4">
        <f>VLOOKUP($A418,RCEP!$A$1:$F$525,5,FALSE)</f>
        <v>4.1399999999999996E-3</v>
      </c>
      <c r="Y418" s="4">
        <f>VLOOKUP($A418,REEP!$A$1:$F$525,2,FALSE)</f>
        <v>140</v>
      </c>
      <c r="Z418" s="4">
        <f>VLOOKUP($A418,REEP!$A$1:$F$525,3,FALSE)</f>
        <v>145</v>
      </c>
      <c r="AA418" s="4">
        <f>VLOOKUP($A418,REEP!$A$1:$F$525,4,FALSE)</f>
        <v>142.5</v>
      </c>
      <c r="AB418" s="4">
        <f>VLOOKUP($A418,REEP!$A$1:$F$525,5,FALSE)</f>
        <v>3.7000000000000002E-3</v>
      </c>
      <c r="AC418" s="11">
        <f>VLOOKUP($A418,RCEEP!$A$1:$F$525,2,FALSE)</f>
        <v>140</v>
      </c>
      <c r="AD418" s="11">
        <f>VLOOKUP($A418,RCEEP!$A$1:$F$525,3,FALSE)</f>
        <v>145</v>
      </c>
      <c r="AE418" s="11">
        <f>VLOOKUP($A418,RCEEP!$A$1:$F$525,4,FALSE)</f>
        <v>142.53</v>
      </c>
      <c r="AF418" s="11">
        <f>VLOOKUP($A418,RCEEP!$A$1:$F$525,5,FALSE)</f>
        <v>3.9300000000000003E-3</v>
      </c>
      <c r="AH418" s="11">
        <f t="shared" si="252"/>
        <v>139</v>
      </c>
      <c r="AI418" s="11">
        <f t="shared" si="253"/>
        <v>0</v>
      </c>
      <c r="AJ418" s="11">
        <f t="shared" si="254"/>
        <v>0</v>
      </c>
      <c r="AK418" s="11">
        <f t="shared" si="255"/>
        <v>0</v>
      </c>
      <c r="AL418" s="11">
        <f t="shared" si="256"/>
        <v>0</v>
      </c>
      <c r="AM418" s="11">
        <f t="shared" si="257"/>
        <v>0</v>
      </c>
      <c r="AN418" s="11">
        <f t="shared" si="258"/>
        <v>1</v>
      </c>
      <c r="AO418" s="11">
        <f t="shared" si="259"/>
        <v>0</v>
      </c>
      <c r="AP418" s="11">
        <f t="shared" si="260"/>
        <v>0</v>
      </c>
      <c r="AQ418" s="4">
        <f t="shared" si="261"/>
        <v>0</v>
      </c>
      <c r="AS418" s="1">
        <f t="shared" si="262"/>
        <v>140</v>
      </c>
      <c r="AT418" s="1">
        <f t="shared" si="263"/>
        <v>1</v>
      </c>
      <c r="AU418" s="1">
        <f t="shared" si="264"/>
        <v>1</v>
      </c>
      <c r="AV418" s="1">
        <f t="shared" si="265"/>
        <v>1</v>
      </c>
      <c r="AW418" s="1">
        <f t="shared" si="266"/>
        <v>1</v>
      </c>
      <c r="AX418" s="8">
        <f t="shared" si="267"/>
        <v>1</v>
      </c>
      <c r="AZ418" s="8">
        <f t="shared" si="268"/>
        <v>139</v>
      </c>
      <c r="BA418" s="8">
        <f t="shared" si="269"/>
        <v>0</v>
      </c>
      <c r="BB418" s="8">
        <f t="shared" si="270"/>
        <v>1</v>
      </c>
      <c r="BC418" s="8">
        <f t="shared" si="271"/>
        <v>0</v>
      </c>
      <c r="BD418" s="8">
        <f t="shared" si="272"/>
        <v>0</v>
      </c>
      <c r="BE418" s="8">
        <f t="shared" si="273"/>
        <v>0</v>
      </c>
      <c r="BG418" s="19">
        <f t="shared" si="274"/>
        <v>1</v>
      </c>
      <c r="BH418" s="19">
        <f t="shared" si="275"/>
        <v>1</v>
      </c>
      <c r="BJ418" s="10">
        <f t="shared" si="276"/>
        <v>140</v>
      </c>
      <c r="BK418" s="35">
        <f t="shared" si="277"/>
        <v>-1</v>
      </c>
      <c r="BL418" s="27">
        <f t="shared" si="278"/>
        <v>-1.6666666666666668E-3</v>
      </c>
      <c r="BM418" s="33">
        <f t="shared" si="279"/>
        <v>0</v>
      </c>
      <c r="BN418" s="27">
        <f t="shared" si="280"/>
        <v>0</v>
      </c>
      <c r="BO418" s="33">
        <f t="shared" si="281"/>
        <v>0</v>
      </c>
      <c r="BP418" s="27">
        <f t="shared" si="282"/>
        <v>0</v>
      </c>
      <c r="BQ418" s="33">
        <f t="shared" si="283"/>
        <v>0</v>
      </c>
      <c r="BR418" s="28">
        <f t="shared" si="284"/>
        <v>0</v>
      </c>
      <c r="BT418" s="10">
        <f t="shared" si="285"/>
        <v>140</v>
      </c>
      <c r="BU418" s="32">
        <f t="shared" si="286"/>
        <v>2.4799999999999898</v>
      </c>
      <c r="BV418" s="27">
        <f t="shared" si="287"/>
        <v>4.1333333333333161E-3</v>
      </c>
      <c r="BW418" s="36">
        <f t="shared" si="288"/>
        <v>2.5200000000000102</v>
      </c>
      <c r="BX418" s="27">
        <f t="shared" si="289"/>
        <v>4.2000000000000171E-3</v>
      </c>
      <c r="BY418" s="36">
        <f t="shared" si="290"/>
        <v>2.5</v>
      </c>
      <c r="BZ418" s="27">
        <f t="shared" si="291"/>
        <v>4.1666666666666666E-3</v>
      </c>
      <c r="CA418" s="36">
        <f t="shared" si="292"/>
        <v>2.5300000000000011</v>
      </c>
      <c r="CB418" s="28">
        <f t="shared" si="293"/>
        <v>4.2166666666666689E-3</v>
      </c>
    </row>
    <row r="419" spans="1:80">
      <c r="A419" s="1" t="s">
        <v>392</v>
      </c>
      <c r="B419" s="26">
        <v>600</v>
      </c>
      <c r="C419" s="26">
        <v>749</v>
      </c>
      <c r="D419" s="26">
        <v>5339</v>
      </c>
      <c r="E419" s="20">
        <f>VLOOKUP($A419,JorgeILS!$A$1:$D$525,2,FALSE)</f>
        <v>138</v>
      </c>
      <c r="F419" s="20">
        <f>VLOOKUP($A419,JorgeILS!$A$1:$D$525,3,FALSE)</f>
        <v>0.69299999999999995</v>
      </c>
      <c r="G419" s="20">
        <f>VLOOKUP($A419,JorgeCPP!$A$1:$D$525,2,FALSE)</f>
        <v>142</v>
      </c>
      <c r="H419" s="20">
        <f>VLOOKUP($A419,JorgeCPP!$A$1:$D$525,3,FALSE)</f>
        <v>3.2000000000000001E-2</v>
      </c>
      <c r="I419" s="4">
        <f>VLOOKUP($A419,BEP!$A$1:$D$525,2,FALSE)</f>
        <v>145</v>
      </c>
      <c r="J419" s="23">
        <f>VLOOKUP($A419,BEP!$A$1:$D$525,3,FALSE)</f>
        <v>3.0000000000000001E-3</v>
      </c>
      <c r="K419" s="4">
        <f>VLOOKUP($A419,CEP!$A$1:$D$525,2,FALSE)</f>
        <v>145</v>
      </c>
      <c r="L419" s="23">
        <f>VLOOKUP($A419,CEP!$A$1:$D$525,3,FALSE)</f>
        <v>2E-3</v>
      </c>
      <c r="M419" s="4">
        <f>VLOOKUP($A419,EEP!$A$1:$D$525,2,FALSE)</f>
        <v>144</v>
      </c>
      <c r="N419" s="23">
        <f>VLOOKUP($A419,EEP!$A$1:$D$525,3,FALSE)</f>
        <v>2E-3</v>
      </c>
      <c r="O419" s="24">
        <f>VLOOKUP($A419,CEEP!$A$1:$D$525,2,FALSE)</f>
        <v>144</v>
      </c>
      <c r="P419" s="22">
        <f>VLOOKUP($A419,CEEP!$A$1:$D$525,3,FALSE)</f>
        <v>2E-3</v>
      </c>
      <c r="Q419" s="4">
        <f>VLOOKUP($A419,RBEP!$A$1:$F$525,2,FALSE)</f>
        <v>142</v>
      </c>
      <c r="R419" s="4">
        <f>VLOOKUP($A419,RBEP!$A$1:$F$525,3,FALSE)</f>
        <v>147</v>
      </c>
      <c r="S419" s="4">
        <f>VLOOKUP($A419,RBEP!$A$1:$F$525,4,FALSE)</f>
        <v>144.63</v>
      </c>
      <c r="T419" s="4">
        <f>VLOOKUP($A419,RBEP!$A$1:$F$525,5,FALSE)</f>
        <v>2.7299999999999998E-3</v>
      </c>
      <c r="U419" s="4">
        <f>VLOOKUP($A419,RCEP!$A$1:$F$525,2,FALSE)</f>
        <v>142</v>
      </c>
      <c r="V419" s="4">
        <f>VLOOKUP($A419,RCEP!$A$1:$F$525,3,FALSE)</f>
        <v>146</v>
      </c>
      <c r="W419" s="4">
        <f>VLOOKUP($A419,RCEP!$A$1:$F$525,4,FALSE)</f>
        <v>144.54</v>
      </c>
      <c r="X419" s="4">
        <f>VLOOKUP($A419,RCEP!$A$1:$F$525,5,FALSE)</f>
        <v>3.0799999999999998E-3</v>
      </c>
      <c r="Y419" s="4">
        <f>VLOOKUP($A419,REEP!$A$1:$F$525,2,FALSE)</f>
        <v>143</v>
      </c>
      <c r="Z419" s="4">
        <f>VLOOKUP($A419,REEP!$A$1:$F$525,3,FALSE)</f>
        <v>147</v>
      </c>
      <c r="AA419" s="4">
        <f>VLOOKUP($A419,REEP!$A$1:$F$525,4,FALSE)</f>
        <v>144.93</v>
      </c>
      <c r="AB419" s="4">
        <f>VLOOKUP($A419,REEP!$A$1:$F$525,5,FALSE)</f>
        <v>3.0799999999999998E-3</v>
      </c>
      <c r="AC419" s="11">
        <f>VLOOKUP($A419,RCEEP!$A$1:$F$525,2,FALSE)</f>
        <v>143</v>
      </c>
      <c r="AD419" s="11">
        <f>VLOOKUP($A419,RCEEP!$A$1:$F$525,3,FALSE)</f>
        <v>147</v>
      </c>
      <c r="AE419" s="11">
        <f>VLOOKUP($A419,RCEEP!$A$1:$F$525,4,FALSE)</f>
        <v>144.88</v>
      </c>
      <c r="AF419" s="11">
        <f>VLOOKUP($A419,RCEEP!$A$1:$F$525,5,FALSE)</f>
        <v>2.96E-3</v>
      </c>
      <c r="AH419" s="11">
        <f t="shared" si="252"/>
        <v>142</v>
      </c>
      <c r="AI419" s="11">
        <f t="shared" si="253"/>
        <v>1</v>
      </c>
      <c r="AJ419" s="11">
        <f t="shared" si="254"/>
        <v>0</v>
      </c>
      <c r="AK419" s="11">
        <f t="shared" si="255"/>
        <v>0</v>
      </c>
      <c r="AL419" s="11">
        <f t="shared" si="256"/>
        <v>0</v>
      </c>
      <c r="AM419" s="11">
        <f t="shared" si="257"/>
        <v>0</v>
      </c>
      <c r="AN419" s="11">
        <f t="shared" si="258"/>
        <v>1</v>
      </c>
      <c r="AO419" s="11">
        <f t="shared" si="259"/>
        <v>1</v>
      </c>
      <c r="AP419" s="11">
        <f t="shared" si="260"/>
        <v>0</v>
      </c>
      <c r="AQ419" s="4">
        <f t="shared" si="261"/>
        <v>0</v>
      </c>
      <c r="AS419" s="1">
        <f t="shared" si="262"/>
        <v>138</v>
      </c>
      <c r="AT419" s="1">
        <f t="shared" si="263"/>
        <v>1</v>
      </c>
      <c r="AU419" s="1">
        <f t="shared" si="264"/>
        <v>0</v>
      </c>
      <c r="AV419" s="1">
        <f t="shared" si="265"/>
        <v>0</v>
      </c>
      <c r="AW419" s="1">
        <f t="shared" si="266"/>
        <v>0</v>
      </c>
      <c r="AX419" s="8">
        <f t="shared" si="267"/>
        <v>0</v>
      </c>
      <c r="AZ419" s="8">
        <f t="shared" si="268"/>
        <v>138</v>
      </c>
      <c r="BA419" s="8">
        <f t="shared" si="269"/>
        <v>1</v>
      </c>
      <c r="BB419" s="8">
        <f t="shared" si="270"/>
        <v>0</v>
      </c>
      <c r="BC419" s="8">
        <f t="shared" si="271"/>
        <v>0</v>
      </c>
      <c r="BD419" s="8">
        <f t="shared" si="272"/>
        <v>0</v>
      </c>
      <c r="BE419" s="8">
        <f t="shared" si="273"/>
        <v>0</v>
      </c>
      <c r="BG419" s="19">
        <f t="shared" si="274"/>
        <v>0</v>
      </c>
      <c r="BH419" s="19">
        <f t="shared" si="275"/>
        <v>0</v>
      </c>
      <c r="BJ419" s="10">
        <f t="shared" si="276"/>
        <v>138</v>
      </c>
      <c r="BK419" s="35">
        <f t="shared" si="277"/>
        <v>4</v>
      </c>
      <c r="BL419" s="27">
        <f t="shared" si="278"/>
        <v>6.6666666666666671E-3</v>
      </c>
      <c r="BM419" s="33">
        <f t="shared" si="279"/>
        <v>4</v>
      </c>
      <c r="BN419" s="27">
        <f t="shared" si="280"/>
        <v>6.6666666666666671E-3</v>
      </c>
      <c r="BO419" s="33">
        <f t="shared" si="281"/>
        <v>5</v>
      </c>
      <c r="BP419" s="27">
        <f t="shared" si="282"/>
        <v>8.3333333333333332E-3</v>
      </c>
      <c r="BQ419" s="33">
        <f t="shared" si="283"/>
        <v>5</v>
      </c>
      <c r="BR419" s="28">
        <f t="shared" si="284"/>
        <v>8.3333333333333332E-3</v>
      </c>
      <c r="BT419" s="10">
        <f t="shared" si="285"/>
        <v>138</v>
      </c>
      <c r="BU419" s="32">
        <f t="shared" si="286"/>
        <v>6.6299999999999955</v>
      </c>
      <c r="BV419" s="27">
        <f t="shared" si="287"/>
        <v>1.1049999999999992E-2</v>
      </c>
      <c r="BW419" s="36">
        <f t="shared" si="288"/>
        <v>6.539999999999992</v>
      </c>
      <c r="BX419" s="27">
        <f t="shared" si="289"/>
        <v>1.0899999999999986E-2</v>
      </c>
      <c r="BY419" s="36">
        <f t="shared" si="290"/>
        <v>6.9300000000000068</v>
      </c>
      <c r="BZ419" s="27">
        <f t="shared" si="291"/>
        <v>1.1550000000000012E-2</v>
      </c>
      <c r="CA419" s="36">
        <f t="shared" si="292"/>
        <v>6.8799999999999955</v>
      </c>
      <c r="CB419" s="28">
        <f t="shared" si="293"/>
        <v>1.146666666666666E-2</v>
      </c>
    </row>
    <row r="420" spans="1:80">
      <c r="A420" s="1" t="s">
        <v>393</v>
      </c>
      <c r="B420" s="26">
        <v>600</v>
      </c>
      <c r="C420" s="26">
        <v>749</v>
      </c>
      <c r="D420" s="26">
        <v>5347</v>
      </c>
      <c r="E420" s="20">
        <f>VLOOKUP($A420,JorgeILS!$A$1:$D$525,2,FALSE)</f>
        <v>140</v>
      </c>
      <c r="F420" s="20">
        <f>VLOOKUP($A420,JorgeILS!$A$1:$D$525,3,FALSE)</f>
        <v>0.60599999999999998</v>
      </c>
      <c r="G420" s="20">
        <f>VLOOKUP($A420,JorgeCPP!$A$1:$D$525,2,FALSE)</f>
        <v>144</v>
      </c>
      <c r="H420" s="20">
        <f>VLOOKUP($A420,JorgeCPP!$A$1:$D$525,3,FALSE)</f>
        <v>3.2000000000000001E-2</v>
      </c>
      <c r="I420" s="4">
        <f>VLOOKUP($A420,BEP!$A$1:$D$525,2,FALSE)</f>
        <v>149</v>
      </c>
      <c r="J420" s="23">
        <f>VLOOKUP($A420,BEP!$A$1:$D$525,3,FALSE)</f>
        <v>3.0000000000000001E-3</v>
      </c>
      <c r="K420" s="4">
        <f>VLOOKUP($A420,CEP!$A$1:$D$525,2,FALSE)</f>
        <v>149</v>
      </c>
      <c r="L420" s="23">
        <f>VLOOKUP($A420,CEP!$A$1:$D$525,3,FALSE)</f>
        <v>4.0000000000000001E-3</v>
      </c>
      <c r="M420" s="4">
        <f>VLOOKUP($A420,EEP!$A$1:$D$525,2,FALSE)</f>
        <v>147</v>
      </c>
      <c r="N420" s="23">
        <f>VLOOKUP($A420,EEP!$A$1:$D$525,3,FALSE)</f>
        <v>3.0000000000000001E-3</v>
      </c>
      <c r="O420" s="24">
        <f>VLOOKUP($A420,CEEP!$A$1:$D$525,2,FALSE)</f>
        <v>147</v>
      </c>
      <c r="P420" s="22">
        <f>VLOOKUP($A420,CEEP!$A$1:$D$525,3,FALSE)</f>
        <v>3.0000000000000001E-3</v>
      </c>
      <c r="Q420" s="4">
        <f>VLOOKUP($A420,RBEP!$A$1:$F$525,2,FALSE)</f>
        <v>145</v>
      </c>
      <c r="R420" s="4">
        <f>VLOOKUP($A420,RBEP!$A$1:$F$525,3,FALSE)</f>
        <v>149</v>
      </c>
      <c r="S420" s="4">
        <f>VLOOKUP($A420,RBEP!$A$1:$F$525,4,FALSE)</f>
        <v>147.38</v>
      </c>
      <c r="T420" s="4">
        <f>VLOOKUP($A420,RBEP!$A$1:$F$525,5,FALSE)</f>
        <v>3.1700000000000001E-3</v>
      </c>
      <c r="U420" s="4">
        <f>VLOOKUP($A420,RCEP!$A$1:$F$525,2,FALSE)</f>
        <v>146</v>
      </c>
      <c r="V420" s="4">
        <f>VLOOKUP($A420,RCEP!$A$1:$F$525,3,FALSE)</f>
        <v>150</v>
      </c>
      <c r="W420" s="4">
        <f>VLOOKUP($A420,RCEP!$A$1:$F$525,4,FALSE)</f>
        <v>147.38</v>
      </c>
      <c r="X420" s="4">
        <f>VLOOKUP($A420,RCEP!$A$1:$F$525,5,FALSE)</f>
        <v>3.49E-3</v>
      </c>
      <c r="Y420" s="4">
        <f>VLOOKUP($A420,REEP!$A$1:$F$525,2,FALSE)</f>
        <v>146</v>
      </c>
      <c r="Z420" s="4">
        <f>VLOOKUP($A420,REEP!$A$1:$F$525,3,FALSE)</f>
        <v>150</v>
      </c>
      <c r="AA420" s="4">
        <f>VLOOKUP($A420,REEP!$A$1:$F$525,4,FALSE)</f>
        <v>147.53</v>
      </c>
      <c r="AB420" s="4">
        <f>VLOOKUP($A420,REEP!$A$1:$F$525,5,FALSE)</f>
        <v>3.5300000000000002E-3</v>
      </c>
      <c r="AC420" s="11">
        <f>VLOOKUP($A420,RCEEP!$A$1:$F$525,2,FALSE)</f>
        <v>146</v>
      </c>
      <c r="AD420" s="11">
        <f>VLOOKUP($A420,RCEEP!$A$1:$F$525,3,FALSE)</f>
        <v>150</v>
      </c>
      <c r="AE420" s="11">
        <f>VLOOKUP($A420,RCEEP!$A$1:$F$525,4,FALSE)</f>
        <v>147.72</v>
      </c>
      <c r="AF420" s="11">
        <f>VLOOKUP($A420,RCEEP!$A$1:$F$525,5,FALSE)</f>
        <v>3.2799999999999999E-3</v>
      </c>
      <c r="AH420" s="11">
        <f t="shared" si="252"/>
        <v>144</v>
      </c>
      <c r="AI420" s="11">
        <f t="shared" si="253"/>
        <v>1</v>
      </c>
      <c r="AJ420" s="11">
        <f t="shared" si="254"/>
        <v>0</v>
      </c>
      <c r="AK420" s="11">
        <f t="shared" si="255"/>
        <v>0</v>
      </c>
      <c r="AL420" s="11">
        <f t="shared" si="256"/>
        <v>0</v>
      </c>
      <c r="AM420" s="11">
        <f t="shared" si="257"/>
        <v>0</v>
      </c>
      <c r="AN420" s="11">
        <f t="shared" si="258"/>
        <v>0</v>
      </c>
      <c r="AO420" s="11">
        <f t="shared" si="259"/>
        <v>0</v>
      </c>
      <c r="AP420" s="11">
        <f t="shared" si="260"/>
        <v>0</v>
      </c>
      <c r="AQ420" s="4">
        <f t="shared" si="261"/>
        <v>0</v>
      </c>
      <c r="AS420" s="1">
        <f t="shared" si="262"/>
        <v>140</v>
      </c>
      <c r="AT420" s="1">
        <f t="shared" si="263"/>
        <v>1</v>
      </c>
      <c r="AU420" s="1">
        <f t="shared" si="264"/>
        <v>0</v>
      </c>
      <c r="AV420" s="1">
        <f t="shared" si="265"/>
        <v>0</v>
      </c>
      <c r="AW420" s="1">
        <f t="shared" si="266"/>
        <v>0</v>
      </c>
      <c r="AX420" s="8">
        <f t="shared" si="267"/>
        <v>0</v>
      </c>
      <c r="AZ420" s="8">
        <f t="shared" si="268"/>
        <v>140</v>
      </c>
      <c r="BA420" s="8">
        <f t="shared" si="269"/>
        <v>1</v>
      </c>
      <c r="BB420" s="8">
        <f t="shared" si="270"/>
        <v>0</v>
      </c>
      <c r="BC420" s="8">
        <f t="shared" si="271"/>
        <v>0</v>
      </c>
      <c r="BD420" s="8">
        <f t="shared" si="272"/>
        <v>0</v>
      </c>
      <c r="BE420" s="8">
        <f t="shared" si="273"/>
        <v>0</v>
      </c>
      <c r="BG420" s="19">
        <f t="shared" si="274"/>
        <v>0</v>
      </c>
      <c r="BH420" s="19">
        <f t="shared" si="275"/>
        <v>0</v>
      </c>
      <c r="BJ420" s="10">
        <f t="shared" si="276"/>
        <v>140</v>
      </c>
      <c r="BK420" s="35">
        <f t="shared" si="277"/>
        <v>5</v>
      </c>
      <c r="BL420" s="27">
        <f t="shared" si="278"/>
        <v>8.3333333333333332E-3</v>
      </c>
      <c r="BM420" s="33">
        <f t="shared" si="279"/>
        <v>6</v>
      </c>
      <c r="BN420" s="27">
        <f t="shared" si="280"/>
        <v>0.01</v>
      </c>
      <c r="BO420" s="33">
        <f t="shared" si="281"/>
        <v>6</v>
      </c>
      <c r="BP420" s="27">
        <f t="shared" si="282"/>
        <v>0.01</v>
      </c>
      <c r="BQ420" s="33">
        <f t="shared" si="283"/>
        <v>6</v>
      </c>
      <c r="BR420" s="28">
        <f t="shared" si="284"/>
        <v>0.01</v>
      </c>
      <c r="BT420" s="10">
        <f t="shared" si="285"/>
        <v>140</v>
      </c>
      <c r="BU420" s="32">
        <f t="shared" si="286"/>
        <v>7.3799999999999955</v>
      </c>
      <c r="BV420" s="27">
        <f t="shared" si="287"/>
        <v>1.2299999999999993E-2</v>
      </c>
      <c r="BW420" s="36">
        <f t="shared" si="288"/>
        <v>7.3799999999999955</v>
      </c>
      <c r="BX420" s="27">
        <f t="shared" si="289"/>
        <v>1.2299999999999993E-2</v>
      </c>
      <c r="BY420" s="36">
        <f t="shared" si="290"/>
        <v>7.5300000000000011</v>
      </c>
      <c r="BZ420" s="27">
        <f t="shared" si="291"/>
        <v>1.2550000000000002E-2</v>
      </c>
      <c r="CA420" s="36">
        <f t="shared" si="292"/>
        <v>7.7199999999999989</v>
      </c>
      <c r="CB420" s="28">
        <f t="shared" si="293"/>
        <v>1.2866666666666665E-2</v>
      </c>
    </row>
    <row r="421" spans="1:80">
      <c r="A421" s="1" t="s">
        <v>394</v>
      </c>
      <c r="B421" s="26">
        <v>600</v>
      </c>
      <c r="C421" s="26">
        <v>749</v>
      </c>
      <c r="D421" s="26">
        <v>5355</v>
      </c>
      <c r="E421" s="20">
        <f>VLOOKUP($A421,JorgeILS!$A$1:$D$525,2,FALSE)</f>
        <v>143</v>
      </c>
      <c r="F421" s="20">
        <f>VLOOKUP($A421,JorgeILS!$A$1:$D$525,3,FALSE)</f>
        <v>0.94499999999999995</v>
      </c>
      <c r="G421" s="20">
        <f>VLOOKUP($A421,JorgeCPP!$A$1:$D$525,2,FALSE)</f>
        <v>151</v>
      </c>
      <c r="H421" s="20">
        <f>VLOOKUP($A421,JorgeCPP!$A$1:$D$525,3,FALSE)</f>
        <v>0.03</v>
      </c>
      <c r="I421" s="4">
        <f>VLOOKUP($A421,BEP!$A$1:$D$525,2,FALSE)</f>
        <v>147</v>
      </c>
      <c r="J421" s="23">
        <f>VLOOKUP($A421,BEP!$A$1:$D$525,3,FALSE)</f>
        <v>2E-3</v>
      </c>
      <c r="K421" s="4">
        <f>VLOOKUP($A421,CEP!$A$1:$D$525,2,FALSE)</f>
        <v>147</v>
      </c>
      <c r="L421" s="23">
        <f>VLOOKUP($A421,CEP!$A$1:$D$525,3,FALSE)</f>
        <v>2E-3</v>
      </c>
      <c r="M421" s="4">
        <f>VLOOKUP($A421,EEP!$A$1:$D$525,2,FALSE)</f>
        <v>148</v>
      </c>
      <c r="N421" s="23">
        <f>VLOOKUP($A421,EEP!$A$1:$D$525,3,FALSE)</f>
        <v>2E-3</v>
      </c>
      <c r="O421" s="24">
        <f>VLOOKUP($A421,CEEP!$A$1:$D$525,2,FALSE)</f>
        <v>148</v>
      </c>
      <c r="P421" s="22">
        <f>VLOOKUP($A421,CEEP!$A$1:$D$525,3,FALSE)</f>
        <v>2E-3</v>
      </c>
      <c r="Q421" s="4">
        <f>VLOOKUP($A421,RBEP!$A$1:$F$525,2,FALSE)</f>
        <v>147</v>
      </c>
      <c r="R421" s="4">
        <f>VLOOKUP($A421,RBEP!$A$1:$F$525,3,FALSE)</f>
        <v>150</v>
      </c>
      <c r="S421" s="4">
        <f>VLOOKUP($A421,RBEP!$A$1:$F$525,4,FALSE)</f>
        <v>147.69999999999999</v>
      </c>
      <c r="T421" s="4">
        <f>VLOOKUP($A421,RBEP!$A$1:$F$525,5,FALSE)</f>
        <v>2.3999999999999998E-3</v>
      </c>
      <c r="U421" s="4">
        <f>VLOOKUP($A421,RCEP!$A$1:$F$525,2,FALSE)</f>
        <v>146</v>
      </c>
      <c r="V421" s="4">
        <f>VLOOKUP($A421,RCEP!$A$1:$F$525,3,FALSE)</f>
        <v>149</v>
      </c>
      <c r="W421" s="4">
        <f>VLOOKUP($A421,RCEP!$A$1:$F$525,4,FALSE)</f>
        <v>147.88</v>
      </c>
      <c r="X421" s="4">
        <f>VLOOKUP($A421,RCEP!$A$1:$F$525,5,FALSE)</f>
        <v>2.81E-3</v>
      </c>
      <c r="Y421" s="4">
        <f>VLOOKUP($A421,REEP!$A$1:$F$525,2,FALSE)</f>
        <v>146</v>
      </c>
      <c r="Z421" s="4">
        <f>VLOOKUP($A421,REEP!$A$1:$F$525,3,FALSE)</f>
        <v>149</v>
      </c>
      <c r="AA421" s="4">
        <f>VLOOKUP($A421,REEP!$A$1:$F$525,4,FALSE)</f>
        <v>147.83000000000001</v>
      </c>
      <c r="AB421" s="4">
        <f>VLOOKUP($A421,REEP!$A$1:$F$525,5,FALSE)</f>
        <v>2.49E-3</v>
      </c>
      <c r="AC421" s="11">
        <f>VLOOKUP($A421,RCEEP!$A$1:$F$525,2,FALSE)</f>
        <v>147</v>
      </c>
      <c r="AD421" s="11">
        <f>VLOOKUP($A421,RCEEP!$A$1:$F$525,3,FALSE)</f>
        <v>149</v>
      </c>
      <c r="AE421" s="11">
        <f>VLOOKUP($A421,RCEEP!$A$1:$F$525,4,FALSE)</f>
        <v>147.86000000000001</v>
      </c>
      <c r="AF421" s="11">
        <f>VLOOKUP($A421,RCEEP!$A$1:$F$525,5,FALSE)</f>
        <v>2.5400000000000002E-3</v>
      </c>
      <c r="AH421" s="11">
        <f t="shared" si="252"/>
        <v>146</v>
      </c>
      <c r="AI421" s="11">
        <f t="shared" si="253"/>
        <v>0</v>
      </c>
      <c r="AJ421" s="11">
        <f t="shared" si="254"/>
        <v>0</v>
      </c>
      <c r="AK421" s="11">
        <f t="shared" si="255"/>
        <v>0</v>
      </c>
      <c r="AL421" s="11">
        <f t="shared" si="256"/>
        <v>0</v>
      </c>
      <c r="AM421" s="11">
        <f t="shared" si="257"/>
        <v>0</v>
      </c>
      <c r="AN421" s="11">
        <f t="shared" si="258"/>
        <v>0</v>
      </c>
      <c r="AO421" s="11">
        <f t="shared" si="259"/>
        <v>1</v>
      </c>
      <c r="AP421" s="11">
        <f t="shared" si="260"/>
        <v>1</v>
      </c>
      <c r="AQ421" s="4">
        <f t="shared" si="261"/>
        <v>0</v>
      </c>
      <c r="AS421" s="1">
        <f t="shared" si="262"/>
        <v>143</v>
      </c>
      <c r="AT421" s="1">
        <f t="shared" si="263"/>
        <v>1</v>
      </c>
      <c r="AU421" s="1">
        <f t="shared" si="264"/>
        <v>0</v>
      </c>
      <c r="AV421" s="1">
        <f t="shared" si="265"/>
        <v>0</v>
      </c>
      <c r="AW421" s="1">
        <f t="shared" si="266"/>
        <v>0</v>
      </c>
      <c r="AX421" s="8">
        <f t="shared" si="267"/>
        <v>0</v>
      </c>
      <c r="AZ421" s="8">
        <f t="shared" si="268"/>
        <v>143</v>
      </c>
      <c r="BA421" s="8">
        <f t="shared" si="269"/>
        <v>1</v>
      </c>
      <c r="BB421" s="8">
        <f t="shared" si="270"/>
        <v>0</v>
      </c>
      <c r="BC421" s="8">
        <f t="shared" si="271"/>
        <v>0</v>
      </c>
      <c r="BD421" s="8">
        <f t="shared" si="272"/>
        <v>0</v>
      </c>
      <c r="BE421" s="8">
        <f t="shared" si="273"/>
        <v>0</v>
      </c>
      <c r="BG421" s="19">
        <f t="shared" si="274"/>
        <v>0</v>
      </c>
      <c r="BH421" s="19">
        <f t="shared" si="275"/>
        <v>0</v>
      </c>
      <c r="BJ421" s="10">
        <f t="shared" si="276"/>
        <v>143</v>
      </c>
      <c r="BK421" s="35">
        <f t="shared" si="277"/>
        <v>4</v>
      </c>
      <c r="BL421" s="27">
        <f t="shared" si="278"/>
        <v>6.6666666666666671E-3</v>
      </c>
      <c r="BM421" s="33">
        <f t="shared" si="279"/>
        <v>3</v>
      </c>
      <c r="BN421" s="27">
        <f t="shared" si="280"/>
        <v>5.0000000000000001E-3</v>
      </c>
      <c r="BO421" s="33">
        <f t="shared" si="281"/>
        <v>3</v>
      </c>
      <c r="BP421" s="27">
        <f t="shared" si="282"/>
        <v>5.0000000000000001E-3</v>
      </c>
      <c r="BQ421" s="33">
        <f t="shared" si="283"/>
        <v>4</v>
      </c>
      <c r="BR421" s="28">
        <f t="shared" si="284"/>
        <v>6.6666666666666671E-3</v>
      </c>
      <c r="BT421" s="10">
        <f t="shared" si="285"/>
        <v>143</v>
      </c>
      <c r="BU421" s="32">
        <f t="shared" si="286"/>
        <v>4.6999999999999886</v>
      </c>
      <c r="BV421" s="27">
        <f t="shared" si="287"/>
        <v>7.8333333333333137E-3</v>
      </c>
      <c r="BW421" s="36">
        <f t="shared" si="288"/>
        <v>4.8799999999999955</v>
      </c>
      <c r="BX421" s="27">
        <f t="shared" si="289"/>
        <v>8.1333333333333258E-3</v>
      </c>
      <c r="BY421" s="36">
        <f t="shared" si="290"/>
        <v>4.8300000000000125</v>
      </c>
      <c r="BZ421" s="27">
        <f t="shared" si="291"/>
        <v>8.0500000000000207E-3</v>
      </c>
      <c r="CA421" s="36">
        <f t="shared" si="292"/>
        <v>4.8600000000000136</v>
      </c>
      <c r="CB421" s="28">
        <f t="shared" si="293"/>
        <v>8.1000000000000221E-3</v>
      </c>
    </row>
    <row r="422" spans="1:80">
      <c r="A422" s="1" t="s">
        <v>395</v>
      </c>
      <c r="B422" s="26">
        <v>600</v>
      </c>
      <c r="C422" s="26">
        <v>749</v>
      </c>
      <c r="D422" s="26">
        <v>5363</v>
      </c>
      <c r="E422" s="20">
        <f>VLOOKUP($A422,JorgeILS!$A$1:$D$525,2,FALSE)</f>
        <v>141</v>
      </c>
      <c r="F422" s="20">
        <f>VLOOKUP($A422,JorgeILS!$A$1:$D$525,3,FALSE)</f>
        <v>0.96399999999999997</v>
      </c>
      <c r="G422" s="20">
        <f>VLOOKUP($A422,JorgeCPP!$A$1:$D$525,2,FALSE)</f>
        <v>146</v>
      </c>
      <c r="H422" s="20">
        <f>VLOOKUP($A422,JorgeCPP!$A$1:$D$525,3,FALSE)</f>
        <v>3.3000000000000002E-2</v>
      </c>
      <c r="I422" s="4">
        <f>VLOOKUP($A422,BEP!$A$1:$D$525,2,FALSE)</f>
        <v>144</v>
      </c>
      <c r="J422" s="23">
        <f>VLOOKUP($A422,BEP!$A$1:$D$525,3,FALSE)</f>
        <v>4.0000000000000001E-3</v>
      </c>
      <c r="K422" s="4">
        <f>VLOOKUP($A422,CEP!$A$1:$D$525,2,FALSE)</f>
        <v>144</v>
      </c>
      <c r="L422" s="23">
        <f>VLOOKUP($A422,CEP!$A$1:$D$525,3,FALSE)</f>
        <v>2E-3</v>
      </c>
      <c r="M422" s="4">
        <f>VLOOKUP($A422,EEP!$A$1:$D$525,2,FALSE)</f>
        <v>143</v>
      </c>
      <c r="N422" s="23">
        <f>VLOOKUP($A422,EEP!$A$1:$D$525,3,FALSE)</f>
        <v>3.0000000000000001E-3</v>
      </c>
      <c r="O422" s="24">
        <f>VLOOKUP($A422,CEEP!$A$1:$D$525,2,FALSE)</f>
        <v>143</v>
      </c>
      <c r="P422" s="22">
        <f>VLOOKUP($A422,CEEP!$A$1:$D$525,3,FALSE)</f>
        <v>3.0000000000000001E-3</v>
      </c>
      <c r="Q422" s="4">
        <f>VLOOKUP($A422,RBEP!$A$1:$F$525,2,FALSE)</f>
        <v>140</v>
      </c>
      <c r="R422" s="4">
        <f>VLOOKUP($A422,RBEP!$A$1:$F$525,3,FALSE)</f>
        <v>146</v>
      </c>
      <c r="S422" s="4">
        <f>VLOOKUP($A422,RBEP!$A$1:$F$525,4,FALSE)</f>
        <v>143.78</v>
      </c>
      <c r="T422" s="4">
        <f>VLOOKUP($A422,RBEP!$A$1:$F$525,5,FALSE)</f>
        <v>3.0400000000000002E-3</v>
      </c>
      <c r="U422" s="4">
        <f>VLOOKUP($A422,RCEP!$A$1:$F$525,2,FALSE)</f>
        <v>141</v>
      </c>
      <c r="V422" s="4">
        <f>VLOOKUP($A422,RCEP!$A$1:$F$525,3,FALSE)</f>
        <v>147</v>
      </c>
      <c r="W422" s="4">
        <f>VLOOKUP($A422,RCEP!$A$1:$F$525,4,FALSE)</f>
        <v>143.69999999999999</v>
      </c>
      <c r="X422" s="4">
        <f>VLOOKUP($A422,RCEP!$A$1:$F$525,5,FALSE)</f>
        <v>3.4499999999999999E-3</v>
      </c>
      <c r="Y422" s="4">
        <f>VLOOKUP($A422,REEP!$A$1:$F$525,2,FALSE)</f>
        <v>141</v>
      </c>
      <c r="Z422" s="4">
        <f>VLOOKUP($A422,REEP!$A$1:$F$525,3,FALSE)</f>
        <v>146</v>
      </c>
      <c r="AA422" s="4">
        <f>VLOOKUP($A422,REEP!$A$1:$F$525,4,FALSE)</f>
        <v>143.72999999999999</v>
      </c>
      <c r="AB422" s="4">
        <f>VLOOKUP($A422,REEP!$A$1:$F$525,5,FALSE)</f>
        <v>3.0000000000000001E-3</v>
      </c>
      <c r="AC422" s="11">
        <f>VLOOKUP($A422,RCEEP!$A$1:$F$525,2,FALSE)</f>
        <v>142</v>
      </c>
      <c r="AD422" s="11">
        <f>VLOOKUP($A422,RCEEP!$A$1:$F$525,3,FALSE)</f>
        <v>146</v>
      </c>
      <c r="AE422" s="11">
        <f>VLOOKUP($A422,RCEEP!$A$1:$F$525,4,FALSE)</f>
        <v>143.94999999999999</v>
      </c>
      <c r="AF422" s="11">
        <f>VLOOKUP($A422,RCEEP!$A$1:$F$525,5,FALSE)</f>
        <v>3.2499999999999999E-3</v>
      </c>
      <c r="AH422" s="11">
        <f t="shared" si="252"/>
        <v>140</v>
      </c>
      <c r="AI422" s="11">
        <f t="shared" si="253"/>
        <v>0</v>
      </c>
      <c r="AJ422" s="11">
        <f t="shared" si="254"/>
        <v>0</v>
      </c>
      <c r="AK422" s="11">
        <f t="shared" si="255"/>
        <v>0</v>
      </c>
      <c r="AL422" s="11">
        <f t="shared" si="256"/>
        <v>0</v>
      </c>
      <c r="AM422" s="11">
        <f t="shared" si="257"/>
        <v>0</v>
      </c>
      <c r="AN422" s="11">
        <f t="shared" si="258"/>
        <v>1</v>
      </c>
      <c r="AO422" s="11">
        <f t="shared" si="259"/>
        <v>0</v>
      </c>
      <c r="AP422" s="11">
        <f t="shared" si="260"/>
        <v>0</v>
      </c>
      <c r="AQ422" s="4">
        <f t="shared" si="261"/>
        <v>0</v>
      </c>
      <c r="AS422" s="1">
        <f t="shared" si="262"/>
        <v>141</v>
      </c>
      <c r="AT422" s="1">
        <f t="shared" si="263"/>
        <v>1</v>
      </c>
      <c r="AU422" s="1">
        <f t="shared" si="264"/>
        <v>1</v>
      </c>
      <c r="AV422" s="1">
        <f t="shared" si="265"/>
        <v>1</v>
      </c>
      <c r="AW422" s="1">
        <f t="shared" si="266"/>
        <v>1</v>
      </c>
      <c r="AX422" s="8">
        <f t="shared" si="267"/>
        <v>0</v>
      </c>
      <c r="AZ422" s="8">
        <f t="shared" si="268"/>
        <v>140</v>
      </c>
      <c r="BA422" s="8">
        <f t="shared" si="269"/>
        <v>0</v>
      </c>
      <c r="BB422" s="8">
        <f t="shared" si="270"/>
        <v>1</v>
      </c>
      <c r="BC422" s="8">
        <f t="shared" si="271"/>
        <v>0</v>
      </c>
      <c r="BD422" s="8">
        <f t="shared" si="272"/>
        <v>0</v>
      </c>
      <c r="BE422" s="8">
        <f t="shared" si="273"/>
        <v>0</v>
      </c>
      <c r="BG422" s="19">
        <f t="shared" si="274"/>
        <v>1</v>
      </c>
      <c r="BH422" s="19">
        <f t="shared" si="275"/>
        <v>1</v>
      </c>
      <c r="BJ422" s="10">
        <f t="shared" si="276"/>
        <v>141</v>
      </c>
      <c r="BK422" s="35">
        <f t="shared" si="277"/>
        <v>-1</v>
      </c>
      <c r="BL422" s="27">
        <f t="shared" si="278"/>
        <v>-1.6666666666666668E-3</v>
      </c>
      <c r="BM422" s="33">
        <f t="shared" si="279"/>
        <v>0</v>
      </c>
      <c r="BN422" s="27">
        <f t="shared" si="280"/>
        <v>0</v>
      </c>
      <c r="BO422" s="33">
        <f t="shared" si="281"/>
        <v>0</v>
      </c>
      <c r="BP422" s="27">
        <f t="shared" si="282"/>
        <v>0</v>
      </c>
      <c r="BQ422" s="33">
        <f t="shared" si="283"/>
        <v>1</v>
      </c>
      <c r="BR422" s="28">
        <f t="shared" si="284"/>
        <v>1.6666666666666668E-3</v>
      </c>
      <c r="BT422" s="10">
        <f t="shared" si="285"/>
        <v>141</v>
      </c>
      <c r="BU422" s="32">
        <f t="shared" si="286"/>
        <v>2.7800000000000011</v>
      </c>
      <c r="BV422" s="27">
        <f t="shared" si="287"/>
        <v>4.6333333333333357E-3</v>
      </c>
      <c r="BW422" s="36">
        <f t="shared" si="288"/>
        <v>2.6999999999999886</v>
      </c>
      <c r="BX422" s="27">
        <f t="shared" si="289"/>
        <v>4.4999999999999814E-3</v>
      </c>
      <c r="BY422" s="36">
        <f t="shared" si="290"/>
        <v>2.7299999999999898</v>
      </c>
      <c r="BZ422" s="27">
        <f t="shared" si="291"/>
        <v>4.5499999999999829E-3</v>
      </c>
      <c r="CA422" s="36">
        <f t="shared" si="292"/>
        <v>2.9499999999999886</v>
      </c>
      <c r="CB422" s="28">
        <f t="shared" si="293"/>
        <v>4.9166666666666473E-3</v>
      </c>
    </row>
    <row r="423" spans="1:80">
      <c r="A423" s="1" t="s">
        <v>396</v>
      </c>
      <c r="B423" s="26">
        <v>600</v>
      </c>
      <c r="C423" s="26">
        <v>787</v>
      </c>
      <c r="D423" s="26">
        <v>5371</v>
      </c>
      <c r="E423" s="20">
        <f>VLOOKUP($A423,JorgeILS!$A$1:$D$525,2,FALSE)</f>
        <v>128</v>
      </c>
      <c r="F423" s="20">
        <f>VLOOKUP($A423,JorgeILS!$A$1:$D$525,3,FALSE)</f>
        <v>0.94499999999999995</v>
      </c>
      <c r="G423" s="20">
        <f>VLOOKUP($A423,JorgeCPP!$A$1:$D$525,2,FALSE)</f>
        <v>134</v>
      </c>
      <c r="H423" s="20">
        <f>VLOOKUP($A423,JorgeCPP!$A$1:$D$525,3,FALSE)</f>
        <v>3.9E-2</v>
      </c>
      <c r="I423" s="4">
        <f>VLOOKUP($A423,BEP!$A$1:$D$525,2,FALSE)</f>
        <v>135</v>
      </c>
      <c r="J423" s="23">
        <f>VLOOKUP($A423,BEP!$A$1:$D$525,3,FALSE)</f>
        <v>3.0000000000000001E-3</v>
      </c>
      <c r="K423" s="4">
        <f>VLOOKUP($A423,CEP!$A$1:$D$525,2,FALSE)</f>
        <v>135</v>
      </c>
      <c r="L423" s="23">
        <f>VLOOKUP($A423,CEP!$A$1:$D$525,3,FALSE)</f>
        <v>3.0000000000000001E-3</v>
      </c>
      <c r="M423" s="4">
        <f>VLOOKUP($A423,EEP!$A$1:$D$525,2,FALSE)</f>
        <v>135</v>
      </c>
      <c r="N423" s="23">
        <f>VLOOKUP($A423,EEP!$A$1:$D$525,3,FALSE)</f>
        <v>3.0000000000000001E-3</v>
      </c>
      <c r="O423" s="24">
        <f>VLOOKUP($A423,CEEP!$A$1:$D$525,2,FALSE)</f>
        <v>135</v>
      </c>
      <c r="P423" s="22">
        <f>VLOOKUP($A423,CEEP!$A$1:$D$525,3,FALSE)</f>
        <v>4.0000000000000001E-3</v>
      </c>
      <c r="Q423" s="4">
        <f>VLOOKUP($A423,RBEP!$A$1:$F$525,2,FALSE)</f>
        <v>133</v>
      </c>
      <c r="R423" s="4">
        <f>VLOOKUP($A423,RBEP!$A$1:$F$525,3,FALSE)</f>
        <v>138</v>
      </c>
      <c r="S423" s="4">
        <f>VLOOKUP($A423,RBEP!$A$1:$F$525,4,FALSE)</f>
        <v>135.19</v>
      </c>
      <c r="T423" s="4">
        <f>VLOOKUP($A423,RBEP!$A$1:$F$525,5,FALSE)</f>
        <v>4.1700000000000001E-3</v>
      </c>
      <c r="U423" s="4">
        <f>VLOOKUP($A423,RCEP!$A$1:$F$525,2,FALSE)</f>
        <v>132</v>
      </c>
      <c r="V423" s="4">
        <f>VLOOKUP($A423,RCEP!$A$1:$F$525,3,FALSE)</f>
        <v>138</v>
      </c>
      <c r="W423" s="4">
        <f>VLOOKUP($A423,RCEP!$A$1:$F$525,4,FALSE)</f>
        <v>135.43</v>
      </c>
      <c r="X423" s="4">
        <f>VLOOKUP($A423,RCEP!$A$1:$F$525,5,FALSE)</f>
        <v>4.7800000000000004E-3</v>
      </c>
      <c r="Y423" s="4">
        <f>VLOOKUP($A423,REEP!$A$1:$F$525,2,FALSE)</f>
        <v>133</v>
      </c>
      <c r="Z423" s="4">
        <f>VLOOKUP($A423,REEP!$A$1:$F$525,3,FALSE)</f>
        <v>138</v>
      </c>
      <c r="AA423" s="4">
        <f>VLOOKUP($A423,REEP!$A$1:$F$525,4,FALSE)</f>
        <v>135.52000000000001</v>
      </c>
      <c r="AB423" s="4">
        <f>VLOOKUP($A423,REEP!$A$1:$F$525,5,FALSE)</f>
        <v>4.5900000000000003E-3</v>
      </c>
      <c r="AC423" s="11">
        <f>VLOOKUP($A423,RCEEP!$A$1:$F$525,2,FALSE)</f>
        <v>132</v>
      </c>
      <c r="AD423" s="11">
        <f>VLOOKUP($A423,RCEEP!$A$1:$F$525,3,FALSE)</f>
        <v>138</v>
      </c>
      <c r="AE423" s="11">
        <f>VLOOKUP($A423,RCEEP!$A$1:$F$525,4,FALSE)</f>
        <v>135.43</v>
      </c>
      <c r="AF423" s="11">
        <f>VLOOKUP($A423,RCEEP!$A$1:$F$525,5,FALSE)</f>
        <v>4.8999999999999998E-3</v>
      </c>
      <c r="AH423" s="11">
        <f t="shared" si="252"/>
        <v>132</v>
      </c>
      <c r="AI423" s="11">
        <f t="shared" si="253"/>
        <v>0</v>
      </c>
      <c r="AJ423" s="11">
        <f t="shared" si="254"/>
        <v>0</v>
      </c>
      <c r="AK423" s="11">
        <f t="shared" si="255"/>
        <v>0</v>
      </c>
      <c r="AL423" s="11">
        <f t="shared" si="256"/>
        <v>0</v>
      </c>
      <c r="AM423" s="11">
        <f t="shared" si="257"/>
        <v>0</v>
      </c>
      <c r="AN423" s="11">
        <f t="shared" si="258"/>
        <v>0</v>
      </c>
      <c r="AO423" s="11">
        <f t="shared" si="259"/>
        <v>1</v>
      </c>
      <c r="AP423" s="11">
        <f t="shared" si="260"/>
        <v>0</v>
      </c>
      <c r="AQ423" s="4">
        <f t="shared" si="261"/>
        <v>1</v>
      </c>
      <c r="AS423" s="1">
        <f t="shared" si="262"/>
        <v>128</v>
      </c>
      <c r="AT423" s="1">
        <f t="shared" si="263"/>
        <v>1</v>
      </c>
      <c r="AU423" s="1">
        <f t="shared" si="264"/>
        <v>0</v>
      </c>
      <c r="AV423" s="1">
        <f t="shared" si="265"/>
        <v>0</v>
      </c>
      <c r="AW423" s="1">
        <f t="shared" si="266"/>
        <v>0</v>
      </c>
      <c r="AX423" s="8">
        <f t="shared" si="267"/>
        <v>0</v>
      </c>
      <c r="AZ423" s="8">
        <f t="shared" si="268"/>
        <v>128</v>
      </c>
      <c r="BA423" s="8">
        <f t="shared" si="269"/>
        <v>1</v>
      </c>
      <c r="BB423" s="8">
        <f t="shared" si="270"/>
        <v>0</v>
      </c>
      <c r="BC423" s="8">
        <f t="shared" si="271"/>
        <v>0</v>
      </c>
      <c r="BD423" s="8">
        <f t="shared" si="272"/>
        <v>0</v>
      </c>
      <c r="BE423" s="8">
        <f t="shared" si="273"/>
        <v>0</v>
      </c>
      <c r="BG423" s="19">
        <f t="shared" si="274"/>
        <v>0</v>
      </c>
      <c r="BH423" s="19">
        <f t="shared" si="275"/>
        <v>0</v>
      </c>
      <c r="BJ423" s="10">
        <f t="shared" si="276"/>
        <v>128</v>
      </c>
      <c r="BK423" s="35">
        <f t="shared" si="277"/>
        <v>5</v>
      </c>
      <c r="BL423" s="27">
        <f t="shared" si="278"/>
        <v>8.3333333333333332E-3</v>
      </c>
      <c r="BM423" s="33">
        <f t="shared" si="279"/>
        <v>4</v>
      </c>
      <c r="BN423" s="27">
        <f t="shared" si="280"/>
        <v>6.6666666666666671E-3</v>
      </c>
      <c r="BO423" s="33">
        <f t="shared" si="281"/>
        <v>5</v>
      </c>
      <c r="BP423" s="27">
        <f t="shared" si="282"/>
        <v>8.3333333333333332E-3</v>
      </c>
      <c r="BQ423" s="33">
        <f t="shared" si="283"/>
        <v>4</v>
      </c>
      <c r="BR423" s="28">
        <f t="shared" si="284"/>
        <v>6.6666666666666671E-3</v>
      </c>
      <c r="BT423" s="10">
        <f t="shared" si="285"/>
        <v>128</v>
      </c>
      <c r="BU423" s="32">
        <f t="shared" si="286"/>
        <v>7.1899999999999977</v>
      </c>
      <c r="BV423" s="27">
        <f t="shared" si="287"/>
        <v>1.198333333333333E-2</v>
      </c>
      <c r="BW423" s="36">
        <f t="shared" si="288"/>
        <v>7.4300000000000068</v>
      </c>
      <c r="BX423" s="27">
        <f t="shared" si="289"/>
        <v>1.2383333333333345E-2</v>
      </c>
      <c r="BY423" s="36">
        <f t="shared" si="290"/>
        <v>7.5200000000000102</v>
      </c>
      <c r="BZ423" s="27">
        <f t="shared" si="291"/>
        <v>1.2533333333333351E-2</v>
      </c>
      <c r="CA423" s="36">
        <f t="shared" si="292"/>
        <v>7.4300000000000068</v>
      </c>
      <c r="CB423" s="28">
        <f t="shared" si="293"/>
        <v>1.2383333333333345E-2</v>
      </c>
    </row>
    <row r="424" spans="1:80">
      <c r="A424" s="1" t="s">
        <v>397</v>
      </c>
      <c r="B424" s="26">
        <v>600</v>
      </c>
      <c r="C424" s="26">
        <v>787</v>
      </c>
      <c r="D424" s="26">
        <v>5379</v>
      </c>
      <c r="E424" s="20">
        <f>VLOOKUP($A424,JorgeILS!$A$1:$D$525,2,FALSE)</f>
        <v>126</v>
      </c>
      <c r="F424" s="20">
        <f>VLOOKUP($A424,JorgeILS!$A$1:$D$525,3,FALSE)</f>
        <v>1.173</v>
      </c>
      <c r="G424" s="20">
        <f>VLOOKUP($A424,JorgeCPP!$A$1:$D$525,2,FALSE)</f>
        <v>134</v>
      </c>
      <c r="H424" s="20">
        <f>VLOOKUP($A424,JorgeCPP!$A$1:$D$525,3,FALSE)</f>
        <v>0.04</v>
      </c>
      <c r="I424" s="4">
        <f>VLOOKUP($A424,BEP!$A$1:$D$525,2,FALSE)</f>
        <v>131</v>
      </c>
      <c r="J424" s="23">
        <f>VLOOKUP($A424,BEP!$A$1:$D$525,3,FALSE)</f>
        <v>3.0000000000000001E-3</v>
      </c>
      <c r="K424" s="4">
        <f>VLOOKUP($A424,CEP!$A$1:$D$525,2,FALSE)</f>
        <v>131</v>
      </c>
      <c r="L424" s="23">
        <f>VLOOKUP($A424,CEP!$A$1:$D$525,3,FALSE)</f>
        <v>4.0000000000000001E-3</v>
      </c>
      <c r="M424" s="4">
        <f>VLOOKUP($A424,EEP!$A$1:$D$525,2,FALSE)</f>
        <v>131</v>
      </c>
      <c r="N424" s="23">
        <f>VLOOKUP($A424,EEP!$A$1:$D$525,3,FALSE)</f>
        <v>4.0000000000000001E-3</v>
      </c>
      <c r="O424" s="24">
        <f>VLOOKUP($A424,CEEP!$A$1:$D$525,2,FALSE)</f>
        <v>131</v>
      </c>
      <c r="P424" s="22">
        <f>VLOOKUP($A424,CEEP!$A$1:$D$525,3,FALSE)</f>
        <v>3.0000000000000001E-3</v>
      </c>
      <c r="Q424" s="4">
        <f>VLOOKUP($A424,RBEP!$A$1:$F$525,2,FALSE)</f>
        <v>130</v>
      </c>
      <c r="R424" s="4">
        <f>VLOOKUP($A424,RBEP!$A$1:$F$525,3,FALSE)</f>
        <v>135</v>
      </c>
      <c r="S424" s="4">
        <f>VLOOKUP($A424,RBEP!$A$1:$F$525,4,FALSE)</f>
        <v>132.19</v>
      </c>
      <c r="T424" s="4">
        <f>VLOOKUP($A424,RBEP!$A$1:$F$525,5,FALSE)</f>
        <v>4.0800000000000003E-3</v>
      </c>
      <c r="U424" s="4">
        <f>VLOOKUP($A424,RCEP!$A$1:$F$525,2,FALSE)</f>
        <v>130</v>
      </c>
      <c r="V424" s="4">
        <f>VLOOKUP($A424,RCEP!$A$1:$F$525,3,FALSE)</f>
        <v>136</v>
      </c>
      <c r="W424" s="4">
        <f>VLOOKUP($A424,RCEP!$A$1:$F$525,4,FALSE)</f>
        <v>132.25</v>
      </c>
      <c r="X424" s="4">
        <f>VLOOKUP($A424,RCEP!$A$1:$F$525,5,FALSE)</f>
        <v>4.64E-3</v>
      </c>
      <c r="Y424" s="4">
        <f>VLOOKUP($A424,REEP!$A$1:$F$525,2,FALSE)</f>
        <v>130</v>
      </c>
      <c r="Z424" s="4">
        <f>VLOOKUP($A424,REEP!$A$1:$F$525,3,FALSE)</f>
        <v>136</v>
      </c>
      <c r="AA424" s="4">
        <f>VLOOKUP($A424,REEP!$A$1:$F$525,4,FALSE)</f>
        <v>132.58000000000001</v>
      </c>
      <c r="AB424" s="4">
        <f>VLOOKUP($A424,REEP!$A$1:$F$525,5,FALSE)</f>
        <v>4.7499999999999999E-3</v>
      </c>
      <c r="AC424" s="11">
        <f>VLOOKUP($A424,RCEEP!$A$1:$F$525,2,FALSE)</f>
        <v>130</v>
      </c>
      <c r="AD424" s="11">
        <f>VLOOKUP($A424,RCEEP!$A$1:$F$525,3,FALSE)</f>
        <v>135</v>
      </c>
      <c r="AE424" s="11">
        <f>VLOOKUP($A424,RCEEP!$A$1:$F$525,4,FALSE)</f>
        <v>132.66</v>
      </c>
      <c r="AF424" s="11">
        <f>VLOOKUP($A424,RCEEP!$A$1:$F$525,5,FALSE)</f>
        <v>4.7400000000000003E-3</v>
      </c>
      <c r="AH424" s="11">
        <f t="shared" si="252"/>
        <v>130</v>
      </c>
      <c r="AI424" s="11">
        <f t="shared" si="253"/>
        <v>0</v>
      </c>
      <c r="AJ424" s="11">
        <f t="shared" si="254"/>
        <v>0</v>
      </c>
      <c r="AK424" s="11">
        <f t="shared" si="255"/>
        <v>0</v>
      </c>
      <c r="AL424" s="11">
        <f t="shared" si="256"/>
        <v>0</v>
      </c>
      <c r="AM424" s="11">
        <f t="shared" si="257"/>
        <v>0</v>
      </c>
      <c r="AN424" s="11">
        <f t="shared" si="258"/>
        <v>1</v>
      </c>
      <c r="AO424" s="11">
        <f t="shared" si="259"/>
        <v>1</v>
      </c>
      <c r="AP424" s="11">
        <f t="shared" si="260"/>
        <v>1</v>
      </c>
      <c r="AQ424" s="4">
        <f t="shared" si="261"/>
        <v>1</v>
      </c>
      <c r="AS424" s="1">
        <f t="shared" si="262"/>
        <v>126</v>
      </c>
      <c r="AT424" s="1">
        <f t="shared" si="263"/>
        <v>1</v>
      </c>
      <c r="AU424" s="1">
        <f t="shared" si="264"/>
        <v>0</v>
      </c>
      <c r="AV424" s="1">
        <f t="shared" si="265"/>
        <v>0</v>
      </c>
      <c r="AW424" s="1">
        <f t="shared" si="266"/>
        <v>0</v>
      </c>
      <c r="AX424" s="8">
        <f t="shared" si="267"/>
        <v>0</v>
      </c>
      <c r="AZ424" s="8">
        <f t="shared" si="268"/>
        <v>126</v>
      </c>
      <c r="BA424" s="8">
        <f t="shared" si="269"/>
        <v>1</v>
      </c>
      <c r="BB424" s="8">
        <f t="shared" si="270"/>
        <v>0</v>
      </c>
      <c r="BC424" s="8">
        <f t="shared" si="271"/>
        <v>0</v>
      </c>
      <c r="BD424" s="8">
        <f t="shared" si="272"/>
        <v>0</v>
      </c>
      <c r="BE424" s="8">
        <f t="shared" si="273"/>
        <v>0</v>
      </c>
      <c r="BG424" s="19">
        <f t="shared" si="274"/>
        <v>0</v>
      </c>
      <c r="BH424" s="19">
        <f t="shared" si="275"/>
        <v>0</v>
      </c>
      <c r="BJ424" s="10">
        <f t="shared" si="276"/>
        <v>126</v>
      </c>
      <c r="BK424" s="35">
        <f t="shared" si="277"/>
        <v>4</v>
      </c>
      <c r="BL424" s="27">
        <f t="shared" si="278"/>
        <v>6.6666666666666671E-3</v>
      </c>
      <c r="BM424" s="33">
        <f t="shared" si="279"/>
        <v>4</v>
      </c>
      <c r="BN424" s="27">
        <f t="shared" si="280"/>
        <v>6.6666666666666671E-3</v>
      </c>
      <c r="BO424" s="33">
        <f t="shared" si="281"/>
        <v>4</v>
      </c>
      <c r="BP424" s="27">
        <f t="shared" si="282"/>
        <v>6.6666666666666671E-3</v>
      </c>
      <c r="BQ424" s="33">
        <f t="shared" si="283"/>
        <v>4</v>
      </c>
      <c r="BR424" s="28">
        <f t="shared" si="284"/>
        <v>6.6666666666666671E-3</v>
      </c>
      <c r="BT424" s="10">
        <f t="shared" si="285"/>
        <v>126</v>
      </c>
      <c r="BU424" s="32">
        <f t="shared" si="286"/>
        <v>6.1899999999999977</v>
      </c>
      <c r="BV424" s="27">
        <f t="shared" si="287"/>
        <v>1.0316666666666663E-2</v>
      </c>
      <c r="BW424" s="36">
        <f t="shared" si="288"/>
        <v>6.25</v>
      </c>
      <c r="BX424" s="27">
        <f t="shared" si="289"/>
        <v>1.0416666666666666E-2</v>
      </c>
      <c r="BY424" s="36">
        <f t="shared" si="290"/>
        <v>6.5800000000000125</v>
      </c>
      <c r="BZ424" s="27">
        <f t="shared" si="291"/>
        <v>1.0966666666666687E-2</v>
      </c>
      <c r="CA424" s="36">
        <f t="shared" si="292"/>
        <v>6.6599999999999966</v>
      </c>
      <c r="CB424" s="28">
        <f t="shared" si="293"/>
        <v>1.1099999999999994E-2</v>
      </c>
    </row>
    <row r="425" spans="1:80">
      <c r="A425" s="1" t="s">
        <v>398</v>
      </c>
      <c r="B425" s="26">
        <v>600</v>
      </c>
      <c r="C425" s="26">
        <v>787</v>
      </c>
      <c r="D425" s="26">
        <v>5387</v>
      </c>
      <c r="E425" s="20">
        <f>VLOOKUP($A425,JorgeILS!$A$1:$D$525,2,FALSE)</f>
        <v>129</v>
      </c>
      <c r="F425" s="20">
        <f>VLOOKUP($A425,JorgeILS!$A$1:$D$525,3,FALSE)</f>
        <v>1.2330000000000001</v>
      </c>
      <c r="G425" s="20">
        <f>VLOOKUP($A425,JorgeCPP!$A$1:$D$525,2,FALSE)</f>
        <v>136</v>
      </c>
      <c r="H425" s="20">
        <f>VLOOKUP($A425,JorgeCPP!$A$1:$D$525,3,FALSE)</f>
        <v>3.9E-2</v>
      </c>
      <c r="I425" s="4">
        <f>VLOOKUP($A425,BEP!$A$1:$D$525,2,FALSE)</f>
        <v>135</v>
      </c>
      <c r="J425" s="23">
        <f>VLOOKUP($A425,BEP!$A$1:$D$525,3,FALSE)</f>
        <v>3.0000000000000001E-3</v>
      </c>
      <c r="K425" s="4">
        <f>VLOOKUP($A425,CEP!$A$1:$D$525,2,FALSE)</f>
        <v>135</v>
      </c>
      <c r="L425" s="23">
        <f>VLOOKUP($A425,CEP!$A$1:$D$525,3,FALSE)</f>
        <v>3.0000000000000001E-3</v>
      </c>
      <c r="M425" s="4">
        <f>VLOOKUP($A425,EEP!$A$1:$D$525,2,FALSE)</f>
        <v>134</v>
      </c>
      <c r="N425" s="23">
        <f>VLOOKUP($A425,EEP!$A$1:$D$525,3,FALSE)</f>
        <v>3.0000000000000001E-3</v>
      </c>
      <c r="O425" s="24">
        <f>VLOOKUP($A425,CEEP!$A$1:$D$525,2,FALSE)</f>
        <v>134</v>
      </c>
      <c r="P425" s="22">
        <f>VLOOKUP($A425,CEEP!$A$1:$D$525,3,FALSE)</f>
        <v>4.0000000000000001E-3</v>
      </c>
      <c r="Q425" s="4">
        <f>VLOOKUP($A425,RBEP!$A$1:$F$525,2,FALSE)</f>
        <v>131</v>
      </c>
      <c r="R425" s="4">
        <f>VLOOKUP($A425,RBEP!$A$1:$F$525,3,FALSE)</f>
        <v>136</v>
      </c>
      <c r="S425" s="4">
        <f>VLOOKUP($A425,RBEP!$A$1:$F$525,4,FALSE)</f>
        <v>133.69</v>
      </c>
      <c r="T425" s="4">
        <f>VLOOKUP($A425,RBEP!$A$1:$F$525,5,FALSE)</f>
        <v>3.2399999999999998E-3</v>
      </c>
      <c r="U425" s="4">
        <f>VLOOKUP($A425,RCEP!$A$1:$F$525,2,FALSE)</f>
        <v>131</v>
      </c>
      <c r="V425" s="4">
        <f>VLOOKUP($A425,RCEP!$A$1:$F$525,3,FALSE)</f>
        <v>136</v>
      </c>
      <c r="W425" s="4">
        <f>VLOOKUP($A425,RCEP!$A$1:$F$525,4,FALSE)</f>
        <v>133.86000000000001</v>
      </c>
      <c r="X425" s="4">
        <f>VLOOKUP($A425,RCEP!$A$1:$F$525,5,FALSE)</f>
        <v>3.8600000000000001E-3</v>
      </c>
      <c r="Y425" s="4">
        <f>VLOOKUP($A425,REEP!$A$1:$F$525,2,FALSE)</f>
        <v>132</v>
      </c>
      <c r="Z425" s="4">
        <f>VLOOKUP($A425,REEP!$A$1:$F$525,3,FALSE)</f>
        <v>137</v>
      </c>
      <c r="AA425" s="4">
        <f>VLOOKUP($A425,REEP!$A$1:$F$525,4,FALSE)</f>
        <v>134.15</v>
      </c>
      <c r="AB425" s="4">
        <f>VLOOKUP($A425,REEP!$A$1:$F$525,5,FALSE)</f>
        <v>3.47E-3</v>
      </c>
      <c r="AC425" s="11">
        <f>VLOOKUP($A425,RCEEP!$A$1:$F$525,2,FALSE)</f>
        <v>131</v>
      </c>
      <c r="AD425" s="11">
        <f>VLOOKUP($A425,RCEEP!$A$1:$F$525,3,FALSE)</f>
        <v>137</v>
      </c>
      <c r="AE425" s="11">
        <f>VLOOKUP($A425,RCEEP!$A$1:$F$525,4,FALSE)</f>
        <v>134.06</v>
      </c>
      <c r="AF425" s="11">
        <f>VLOOKUP($A425,RCEEP!$A$1:$F$525,5,FALSE)</f>
        <v>3.7499999999999999E-3</v>
      </c>
      <c r="AH425" s="11">
        <f t="shared" si="252"/>
        <v>131</v>
      </c>
      <c r="AI425" s="11">
        <f t="shared" si="253"/>
        <v>0</v>
      </c>
      <c r="AJ425" s="11">
        <f t="shared" si="254"/>
        <v>0</v>
      </c>
      <c r="AK425" s="11">
        <f t="shared" si="255"/>
        <v>0</v>
      </c>
      <c r="AL425" s="11">
        <f t="shared" si="256"/>
        <v>0</v>
      </c>
      <c r="AM425" s="11">
        <f t="shared" si="257"/>
        <v>0</v>
      </c>
      <c r="AN425" s="11">
        <f t="shared" si="258"/>
        <v>1</v>
      </c>
      <c r="AO425" s="11">
        <f t="shared" si="259"/>
        <v>1</v>
      </c>
      <c r="AP425" s="11">
        <f t="shared" si="260"/>
        <v>0</v>
      </c>
      <c r="AQ425" s="4">
        <f t="shared" si="261"/>
        <v>1</v>
      </c>
      <c r="AS425" s="1">
        <f t="shared" si="262"/>
        <v>129</v>
      </c>
      <c r="AT425" s="1">
        <f t="shared" si="263"/>
        <v>1</v>
      </c>
      <c r="AU425" s="1">
        <f t="shared" si="264"/>
        <v>0</v>
      </c>
      <c r="AV425" s="1">
        <f t="shared" si="265"/>
        <v>0</v>
      </c>
      <c r="AW425" s="1">
        <f t="shared" si="266"/>
        <v>0</v>
      </c>
      <c r="AX425" s="8">
        <f t="shared" si="267"/>
        <v>0</v>
      </c>
      <c r="AZ425" s="8">
        <f t="shared" si="268"/>
        <v>129</v>
      </c>
      <c r="BA425" s="8">
        <f t="shared" si="269"/>
        <v>1</v>
      </c>
      <c r="BB425" s="8">
        <f t="shared" si="270"/>
        <v>0</v>
      </c>
      <c r="BC425" s="8">
        <f t="shared" si="271"/>
        <v>0</v>
      </c>
      <c r="BD425" s="8">
        <f t="shared" si="272"/>
        <v>0</v>
      </c>
      <c r="BE425" s="8">
        <f t="shared" si="273"/>
        <v>0</v>
      </c>
      <c r="BG425" s="19">
        <f t="shared" si="274"/>
        <v>0</v>
      </c>
      <c r="BH425" s="19">
        <f t="shared" si="275"/>
        <v>0</v>
      </c>
      <c r="BJ425" s="10">
        <f t="shared" si="276"/>
        <v>129</v>
      </c>
      <c r="BK425" s="35">
        <f t="shared" si="277"/>
        <v>2</v>
      </c>
      <c r="BL425" s="27">
        <f t="shared" si="278"/>
        <v>3.3333333333333335E-3</v>
      </c>
      <c r="BM425" s="33">
        <f t="shared" si="279"/>
        <v>2</v>
      </c>
      <c r="BN425" s="27">
        <f t="shared" si="280"/>
        <v>3.3333333333333335E-3</v>
      </c>
      <c r="BO425" s="33">
        <f t="shared" si="281"/>
        <v>3</v>
      </c>
      <c r="BP425" s="27">
        <f t="shared" si="282"/>
        <v>5.0000000000000001E-3</v>
      </c>
      <c r="BQ425" s="33">
        <f t="shared" si="283"/>
        <v>2</v>
      </c>
      <c r="BR425" s="28">
        <f t="shared" si="284"/>
        <v>3.3333333333333335E-3</v>
      </c>
      <c r="BT425" s="10">
        <f t="shared" si="285"/>
        <v>129</v>
      </c>
      <c r="BU425" s="32">
        <f t="shared" si="286"/>
        <v>4.6899999999999977</v>
      </c>
      <c r="BV425" s="27">
        <f t="shared" si="287"/>
        <v>7.8166666666666627E-3</v>
      </c>
      <c r="BW425" s="36">
        <f t="shared" si="288"/>
        <v>4.8600000000000136</v>
      </c>
      <c r="BX425" s="27">
        <f t="shared" si="289"/>
        <v>8.1000000000000221E-3</v>
      </c>
      <c r="BY425" s="36">
        <f t="shared" si="290"/>
        <v>5.1500000000000057</v>
      </c>
      <c r="BZ425" s="27">
        <f t="shared" si="291"/>
        <v>8.5833333333333421E-3</v>
      </c>
      <c r="CA425" s="36">
        <f t="shared" si="292"/>
        <v>5.0600000000000023</v>
      </c>
      <c r="CB425" s="28">
        <f t="shared" si="293"/>
        <v>8.4333333333333378E-3</v>
      </c>
    </row>
    <row r="426" spans="1:80">
      <c r="A426" s="1" t="s">
        <v>399</v>
      </c>
      <c r="B426" s="26">
        <v>600</v>
      </c>
      <c r="C426" s="26">
        <v>787</v>
      </c>
      <c r="D426" s="26">
        <v>5395</v>
      </c>
      <c r="E426" s="20">
        <f>VLOOKUP($A426,JorgeILS!$A$1:$D$525,2,FALSE)</f>
        <v>130</v>
      </c>
      <c r="F426" s="20">
        <f>VLOOKUP($A426,JorgeILS!$A$1:$D$525,3,FALSE)</f>
        <v>0.54500000000000004</v>
      </c>
      <c r="G426" s="20">
        <f>VLOOKUP($A426,JorgeCPP!$A$1:$D$525,2,FALSE)</f>
        <v>137</v>
      </c>
      <c r="H426" s="20">
        <f>VLOOKUP($A426,JorgeCPP!$A$1:$D$525,3,FALSE)</f>
        <v>3.9E-2</v>
      </c>
      <c r="I426" s="4">
        <f>VLOOKUP($A426,BEP!$A$1:$D$525,2,FALSE)</f>
        <v>134</v>
      </c>
      <c r="J426" s="23">
        <f>VLOOKUP($A426,BEP!$A$1:$D$525,3,FALSE)</f>
        <v>2E-3</v>
      </c>
      <c r="K426" s="4">
        <f>VLOOKUP($A426,CEP!$A$1:$D$525,2,FALSE)</f>
        <v>134</v>
      </c>
      <c r="L426" s="23">
        <f>VLOOKUP($A426,CEP!$A$1:$D$525,3,FALSE)</f>
        <v>2E-3</v>
      </c>
      <c r="M426" s="4">
        <f>VLOOKUP($A426,EEP!$A$1:$D$525,2,FALSE)</f>
        <v>136</v>
      </c>
      <c r="N426" s="23">
        <f>VLOOKUP($A426,EEP!$A$1:$D$525,3,FALSE)</f>
        <v>3.0000000000000001E-3</v>
      </c>
      <c r="O426" s="24">
        <f>VLOOKUP($A426,CEEP!$A$1:$D$525,2,FALSE)</f>
        <v>136</v>
      </c>
      <c r="P426" s="22">
        <f>VLOOKUP($A426,CEEP!$A$1:$D$525,3,FALSE)</f>
        <v>3.0000000000000001E-3</v>
      </c>
      <c r="Q426" s="4">
        <f>VLOOKUP($A426,RBEP!$A$1:$F$525,2,FALSE)</f>
        <v>133</v>
      </c>
      <c r="R426" s="4">
        <f>VLOOKUP($A426,RBEP!$A$1:$F$525,3,FALSE)</f>
        <v>138</v>
      </c>
      <c r="S426" s="4">
        <f>VLOOKUP($A426,RBEP!$A$1:$F$525,4,FALSE)</f>
        <v>135.49</v>
      </c>
      <c r="T426" s="4">
        <f>VLOOKUP($A426,RBEP!$A$1:$F$525,5,FALSE)</f>
        <v>3.0400000000000002E-3</v>
      </c>
      <c r="U426" s="4">
        <f>VLOOKUP($A426,RCEP!$A$1:$F$525,2,FALSE)</f>
        <v>133</v>
      </c>
      <c r="V426" s="4">
        <f>VLOOKUP($A426,RCEP!$A$1:$F$525,3,FALSE)</f>
        <v>138</v>
      </c>
      <c r="W426" s="4">
        <f>VLOOKUP($A426,RCEP!$A$1:$F$525,4,FALSE)</f>
        <v>135.22</v>
      </c>
      <c r="X426" s="4">
        <f>VLOOKUP($A426,RCEP!$A$1:$F$525,5,FALSE)</f>
        <v>3.3800000000000002E-3</v>
      </c>
      <c r="Y426" s="4">
        <f>VLOOKUP($A426,REEP!$A$1:$F$525,2,FALSE)</f>
        <v>134</v>
      </c>
      <c r="Z426" s="4">
        <f>VLOOKUP($A426,REEP!$A$1:$F$525,3,FALSE)</f>
        <v>138</v>
      </c>
      <c r="AA426" s="4">
        <f>VLOOKUP($A426,REEP!$A$1:$F$525,4,FALSE)</f>
        <v>136.11000000000001</v>
      </c>
      <c r="AB426" s="4">
        <f>VLOOKUP($A426,REEP!$A$1:$F$525,5,FALSE)</f>
        <v>3.3500000000000001E-3</v>
      </c>
      <c r="AC426" s="11">
        <f>VLOOKUP($A426,RCEEP!$A$1:$F$525,2,FALSE)</f>
        <v>133</v>
      </c>
      <c r="AD426" s="11">
        <f>VLOOKUP($A426,RCEEP!$A$1:$F$525,3,FALSE)</f>
        <v>139</v>
      </c>
      <c r="AE426" s="11">
        <f>VLOOKUP($A426,RCEEP!$A$1:$F$525,4,FALSE)</f>
        <v>136.13</v>
      </c>
      <c r="AF426" s="11">
        <f>VLOOKUP($A426,RCEEP!$A$1:$F$525,5,FALSE)</f>
        <v>3.5899999999999999E-3</v>
      </c>
      <c r="AH426" s="11">
        <f t="shared" si="252"/>
        <v>133</v>
      </c>
      <c r="AI426" s="11">
        <f t="shared" si="253"/>
        <v>0</v>
      </c>
      <c r="AJ426" s="11">
        <f t="shared" si="254"/>
        <v>0</v>
      </c>
      <c r="AK426" s="11">
        <f t="shared" si="255"/>
        <v>0</v>
      </c>
      <c r="AL426" s="11">
        <f t="shared" si="256"/>
        <v>0</v>
      </c>
      <c r="AM426" s="11">
        <f t="shared" si="257"/>
        <v>0</v>
      </c>
      <c r="AN426" s="11">
        <f t="shared" si="258"/>
        <v>1</v>
      </c>
      <c r="AO426" s="11">
        <f t="shared" si="259"/>
        <v>1</v>
      </c>
      <c r="AP426" s="11">
        <f t="shared" si="260"/>
        <v>0</v>
      </c>
      <c r="AQ426" s="4">
        <f t="shared" si="261"/>
        <v>1</v>
      </c>
      <c r="AS426" s="1">
        <f t="shared" si="262"/>
        <v>130</v>
      </c>
      <c r="AT426" s="1">
        <f t="shared" si="263"/>
        <v>1</v>
      </c>
      <c r="AU426" s="1">
        <f t="shared" si="264"/>
        <v>0</v>
      </c>
      <c r="AV426" s="1">
        <f t="shared" si="265"/>
        <v>0</v>
      </c>
      <c r="AW426" s="1">
        <f t="shared" si="266"/>
        <v>0</v>
      </c>
      <c r="AX426" s="8">
        <f t="shared" si="267"/>
        <v>0</v>
      </c>
      <c r="AZ426" s="8">
        <f t="shared" si="268"/>
        <v>130</v>
      </c>
      <c r="BA426" s="8">
        <f t="shared" si="269"/>
        <v>1</v>
      </c>
      <c r="BB426" s="8">
        <f t="shared" si="270"/>
        <v>0</v>
      </c>
      <c r="BC426" s="8">
        <f t="shared" si="271"/>
        <v>0</v>
      </c>
      <c r="BD426" s="8">
        <f t="shared" si="272"/>
        <v>0</v>
      </c>
      <c r="BE426" s="8">
        <f t="shared" si="273"/>
        <v>0</v>
      </c>
      <c r="BG426" s="19">
        <f t="shared" si="274"/>
        <v>0</v>
      </c>
      <c r="BH426" s="19">
        <f t="shared" si="275"/>
        <v>0</v>
      </c>
      <c r="BJ426" s="10">
        <f t="shared" si="276"/>
        <v>130</v>
      </c>
      <c r="BK426" s="35">
        <f t="shared" si="277"/>
        <v>3</v>
      </c>
      <c r="BL426" s="27">
        <f t="shared" si="278"/>
        <v>5.0000000000000001E-3</v>
      </c>
      <c r="BM426" s="33">
        <f t="shared" si="279"/>
        <v>3</v>
      </c>
      <c r="BN426" s="27">
        <f t="shared" si="280"/>
        <v>5.0000000000000001E-3</v>
      </c>
      <c r="BO426" s="33">
        <f t="shared" si="281"/>
        <v>4</v>
      </c>
      <c r="BP426" s="27">
        <f t="shared" si="282"/>
        <v>6.6666666666666671E-3</v>
      </c>
      <c r="BQ426" s="33">
        <f t="shared" si="283"/>
        <v>3</v>
      </c>
      <c r="BR426" s="28">
        <f t="shared" si="284"/>
        <v>5.0000000000000001E-3</v>
      </c>
      <c r="BT426" s="10">
        <f t="shared" si="285"/>
        <v>130</v>
      </c>
      <c r="BU426" s="32">
        <f t="shared" si="286"/>
        <v>5.4900000000000091</v>
      </c>
      <c r="BV426" s="27">
        <f t="shared" si="287"/>
        <v>9.1500000000000158E-3</v>
      </c>
      <c r="BW426" s="36">
        <f t="shared" si="288"/>
        <v>5.2199999999999989</v>
      </c>
      <c r="BX426" s="27">
        <f t="shared" si="289"/>
        <v>8.6999999999999977E-3</v>
      </c>
      <c r="BY426" s="36">
        <f t="shared" si="290"/>
        <v>6.1100000000000136</v>
      </c>
      <c r="BZ426" s="27">
        <f t="shared" si="291"/>
        <v>1.0183333333333357E-2</v>
      </c>
      <c r="CA426" s="36">
        <f t="shared" si="292"/>
        <v>6.1299999999999955</v>
      </c>
      <c r="CB426" s="28">
        <f t="shared" si="293"/>
        <v>1.0216666666666659E-2</v>
      </c>
    </row>
    <row r="427" spans="1:80">
      <c r="A427" s="1" t="s">
        <v>400</v>
      </c>
      <c r="B427" s="26">
        <v>600</v>
      </c>
      <c r="C427" s="26">
        <v>787</v>
      </c>
      <c r="D427" s="26">
        <v>5403</v>
      </c>
      <c r="E427" s="20">
        <f>VLOOKUP($A427,JorgeILS!$A$1:$D$525,2,FALSE)</f>
        <v>131</v>
      </c>
      <c r="F427" s="20">
        <f>VLOOKUP($A427,JorgeILS!$A$1:$D$525,3,FALSE)</f>
        <v>0.49399999999999999</v>
      </c>
      <c r="G427" s="20">
        <f>VLOOKUP($A427,JorgeCPP!$A$1:$D$525,2,FALSE)</f>
        <v>136</v>
      </c>
      <c r="H427" s="20">
        <f>VLOOKUP($A427,JorgeCPP!$A$1:$D$525,3,FALSE)</f>
        <v>3.9E-2</v>
      </c>
      <c r="I427" s="4">
        <f>VLOOKUP($A427,BEP!$A$1:$D$525,2,FALSE)</f>
        <v>134</v>
      </c>
      <c r="J427" s="23">
        <f>VLOOKUP($A427,BEP!$A$1:$D$525,3,FALSE)</f>
        <v>2E-3</v>
      </c>
      <c r="K427" s="4">
        <f>VLOOKUP($A427,CEP!$A$1:$D$525,2,FALSE)</f>
        <v>134</v>
      </c>
      <c r="L427" s="23">
        <f>VLOOKUP($A427,CEP!$A$1:$D$525,3,FALSE)</f>
        <v>2E-3</v>
      </c>
      <c r="M427" s="4">
        <f>VLOOKUP($A427,EEP!$A$1:$D$525,2,FALSE)</f>
        <v>133</v>
      </c>
      <c r="N427" s="23">
        <f>VLOOKUP($A427,EEP!$A$1:$D$525,3,FALSE)</f>
        <v>2E-3</v>
      </c>
      <c r="O427" s="24">
        <f>VLOOKUP($A427,CEEP!$A$1:$D$525,2,FALSE)</f>
        <v>133</v>
      </c>
      <c r="P427" s="22">
        <f>VLOOKUP($A427,CEEP!$A$1:$D$525,3,FALSE)</f>
        <v>2E-3</v>
      </c>
      <c r="Q427" s="4">
        <f>VLOOKUP($A427,RBEP!$A$1:$F$525,2,FALSE)</f>
        <v>131</v>
      </c>
      <c r="R427" s="4">
        <f>VLOOKUP($A427,RBEP!$A$1:$F$525,3,FALSE)</f>
        <v>136</v>
      </c>
      <c r="S427" s="4">
        <f>VLOOKUP($A427,RBEP!$A$1:$F$525,4,FALSE)</f>
        <v>133.41</v>
      </c>
      <c r="T427" s="4">
        <f>VLOOKUP($A427,RBEP!$A$1:$F$525,5,FALSE)</f>
        <v>2.64E-3</v>
      </c>
      <c r="U427" s="4">
        <f>VLOOKUP($A427,RCEP!$A$1:$F$525,2,FALSE)</f>
        <v>131</v>
      </c>
      <c r="V427" s="4">
        <f>VLOOKUP($A427,RCEP!$A$1:$F$525,3,FALSE)</f>
        <v>136</v>
      </c>
      <c r="W427" s="4">
        <f>VLOOKUP($A427,RCEP!$A$1:$F$525,4,FALSE)</f>
        <v>133.30000000000001</v>
      </c>
      <c r="X427" s="4">
        <f>VLOOKUP($A427,RCEP!$A$1:$F$525,5,FALSE)</f>
        <v>2.8700000000000002E-3</v>
      </c>
      <c r="Y427" s="4">
        <f>VLOOKUP($A427,REEP!$A$1:$F$525,2,FALSE)</f>
        <v>131</v>
      </c>
      <c r="Z427" s="4">
        <f>VLOOKUP($A427,REEP!$A$1:$F$525,3,FALSE)</f>
        <v>136</v>
      </c>
      <c r="AA427" s="4">
        <f>VLOOKUP($A427,REEP!$A$1:$F$525,4,FALSE)</f>
        <v>133.93</v>
      </c>
      <c r="AB427" s="4">
        <f>VLOOKUP($A427,REEP!$A$1:$F$525,5,FALSE)</f>
        <v>2.8500000000000001E-3</v>
      </c>
      <c r="AC427" s="11">
        <f>VLOOKUP($A427,RCEEP!$A$1:$F$525,2,FALSE)</f>
        <v>131</v>
      </c>
      <c r="AD427" s="11">
        <f>VLOOKUP($A427,RCEEP!$A$1:$F$525,3,FALSE)</f>
        <v>136</v>
      </c>
      <c r="AE427" s="11">
        <f>VLOOKUP($A427,RCEEP!$A$1:$F$525,4,FALSE)</f>
        <v>133.65</v>
      </c>
      <c r="AF427" s="11">
        <f>VLOOKUP($A427,RCEEP!$A$1:$F$525,5,FALSE)</f>
        <v>2.96E-3</v>
      </c>
      <c r="AH427" s="11">
        <f t="shared" si="252"/>
        <v>131</v>
      </c>
      <c r="AI427" s="11">
        <f t="shared" si="253"/>
        <v>0</v>
      </c>
      <c r="AJ427" s="11">
        <f t="shared" si="254"/>
        <v>0</v>
      </c>
      <c r="AK427" s="11">
        <f t="shared" si="255"/>
        <v>0</v>
      </c>
      <c r="AL427" s="11">
        <f t="shared" si="256"/>
        <v>0</v>
      </c>
      <c r="AM427" s="11">
        <f t="shared" si="257"/>
        <v>0</v>
      </c>
      <c r="AN427" s="11">
        <f t="shared" si="258"/>
        <v>1</v>
      </c>
      <c r="AO427" s="11">
        <f t="shared" si="259"/>
        <v>1</v>
      </c>
      <c r="AP427" s="11">
        <f t="shared" si="260"/>
        <v>1</v>
      </c>
      <c r="AQ427" s="4">
        <f t="shared" si="261"/>
        <v>1</v>
      </c>
      <c r="AS427" s="1">
        <f t="shared" si="262"/>
        <v>131</v>
      </c>
      <c r="AT427" s="1">
        <f t="shared" si="263"/>
        <v>1</v>
      </c>
      <c r="AU427" s="1">
        <f t="shared" si="264"/>
        <v>1</v>
      </c>
      <c r="AV427" s="1">
        <f t="shared" si="265"/>
        <v>1</v>
      </c>
      <c r="AW427" s="1">
        <f t="shared" si="266"/>
        <v>1</v>
      </c>
      <c r="AX427" s="8">
        <f t="shared" si="267"/>
        <v>1</v>
      </c>
      <c r="AZ427" s="8">
        <f t="shared" si="268"/>
        <v>131</v>
      </c>
      <c r="BA427" s="8">
        <f t="shared" si="269"/>
        <v>1</v>
      </c>
      <c r="BB427" s="8">
        <f t="shared" si="270"/>
        <v>1</v>
      </c>
      <c r="BC427" s="8">
        <f t="shared" si="271"/>
        <v>1</v>
      </c>
      <c r="BD427" s="8">
        <f t="shared" si="272"/>
        <v>1</v>
      </c>
      <c r="BE427" s="8">
        <f t="shared" si="273"/>
        <v>1</v>
      </c>
      <c r="BG427" s="19">
        <f t="shared" si="274"/>
        <v>0</v>
      </c>
      <c r="BH427" s="19">
        <f t="shared" si="275"/>
        <v>1</v>
      </c>
      <c r="BJ427" s="10">
        <f t="shared" si="276"/>
        <v>131</v>
      </c>
      <c r="BK427" s="35">
        <f t="shared" si="277"/>
        <v>0</v>
      </c>
      <c r="BL427" s="27">
        <f t="shared" si="278"/>
        <v>0</v>
      </c>
      <c r="BM427" s="33">
        <f t="shared" si="279"/>
        <v>0</v>
      </c>
      <c r="BN427" s="27">
        <f t="shared" si="280"/>
        <v>0</v>
      </c>
      <c r="BO427" s="33">
        <f t="shared" si="281"/>
        <v>0</v>
      </c>
      <c r="BP427" s="27">
        <f t="shared" si="282"/>
        <v>0</v>
      </c>
      <c r="BQ427" s="33">
        <f t="shared" si="283"/>
        <v>0</v>
      </c>
      <c r="BR427" s="28">
        <f t="shared" si="284"/>
        <v>0</v>
      </c>
      <c r="BT427" s="10">
        <f t="shared" si="285"/>
        <v>131</v>
      </c>
      <c r="BU427" s="32">
        <f t="shared" si="286"/>
        <v>2.4099999999999966</v>
      </c>
      <c r="BV427" s="27">
        <f t="shared" si="287"/>
        <v>4.0166666666666606E-3</v>
      </c>
      <c r="BW427" s="36">
        <f t="shared" si="288"/>
        <v>2.3000000000000114</v>
      </c>
      <c r="BX427" s="27">
        <f t="shared" si="289"/>
        <v>3.8333333333333522E-3</v>
      </c>
      <c r="BY427" s="36">
        <f t="shared" si="290"/>
        <v>2.9300000000000068</v>
      </c>
      <c r="BZ427" s="27">
        <f t="shared" si="291"/>
        <v>4.8833333333333446E-3</v>
      </c>
      <c r="CA427" s="36">
        <f t="shared" si="292"/>
        <v>2.6500000000000057</v>
      </c>
      <c r="CB427" s="28">
        <f t="shared" si="293"/>
        <v>4.4166666666666764E-3</v>
      </c>
    </row>
    <row r="428" spans="1:80">
      <c r="A428" s="1" t="s">
        <v>426</v>
      </c>
      <c r="B428" s="26">
        <v>700</v>
      </c>
      <c r="C428" s="26">
        <v>740</v>
      </c>
      <c r="D428" s="26">
        <v>5411</v>
      </c>
      <c r="E428" s="20">
        <f>VLOOKUP($A428,JorgeILS!$A$1:$D$525,2,FALSE)</f>
        <v>216</v>
      </c>
      <c r="F428" s="20">
        <f>VLOOKUP($A428,JorgeILS!$A$1:$D$525,3,FALSE)</f>
        <v>0.22600000000000001</v>
      </c>
      <c r="G428" s="20">
        <f>VLOOKUP($A428,JorgeCPP!$A$1:$D$525,2,FALSE)</f>
        <v>220</v>
      </c>
      <c r="H428" s="20">
        <f>VLOOKUP($A428,JorgeCPP!$A$1:$D$525,3,FALSE)</f>
        <v>1.6E-2</v>
      </c>
      <c r="I428" s="4">
        <f>VLOOKUP($A428,BEP!$A$1:$D$525,2,FALSE)</f>
        <v>218</v>
      </c>
      <c r="J428" s="23">
        <f>VLOOKUP($A428,BEP!$A$1:$D$525,3,FALSE)</f>
        <v>2E-3</v>
      </c>
      <c r="K428" s="4">
        <f>VLOOKUP($A428,CEP!$A$1:$D$525,2,FALSE)</f>
        <v>218</v>
      </c>
      <c r="L428" s="23">
        <f>VLOOKUP($A428,CEP!$A$1:$D$525,3,FALSE)</f>
        <v>3.0000000000000001E-3</v>
      </c>
      <c r="M428" s="4">
        <f>VLOOKUP($A428,EEP!$A$1:$D$525,2,FALSE)</f>
        <v>217</v>
      </c>
      <c r="N428" s="23">
        <f>VLOOKUP($A428,EEP!$A$1:$D$525,3,FALSE)</f>
        <v>2E-3</v>
      </c>
      <c r="O428" s="24">
        <f>VLOOKUP($A428,CEEP!$A$1:$D$525,2,FALSE)</f>
        <v>217</v>
      </c>
      <c r="P428" s="22">
        <f>VLOOKUP($A428,CEEP!$A$1:$D$525,3,FALSE)</f>
        <v>2E-3</v>
      </c>
      <c r="Q428" s="4">
        <f>VLOOKUP($A428,RBEP!$A$1:$F$525,2,FALSE)</f>
        <v>217</v>
      </c>
      <c r="R428" s="4">
        <f>VLOOKUP($A428,RBEP!$A$1:$F$525,3,FALSE)</f>
        <v>219</v>
      </c>
      <c r="S428" s="4">
        <f>VLOOKUP($A428,RBEP!$A$1:$F$525,4,FALSE)</f>
        <v>218.36</v>
      </c>
      <c r="T428" s="4">
        <f>VLOOKUP($A428,RBEP!$A$1:$F$525,5,FALSE)</f>
        <v>2.2100000000000002E-3</v>
      </c>
      <c r="U428" s="4">
        <f>VLOOKUP($A428,RCEP!$A$1:$F$525,2,FALSE)</f>
        <v>217</v>
      </c>
      <c r="V428" s="4">
        <f>VLOOKUP($A428,RCEP!$A$1:$F$525,3,FALSE)</f>
        <v>219</v>
      </c>
      <c r="W428" s="4">
        <f>VLOOKUP($A428,RCEP!$A$1:$F$525,4,FALSE)</f>
        <v>218.31</v>
      </c>
      <c r="X428" s="4">
        <f>VLOOKUP($A428,RCEP!$A$1:$F$525,5,FALSE)</f>
        <v>2.5600000000000002E-3</v>
      </c>
      <c r="Y428" s="4">
        <f>VLOOKUP($A428,REEP!$A$1:$F$525,2,FALSE)</f>
        <v>217</v>
      </c>
      <c r="Z428" s="4">
        <f>VLOOKUP($A428,REEP!$A$1:$F$525,3,FALSE)</f>
        <v>219</v>
      </c>
      <c r="AA428" s="4">
        <f>VLOOKUP($A428,REEP!$A$1:$F$525,4,FALSE)</f>
        <v>218.32</v>
      </c>
      <c r="AB428" s="4">
        <f>VLOOKUP($A428,REEP!$A$1:$F$525,5,FALSE)</f>
        <v>2.1900000000000001E-3</v>
      </c>
      <c r="AC428" s="11">
        <f>VLOOKUP($A428,RCEEP!$A$1:$F$525,2,FALSE)</f>
        <v>217</v>
      </c>
      <c r="AD428" s="11">
        <f>VLOOKUP($A428,RCEEP!$A$1:$F$525,3,FALSE)</f>
        <v>219</v>
      </c>
      <c r="AE428" s="11">
        <f>VLOOKUP($A428,RCEEP!$A$1:$F$525,4,FALSE)</f>
        <v>218.13</v>
      </c>
      <c r="AF428" s="11">
        <f>VLOOKUP($A428,RCEEP!$A$1:$F$525,5,FALSE)</f>
        <v>2.2599999999999999E-3</v>
      </c>
      <c r="AH428" s="11">
        <f t="shared" si="252"/>
        <v>217</v>
      </c>
      <c r="AI428" s="11">
        <f t="shared" si="253"/>
        <v>0</v>
      </c>
      <c r="AJ428" s="11">
        <f t="shared" si="254"/>
        <v>0</v>
      </c>
      <c r="AK428" s="11">
        <f t="shared" si="255"/>
        <v>0</v>
      </c>
      <c r="AL428" s="11">
        <f t="shared" si="256"/>
        <v>1</v>
      </c>
      <c r="AM428" s="11">
        <f t="shared" si="257"/>
        <v>1</v>
      </c>
      <c r="AN428" s="11">
        <f t="shared" si="258"/>
        <v>1</v>
      </c>
      <c r="AO428" s="11">
        <f t="shared" si="259"/>
        <v>1</v>
      </c>
      <c r="AP428" s="11">
        <f t="shared" si="260"/>
        <v>1</v>
      </c>
      <c r="AQ428" s="4">
        <f t="shared" si="261"/>
        <v>1</v>
      </c>
      <c r="AS428" s="1">
        <f t="shared" si="262"/>
        <v>216</v>
      </c>
      <c r="AT428" s="1">
        <f t="shared" si="263"/>
        <v>1</v>
      </c>
      <c r="AU428" s="1">
        <f t="shared" si="264"/>
        <v>0</v>
      </c>
      <c r="AV428" s="1">
        <f t="shared" si="265"/>
        <v>0</v>
      </c>
      <c r="AW428" s="1">
        <f t="shared" si="266"/>
        <v>0</v>
      </c>
      <c r="AX428" s="8">
        <f t="shared" si="267"/>
        <v>0</v>
      </c>
      <c r="AZ428" s="8">
        <f t="shared" si="268"/>
        <v>216</v>
      </c>
      <c r="BA428" s="8">
        <f t="shared" si="269"/>
        <v>1</v>
      </c>
      <c r="BB428" s="8">
        <f t="shared" si="270"/>
        <v>0</v>
      </c>
      <c r="BC428" s="8">
        <f t="shared" si="271"/>
        <v>0</v>
      </c>
      <c r="BD428" s="8">
        <f t="shared" si="272"/>
        <v>0</v>
      </c>
      <c r="BE428" s="8">
        <f t="shared" si="273"/>
        <v>0</v>
      </c>
      <c r="BG428" s="19">
        <f t="shared" si="274"/>
        <v>0</v>
      </c>
      <c r="BH428" s="19">
        <f t="shared" si="275"/>
        <v>0</v>
      </c>
      <c r="BJ428" s="10">
        <f t="shared" si="276"/>
        <v>216</v>
      </c>
      <c r="BK428" s="35">
        <f t="shared" si="277"/>
        <v>1</v>
      </c>
      <c r="BL428" s="27">
        <f t="shared" si="278"/>
        <v>1.4285714285714286E-3</v>
      </c>
      <c r="BM428" s="33">
        <f t="shared" si="279"/>
        <v>1</v>
      </c>
      <c r="BN428" s="27">
        <f t="shared" si="280"/>
        <v>1.4285714285714286E-3</v>
      </c>
      <c r="BO428" s="33">
        <f t="shared" si="281"/>
        <v>1</v>
      </c>
      <c r="BP428" s="27">
        <f t="shared" si="282"/>
        <v>1.4285714285714286E-3</v>
      </c>
      <c r="BQ428" s="33">
        <f t="shared" si="283"/>
        <v>1</v>
      </c>
      <c r="BR428" s="28">
        <f t="shared" si="284"/>
        <v>1.4285714285714286E-3</v>
      </c>
      <c r="BT428" s="10">
        <f t="shared" si="285"/>
        <v>216</v>
      </c>
      <c r="BU428" s="32">
        <f t="shared" si="286"/>
        <v>2.3600000000000136</v>
      </c>
      <c r="BV428" s="27">
        <f t="shared" si="287"/>
        <v>3.3714285714285907E-3</v>
      </c>
      <c r="BW428" s="36">
        <f t="shared" si="288"/>
        <v>2.3100000000000023</v>
      </c>
      <c r="BX428" s="27">
        <f t="shared" si="289"/>
        <v>3.3000000000000035E-3</v>
      </c>
      <c r="BY428" s="36">
        <f t="shared" si="290"/>
        <v>2.3199999999999932</v>
      </c>
      <c r="BZ428" s="27">
        <f t="shared" si="291"/>
        <v>3.3142857142857045E-3</v>
      </c>
      <c r="CA428" s="36">
        <f t="shared" si="292"/>
        <v>2.1299999999999955</v>
      </c>
      <c r="CB428" s="28">
        <f t="shared" si="293"/>
        <v>3.0428571428571362E-3</v>
      </c>
    </row>
    <row r="429" spans="1:80">
      <c r="A429" s="1" t="s">
        <v>427</v>
      </c>
      <c r="B429" s="26">
        <v>700</v>
      </c>
      <c r="C429" s="26">
        <v>740</v>
      </c>
      <c r="D429" s="26">
        <v>5419</v>
      </c>
      <c r="E429" s="20">
        <f>VLOOKUP($A429,JorgeILS!$A$1:$D$525,2,FALSE)</f>
        <v>214</v>
      </c>
      <c r="F429" s="20">
        <f>VLOOKUP($A429,JorgeILS!$A$1:$D$525,3,FALSE)</f>
        <v>0.14299999999999999</v>
      </c>
      <c r="G429" s="20">
        <f>VLOOKUP($A429,JorgeCPP!$A$1:$D$525,2,FALSE)</f>
        <v>217</v>
      </c>
      <c r="H429" s="20">
        <f>VLOOKUP($A429,JorgeCPP!$A$1:$D$525,3,FALSE)</f>
        <v>1.6E-2</v>
      </c>
      <c r="I429" s="4">
        <f>VLOOKUP($A429,BEP!$A$1:$D$525,2,FALSE)</f>
        <v>216</v>
      </c>
      <c r="J429" s="23">
        <f>VLOOKUP($A429,BEP!$A$1:$D$525,3,FALSE)</f>
        <v>2E-3</v>
      </c>
      <c r="K429" s="4">
        <f>VLOOKUP($A429,CEP!$A$1:$D$525,2,FALSE)</f>
        <v>216</v>
      </c>
      <c r="L429" s="23">
        <f>VLOOKUP($A429,CEP!$A$1:$D$525,3,FALSE)</f>
        <v>2E-3</v>
      </c>
      <c r="M429" s="4">
        <f>VLOOKUP($A429,EEP!$A$1:$D$525,2,FALSE)</f>
        <v>216</v>
      </c>
      <c r="N429" s="23">
        <f>VLOOKUP($A429,EEP!$A$1:$D$525,3,FALSE)</f>
        <v>2E-3</v>
      </c>
      <c r="O429" s="24">
        <f>VLOOKUP($A429,CEEP!$A$1:$D$525,2,FALSE)</f>
        <v>216</v>
      </c>
      <c r="P429" s="22">
        <f>VLOOKUP($A429,CEEP!$A$1:$D$525,3,FALSE)</f>
        <v>2E-3</v>
      </c>
      <c r="Q429" s="4">
        <f>VLOOKUP($A429,RBEP!$A$1:$F$525,2,FALSE)</f>
        <v>215</v>
      </c>
      <c r="R429" s="4">
        <f>VLOOKUP($A429,RBEP!$A$1:$F$525,3,FALSE)</f>
        <v>217</v>
      </c>
      <c r="S429" s="4">
        <f>VLOOKUP($A429,RBEP!$A$1:$F$525,4,FALSE)</f>
        <v>215.94</v>
      </c>
      <c r="T429" s="4">
        <f>VLOOKUP($A429,RBEP!$A$1:$F$525,5,FALSE)</f>
        <v>1.8E-3</v>
      </c>
      <c r="U429" s="4">
        <f>VLOOKUP($A429,RCEP!$A$1:$F$525,2,FALSE)</f>
        <v>215</v>
      </c>
      <c r="V429" s="4">
        <f>VLOOKUP($A429,RCEP!$A$1:$F$525,3,FALSE)</f>
        <v>217</v>
      </c>
      <c r="W429" s="4">
        <f>VLOOKUP($A429,RCEP!$A$1:$F$525,4,FALSE)</f>
        <v>215.95</v>
      </c>
      <c r="X429" s="4">
        <f>VLOOKUP($A429,RCEP!$A$1:$F$525,5,FALSE)</f>
        <v>2.0400000000000001E-3</v>
      </c>
      <c r="Y429" s="4">
        <f>VLOOKUP($A429,REEP!$A$1:$F$525,2,FALSE)</f>
        <v>215</v>
      </c>
      <c r="Z429" s="4">
        <f>VLOOKUP($A429,REEP!$A$1:$F$525,3,FALSE)</f>
        <v>217</v>
      </c>
      <c r="AA429" s="4">
        <f>VLOOKUP($A429,REEP!$A$1:$F$525,4,FALSE)</f>
        <v>216.07</v>
      </c>
      <c r="AB429" s="4">
        <f>VLOOKUP($A429,REEP!$A$1:$F$525,5,FALSE)</f>
        <v>1.75E-3</v>
      </c>
      <c r="AC429" s="11">
        <f>VLOOKUP($A429,RCEEP!$A$1:$F$525,2,FALSE)</f>
        <v>215</v>
      </c>
      <c r="AD429" s="11">
        <f>VLOOKUP($A429,RCEEP!$A$1:$F$525,3,FALSE)</f>
        <v>217</v>
      </c>
      <c r="AE429" s="11">
        <f>VLOOKUP($A429,RCEEP!$A$1:$F$525,4,FALSE)</f>
        <v>216.06</v>
      </c>
      <c r="AF429" s="11">
        <f>VLOOKUP($A429,RCEEP!$A$1:$F$525,5,FALSE)</f>
        <v>1.8500000000000001E-3</v>
      </c>
      <c r="AH429" s="11">
        <f t="shared" si="252"/>
        <v>215</v>
      </c>
      <c r="AI429" s="11">
        <f t="shared" si="253"/>
        <v>0</v>
      </c>
      <c r="AJ429" s="11">
        <f t="shared" si="254"/>
        <v>0</v>
      </c>
      <c r="AK429" s="11">
        <f t="shared" si="255"/>
        <v>0</v>
      </c>
      <c r="AL429" s="11">
        <f t="shared" si="256"/>
        <v>0</v>
      </c>
      <c r="AM429" s="11">
        <f t="shared" si="257"/>
        <v>0</v>
      </c>
      <c r="AN429" s="11">
        <f t="shared" si="258"/>
        <v>1</v>
      </c>
      <c r="AO429" s="11">
        <f t="shared" si="259"/>
        <v>1</v>
      </c>
      <c r="AP429" s="11">
        <f t="shared" si="260"/>
        <v>1</v>
      </c>
      <c r="AQ429" s="4">
        <f t="shared" si="261"/>
        <v>1</v>
      </c>
      <c r="AS429" s="1">
        <f t="shared" si="262"/>
        <v>214</v>
      </c>
      <c r="AT429" s="1">
        <f t="shared" si="263"/>
        <v>1</v>
      </c>
      <c r="AU429" s="1">
        <f t="shared" si="264"/>
        <v>0</v>
      </c>
      <c r="AV429" s="1">
        <f t="shared" si="265"/>
        <v>0</v>
      </c>
      <c r="AW429" s="1">
        <f t="shared" si="266"/>
        <v>0</v>
      </c>
      <c r="AX429" s="8">
        <f t="shared" si="267"/>
        <v>0</v>
      </c>
      <c r="AZ429" s="8">
        <f t="shared" si="268"/>
        <v>214</v>
      </c>
      <c r="BA429" s="8">
        <f t="shared" si="269"/>
        <v>1</v>
      </c>
      <c r="BB429" s="8">
        <f t="shared" si="270"/>
        <v>0</v>
      </c>
      <c r="BC429" s="8">
        <f t="shared" si="271"/>
        <v>0</v>
      </c>
      <c r="BD429" s="8">
        <f t="shared" si="272"/>
        <v>0</v>
      </c>
      <c r="BE429" s="8">
        <f t="shared" si="273"/>
        <v>0</v>
      </c>
      <c r="BG429" s="19">
        <f t="shared" si="274"/>
        <v>0</v>
      </c>
      <c r="BH429" s="19">
        <f t="shared" si="275"/>
        <v>0</v>
      </c>
      <c r="BJ429" s="10">
        <f t="shared" si="276"/>
        <v>214</v>
      </c>
      <c r="BK429" s="35">
        <f t="shared" si="277"/>
        <v>1</v>
      </c>
      <c r="BL429" s="27">
        <f t="shared" si="278"/>
        <v>1.4285714285714286E-3</v>
      </c>
      <c r="BM429" s="33">
        <f t="shared" si="279"/>
        <v>1</v>
      </c>
      <c r="BN429" s="27">
        <f t="shared" si="280"/>
        <v>1.4285714285714286E-3</v>
      </c>
      <c r="BO429" s="33">
        <f t="shared" si="281"/>
        <v>1</v>
      </c>
      <c r="BP429" s="27">
        <f t="shared" si="282"/>
        <v>1.4285714285714286E-3</v>
      </c>
      <c r="BQ429" s="33">
        <f t="shared" si="283"/>
        <v>1</v>
      </c>
      <c r="BR429" s="28">
        <f t="shared" si="284"/>
        <v>1.4285714285714286E-3</v>
      </c>
      <c r="BT429" s="10">
        <f t="shared" si="285"/>
        <v>214</v>
      </c>
      <c r="BU429" s="32">
        <f t="shared" si="286"/>
        <v>1.9399999999999977</v>
      </c>
      <c r="BV429" s="27">
        <f t="shared" si="287"/>
        <v>2.7714285714285684E-3</v>
      </c>
      <c r="BW429" s="36">
        <f t="shared" si="288"/>
        <v>1.9499999999999886</v>
      </c>
      <c r="BX429" s="27">
        <f t="shared" si="289"/>
        <v>2.7857142857142694E-3</v>
      </c>
      <c r="BY429" s="36">
        <f t="shared" si="290"/>
        <v>2.0699999999999932</v>
      </c>
      <c r="BZ429" s="27">
        <f t="shared" si="291"/>
        <v>2.9571428571428474E-3</v>
      </c>
      <c r="CA429" s="36">
        <f t="shared" si="292"/>
        <v>2.0600000000000023</v>
      </c>
      <c r="CB429" s="28">
        <f t="shared" si="293"/>
        <v>2.9428571428571459E-3</v>
      </c>
    </row>
    <row r="430" spans="1:80">
      <c r="A430" s="1" t="s">
        <v>428</v>
      </c>
      <c r="B430" s="26">
        <v>700</v>
      </c>
      <c r="C430" s="26">
        <v>740</v>
      </c>
      <c r="D430" s="26">
        <v>5427</v>
      </c>
      <c r="E430" s="20">
        <f>VLOOKUP($A430,JorgeILS!$A$1:$D$525,2,FALSE)</f>
        <v>217</v>
      </c>
      <c r="F430" s="20">
        <f>VLOOKUP($A430,JorgeILS!$A$1:$D$525,3,FALSE)</f>
        <v>0.13900000000000001</v>
      </c>
      <c r="G430" s="20">
        <f>VLOOKUP($A430,JorgeCPP!$A$1:$D$525,2,FALSE)</f>
        <v>219</v>
      </c>
      <c r="H430" s="20">
        <f>VLOOKUP($A430,JorgeCPP!$A$1:$D$525,3,FALSE)</f>
        <v>1.6E-2</v>
      </c>
      <c r="I430" s="4">
        <f>VLOOKUP($A430,BEP!$A$1:$D$525,2,FALSE)</f>
        <v>218</v>
      </c>
      <c r="J430" s="23">
        <f>VLOOKUP($A430,BEP!$A$1:$D$525,3,FALSE)</f>
        <v>2E-3</v>
      </c>
      <c r="K430" s="4">
        <f>VLOOKUP($A430,CEP!$A$1:$D$525,2,FALSE)</f>
        <v>218</v>
      </c>
      <c r="L430" s="23">
        <f>VLOOKUP($A430,CEP!$A$1:$D$525,3,FALSE)</f>
        <v>2E-3</v>
      </c>
      <c r="M430" s="4">
        <f>VLOOKUP($A430,EEP!$A$1:$D$525,2,FALSE)</f>
        <v>218</v>
      </c>
      <c r="N430" s="23">
        <f>VLOOKUP($A430,EEP!$A$1:$D$525,3,FALSE)</f>
        <v>1E-3</v>
      </c>
      <c r="O430" s="24">
        <f>VLOOKUP($A430,CEEP!$A$1:$D$525,2,FALSE)</f>
        <v>218</v>
      </c>
      <c r="P430" s="22">
        <f>VLOOKUP($A430,CEEP!$A$1:$D$525,3,FALSE)</f>
        <v>2E-3</v>
      </c>
      <c r="Q430" s="4">
        <f>VLOOKUP($A430,RBEP!$A$1:$F$525,2,FALSE)</f>
        <v>217</v>
      </c>
      <c r="R430" s="4">
        <f>VLOOKUP($A430,RBEP!$A$1:$F$525,3,FALSE)</f>
        <v>218</v>
      </c>
      <c r="S430" s="4">
        <f>VLOOKUP($A430,RBEP!$A$1:$F$525,4,FALSE)</f>
        <v>217.92</v>
      </c>
      <c r="T430" s="4">
        <f>VLOOKUP($A430,RBEP!$A$1:$F$525,5,FALSE)</f>
        <v>2.3400000000000001E-3</v>
      </c>
      <c r="U430" s="4">
        <f>VLOOKUP($A430,RCEP!$A$1:$F$525,2,FALSE)</f>
        <v>217</v>
      </c>
      <c r="V430" s="4">
        <f>VLOOKUP($A430,RCEP!$A$1:$F$525,3,FALSE)</f>
        <v>218</v>
      </c>
      <c r="W430" s="4">
        <f>VLOOKUP($A430,RCEP!$A$1:$F$525,4,FALSE)</f>
        <v>217.94</v>
      </c>
      <c r="X430" s="4">
        <f>VLOOKUP($A430,RCEP!$A$1:$F$525,5,FALSE)</f>
        <v>2.5699999999999998E-3</v>
      </c>
      <c r="Y430" s="4">
        <f>VLOOKUP($A430,REEP!$A$1:$F$525,2,FALSE)</f>
        <v>217</v>
      </c>
      <c r="Z430" s="4">
        <f>VLOOKUP($A430,REEP!$A$1:$F$525,3,FALSE)</f>
        <v>218</v>
      </c>
      <c r="AA430" s="4">
        <f>VLOOKUP($A430,REEP!$A$1:$F$525,4,FALSE)</f>
        <v>217.93</v>
      </c>
      <c r="AB430" s="4">
        <f>VLOOKUP($A430,REEP!$A$1:$F$525,5,FALSE)</f>
        <v>2.2699999999999999E-3</v>
      </c>
      <c r="AC430" s="11">
        <f>VLOOKUP($A430,RCEEP!$A$1:$F$525,2,FALSE)</f>
        <v>217</v>
      </c>
      <c r="AD430" s="11">
        <f>VLOOKUP($A430,RCEEP!$A$1:$F$525,3,FALSE)</f>
        <v>218</v>
      </c>
      <c r="AE430" s="11">
        <f>VLOOKUP($A430,RCEEP!$A$1:$F$525,4,FALSE)</f>
        <v>217.9</v>
      </c>
      <c r="AF430" s="11">
        <f>VLOOKUP($A430,RCEEP!$A$1:$F$525,5,FALSE)</f>
        <v>2.32E-3</v>
      </c>
      <c r="AH430" s="11">
        <f t="shared" si="252"/>
        <v>217</v>
      </c>
      <c r="AI430" s="11">
        <f t="shared" si="253"/>
        <v>0</v>
      </c>
      <c r="AJ430" s="11">
        <f t="shared" si="254"/>
        <v>0</v>
      </c>
      <c r="AK430" s="11">
        <f t="shared" si="255"/>
        <v>0</v>
      </c>
      <c r="AL430" s="11">
        <f t="shared" si="256"/>
        <v>0</v>
      </c>
      <c r="AM430" s="11">
        <f t="shared" si="257"/>
        <v>0</v>
      </c>
      <c r="AN430" s="11">
        <f t="shared" si="258"/>
        <v>1</v>
      </c>
      <c r="AO430" s="11">
        <f t="shared" si="259"/>
        <v>1</v>
      </c>
      <c r="AP430" s="11">
        <f t="shared" si="260"/>
        <v>1</v>
      </c>
      <c r="AQ430" s="4">
        <f t="shared" si="261"/>
        <v>1</v>
      </c>
      <c r="AS430" s="1">
        <f t="shared" si="262"/>
        <v>217</v>
      </c>
      <c r="AT430" s="1">
        <f t="shared" si="263"/>
        <v>1</v>
      </c>
      <c r="AU430" s="1">
        <f t="shared" si="264"/>
        <v>1</v>
      </c>
      <c r="AV430" s="1">
        <f t="shared" si="265"/>
        <v>1</v>
      </c>
      <c r="AW430" s="1">
        <f t="shared" si="266"/>
        <v>1</v>
      </c>
      <c r="AX430" s="8">
        <f t="shared" si="267"/>
        <v>1</v>
      </c>
      <c r="AZ430" s="8">
        <f t="shared" si="268"/>
        <v>217</v>
      </c>
      <c r="BA430" s="8">
        <f t="shared" si="269"/>
        <v>1</v>
      </c>
      <c r="BB430" s="8">
        <f t="shared" si="270"/>
        <v>1</v>
      </c>
      <c r="BC430" s="8">
        <f t="shared" si="271"/>
        <v>1</v>
      </c>
      <c r="BD430" s="8">
        <f t="shared" si="272"/>
        <v>1</v>
      </c>
      <c r="BE430" s="8">
        <f t="shared" si="273"/>
        <v>1</v>
      </c>
      <c r="BG430" s="19">
        <f t="shared" si="274"/>
        <v>0</v>
      </c>
      <c r="BH430" s="19">
        <f t="shared" si="275"/>
        <v>1</v>
      </c>
      <c r="BJ430" s="10">
        <f t="shared" si="276"/>
        <v>217</v>
      </c>
      <c r="BK430" s="35">
        <f t="shared" si="277"/>
        <v>0</v>
      </c>
      <c r="BL430" s="27">
        <f t="shared" si="278"/>
        <v>0</v>
      </c>
      <c r="BM430" s="33">
        <f t="shared" si="279"/>
        <v>0</v>
      </c>
      <c r="BN430" s="27">
        <f t="shared" si="280"/>
        <v>0</v>
      </c>
      <c r="BO430" s="33">
        <f t="shared" si="281"/>
        <v>0</v>
      </c>
      <c r="BP430" s="27">
        <f t="shared" si="282"/>
        <v>0</v>
      </c>
      <c r="BQ430" s="33">
        <f t="shared" si="283"/>
        <v>0</v>
      </c>
      <c r="BR430" s="28">
        <f t="shared" si="284"/>
        <v>0</v>
      </c>
      <c r="BT430" s="10">
        <f t="shared" si="285"/>
        <v>217</v>
      </c>
      <c r="BU430" s="32">
        <f t="shared" si="286"/>
        <v>0.91999999999998749</v>
      </c>
      <c r="BV430" s="27">
        <f t="shared" si="287"/>
        <v>1.3142857142856965E-3</v>
      </c>
      <c r="BW430" s="36">
        <f t="shared" si="288"/>
        <v>0.93999999999999773</v>
      </c>
      <c r="BX430" s="27">
        <f t="shared" si="289"/>
        <v>1.3428571428571396E-3</v>
      </c>
      <c r="BY430" s="36">
        <f t="shared" si="290"/>
        <v>0.93000000000000682</v>
      </c>
      <c r="BZ430" s="27">
        <f t="shared" si="291"/>
        <v>1.3285714285714383E-3</v>
      </c>
      <c r="CA430" s="36">
        <f t="shared" si="292"/>
        <v>0.90000000000000568</v>
      </c>
      <c r="CB430" s="28">
        <f t="shared" si="293"/>
        <v>1.2857142857142939E-3</v>
      </c>
    </row>
    <row r="431" spans="1:80">
      <c r="A431" s="1" t="s">
        <v>429</v>
      </c>
      <c r="B431" s="26">
        <v>700</v>
      </c>
      <c r="C431" s="26">
        <v>740</v>
      </c>
      <c r="D431" s="26">
        <v>5435</v>
      </c>
      <c r="E431" s="20">
        <f>VLOOKUP($A431,JorgeILS!$A$1:$D$525,2,FALSE)</f>
        <v>215</v>
      </c>
      <c r="F431" s="20">
        <f>VLOOKUP($A431,JorgeILS!$A$1:$D$525,3,FALSE)</f>
        <v>0.26800000000000002</v>
      </c>
      <c r="G431" s="20">
        <f>VLOOKUP($A431,JorgeCPP!$A$1:$D$525,2,FALSE)</f>
        <v>219</v>
      </c>
      <c r="H431" s="20">
        <f>VLOOKUP($A431,JorgeCPP!$A$1:$D$525,3,FALSE)</f>
        <v>1.6E-2</v>
      </c>
      <c r="I431" s="4">
        <f>VLOOKUP($A431,BEP!$A$1:$D$525,2,FALSE)</f>
        <v>216</v>
      </c>
      <c r="J431" s="23">
        <f>VLOOKUP($A431,BEP!$A$1:$D$525,3,FALSE)</f>
        <v>3.0000000000000001E-3</v>
      </c>
      <c r="K431" s="4">
        <f>VLOOKUP($A431,CEP!$A$1:$D$525,2,FALSE)</f>
        <v>216</v>
      </c>
      <c r="L431" s="23">
        <f>VLOOKUP($A431,CEP!$A$1:$D$525,3,FALSE)</f>
        <v>3.0000000000000001E-3</v>
      </c>
      <c r="M431" s="4">
        <f>VLOOKUP($A431,EEP!$A$1:$D$525,2,FALSE)</f>
        <v>217</v>
      </c>
      <c r="N431" s="23">
        <f>VLOOKUP($A431,EEP!$A$1:$D$525,3,FALSE)</f>
        <v>3.0000000000000001E-3</v>
      </c>
      <c r="O431" s="24">
        <f>VLOOKUP($A431,CEEP!$A$1:$D$525,2,FALSE)</f>
        <v>217</v>
      </c>
      <c r="P431" s="22">
        <f>VLOOKUP($A431,CEEP!$A$1:$D$525,3,FALSE)</f>
        <v>3.0000000000000001E-3</v>
      </c>
      <c r="Q431" s="4">
        <f>VLOOKUP($A431,RBEP!$A$1:$F$525,2,FALSE)</f>
        <v>216</v>
      </c>
      <c r="R431" s="4">
        <f>VLOOKUP($A431,RBEP!$A$1:$F$525,3,FALSE)</f>
        <v>217</v>
      </c>
      <c r="S431" s="4">
        <f>VLOOKUP($A431,RBEP!$A$1:$F$525,4,FALSE)</f>
        <v>216.91</v>
      </c>
      <c r="T431" s="4">
        <f>VLOOKUP($A431,RBEP!$A$1:$F$525,5,FALSE)</f>
        <v>2.6900000000000001E-3</v>
      </c>
      <c r="U431" s="4">
        <f>VLOOKUP($A431,RCEP!$A$1:$F$525,2,FALSE)</f>
        <v>216</v>
      </c>
      <c r="V431" s="4">
        <f>VLOOKUP($A431,RCEP!$A$1:$F$525,3,FALSE)</f>
        <v>217</v>
      </c>
      <c r="W431" s="4">
        <f>VLOOKUP($A431,RCEP!$A$1:$F$525,4,FALSE)</f>
        <v>216.96</v>
      </c>
      <c r="X431" s="4">
        <f>VLOOKUP($A431,RCEP!$A$1:$F$525,5,FALSE)</f>
        <v>3.13E-3</v>
      </c>
      <c r="Y431" s="4">
        <f>VLOOKUP($A431,REEP!$A$1:$F$525,2,FALSE)</f>
        <v>216</v>
      </c>
      <c r="Z431" s="4">
        <f>VLOOKUP($A431,REEP!$A$1:$F$525,3,FALSE)</f>
        <v>217</v>
      </c>
      <c r="AA431" s="4">
        <f>VLOOKUP($A431,REEP!$A$1:$F$525,4,FALSE)</f>
        <v>216.83</v>
      </c>
      <c r="AB431" s="4">
        <f>VLOOKUP($A431,REEP!$A$1:$F$525,5,FALSE)</f>
        <v>2.6099999999999999E-3</v>
      </c>
      <c r="AC431" s="11">
        <f>VLOOKUP($A431,RCEEP!$A$1:$F$525,2,FALSE)</f>
        <v>216</v>
      </c>
      <c r="AD431" s="11">
        <f>VLOOKUP($A431,RCEEP!$A$1:$F$525,3,FALSE)</f>
        <v>217</v>
      </c>
      <c r="AE431" s="11">
        <f>VLOOKUP($A431,RCEEP!$A$1:$F$525,4,FALSE)</f>
        <v>216.82</v>
      </c>
      <c r="AF431" s="11">
        <f>VLOOKUP($A431,RCEEP!$A$1:$F$525,5,FALSE)</f>
        <v>2.8E-3</v>
      </c>
      <c r="AH431" s="11">
        <f t="shared" si="252"/>
        <v>216</v>
      </c>
      <c r="AI431" s="11">
        <f t="shared" si="253"/>
        <v>0</v>
      </c>
      <c r="AJ431" s="11">
        <f t="shared" si="254"/>
        <v>1</v>
      </c>
      <c r="AK431" s="11">
        <f t="shared" si="255"/>
        <v>1</v>
      </c>
      <c r="AL431" s="11">
        <f t="shared" si="256"/>
        <v>0</v>
      </c>
      <c r="AM431" s="11">
        <f t="shared" si="257"/>
        <v>0</v>
      </c>
      <c r="AN431" s="11">
        <f t="shared" si="258"/>
        <v>1</v>
      </c>
      <c r="AO431" s="11">
        <f t="shared" si="259"/>
        <v>1</v>
      </c>
      <c r="AP431" s="11">
        <f t="shared" si="260"/>
        <v>1</v>
      </c>
      <c r="AQ431" s="4">
        <f t="shared" si="261"/>
        <v>1</v>
      </c>
      <c r="AS431" s="1">
        <f t="shared" si="262"/>
        <v>215</v>
      </c>
      <c r="AT431" s="1">
        <f t="shared" si="263"/>
        <v>1</v>
      </c>
      <c r="AU431" s="1">
        <f t="shared" si="264"/>
        <v>0</v>
      </c>
      <c r="AV431" s="1">
        <f t="shared" si="265"/>
        <v>0</v>
      </c>
      <c r="AW431" s="1">
        <f t="shared" si="266"/>
        <v>0</v>
      </c>
      <c r="AX431" s="8">
        <f t="shared" si="267"/>
        <v>0</v>
      </c>
      <c r="AZ431" s="8">
        <f t="shared" si="268"/>
        <v>215</v>
      </c>
      <c r="BA431" s="8">
        <f t="shared" si="269"/>
        <v>1</v>
      </c>
      <c r="BB431" s="8">
        <f t="shared" si="270"/>
        <v>0</v>
      </c>
      <c r="BC431" s="8">
        <f t="shared" si="271"/>
        <v>0</v>
      </c>
      <c r="BD431" s="8">
        <f t="shared" si="272"/>
        <v>0</v>
      </c>
      <c r="BE431" s="8">
        <f t="shared" si="273"/>
        <v>0</v>
      </c>
      <c r="BG431" s="19">
        <f t="shared" si="274"/>
        <v>0</v>
      </c>
      <c r="BH431" s="19">
        <f t="shared" si="275"/>
        <v>0</v>
      </c>
      <c r="BJ431" s="10">
        <f t="shared" si="276"/>
        <v>215</v>
      </c>
      <c r="BK431" s="35">
        <f t="shared" si="277"/>
        <v>1</v>
      </c>
      <c r="BL431" s="27">
        <f t="shared" si="278"/>
        <v>1.4285714285714286E-3</v>
      </c>
      <c r="BM431" s="33">
        <f t="shared" si="279"/>
        <v>1</v>
      </c>
      <c r="BN431" s="27">
        <f t="shared" si="280"/>
        <v>1.4285714285714286E-3</v>
      </c>
      <c r="BO431" s="33">
        <f t="shared" si="281"/>
        <v>1</v>
      </c>
      <c r="BP431" s="27">
        <f t="shared" si="282"/>
        <v>1.4285714285714286E-3</v>
      </c>
      <c r="BQ431" s="33">
        <f t="shared" si="283"/>
        <v>1</v>
      </c>
      <c r="BR431" s="28">
        <f t="shared" si="284"/>
        <v>1.4285714285714286E-3</v>
      </c>
      <c r="BT431" s="10">
        <f t="shared" si="285"/>
        <v>215</v>
      </c>
      <c r="BU431" s="32">
        <f t="shared" si="286"/>
        <v>1.9099999999999966</v>
      </c>
      <c r="BV431" s="27">
        <f t="shared" si="287"/>
        <v>2.7285714285714235E-3</v>
      </c>
      <c r="BW431" s="36">
        <f t="shared" si="288"/>
        <v>1.960000000000008</v>
      </c>
      <c r="BX431" s="27">
        <f t="shared" si="289"/>
        <v>2.8000000000000112E-3</v>
      </c>
      <c r="BY431" s="36">
        <f t="shared" si="290"/>
        <v>1.8300000000000125</v>
      </c>
      <c r="BZ431" s="27">
        <f t="shared" si="291"/>
        <v>2.6142857142857322E-3</v>
      </c>
      <c r="CA431" s="36">
        <f t="shared" si="292"/>
        <v>1.8199999999999932</v>
      </c>
      <c r="CB431" s="28">
        <f t="shared" si="293"/>
        <v>2.5999999999999903E-3</v>
      </c>
    </row>
    <row r="432" spans="1:80">
      <c r="A432" s="1" t="s">
        <v>430</v>
      </c>
      <c r="B432" s="26">
        <v>700</v>
      </c>
      <c r="C432" s="26">
        <v>740</v>
      </c>
      <c r="D432" s="26">
        <v>5443</v>
      </c>
      <c r="E432" s="20">
        <f>VLOOKUP($A432,JorgeILS!$A$1:$D$525,2,FALSE)</f>
        <v>215</v>
      </c>
      <c r="F432" s="20">
        <f>VLOOKUP($A432,JorgeILS!$A$1:$D$525,3,FALSE)</f>
        <v>0.109</v>
      </c>
      <c r="G432" s="20">
        <f>VLOOKUP($A432,JorgeCPP!$A$1:$D$525,2,FALSE)</f>
        <v>219</v>
      </c>
      <c r="H432" s="20">
        <f>VLOOKUP($A432,JorgeCPP!$A$1:$D$525,3,FALSE)</f>
        <v>1.6E-2</v>
      </c>
      <c r="I432" s="4">
        <f>VLOOKUP($A432,BEP!$A$1:$D$525,2,FALSE)</f>
        <v>217</v>
      </c>
      <c r="J432" s="23">
        <f>VLOOKUP($A432,BEP!$A$1:$D$525,3,FALSE)</f>
        <v>2E-3</v>
      </c>
      <c r="K432" s="4">
        <f>VLOOKUP($A432,CEP!$A$1:$D$525,2,FALSE)</f>
        <v>217</v>
      </c>
      <c r="L432" s="23">
        <f>VLOOKUP($A432,CEP!$A$1:$D$525,3,FALSE)</f>
        <v>1E-3</v>
      </c>
      <c r="M432" s="4">
        <f>VLOOKUP($A432,EEP!$A$1:$D$525,2,FALSE)</f>
        <v>218</v>
      </c>
      <c r="N432" s="23">
        <f>VLOOKUP($A432,EEP!$A$1:$D$525,3,FALSE)</f>
        <v>2E-3</v>
      </c>
      <c r="O432" s="24">
        <f>VLOOKUP($A432,CEEP!$A$1:$D$525,2,FALSE)</f>
        <v>218</v>
      </c>
      <c r="P432" s="22">
        <f>VLOOKUP($A432,CEEP!$A$1:$D$525,3,FALSE)</f>
        <v>2E-3</v>
      </c>
      <c r="Q432" s="4">
        <f>VLOOKUP($A432,RBEP!$A$1:$F$525,2,FALSE)</f>
        <v>216</v>
      </c>
      <c r="R432" s="4">
        <f>VLOOKUP($A432,RBEP!$A$1:$F$525,3,FALSE)</f>
        <v>218</v>
      </c>
      <c r="S432" s="4">
        <f>VLOOKUP($A432,RBEP!$A$1:$F$525,4,FALSE)</f>
        <v>217.32</v>
      </c>
      <c r="T432" s="4">
        <f>VLOOKUP($A432,RBEP!$A$1:$F$525,5,FALSE)</f>
        <v>2.6800000000000001E-3</v>
      </c>
      <c r="U432" s="4">
        <f>VLOOKUP($A432,RCEP!$A$1:$F$525,2,FALSE)</f>
        <v>216</v>
      </c>
      <c r="V432" s="4">
        <f>VLOOKUP($A432,RCEP!$A$1:$F$525,3,FALSE)</f>
        <v>218</v>
      </c>
      <c r="W432" s="4">
        <f>VLOOKUP($A432,RCEP!$A$1:$F$525,4,FALSE)</f>
        <v>217.33</v>
      </c>
      <c r="X432" s="4">
        <f>VLOOKUP($A432,RCEP!$A$1:$F$525,5,FALSE)</f>
        <v>2.9199999999999999E-3</v>
      </c>
      <c r="Y432" s="4">
        <f>VLOOKUP($A432,REEP!$A$1:$F$525,2,FALSE)</f>
        <v>216</v>
      </c>
      <c r="Z432" s="4">
        <f>VLOOKUP($A432,REEP!$A$1:$F$525,3,FALSE)</f>
        <v>218</v>
      </c>
      <c r="AA432" s="4">
        <f>VLOOKUP($A432,REEP!$A$1:$F$525,4,FALSE)</f>
        <v>217.24</v>
      </c>
      <c r="AB432" s="4">
        <f>VLOOKUP($A432,REEP!$A$1:$F$525,5,FALSE)</f>
        <v>2.49E-3</v>
      </c>
      <c r="AC432" s="11">
        <f>VLOOKUP($A432,RCEEP!$A$1:$F$525,2,FALSE)</f>
        <v>216</v>
      </c>
      <c r="AD432" s="11">
        <f>VLOOKUP($A432,RCEEP!$A$1:$F$525,3,FALSE)</f>
        <v>218</v>
      </c>
      <c r="AE432" s="11">
        <f>VLOOKUP($A432,RCEEP!$A$1:$F$525,4,FALSE)</f>
        <v>217.25</v>
      </c>
      <c r="AF432" s="11">
        <f>VLOOKUP($A432,RCEEP!$A$1:$F$525,5,FALSE)</f>
        <v>2.7799999999999999E-3</v>
      </c>
      <c r="AH432" s="11">
        <f t="shared" si="252"/>
        <v>216</v>
      </c>
      <c r="AI432" s="11">
        <f t="shared" si="253"/>
        <v>0</v>
      </c>
      <c r="AJ432" s="11">
        <f t="shared" si="254"/>
        <v>0</v>
      </c>
      <c r="AK432" s="11">
        <f t="shared" si="255"/>
        <v>0</v>
      </c>
      <c r="AL432" s="11">
        <f t="shared" si="256"/>
        <v>0</v>
      </c>
      <c r="AM432" s="11">
        <f t="shared" si="257"/>
        <v>0</v>
      </c>
      <c r="AN432" s="11">
        <f t="shared" si="258"/>
        <v>1</v>
      </c>
      <c r="AO432" s="11">
        <f t="shared" si="259"/>
        <v>1</v>
      </c>
      <c r="AP432" s="11">
        <f t="shared" si="260"/>
        <v>1</v>
      </c>
      <c r="AQ432" s="4">
        <f t="shared" si="261"/>
        <v>1</v>
      </c>
      <c r="AS432" s="1">
        <f t="shared" si="262"/>
        <v>215</v>
      </c>
      <c r="AT432" s="1">
        <f t="shared" si="263"/>
        <v>1</v>
      </c>
      <c r="AU432" s="1">
        <f t="shared" si="264"/>
        <v>0</v>
      </c>
      <c r="AV432" s="1">
        <f t="shared" si="265"/>
        <v>0</v>
      </c>
      <c r="AW432" s="1">
        <f t="shared" si="266"/>
        <v>0</v>
      </c>
      <c r="AX432" s="8">
        <f t="shared" si="267"/>
        <v>0</v>
      </c>
      <c r="AZ432" s="8">
        <f t="shared" si="268"/>
        <v>215</v>
      </c>
      <c r="BA432" s="8">
        <f t="shared" si="269"/>
        <v>1</v>
      </c>
      <c r="BB432" s="8">
        <f t="shared" si="270"/>
        <v>0</v>
      </c>
      <c r="BC432" s="8">
        <f t="shared" si="271"/>
        <v>0</v>
      </c>
      <c r="BD432" s="8">
        <f t="shared" si="272"/>
        <v>0</v>
      </c>
      <c r="BE432" s="8">
        <f t="shared" si="273"/>
        <v>0</v>
      </c>
      <c r="BG432" s="19">
        <f t="shared" si="274"/>
        <v>0</v>
      </c>
      <c r="BH432" s="19">
        <f t="shared" si="275"/>
        <v>0</v>
      </c>
      <c r="BJ432" s="10">
        <f t="shared" si="276"/>
        <v>215</v>
      </c>
      <c r="BK432" s="35">
        <f t="shared" si="277"/>
        <v>1</v>
      </c>
      <c r="BL432" s="27">
        <f t="shared" si="278"/>
        <v>1.4285714285714286E-3</v>
      </c>
      <c r="BM432" s="33">
        <f t="shared" si="279"/>
        <v>1</v>
      </c>
      <c r="BN432" s="27">
        <f t="shared" si="280"/>
        <v>1.4285714285714286E-3</v>
      </c>
      <c r="BO432" s="33">
        <f t="shared" si="281"/>
        <v>1</v>
      </c>
      <c r="BP432" s="27">
        <f t="shared" si="282"/>
        <v>1.4285714285714286E-3</v>
      </c>
      <c r="BQ432" s="33">
        <f t="shared" si="283"/>
        <v>1</v>
      </c>
      <c r="BR432" s="28">
        <f t="shared" si="284"/>
        <v>1.4285714285714286E-3</v>
      </c>
      <c r="BT432" s="10">
        <f t="shared" si="285"/>
        <v>215</v>
      </c>
      <c r="BU432" s="32">
        <f t="shared" si="286"/>
        <v>2.3199999999999932</v>
      </c>
      <c r="BV432" s="27">
        <f t="shared" si="287"/>
        <v>3.3142857142857045E-3</v>
      </c>
      <c r="BW432" s="36">
        <f t="shared" si="288"/>
        <v>2.3300000000000125</v>
      </c>
      <c r="BX432" s="27">
        <f t="shared" si="289"/>
        <v>3.3285714285714463E-3</v>
      </c>
      <c r="BY432" s="36">
        <f t="shared" si="290"/>
        <v>2.2400000000000091</v>
      </c>
      <c r="BZ432" s="27">
        <f t="shared" si="291"/>
        <v>3.2000000000000132E-3</v>
      </c>
      <c r="CA432" s="36">
        <f t="shared" si="292"/>
        <v>2.25</v>
      </c>
      <c r="CB432" s="28">
        <f t="shared" si="293"/>
        <v>3.2142857142857142E-3</v>
      </c>
    </row>
    <row r="433" spans="1:80">
      <c r="A433" s="1" t="s">
        <v>431</v>
      </c>
      <c r="B433" s="26">
        <v>700</v>
      </c>
      <c r="C433" s="26">
        <v>780</v>
      </c>
      <c r="D433" s="26">
        <v>5451</v>
      </c>
      <c r="E433" s="20">
        <f>VLOOKUP($A433,JorgeILS!$A$1:$D$525,2,FALSE)</f>
        <v>199</v>
      </c>
      <c r="F433" s="20">
        <f>VLOOKUP($A433,JorgeILS!$A$1:$D$525,3,FALSE)</f>
        <v>0.64900000000000002</v>
      </c>
      <c r="G433" s="20">
        <f>VLOOKUP($A433,JorgeCPP!$A$1:$D$525,2,FALSE)</f>
        <v>203</v>
      </c>
      <c r="H433" s="20">
        <f>VLOOKUP($A433,JorgeCPP!$A$1:$D$525,3,FALSE)</f>
        <v>2.4E-2</v>
      </c>
      <c r="I433" s="4">
        <f>VLOOKUP($A433,BEP!$A$1:$D$525,2,FALSE)</f>
        <v>204</v>
      </c>
      <c r="J433" s="23">
        <f>VLOOKUP($A433,BEP!$A$1:$D$525,3,FALSE)</f>
        <v>5.0000000000000001E-3</v>
      </c>
      <c r="K433" s="4">
        <f>VLOOKUP($A433,CEP!$A$1:$D$525,2,FALSE)</f>
        <v>204</v>
      </c>
      <c r="L433" s="23">
        <f>VLOOKUP($A433,CEP!$A$1:$D$525,3,FALSE)</f>
        <v>3.0000000000000001E-3</v>
      </c>
      <c r="M433" s="4">
        <f>VLOOKUP($A433,EEP!$A$1:$D$525,2,FALSE)</f>
        <v>202</v>
      </c>
      <c r="N433" s="23">
        <f>VLOOKUP($A433,EEP!$A$1:$D$525,3,FALSE)</f>
        <v>3.0000000000000001E-3</v>
      </c>
      <c r="O433" s="24">
        <f>VLOOKUP($A433,CEEP!$A$1:$D$525,2,FALSE)</f>
        <v>202</v>
      </c>
      <c r="P433" s="22">
        <f>VLOOKUP($A433,CEEP!$A$1:$D$525,3,FALSE)</f>
        <v>4.0000000000000001E-3</v>
      </c>
      <c r="Q433" s="4">
        <f>VLOOKUP($A433,RBEP!$A$1:$F$525,2,FALSE)</f>
        <v>201</v>
      </c>
      <c r="R433" s="4">
        <f>VLOOKUP($A433,RBEP!$A$1:$F$525,3,FALSE)</f>
        <v>205</v>
      </c>
      <c r="S433" s="4">
        <f>VLOOKUP($A433,RBEP!$A$1:$F$525,4,FALSE)</f>
        <v>203.04</v>
      </c>
      <c r="T433" s="4">
        <f>VLOOKUP($A433,RBEP!$A$1:$F$525,5,FALSE)</f>
        <v>3.4299999999999999E-3</v>
      </c>
      <c r="U433" s="4">
        <f>VLOOKUP($A433,RCEP!$A$1:$F$525,2,FALSE)</f>
        <v>201</v>
      </c>
      <c r="V433" s="4">
        <f>VLOOKUP($A433,RCEP!$A$1:$F$525,3,FALSE)</f>
        <v>205</v>
      </c>
      <c r="W433" s="4">
        <f>VLOOKUP($A433,RCEP!$A$1:$F$525,4,FALSE)</f>
        <v>203.24</v>
      </c>
      <c r="X433" s="4">
        <f>VLOOKUP($A433,RCEP!$A$1:$F$525,5,FALSE)</f>
        <v>3.7699999999999999E-3</v>
      </c>
      <c r="Y433" s="4">
        <f>VLOOKUP($A433,REEP!$A$1:$F$525,2,FALSE)</f>
        <v>201</v>
      </c>
      <c r="Z433" s="4">
        <f>VLOOKUP($A433,REEP!$A$1:$F$525,3,FALSE)</f>
        <v>205</v>
      </c>
      <c r="AA433" s="4">
        <f>VLOOKUP($A433,REEP!$A$1:$F$525,4,FALSE)</f>
        <v>203.38</v>
      </c>
      <c r="AB433" s="4">
        <f>VLOOKUP($A433,REEP!$A$1:$F$525,5,FALSE)</f>
        <v>3.4099999999999998E-3</v>
      </c>
      <c r="AC433" s="11">
        <f>VLOOKUP($A433,RCEEP!$A$1:$F$525,2,FALSE)</f>
        <v>202</v>
      </c>
      <c r="AD433" s="11">
        <f>VLOOKUP($A433,RCEEP!$A$1:$F$525,3,FALSE)</f>
        <v>205</v>
      </c>
      <c r="AE433" s="11">
        <f>VLOOKUP($A433,RCEEP!$A$1:$F$525,4,FALSE)</f>
        <v>203.24</v>
      </c>
      <c r="AF433" s="11">
        <f>VLOOKUP($A433,RCEEP!$A$1:$F$525,5,FALSE)</f>
        <v>3.6800000000000001E-3</v>
      </c>
      <c r="AH433" s="11">
        <f t="shared" si="252"/>
        <v>201</v>
      </c>
      <c r="AI433" s="11">
        <f t="shared" si="253"/>
        <v>0</v>
      </c>
      <c r="AJ433" s="11">
        <f t="shared" si="254"/>
        <v>0</v>
      </c>
      <c r="AK433" s="11">
        <f t="shared" si="255"/>
        <v>0</v>
      </c>
      <c r="AL433" s="11">
        <f t="shared" si="256"/>
        <v>0</v>
      </c>
      <c r="AM433" s="11">
        <f t="shared" si="257"/>
        <v>0</v>
      </c>
      <c r="AN433" s="11">
        <f t="shared" si="258"/>
        <v>1</v>
      </c>
      <c r="AO433" s="11">
        <f t="shared" si="259"/>
        <v>1</v>
      </c>
      <c r="AP433" s="11">
        <f t="shared" si="260"/>
        <v>1</v>
      </c>
      <c r="AQ433" s="4">
        <f t="shared" si="261"/>
        <v>0</v>
      </c>
      <c r="AS433" s="1">
        <f t="shared" si="262"/>
        <v>199</v>
      </c>
      <c r="AT433" s="1">
        <f t="shared" si="263"/>
        <v>1</v>
      </c>
      <c r="AU433" s="1">
        <f t="shared" si="264"/>
        <v>0</v>
      </c>
      <c r="AV433" s="1">
        <f t="shared" si="265"/>
        <v>0</v>
      </c>
      <c r="AW433" s="1">
        <f t="shared" si="266"/>
        <v>0</v>
      </c>
      <c r="AX433" s="8">
        <f t="shared" si="267"/>
        <v>0</v>
      </c>
      <c r="AZ433" s="8">
        <f t="shared" si="268"/>
        <v>199</v>
      </c>
      <c r="BA433" s="8">
        <f t="shared" si="269"/>
        <v>1</v>
      </c>
      <c r="BB433" s="8">
        <f t="shared" si="270"/>
        <v>0</v>
      </c>
      <c r="BC433" s="8">
        <f t="shared" si="271"/>
        <v>0</v>
      </c>
      <c r="BD433" s="8">
        <f t="shared" si="272"/>
        <v>0</v>
      </c>
      <c r="BE433" s="8">
        <f t="shared" si="273"/>
        <v>0</v>
      </c>
      <c r="BG433" s="19">
        <f t="shared" si="274"/>
        <v>0</v>
      </c>
      <c r="BH433" s="19">
        <f t="shared" si="275"/>
        <v>0</v>
      </c>
      <c r="BJ433" s="10">
        <f t="shared" si="276"/>
        <v>199</v>
      </c>
      <c r="BK433" s="35">
        <f t="shared" si="277"/>
        <v>2</v>
      </c>
      <c r="BL433" s="27">
        <f t="shared" si="278"/>
        <v>2.8571428571428571E-3</v>
      </c>
      <c r="BM433" s="33">
        <f t="shared" si="279"/>
        <v>2</v>
      </c>
      <c r="BN433" s="27">
        <f t="shared" si="280"/>
        <v>2.8571428571428571E-3</v>
      </c>
      <c r="BO433" s="33">
        <f t="shared" si="281"/>
        <v>2</v>
      </c>
      <c r="BP433" s="27">
        <f t="shared" si="282"/>
        <v>2.8571428571428571E-3</v>
      </c>
      <c r="BQ433" s="33">
        <f t="shared" si="283"/>
        <v>3</v>
      </c>
      <c r="BR433" s="28">
        <f t="shared" si="284"/>
        <v>4.2857142857142859E-3</v>
      </c>
      <c r="BT433" s="10">
        <f t="shared" si="285"/>
        <v>199</v>
      </c>
      <c r="BU433" s="32">
        <f t="shared" si="286"/>
        <v>4.039999999999992</v>
      </c>
      <c r="BV433" s="27">
        <f t="shared" si="287"/>
        <v>5.7714285714285602E-3</v>
      </c>
      <c r="BW433" s="36">
        <f t="shared" si="288"/>
        <v>4.2400000000000091</v>
      </c>
      <c r="BX433" s="27">
        <f t="shared" si="289"/>
        <v>6.0571428571428703E-3</v>
      </c>
      <c r="BY433" s="36">
        <f t="shared" si="290"/>
        <v>4.3799999999999955</v>
      </c>
      <c r="BZ433" s="27">
        <f t="shared" si="291"/>
        <v>6.2571428571428509E-3</v>
      </c>
      <c r="CA433" s="36">
        <f t="shared" si="292"/>
        <v>4.2400000000000091</v>
      </c>
      <c r="CB433" s="28">
        <f t="shared" si="293"/>
        <v>6.0571428571428703E-3</v>
      </c>
    </row>
    <row r="434" spans="1:80">
      <c r="A434" s="1" t="s">
        <v>432</v>
      </c>
      <c r="B434" s="26">
        <v>700</v>
      </c>
      <c r="C434" s="26">
        <v>780</v>
      </c>
      <c r="D434" s="26">
        <v>5459</v>
      </c>
      <c r="E434" s="20">
        <f>VLOOKUP($A434,JorgeILS!$A$1:$D$525,2,FALSE)</f>
        <v>200</v>
      </c>
      <c r="F434" s="20">
        <f>VLOOKUP($A434,JorgeILS!$A$1:$D$525,3,FALSE)</f>
        <v>0.51300000000000001</v>
      </c>
      <c r="G434" s="20">
        <f>VLOOKUP($A434,JorgeCPP!$A$1:$D$525,2,FALSE)</f>
        <v>205</v>
      </c>
      <c r="H434" s="20">
        <f>VLOOKUP($A434,JorgeCPP!$A$1:$D$525,3,FALSE)</f>
        <v>2.4E-2</v>
      </c>
      <c r="I434" s="4">
        <f>VLOOKUP($A434,BEP!$A$1:$D$525,2,FALSE)</f>
        <v>204</v>
      </c>
      <c r="J434" s="23">
        <f>VLOOKUP($A434,BEP!$A$1:$D$525,3,FALSE)</f>
        <v>4.0000000000000001E-3</v>
      </c>
      <c r="K434" s="4">
        <f>VLOOKUP($A434,CEP!$A$1:$D$525,2,FALSE)</f>
        <v>204</v>
      </c>
      <c r="L434" s="23">
        <f>VLOOKUP($A434,CEP!$A$1:$D$525,3,FALSE)</f>
        <v>5.0000000000000001E-3</v>
      </c>
      <c r="M434" s="4">
        <f>VLOOKUP($A434,EEP!$A$1:$D$525,2,FALSE)</f>
        <v>203</v>
      </c>
      <c r="N434" s="23">
        <f>VLOOKUP($A434,EEP!$A$1:$D$525,3,FALSE)</f>
        <v>4.0000000000000001E-3</v>
      </c>
      <c r="O434" s="24">
        <f>VLOOKUP($A434,CEEP!$A$1:$D$525,2,FALSE)</f>
        <v>203</v>
      </c>
      <c r="P434" s="22">
        <f>VLOOKUP($A434,CEEP!$A$1:$D$525,3,FALSE)</f>
        <v>4.0000000000000001E-3</v>
      </c>
      <c r="Q434" s="4">
        <f>VLOOKUP($A434,RBEP!$A$1:$F$525,2,FALSE)</f>
        <v>202</v>
      </c>
      <c r="R434" s="4">
        <f>VLOOKUP($A434,RBEP!$A$1:$F$525,3,FALSE)</f>
        <v>205</v>
      </c>
      <c r="S434" s="4">
        <f>VLOOKUP($A434,RBEP!$A$1:$F$525,4,FALSE)</f>
        <v>203.36</v>
      </c>
      <c r="T434" s="4">
        <f>VLOOKUP($A434,RBEP!$A$1:$F$525,5,FALSE)</f>
        <v>3.8999999999999998E-3</v>
      </c>
      <c r="U434" s="4">
        <f>VLOOKUP($A434,RCEP!$A$1:$F$525,2,FALSE)</f>
        <v>202</v>
      </c>
      <c r="V434" s="4">
        <f>VLOOKUP($A434,RCEP!$A$1:$F$525,3,FALSE)</f>
        <v>204</v>
      </c>
      <c r="W434" s="4">
        <f>VLOOKUP($A434,RCEP!$A$1:$F$525,4,FALSE)</f>
        <v>203.41</v>
      </c>
      <c r="X434" s="4">
        <f>VLOOKUP($A434,RCEP!$A$1:$F$525,5,FALSE)</f>
        <v>4.7699999999999999E-3</v>
      </c>
      <c r="Y434" s="4">
        <f>VLOOKUP($A434,REEP!$A$1:$F$525,2,FALSE)</f>
        <v>202</v>
      </c>
      <c r="Z434" s="4">
        <f>VLOOKUP($A434,REEP!$A$1:$F$525,3,FALSE)</f>
        <v>205</v>
      </c>
      <c r="AA434" s="4">
        <f>VLOOKUP($A434,REEP!$A$1:$F$525,4,FALSE)</f>
        <v>203.48</v>
      </c>
      <c r="AB434" s="4">
        <f>VLOOKUP($A434,REEP!$A$1:$F$525,5,FALSE)</f>
        <v>3.8899999999999998E-3</v>
      </c>
      <c r="AC434" s="11">
        <f>VLOOKUP($A434,RCEEP!$A$1:$F$525,2,FALSE)</f>
        <v>202</v>
      </c>
      <c r="AD434" s="11">
        <f>VLOOKUP($A434,RCEEP!$A$1:$F$525,3,FALSE)</f>
        <v>205</v>
      </c>
      <c r="AE434" s="11">
        <f>VLOOKUP($A434,RCEEP!$A$1:$F$525,4,FALSE)</f>
        <v>203.41</v>
      </c>
      <c r="AF434" s="11">
        <f>VLOOKUP($A434,RCEEP!$A$1:$F$525,5,FALSE)</f>
        <v>4.1000000000000003E-3</v>
      </c>
      <c r="AH434" s="11">
        <f t="shared" si="252"/>
        <v>202</v>
      </c>
      <c r="AI434" s="11">
        <f t="shared" si="253"/>
        <v>0</v>
      </c>
      <c r="AJ434" s="11">
        <f t="shared" si="254"/>
        <v>0</v>
      </c>
      <c r="AK434" s="11">
        <f t="shared" si="255"/>
        <v>0</v>
      </c>
      <c r="AL434" s="11">
        <f t="shared" si="256"/>
        <v>0</v>
      </c>
      <c r="AM434" s="11">
        <f t="shared" si="257"/>
        <v>0</v>
      </c>
      <c r="AN434" s="11">
        <f t="shared" si="258"/>
        <v>1</v>
      </c>
      <c r="AO434" s="11">
        <f t="shared" si="259"/>
        <v>1</v>
      </c>
      <c r="AP434" s="11">
        <f t="shared" si="260"/>
        <v>1</v>
      </c>
      <c r="AQ434" s="4">
        <f t="shared" si="261"/>
        <v>1</v>
      </c>
      <c r="AS434" s="1">
        <f t="shared" si="262"/>
        <v>200</v>
      </c>
      <c r="AT434" s="1">
        <f t="shared" si="263"/>
        <v>1</v>
      </c>
      <c r="AU434" s="1">
        <f t="shared" si="264"/>
        <v>0</v>
      </c>
      <c r="AV434" s="1">
        <f t="shared" si="265"/>
        <v>0</v>
      </c>
      <c r="AW434" s="1">
        <f t="shared" si="266"/>
        <v>0</v>
      </c>
      <c r="AX434" s="8">
        <f t="shared" si="267"/>
        <v>0</v>
      </c>
      <c r="AZ434" s="8">
        <f t="shared" si="268"/>
        <v>200</v>
      </c>
      <c r="BA434" s="8">
        <f t="shared" si="269"/>
        <v>1</v>
      </c>
      <c r="BB434" s="8">
        <f t="shared" si="270"/>
        <v>0</v>
      </c>
      <c r="BC434" s="8">
        <f t="shared" si="271"/>
        <v>0</v>
      </c>
      <c r="BD434" s="8">
        <f t="shared" si="272"/>
        <v>0</v>
      </c>
      <c r="BE434" s="8">
        <f t="shared" si="273"/>
        <v>0</v>
      </c>
      <c r="BG434" s="19">
        <f t="shared" si="274"/>
        <v>0</v>
      </c>
      <c r="BH434" s="19">
        <f t="shared" si="275"/>
        <v>0</v>
      </c>
      <c r="BJ434" s="10">
        <f t="shared" si="276"/>
        <v>200</v>
      </c>
      <c r="BK434" s="35">
        <f t="shared" si="277"/>
        <v>2</v>
      </c>
      <c r="BL434" s="27">
        <f t="shared" si="278"/>
        <v>2.8571428571428571E-3</v>
      </c>
      <c r="BM434" s="33">
        <f t="shared" si="279"/>
        <v>2</v>
      </c>
      <c r="BN434" s="27">
        <f t="shared" si="280"/>
        <v>2.8571428571428571E-3</v>
      </c>
      <c r="BO434" s="33">
        <f t="shared" si="281"/>
        <v>2</v>
      </c>
      <c r="BP434" s="27">
        <f t="shared" si="282"/>
        <v>2.8571428571428571E-3</v>
      </c>
      <c r="BQ434" s="33">
        <f t="shared" si="283"/>
        <v>2</v>
      </c>
      <c r="BR434" s="28">
        <f t="shared" si="284"/>
        <v>2.8571428571428571E-3</v>
      </c>
      <c r="BT434" s="10">
        <f t="shared" si="285"/>
        <v>200</v>
      </c>
      <c r="BU434" s="32">
        <f t="shared" si="286"/>
        <v>3.3600000000000136</v>
      </c>
      <c r="BV434" s="27">
        <f t="shared" si="287"/>
        <v>4.8000000000000195E-3</v>
      </c>
      <c r="BW434" s="36">
        <f t="shared" si="288"/>
        <v>3.4099999999999966</v>
      </c>
      <c r="BX434" s="27">
        <f t="shared" si="289"/>
        <v>4.8714285714285665E-3</v>
      </c>
      <c r="BY434" s="36">
        <f t="shared" si="290"/>
        <v>3.4799999999999898</v>
      </c>
      <c r="BZ434" s="27">
        <f t="shared" si="291"/>
        <v>4.9714285714285572E-3</v>
      </c>
      <c r="CA434" s="36">
        <f t="shared" si="292"/>
        <v>3.4099999999999966</v>
      </c>
      <c r="CB434" s="28">
        <f t="shared" si="293"/>
        <v>4.8714285714285665E-3</v>
      </c>
    </row>
    <row r="435" spans="1:80">
      <c r="A435" s="1" t="s">
        <v>433</v>
      </c>
      <c r="B435" s="26">
        <v>700</v>
      </c>
      <c r="C435" s="26">
        <v>780</v>
      </c>
      <c r="D435" s="26">
        <v>5467</v>
      </c>
      <c r="E435" s="20">
        <f>VLOOKUP($A435,JorgeILS!$A$1:$D$525,2,FALSE)</f>
        <v>201</v>
      </c>
      <c r="F435" s="20">
        <f>VLOOKUP($A435,JorgeILS!$A$1:$D$525,3,FALSE)</f>
        <v>0.60099999999999998</v>
      </c>
      <c r="G435" s="20">
        <f>VLOOKUP($A435,JorgeCPP!$A$1:$D$525,2,FALSE)</f>
        <v>206</v>
      </c>
      <c r="H435" s="20">
        <f>VLOOKUP($A435,JorgeCPP!$A$1:$D$525,3,FALSE)</f>
        <v>2.4E-2</v>
      </c>
      <c r="I435" s="4">
        <f>VLOOKUP($A435,BEP!$A$1:$D$525,2,FALSE)</f>
        <v>203</v>
      </c>
      <c r="J435" s="23">
        <f>VLOOKUP($A435,BEP!$A$1:$D$525,3,FALSE)</f>
        <v>4.0000000000000001E-3</v>
      </c>
      <c r="K435" s="4">
        <f>VLOOKUP($A435,CEP!$A$1:$D$525,2,FALSE)</f>
        <v>203</v>
      </c>
      <c r="L435" s="23">
        <f>VLOOKUP($A435,CEP!$A$1:$D$525,3,FALSE)</f>
        <v>3.0000000000000001E-3</v>
      </c>
      <c r="M435" s="4">
        <f>VLOOKUP($A435,EEP!$A$1:$D$525,2,FALSE)</f>
        <v>203</v>
      </c>
      <c r="N435" s="23">
        <f>VLOOKUP($A435,EEP!$A$1:$D$525,3,FALSE)</f>
        <v>3.0000000000000001E-3</v>
      </c>
      <c r="O435" s="24">
        <f>VLOOKUP($A435,CEEP!$A$1:$D$525,2,FALSE)</f>
        <v>203</v>
      </c>
      <c r="P435" s="22">
        <f>VLOOKUP($A435,CEEP!$A$1:$D$525,3,FALSE)</f>
        <v>3.0000000000000001E-3</v>
      </c>
      <c r="Q435" s="4">
        <f>VLOOKUP($A435,RBEP!$A$1:$F$525,2,FALSE)</f>
        <v>202</v>
      </c>
      <c r="R435" s="4">
        <f>VLOOKUP($A435,RBEP!$A$1:$F$525,3,FALSE)</f>
        <v>204</v>
      </c>
      <c r="S435" s="4">
        <f>VLOOKUP($A435,RBEP!$A$1:$F$525,4,FALSE)</f>
        <v>203.22</v>
      </c>
      <c r="T435" s="4">
        <f>VLOOKUP($A435,RBEP!$A$1:$F$525,5,FALSE)</f>
        <v>3.3700000000000002E-3</v>
      </c>
      <c r="U435" s="4">
        <f>VLOOKUP($A435,RCEP!$A$1:$F$525,2,FALSE)</f>
        <v>202</v>
      </c>
      <c r="V435" s="4">
        <f>VLOOKUP($A435,RCEP!$A$1:$F$525,3,FALSE)</f>
        <v>204</v>
      </c>
      <c r="W435" s="4">
        <f>VLOOKUP($A435,RCEP!$A$1:$F$525,4,FALSE)</f>
        <v>203.16</v>
      </c>
      <c r="X435" s="4">
        <f>VLOOKUP($A435,RCEP!$A$1:$F$525,5,FALSE)</f>
        <v>3.7100000000000002E-3</v>
      </c>
      <c r="Y435" s="4">
        <f>VLOOKUP($A435,REEP!$A$1:$F$525,2,FALSE)</f>
        <v>202</v>
      </c>
      <c r="Z435" s="4">
        <f>VLOOKUP($A435,REEP!$A$1:$F$525,3,FALSE)</f>
        <v>204</v>
      </c>
      <c r="AA435" s="4">
        <f>VLOOKUP($A435,REEP!$A$1:$F$525,4,FALSE)</f>
        <v>203.14</v>
      </c>
      <c r="AB435" s="4">
        <f>VLOOKUP($A435,REEP!$A$1:$F$525,5,FALSE)</f>
        <v>3.29E-3</v>
      </c>
      <c r="AC435" s="11">
        <f>VLOOKUP($A435,RCEEP!$A$1:$F$525,2,FALSE)</f>
        <v>202</v>
      </c>
      <c r="AD435" s="11">
        <f>VLOOKUP($A435,RCEEP!$A$1:$F$525,3,FALSE)</f>
        <v>204</v>
      </c>
      <c r="AE435" s="11">
        <f>VLOOKUP($A435,RCEEP!$A$1:$F$525,4,FALSE)</f>
        <v>203.19</v>
      </c>
      <c r="AF435" s="11">
        <f>VLOOKUP($A435,RCEEP!$A$1:$F$525,5,FALSE)</f>
        <v>4.0600000000000002E-3</v>
      </c>
      <c r="AH435" s="11">
        <f t="shared" si="252"/>
        <v>202</v>
      </c>
      <c r="AI435" s="11">
        <f t="shared" si="253"/>
        <v>0</v>
      </c>
      <c r="AJ435" s="11">
        <f t="shared" si="254"/>
        <v>0</v>
      </c>
      <c r="AK435" s="11">
        <f t="shared" si="255"/>
        <v>0</v>
      </c>
      <c r="AL435" s="11">
        <f t="shared" si="256"/>
        <v>0</v>
      </c>
      <c r="AM435" s="11">
        <f t="shared" si="257"/>
        <v>0</v>
      </c>
      <c r="AN435" s="11">
        <f t="shared" si="258"/>
        <v>1</v>
      </c>
      <c r="AO435" s="11">
        <f t="shared" si="259"/>
        <v>1</v>
      </c>
      <c r="AP435" s="11">
        <f t="shared" si="260"/>
        <v>1</v>
      </c>
      <c r="AQ435" s="4">
        <f t="shared" si="261"/>
        <v>1</v>
      </c>
      <c r="AS435" s="1">
        <f t="shared" si="262"/>
        <v>201</v>
      </c>
      <c r="AT435" s="1">
        <f t="shared" si="263"/>
        <v>1</v>
      </c>
      <c r="AU435" s="1">
        <f t="shared" si="264"/>
        <v>0</v>
      </c>
      <c r="AV435" s="1">
        <f t="shared" si="265"/>
        <v>0</v>
      </c>
      <c r="AW435" s="1">
        <f t="shared" si="266"/>
        <v>0</v>
      </c>
      <c r="AX435" s="8">
        <f t="shared" si="267"/>
        <v>0</v>
      </c>
      <c r="AZ435" s="8">
        <f t="shared" si="268"/>
        <v>201</v>
      </c>
      <c r="BA435" s="8">
        <f t="shared" si="269"/>
        <v>1</v>
      </c>
      <c r="BB435" s="8">
        <f t="shared" si="270"/>
        <v>0</v>
      </c>
      <c r="BC435" s="8">
        <f t="shared" si="271"/>
        <v>0</v>
      </c>
      <c r="BD435" s="8">
        <f t="shared" si="272"/>
        <v>0</v>
      </c>
      <c r="BE435" s="8">
        <f t="shared" si="273"/>
        <v>0</v>
      </c>
      <c r="BG435" s="19">
        <f t="shared" si="274"/>
        <v>0</v>
      </c>
      <c r="BH435" s="19">
        <f t="shared" si="275"/>
        <v>0</v>
      </c>
      <c r="BJ435" s="10">
        <f t="shared" si="276"/>
        <v>201</v>
      </c>
      <c r="BK435" s="35">
        <f t="shared" si="277"/>
        <v>1</v>
      </c>
      <c r="BL435" s="27">
        <f t="shared" si="278"/>
        <v>1.4285714285714286E-3</v>
      </c>
      <c r="BM435" s="33">
        <f t="shared" si="279"/>
        <v>1</v>
      </c>
      <c r="BN435" s="27">
        <f t="shared" si="280"/>
        <v>1.4285714285714286E-3</v>
      </c>
      <c r="BO435" s="33">
        <f t="shared" si="281"/>
        <v>1</v>
      </c>
      <c r="BP435" s="27">
        <f t="shared" si="282"/>
        <v>1.4285714285714286E-3</v>
      </c>
      <c r="BQ435" s="33">
        <f t="shared" si="283"/>
        <v>1</v>
      </c>
      <c r="BR435" s="28">
        <f t="shared" si="284"/>
        <v>1.4285714285714286E-3</v>
      </c>
      <c r="BT435" s="10">
        <f t="shared" si="285"/>
        <v>201</v>
      </c>
      <c r="BU435" s="32">
        <f t="shared" si="286"/>
        <v>2.2199999999999989</v>
      </c>
      <c r="BV435" s="27">
        <f t="shared" si="287"/>
        <v>3.1714285714285698E-3</v>
      </c>
      <c r="BW435" s="36">
        <f t="shared" si="288"/>
        <v>2.1599999999999966</v>
      </c>
      <c r="BX435" s="27">
        <f t="shared" si="289"/>
        <v>3.085714285714281E-3</v>
      </c>
      <c r="BY435" s="36">
        <f t="shared" si="290"/>
        <v>2.1399999999999864</v>
      </c>
      <c r="BZ435" s="27">
        <f t="shared" si="291"/>
        <v>3.0571428571428377E-3</v>
      </c>
      <c r="CA435" s="36">
        <f t="shared" si="292"/>
        <v>2.1899999999999977</v>
      </c>
      <c r="CB435" s="28">
        <f t="shared" si="293"/>
        <v>3.1285714285714254E-3</v>
      </c>
    </row>
    <row r="436" spans="1:80">
      <c r="A436" s="1" t="s">
        <v>434</v>
      </c>
      <c r="B436" s="26">
        <v>700</v>
      </c>
      <c r="C436" s="26">
        <v>780</v>
      </c>
      <c r="D436" s="26">
        <v>5475</v>
      </c>
      <c r="E436" s="20">
        <f>VLOOKUP($A436,JorgeILS!$A$1:$D$525,2,FALSE)</f>
        <v>198</v>
      </c>
      <c r="F436" s="20">
        <f>VLOOKUP($A436,JorgeILS!$A$1:$D$525,3,FALSE)</f>
        <v>0.378</v>
      </c>
      <c r="G436" s="20">
        <f>VLOOKUP($A436,JorgeCPP!$A$1:$D$525,2,FALSE)</f>
        <v>203</v>
      </c>
      <c r="H436" s="20">
        <f>VLOOKUP($A436,JorgeCPP!$A$1:$D$525,3,FALSE)</f>
        <v>2.5000000000000001E-2</v>
      </c>
      <c r="I436" s="4">
        <f>VLOOKUP($A436,BEP!$A$1:$D$525,2,FALSE)</f>
        <v>199</v>
      </c>
      <c r="J436" s="23">
        <f>VLOOKUP($A436,BEP!$A$1:$D$525,3,FALSE)</f>
        <v>3.0000000000000001E-3</v>
      </c>
      <c r="K436" s="4">
        <f>VLOOKUP($A436,CEP!$A$1:$D$525,2,FALSE)</f>
        <v>199</v>
      </c>
      <c r="L436" s="23">
        <f>VLOOKUP($A436,CEP!$A$1:$D$525,3,FALSE)</f>
        <v>3.0000000000000001E-3</v>
      </c>
      <c r="M436" s="4">
        <f>VLOOKUP($A436,EEP!$A$1:$D$525,2,FALSE)</f>
        <v>199</v>
      </c>
      <c r="N436" s="23">
        <f>VLOOKUP($A436,EEP!$A$1:$D$525,3,FALSE)</f>
        <v>3.0000000000000001E-3</v>
      </c>
      <c r="O436" s="24">
        <f>VLOOKUP($A436,CEEP!$A$1:$D$525,2,FALSE)</f>
        <v>199</v>
      </c>
      <c r="P436" s="22">
        <f>VLOOKUP($A436,CEEP!$A$1:$D$525,3,FALSE)</f>
        <v>4.0000000000000001E-3</v>
      </c>
      <c r="Q436" s="4">
        <f>VLOOKUP($A436,RBEP!$A$1:$F$525,2,FALSE)</f>
        <v>198</v>
      </c>
      <c r="R436" s="4">
        <f>VLOOKUP($A436,RBEP!$A$1:$F$525,3,FALSE)</f>
        <v>201</v>
      </c>
      <c r="S436" s="4">
        <f>VLOOKUP($A436,RBEP!$A$1:$F$525,4,FALSE)</f>
        <v>199.35</v>
      </c>
      <c r="T436" s="4">
        <f>VLOOKUP($A436,RBEP!$A$1:$F$525,5,FALSE)</f>
        <v>3.0699999999999998E-3</v>
      </c>
      <c r="U436" s="4">
        <f>VLOOKUP($A436,RCEP!$A$1:$F$525,2,FALSE)</f>
        <v>198</v>
      </c>
      <c r="V436" s="4">
        <f>VLOOKUP($A436,RCEP!$A$1:$F$525,3,FALSE)</f>
        <v>201</v>
      </c>
      <c r="W436" s="4">
        <f>VLOOKUP($A436,RCEP!$A$1:$F$525,4,FALSE)</f>
        <v>199.21</v>
      </c>
      <c r="X436" s="4">
        <f>VLOOKUP($A436,RCEP!$A$1:$F$525,5,FALSE)</f>
        <v>3.81E-3</v>
      </c>
      <c r="Y436" s="4">
        <f>VLOOKUP($A436,REEP!$A$1:$F$525,2,FALSE)</f>
        <v>198</v>
      </c>
      <c r="Z436" s="4">
        <f>VLOOKUP($A436,REEP!$A$1:$F$525,3,FALSE)</f>
        <v>201</v>
      </c>
      <c r="AA436" s="4">
        <f>VLOOKUP($A436,REEP!$A$1:$F$525,4,FALSE)</f>
        <v>199.64</v>
      </c>
      <c r="AB436" s="4">
        <f>VLOOKUP($A436,REEP!$A$1:$F$525,5,FALSE)</f>
        <v>3.2699999999999999E-3</v>
      </c>
      <c r="AC436" s="11">
        <f>VLOOKUP($A436,RCEEP!$A$1:$F$525,2,FALSE)</f>
        <v>198</v>
      </c>
      <c r="AD436" s="11">
        <f>VLOOKUP($A436,RCEEP!$A$1:$F$525,3,FALSE)</f>
        <v>201</v>
      </c>
      <c r="AE436" s="11">
        <f>VLOOKUP($A436,RCEEP!$A$1:$F$525,4,FALSE)</f>
        <v>199.52</v>
      </c>
      <c r="AF436" s="11">
        <f>VLOOKUP($A436,RCEEP!$A$1:$F$525,5,FALSE)</f>
        <v>3.3800000000000002E-3</v>
      </c>
      <c r="AH436" s="11">
        <f t="shared" si="252"/>
        <v>198</v>
      </c>
      <c r="AI436" s="11">
        <f t="shared" si="253"/>
        <v>0</v>
      </c>
      <c r="AJ436" s="11">
        <f t="shared" si="254"/>
        <v>0</v>
      </c>
      <c r="AK436" s="11">
        <f t="shared" si="255"/>
        <v>0</v>
      </c>
      <c r="AL436" s="11">
        <f t="shared" si="256"/>
        <v>0</v>
      </c>
      <c r="AM436" s="11">
        <f t="shared" si="257"/>
        <v>0</v>
      </c>
      <c r="AN436" s="11">
        <f t="shared" si="258"/>
        <v>1</v>
      </c>
      <c r="AO436" s="11">
        <f t="shared" si="259"/>
        <v>1</v>
      </c>
      <c r="AP436" s="11">
        <f t="shared" si="260"/>
        <v>1</v>
      </c>
      <c r="AQ436" s="4">
        <f t="shared" si="261"/>
        <v>1</v>
      </c>
      <c r="AS436" s="1">
        <f t="shared" si="262"/>
        <v>198</v>
      </c>
      <c r="AT436" s="1">
        <f t="shared" si="263"/>
        <v>1</v>
      </c>
      <c r="AU436" s="1">
        <f t="shared" si="264"/>
        <v>1</v>
      </c>
      <c r="AV436" s="1">
        <f t="shared" si="265"/>
        <v>1</v>
      </c>
      <c r="AW436" s="1">
        <f t="shared" si="266"/>
        <v>1</v>
      </c>
      <c r="AX436" s="8">
        <f t="shared" si="267"/>
        <v>1</v>
      </c>
      <c r="AZ436" s="8">
        <f t="shared" si="268"/>
        <v>198</v>
      </c>
      <c r="BA436" s="8">
        <f t="shared" si="269"/>
        <v>1</v>
      </c>
      <c r="BB436" s="8">
        <f t="shared" si="270"/>
        <v>1</v>
      </c>
      <c r="BC436" s="8">
        <f t="shared" si="271"/>
        <v>1</v>
      </c>
      <c r="BD436" s="8">
        <f t="shared" si="272"/>
        <v>1</v>
      </c>
      <c r="BE436" s="8">
        <f t="shared" si="273"/>
        <v>1</v>
      </c>
      <c r="BG436" s="19">
        <f t="shared" si="274"/>
        <v>0</v>
      </c>
      <c r="BH436" s="19">
        <f t="shared" si="275"/>
        <v>1</v>
      </c>
      <c r="BJ436" s="10">
        <f t="shared" si="276"/>
        <v>198</v>
      </c>
      <c r="BK436" s="35">
        <f t="shared" si="277"/>
        <v>0</v>
      </c>
      <c r="BL436" s="27">
        <f t="shared" si="278"/>
        <v>0</v>
      </c>
      <c r="BM436" s="33">
        <f t="shared" si="279"/>
        <v>0</v>
      </c>
      <c r="BN436" s="27">
        <f t="shared" si="280"/>
        <v>0</v>
      </c>
      <c r="BO436" s="33">
        <f t="shared" si="281"/>
        <v>0</v>
      </c>
      <c r="BP436" s="27">
        <f t="shared" si="282"/>
        <v>0</v>
      </c>
      <c r="BQ436" s="33">
        <f t="shared" si="283"/>
        <v>0</v>
      </c>
      <c r="BR436" s="28">
        <f t="shared" si="284"/>
        <v>0</v>
      </c>
      <c r="BT436" s="10">
        <f t="shared" si="285"/>
        <v>198</v>
      </c>
      <c r="BU436" s="32">
        <f t="shared" si="286"/>
        <v>1.3499999999999943</v>
      </c>
      <c r="BV436" s="27">
        <f t="shared" si="287"/>
        <v>1.9285714285714206E-3</v>
      </c>
      <c r="BW436" s="36">
        <f t="shared" si="288"/>
        <v>1.210000000000008</v>
      </c>
      <c r="BX436" s="27">
        <f t="shared" si="289"/>
        <v>1.72857142857144E-3</v>
      </c>
      <c r="BY436" s="36">
        <f t="shared" si="290"/>
        <v>1.6399999999999864</v>
      </c>
      <c r="BZ436" s="27">
        <f t="shared" si="291"/>
        <v>2.3428571428571235E-3</v>
      </c>
      <c r="CA436" s="36">
        <f t="shared" si="292"/>
        <v>1.5200000000000102</v>
      </c>
      <c r="CB436" s="28">
        <f t="shared" si="293"/>
        <v>2.1714285714285859E-3</v>
      </c>
    </row>
    <row r="437" spans="1:80">
      <c r="A437" s="1" t="s">
        <v>435</v>
      </c>
      <c r="B437" s="26">
        <v>700</v>
      </c>
      <c r="C437" s="26">
        <v>780</v>
      </c>
      <c r="D437" s="26">
        <v>5483</v>
      </c>
      <c r="E437" s="20">
        <f>VLOOKUP($A437,JorgeILS!$A$1:$D$525,2,FALSE)</f>
        <v>201</v>
      </c>
      <c r="F437" s="20">
        <f>VLOOKUP($A437,JorgeILS!$A$1:$D$525,3,FALSE)</f>
        <v>0.28299999999999997</v>
      </c>
      <c r="G437" s="20">
        <f>VLOOKUP($A437,JorgeCPP!$A$1:$D$525,2,FALSE)</f>
        <v>205</v>
      </c>
      <c r="H437" s="20">
        <f>VLOOKUP($A437,JorgeCPP!$A$1:$D$525,3,FALSE)</f>
        <v>2.4E-2</v>
      </c>
      <c r="I437" s="4">
        <f>VLOOKUP($A437,BEP!$A$1:$D$525,2,FALSE)</f>
        <v>203</v>
      </c>
      <c r="J437" s="23">
        <f>VLOOKUP($A437,BEP!$A$1:$D$525,3,FALSE)</f>
        <v>3.0000000000000001E-3</v>
      </c>
      <c r="K437" s="4">
        <f>VLOOKUP($A437,CEP!$A$1:$D$525,2,FALSE)</f>
        <v>203</v>
      </c>
      <c r="L437" s="23">
        <f>VLOOKUP($A437,CEP!$A$1:$D$525,3,FALSE)</f>
        <v>3.0000000000000001E-3</v>
      </c>
      <c r="M437" s="4">
        <f>VLOOKUP($A437,EEP!$A$1:$D$525,2,FALSE)</f>
        <v>203</v>
      </c>
      <c r="N437" s="23">
        <f>VLOOKUP($A437,EEP!$A$1:$D$525,3,FALSE)</f>
        <v>3.0000000000000001E-3</v>
      </c>
      <c r="O437" s="24">
        <f>VLOOKUP($A437,CEEP!$A$1:$D$525,2,FALSE)</f>
        <v>203</v>
      </c>
      <c r="P437" s="22">
        <f>VLOOKUP($A437,CEEP!$A$1:$D$525,3,FALSE)</f>
        <v>3.0000000000000001E-3</v>
      </c>
      <c r="Q437" s="4">
        <f>VLOOKUP($A437,RBEP!$A$1:$F$525,2,FALSE)</f>
        <v>202</v>
      </c>
      <c r="R437" s="4">
        <f>VLOOKUP($A437,RBEP!$A$1:$F$525,3,FALSE)</f>
        <v>205</v>
      </c>
      <c r="S437" s="4">
        <f>VLOOKUP($A437,RBEP!$A$1:$F$525,4,FALSE)</f>
        <v>203.61</v>
      </c>
      <c r="T437" s="4">
        <f>VLOOKUP($A437,RBEP!$A$1:$F$525,5,FALSE)</f>
        <v>2.8E-3</v>
      </c>
      <c r="U437" s="4">
        <f>VLOOKUP($A437,RCEP!$A$1:$F$525,2,FALSE)</f>
        <v>202</v>
      </c>
      <c r="V437" s="4">
        <f>VLOOKUP($A437,RCEP!$A$1:$F$525,3,FALSE)</f>
        <v>205</v>
      </c>
      <c r="W437" s="4">
        <f>VLOOKUP($A437,RCEP!$A$1:$F$525,4,FALSE)</f>
        <v>203.52</v>
      </c>
      <c r="X437" s="4">
        <f>VLOOKUP($A437,RCEP!$A$1:$F$525,5,FALSE)</f>
        <v>3.2000000000000002E-3</v>
      </c>
      <c r="Y437" s="4">
        <f>VLOOKUP($A437,REEP!$A$1:$F$525,2,FALSE)</f>
        <v>202</v>
      </c>
      <c r="Z437" s="4">
        <f>VLOOKUP($A437,REEP!$A$1:$F$525,3,FALSE)</f>
        <v>205</v>
      </c>
      <c r="AA437" s="4">
        <f>VLOOKUP($A437,REEP!$A$1:$F$525,4,FALSE)</f>
        <v>203.59</v>
      </c>
      <c r="AB437" s="4">
        <f>VLOOKUP($A437,REEP!$A$1:$F$525,5,FALSE)</f>
        <v>2.7599999999999999E-3</v>
      </c>
      <c r="AC437" s="11">
        <f>VLOOKUP($A437,RCEEP!$A$1:$F$525,2,FALSE)</f>
        <v>202</v>
      </c>
      <c r="AD437" s="11">
        <f>VLOOKUP($A437,RCEEP!$A$1:$F$525,3,FALSE)</f>
        <v>205</v>
      </c>
      <c r="AE437" s="11">
        <f>VLOOKUP($A437,RCEEP!$A$1:$F$525,4,FALSE)</f>
        <v>203.6</v>
      </c>
      <c r="AF437" s="11">
        <f>VLOOKUP($A437,RCEEP!$A$1:$F$525,5,FALSE)</f>
        <v>2.8800000000000002E-3</v>
      </c>
      <c r="AH437" s="11">
        <f t="shared" si="252"/>
        <v>202</v>
      </c>
      <c r="AI437" s="11">
        <f t="shared" si="253"/>
        <v>0</v>
      </c>
      <c r="AJ437" s="11">
        <f t="shared" si="254"/>
        <v>0</v>
      </c>
      <c r="AK437" s="11">
        <f t="shared" si="255"/>
        <v>0</v>
      </c>
      <c r="AL437" s="11">
        <f t="shared" si="256"/>
        <v>0</v>
      </c>
      <c r="AM437" s="11">
        <f t="shared" si="257"/>
        <v>0</v>
      </c>
      <c r="AN437" s="11">
        <f t="shared" si="258"/>
        <v>1</v>
      </c>
      <c r="AO437" s="11">
        <f t="shared" si="259"/>
        <v>1</v>
      </c>
      <c r="AP437" s="11">
        <f t="shared" si="260"/>
        <v>1</v>
      </c>
      <c r="AQ437" s="4">
        <f t="shared" si="261"/>
        <v>1</v>
      </c>
      <c r="AS437" s="1">
        <f t="shared" si="262"/>
        <v>201</v>
      </c>
      <c r="AT437" s="1">
        <f t="shared" si="263"/>
        <v>1</v>
      </c>
      <c r="AU437" s="1">
        <f t="shared" si="264"/>
        <v>0</v>
      </c>
      <c r="AV437" s="1">
        <f t="shared" si="265"/>
        <v>0</v>
      </c>
      <c r="AW437" s="1">
        <f t="shared" si="266"/>
        <v>0</v>
      </c>
      <c r="AX437" s="8">
        <f t="shared" si="267"/>
        <v>0</v>
      </c>
      <c r="AZ437" s="8">
        <f t="shared" si="268"/>
        <v>201</v>
      </c>
      <c r="BA437" s="8">
        <f t="shared" si="269"/>
        <v>1</v>
      </c>
      <c r="BB437" s="8">
        <f t="shared" si="270"/>
        <v>0</v>
      </c>
      <c r="BC437" s="8">
        <f t="shared" si="271"/>
        <v>0</v>
      </c>
      <c r="BD437" s="8">
        <f t="shared" si="272"/>
        <v>0</v>
      </c>
      <c r="BE437" s="8">
        <f t="shared" si="273"/>
        <v>0</v>
      </c>
      <c r="BG437" s="19">
        <f t="shared" si="274"/>
        <v>0</v>
      </c>
      <c r="BH437" s="19">
        <f t="shared" si="275"/>
        <v>0</v>
      </c>
      <c r="BJ437" s="10">
        <f t="shared" si="276"/>
        <v>201</v>
      </c>
      <c r="BK437" s="35">
        <f t="shared" si="277"/>
        <v>1</v>
      </c>
      <c r="BL437" s="27">
        <f t="shared" si="278"/>
        <v>1.4285714285714286E-3</v>
      </c>
      <c r="BM437" s="33">
        <f t="shared" si="279"/>
        <v>1</v>
      </c>
      <c r="BN437" s="27">
        <f t="shared" si="280"/>
        <v>1.4285714285714286E-3</v>
      </c>
      <c r="BO437" s="33">
        <f t="shared" si="281"/>
        <v>1</v>
      </c>
      <c r="BP437" s="27">
        <f t="shared" si="282"/>
        <v>1.4285714285714286E-3</v>
      </c>
      <c r="BQ437" s="33">
        <f t="shared" si="283"/>
        <v>1</v>
      </c>
      <c r="BR437" s="28">
        <f t="shared" si="284"/>
        <v>1.4285714285714286E-3</v>
      </c>
      <c r="BT437" s="10">
        <f t="shared" si="285"/>
        <v>201</v>
      </c>
      <c r="BU437" s="32">
        <f t="shared" si="286"/>
        <v>2.6100000000000136</v>
      </c>
      <c r="BV437" s="27">
        <f t="shared" si="287"/>
        <v>3.7285714285714483E-3</v>
      </c>
      <c r="BW437" s="36">
        <f t="shared" si="288"/>
        <v>2.5200000000000102</v>
      </c>
      <c r="BX437" s="27">
        <f t="shared" si="289"/>
        <v>3.6000000000000146E-3</v>
      </c>
      <c r="BY437" s="36">
        <f t="shared" si="290"/>
        <v>2.5900000000000034</v>
      </c>
      <c r="BZ437" s="27">
        <f t="shared" si="291"/>
        <v>3.7000000000000049E-3</v>
      </c>
      <c r="CA437" s="36">
        <f t="shared" si="292"/>
        <v>2.5999999999999943</v>
      </c>
      <c r="CB437" s="28">
        <f t="shared" si="293"/>
        <v>3.714285714285706E-3</v>
      </c>
    </row>
    <row r="438" spans="1:80">
      <c r="A438" s="1" t="s">
        <v>436</v>
      </c>
      <c r="B438" s="26">
        <v>700</v>
      </c>
      <c r="C438" s="26">
        <v>821</v>
      </c>
      <c r="D438" s="26">
        <v>5491</v>
      </c>
      <c r="E438" s="20">
        <f>VLOOKUP($A438,JorgeILS!$A$1:$D$525,2,FALSE)</f>
        <v>181</v>
      </c>
      <c r="F438" s="20">
        <f>VLOOKUP($A438,JorgeILS!$A$1:$D$525,3,FALSE)</f>
        <v>0.753</v>
      </c>
      <c r="G438" s="20">
        <f>VLOOKUP($A438,JorgeCPP!$A$1:$D$525,2,FALSE)</f>
        <v>189</v>
      </c>
      <c r="H438" s="20">
        <f>VLOOKUP($A438,JorgeCPP!$A$1:$D$525,3,FALSE)</f>
        <v>3.2000000000000001E-2</v>
      </c>
      <c r="I438" s="4">
        <f>VLOOKUP($A438,BEP!$A$1:$D$525,2,FALSE)</f>
        <v>185</v>
      </c>
      <c r="J438" s="23">
        <f>VLOOKUP($A438,BEP!$A$1:$D$525,3,FALSE)</f>
        <v>5.0000000000000001E-3</v>
      </c>
      <c r="K438" s="4">
        <f>VLOOKUP($A438,CEP!$A$1:$D$525,2,FALSE)</f>
        <v>185</v>
      </c>
      <c r="L438" s="23">
        <f>VLOOKUP($A438,CEP!$A$1:$D$525,3,FALSE)</f>
        <v>3.0000000000000001E-3</v>
      </c>
      <c r="M438" s="4">
        <f>VLOOKUP($A438,EEP!$A$1:$D$525,2,FALSE)</f>
        <v>184</v>
      </c>
      <c r="N438" s="23">
        <f>VLOOKUP($A438,EEP!$A$1:$D$525,3,FALSE)</f>
        <v>4.0000000000000001E-3</v>
      </c>
      <c r="O438" s="24">
        <f>VLOOKUP($A438,CEEP!$A$1:$D$525,2,FALSE)</f>
        <v>184</v>
      </c>
      <c r="P438" s="22">
        <f>VLOOKUP($A438,CEEP!$A$1:$D$525,3,FALSE)</f>
        <v>3.0000000000000001E-3</v>
      </c>
      <c r="Q438" s="4">
        <f>VLOOKUP($A438,RBEP!$A$1:$F$525,2,FALSE)</f>
        <v>183</v>
      </c>
      <c r="R438" s="4">
        <f>VLOOKUP($A438,RBEP!$A$1:$F$525,3,FALSE)</f>
        <v>185</v>
      </c>
      <c r="S438" s="4">
        <f>VLOOKUP($A438,RBEP!$A$1:$F$525,4,FALSE)</f>
        <v>183.7</v>
      </c>
      <c r="T438" s="4">
        <f>VLOOKUP($A438,RBEP!$A$1:$F$525,5,FALSE)</f>
        <v>3.46E-3</v>
      </c>
      <c r="U438" s="4">
        <f>VLOOKUP($A438,RCEP!$A$1:$F$525,2,FALSE)</f>
        <v>183</v>
      </c>
      <c r="V438" s="4">
        <f>VLOOKUP($A438,RCEP!$A$1:$F$525,3,FALSE)</f>
        <v>185</v>
      </c>
      <c r="W438" s="4">
        <f>VLOOKUP($A438,RCEP!$A$1:$F$525,4,FALSE)</f>
        <v>183.77</v>
      </c>
      <c r="X438" s="4">
        <f>VLOOKUP($A438,RCEP!$A$1:$F$525,5,FALSE)</f>
        <v>3.96E-3</v>
      </c>
      <c r="Y438" s="4">
        <f>VLOOKUP($A438,REEP!$A$1:$F$525,2,FALSE)</f>
        <v>182</v>
      </c>
      <c r="Z438" s="4">
        <f>VLOOKUP($A438,REEP!$A$1:$F$525,3,FALSE)</f>
        <v>185</v>
      </c>
      <c r="AA438" s="4">
        <f>VLOOKUP($A438,REEP!$A$1:$F$525,4,FALSE)</f>
        <v>183.64</v>
      </c>
      <c r="AB438" s="4">
        <f>VLOOKUP($A438,REEP!$A$1:$F$525,5,FALSE)</f>
        <v>3.3899999999999998E-3</v>
      </c>
      <c r="AC438" s="11">
        <f>VLOOKUP($A438,RCEEP!$A$1:$F$525,2,FALSE)</f>
        <v>182</v>
      </c>
      <c r="AD438" s="11">
        <f>VLOOKUP($A438,RCEEP!$A$1:$F$525,3,FALSE)</f>
        <v>185</v>
      </c>
      <c r="AE438" s="11">
        <f>VLOOKUP($A438,RCEEP!$A$1:$F$525,4,FALSE)</f>
        <v>183.79</v>
      </c>
      <c r="AF438" s="11">
        <f>VLOOKUP($A438,RCEEP!$A$1:$F$525,5,FALSE)</f>
        <v>3.64E-3</v>
      </c>
      <c r="AH438" s="11">
        <f t="shared" si="252"/>
        <v>182</v>
      </c>
      <c r="AI438" s="11">
        <f t="shared" si="253"/>
        <v>0</v>
      </c>
      <c r="AJ438" s="11">
        <f t="shared" si="254"/>
        <v>0</v>
      </c>
      <c r="AK438" s="11">
        <f t="shared" si="255"/>
        <v>0</v>
      </c>
      <c r="AL438" s="11">
        <f t="shared" si="256"/>
        <v>0</v>
      </c>
      <c r="AM438" s="11">
        <f t="shared" si="257"/>
        <v>0</v>
      </c>
      <c r="AN438" s="11">
        <f t="shared" si="258"/>
        <v>0</v>
      </c>
      <c r="AO438" s="11">
        <f t="shared" si="259"/>
        <v>0</v>
      </c>
      <c r="AP438" s="11">
        <f t="shared" si="260"/>
        <v>1</v>
      </c>
      <c r="AQ438" s="4">
        <f t="shared" si="261"/>
        <v>1</v>
      </c>
      <c r="AS438" s="1">
        <f t="shared" si="262"/>
        <v>181</v>
      </c>
      <c r="AT438" s="1">
        <f t="shared" si="263"/>
        <v>1</v>
      </c>
      <c r="AU438" s="1">
        <f t="shared" si="264"/>
        <v>0</v>
      </c>
      <c r="AV438" s="1">
        <f t="shared" si="265"/>
        <v>0</v>
      </c>
      <c r="AW438" s="1">
        <f t="shared" si="266"/>
        <v>0</v>
      </c>
      <c r="AX438" s="8">
        <f t="shared" si="267"/>
        <v>0</v>
      </c>
      <c r="AZ438" s="8">
        <f t="shared" si="268"/>
        <v>181</v>
      </c>
      <c r="BA438" s="8">
        <f t="shared" si="269"/>
        <v>1</v>
      </c>
      <c r="BB438" s="8">
        <f t="shared" si="270"/>
        <v>0</v>
      </c>
      <c r="BC438" s="8">
        <f t="shared" si="271"/>
        <v>0</v>
      </c>
      <c r="BD438" s="8">
        <f t="shared" si="272"/>
        <v>0</v>
      </c>
      <c r="BE438" s="8">
        <f t="shared" si="273"/>
        <v>0</v>
      </c>
      <c r="BG438" s="19">
        <f t="shared" si="274"/>
        <v>0</v>
      </c>
      <c r="BH438" s="19">
        <f t="shared" si="275"/>
        <v>0</v>
      </c>
      <c r="BJ438" s="10">
        <f t="shared" si="276"/>
        <v>181</v>
      </c>
      <c r="BK438" s="35">
        <f t="shared" si="277"/>
        <v>2</v>
      </c>
      <c r="BL438" s="27">
        <f t="shared" si="278"/>
        <v>2.8571428571428571E-3</v>
      </c>
      <c r="BM438" s="33">
        <f t="shared" si="279"/>
        <v>2</v>
      </c>
      <c r="BN438" s="27">
        <f t="shared" si="280"/>
        <v>2.8571428571428571E-3</v>
      </c>
      <c r="BO438" s="33">
        <f t="shared" si="281"/>
        <v>1</v>
      </c>
      <c r="BP438" s="27">
        <f t="shared" si="282"/>
        <v>1.4285714285714286E-3</v>
      </c>
      <c r="BQ438" s="33">
        <f t="shared" si="283"/>
        <v>1</v>
      </c>
      <c r="BR438" s="28">
        <f t="shared" si="284"/>
        <v>1.4285714285714286E-3</v>
      </c>
      <c r="BT438" s="10">
        <f t="shared" si="285"/>
        <v>181</v>
      </c>
      <c r="BU438" s="32">
        <f t="shared" si="286"/>
        <v>2.6999999999999886</v>
      </c>
      <c r="BV438" s="27">
        <f t="shared" si="287"/>
        <v>3.8571428571428411E-3</v>
      </c>
      <c r="BW438" s="36">
        <f t="shared" si="288"/>
        <v>2.7700000000000102</v>
      </c>
      <c r="BX438" s="27">
        <f t="shared" si="289"/>
        <v>3.9571428571428717E-3</v>
      </c>
      <c r="BY438" s="36">
        <f t="shared" si="290"/>
        <v>2.6399999999999864</v>
      </c>
      <c r="BZ438" s="27">
        <f t="shared" si="291"/>
        <v>3.7714285714285519E-3</v>
      </c>
      <c r="CA438" s="36">
        <f t="shared" si="292"/>
        <v>2.789999999999992</v>
      </c>
      <c r="CB438" s="28">
        <f t="shared" si="293"/>
        <v>3.9857142857142747E-3</v>
      </c>
    </row>
    <row r="439" spans="1:80">
      <c r="A439" s="1" t="s">
        <v>437</v>
      </c>
      <c r="B439" s="26">
        <v>700</v>
      </c>
      <c r="C439" s="26">
        <v>821</v>
      </c>
      <c r="D439" s="26">
        <v>5499</v>
      </c>
      <c r="E439" s="20">
        <f>VLOOKUP($A439,JorgeILS!$A$1:$D$525,2,FALSE)</f>
        <v>179</v>
      </c>
      <c r="F439" s="20">
        <f>VLOOKUP($A439,JorgeILS!$A$1:$D$525,3,FALSE)</f>
        <v>1.157</v>
      </c>
      <c r="G439" s="20">
        <f>VLOOKUP($A439,JorgeCPP!$A$1:$D$525,2,FALSE)</f>
        <v>185</v>
      </c>
      <c r="H439" s="20">
        <f>VLOOKUP($A439,JorgeCPP!$A$1:$D$525,3,FALSE)</f>
        <v>3.3000000000000002E-2</v>
      </c>
      <c r="I439" s="4">
        <f>VLOOKUP($A439,BEP!$A$1:$D$525,2,FALSE)</f>
        <v>181</v>
      </c>
      <c r="J439" s="23">
        <f>VLOOKUP($A439,BEP!$A$1:$D$525,3,FALSE)</f>
        <v>3.0000000000000001E-3</v>
      </c>
      <c r="K439" s="4">
        <f>VLOOKUP($A439,CEP!$A$1:$D$525,2,FALSE)</f>
        <v>181</v>
      </c>
      <c r="L439" s="23">
        <f>VLOOKUP($A439,CEP!$A$1:$D$525,3,FALSE)</f>
        <v>3.0000000000000001E-3</v>
      </c>
      <c r="M439" s="4">
        <f>VLOOKUP($A439,EEP!$A$1:$D$525,2,FALSE)</f>
        <v>182</v>
      </c>
      <c r="N439" s="23">
        <f>VLOOKUP($A439,EEP!$A$1:$D$525,3,FALSE)</f>
        <v>3.0000000000000001E-3</v>
      </c>
      <c r="O439" s="24">
        <f>VLOOKUP($A439,CEEP!$A$1:$D$525,2,FALSE)</f>
        <v>182</v>
      </c>
      <c r="P439" s="22">
        <f>VLOOKUP($A439,CEEP!$A$1:$D$525,3,FALSE)</f>
        <v>4.0000000000000001E-3</v>
      </c>
      <c r="Q439" s="4">
        <f>VLOOKUP($A439,RBEP!$A$1:$F$525,2,FALSE)</f>
        <v>181</v>
      </c>
      <c r="R439" s="4">
        <f>VLOOKUP($A439,RBEP!$A$1:$F$525,3,FALSE)</f>
        <v>185</v>
      </c>
      <c r="S439" s="4">
        <f>VLOOKUP($A439,RBEP!$A$1:$F$525,4,FALSE)</f>
        <v>183.11</v>
      </c>
      <c r="T439" s="4">
        <f>VLOOKUP($A439,RBEP!$A$1:$F$525,5,FALSE)</f>
        <v>3.3999999999999998E-3</v>
      </c>
      <c r="U439" s="4">
        <f>VLOOKUP($A439,RCEP!$A$1:$F$525,2,FALSE)</f>
        <v>181</v>
      </c>
      <c r="V439" s="4">
        <f>VLOOKUP($A439,RCEP!$A$1:$F$525,3,FALSE)</f>
        <v>185</v>
      </c>
      <c r="W439" s="4">
        <f>VLOOKUP($A439,RCEP!$A$1:$F$525,4,FALSE)</f>
        <v>182.98</v>
      </c>
      <c r="X439" s="4">
        <f>VLOOKUP($A439,RCEP!$A$1:$F$525,5,FALSE)</f>
        <v>3.8E-3</v>
      </c>
      <c r="Y439" s="4">
        <f>VLOOKUP($A439,REEP!$A$1:$F$525,2,FALSE)</f>
        <v>181</v>
      </c>
      <c r="Z439" s="4">
        <f>VLOOKUP($A439,REEP!$A$1:$F$525,3,FALSE)</f>
        <v>185</v>
      </c>
      <c r="AA439" s="4">
        <f>VLOOKUP($A439,REEP!$A$1:$F$525,4,FALSE)</f>
        <v>183.15</v>
      </c>
      <c r="AB439" s="4">
        <f>VLOOKUP($A439,REEP!$A$1:$F$525,5,FALSE)</f>
        <v>3.7499999999999999E-3</v>
      </c>
      <c r="AC439" s="11">
        <f>VLOOKUP($A439,RCEEP!$A$1:$F$525,2,FALSE)</f>
        <v>181</v>
      </c>
      <c r="AD439" s="11">
        <f>VLOOKUP($A439,RCEEP!$A$1:$F$525,3,FALSE)</f>
        <v>186</v>
      </c>
      <c r="AE439" s="11">
        <f>VLOOKUP($A439,RCEEP!$A$1:$F$525,4,FALSE)</f>
        <v>183.28</v>
      </c>
      <c r="AF439" s="11">
        <f>VLOOKUP($A439,RCEEP!$A$1:$F$525,5,FALSE)</f>
        <v>3.49E-3</v>
      </c>
      <c r="AH439" s="11">
        <f t="shared" si="252"/>
        <v>181</v>
      </c>
      <c r="AI439" s="11">
        <f t="shared" si="253"/>
        <v>0</v>
      </c>
      <c r="AJ439" s="11">
        <f t="shared" si="254"/>
        <v>1</v>
      </c>
      <c r="AK439" s="11">
        <f t="shared" si="255"/>
        <v>1</v>
      </c>
      <c r="AL439" s="11">
        <f t="shared" si="256"/>
        <v>0</v>
      </c>
      <c r="AM439" s="11">
        <f t="shared" si="257"/>
        <v>0</v>
      </c>
      <c r="AN439" s="11">
        <f t="shared" si="258"/>
        <v>1</v>
      </c>
      <c r="AO439" s="11">
        <f t="shared" si="259"/>
        <v>1</v>
      </c>
      <c r="AP439" s="11">
        <f t="shared" si="260"/>
        <v>1</v>
      </c>
      <c r="AQ439" s="4">
        <f t="shared" si="261"/>
        <v>1</v>
      </c>
      <c r="AS439" s="1">
        <f t="shared" si="262"/>
        <v>179</v>
      </c>
      <c r="AT439" s="1">
        <f t="shared" si="263"/>
        <v>1</v>
      </c>
      <c r="AU439" s="1">
        <f t="shared" si="264"/>
        <v>0</v>
      </c>
      <c r="AV439" s="1">
        <f t="shared" si="265"/>
        <v>0</v>
      </c>
      <c r="AW439" s="1">
        <f t="shared" si="266"/>
        <v>0</v>
      </c>
      <c r="AX439" s="8">
        <f t="shared" si="267"/>
        <v>0</v>
      </c>
      <c r="AZ439" s="8">
        <f t="shared" si="268"/>
        <v>179</v>
      </c>
      <c r="BA439" s="8">
        <f t="shared" si="269"/>
        <v>1</v>
      </c>
      <c r="BB439" s="8">
        <f t="shared" si="270"/>
        <v>0</v>
      </c>
      <c r="BC439" s="8">
        <f t="shared" si="271"/>
        <v>0</v>
      </c>
      <c r="BD439" s="8">
        <f t="shared" si="272"/>
        <v>0</v>
      </c>
      <c r="BE439" s="8">
        <f t="shared" si="273"/>
        <v>0</v>
      </c>
      <c r="BG439" s="19">
        <f t="shared" si="274"/>
        <v>0</v>
      </c>
      <c r="BH439" s="19">
        <f t="shared" si="275"/>
        <v>0</v>
      </c>
      <c r="BJ439" s="10">
        <f t="shared" si="276"/>
        <v>179</v>
      </c>
      <c r="BK439" s="35">
        <f t="shared" si="277"/>
        <v>2</v>
      </c>
      <c r="BL439" s="27">
        <f t="shared" si="278"/>
        <v>2.8571428571428571E-3</v>
      </c>
      <c r="BM439" s="33">
        <f t="shared" si="279"/>
        <v>2</v>
      </c>
      <c r="BN439" s="27">
        <f t="shared" si="280"/>
        <v>2.8571428571428571E-3</v>
      </c>
      <c r="BO439" s="33">
        <f t="shared" si="281"/>
        <v>2</v>
      </c>
      <c r="BP439" s="27">
        <f t="shared" si="282"/>
        <v>2.8571428571428571E-3</v>
      </c>
      <c r="BQ439" s="33">
        <f t="shared" si="283"/>
        <v>2</v>
      </c>
      <c r="BR439" s="28">
        <f t="shared" si="284"/>
        <v>2.8571428571428571E-3</v>
      </c>
      <c r="BT439" s="10">
        <f t="shared" si="285"/>
        <v>179</v>
      </c>
      <c r="BU439" s="32">
        <f t="shared" si="286"/>
        <v>4.1100000000000136</v>
      </c>
      <c r="BV439" s="27">
        <f t="shared" si="287"/>
        <v>5.8714285714285908E-3</v>
      </c>
      <c r="BW439" s="36">
        <f t="shared" si="288"/>
        <v>3.9799999999999898</v>
      </c>
      <c r="BX439" s="27">
        <f t="shared" si="289"/>
        <v>5.6857142857142714E-3</v>
      </c>
      <c r="BY439" s="36">
        <f t="shared" si="290"/>
        <v>4.1500000000000057</v>
      </c>
      <c r="BZ439" s="27">
        <f t="shared" si="291"/>
        <v>5.9285714285714367E-3</v>
      </c>
      <c r="CA439" s="36">
        <f t="shared" si="292"/>
        <v>4.2800000000000011</v>
      </c>
      <c r="CB439" s="28">
        <f t="shared" si="293"/>
        <v>6.1142857142857162E-3</v>
      </c>
    </row>
    <row r="440" spans="1:80">
      <c r="A440" s="1" t="s">
        <v>438</v>
      </c>
      <c r="B440" s="26">
        <v>700</v>
      </c>
      <c r="C440" s="26">
        <v>821</v>
      </c>
      <c r="D440" s="26">
        <v>5507</v>
      </c>
      <c r="E440" s="20">
        <f>VLOOKUP($A440,JorgeILS!$A$1:$D$525,2,FALSE)</f>
        <v>184</v>
      </c>
      <c r="F440" s="20">
        <f>VLOOKUP($A440,JorgeILS!$A$1:$D$525,3,FALSE)</f>
        <v>0.71099999999999997</v>
      </c>
      <c r="G440" s="20">
        <f>VLOOKUP($A440,JorgeCPP!$A$1:$D$525,2,FALSE)</f>
        <v>191</v>
      </c>
      <c r="H440" s="20">
        <f>VLOOKUP($A440,JorgeCPP!$A$1:$D$525,3,FALSE)</f>
        <v>3.2000000000000001E-2</v>
      </c>
      <c r="I440" s="4">
        <f>VLOOKUP($A440,BEP!$A$1:$D$525,2,FALSE)</f>
        <v>188</v>
      </c>
      <c r="J440" s="23">
        <f>VLOOKUP($A440,BEP!$A$1:$D$525,3,FALSE)</f>
        <v>3.0000000000000001E-3</v>
      </c>
      <c r="K440" s="4">
        <f>VLOOKUP($A440,CEP!$A$1:$D$525,2,FALSE)</f>
        <v>188</v>
      </c>
      <c r="L440" s="23">
        <f>VLOOKUP($A440,CEP!$A$1:$D$525,3,FALSE)</f>
        <v>4.0000000000000001E-3</v>
      </c>
      <c r="M440" s="4">
        <f>VLOOKUP($A440,EEP!$A$1:$D$525,2,FALSE)</f>
        <v>188</v>
      </c>
      <c r="N440" s="23">
        <f>VLOOKUP($A440,EEP!$A$1:$D$525,3,FALSE)</f>
        <v>3.0000000000000001E-3</v>
      </c>
      <c r="O440" s="24">
        <f>VLOOKUP($A440,CEEP!$A$1:$D$525,2,FALSE)</f>
        <v>188</v>
      </c>
      <c r="P440" s="22">
        <f>VLOOKUP($A440,CEEP!$A$1:$D$525,3,FALSE)</f>
        <v>4.0000000000000001E-3</v>
      </c>
      <c r="Q440" s="4">
        <f>VLOOKUP($A440,RBEP!$A$1:$F$525,2,FALSE)</f>
        <v>186</v>
      </c>
      <c r="R440" s="4">
        <f>VLOOKUP($A440,RBEP!$A$1:$F$525,3,FALSE)</f>
        <v>189</v>
      </c>
      <c r="S440" s="4">
        <f>VLOOKUP($A440,RBEP!$A$1:$F$525,4,FALSE)</f>
        <v>187.49</v>
      </c>
      <c r="T440" s="4">
        <f>VLOOKUP($A440,RBEP!$A$1:$F$525,5,FALSE)</f>
        <v>3.3300000000000001E-3</v>
      </c>
      <c r="U440" s="4">
        <f>VLOOKUP($A440,RCEP!$A$1:$F$525,2,FALSE)</f>
        <v>185</v>
      </c>
      <c r="V440" s="4">
        <f>VLOOKUP($A440,RCEP!$A$1:$F$525,3,FALSE)</f>
        <v>189</v>
      </c>
      <c r="W440" s="4">
        <f>VLOOKUP($A440,RCEP!$A$1:$F$525,4,FALSE)</f>
        <v>187.42</v>
      </c>
      <c r="X440" s="4">
        <f>VLOOKUP($A440,RCEP!$A$1:$F$525,5,FALSE)</f>
        <v>3.65E-3</v>
      </c>
      <c r="Y440" s="4">
        <f>VLOOKUP($A440,REEP!$A$1:$F$525,2,FALSE)</f>
        <v>186</v>
      </c>
      <c r="Z440" s="4">
        <f>VLOOKUP($A440,REEP!$A$1:$F$525,3,FALSE)</f>
        <v>189</v>
      </c>
      <c r="AA440" s="4">
        <f>VLOOKUP($A440,REEP!$A$1:$F$525,4,FALSE)</f>
        <v>187.45</v>
      </c>
      <c r="AB440" s="4">
        <f>VLOOKUP($A440,REEP!$A$1:$F$525,5,FALSE)</f>
        <v>3.3E-3</v>
      </c>
      <c r="AC440" s="11">
        <f>VLOOKUP($A440,RCEEP!$A$1:$F$525,2,FALSE)</f>
        <v>186</v>
      </c>
      <c r="AD440" s="11">
        <f>VLOOKUP($A440,RCEEP!$A$1:$F$525,3,FALSE)</f>
        <v>189</v>
      </c>
      <c r="AE440" s="11">
        <f>VLOOKUP($A440,RCEEP!$A$1:$F$525,4,FALSE)</f>
        <v>187.42</v>
      </c>
      <c r="AF440" s="11">
        <f>VLOOKUP($A440,RCEEP!$A$1:$F$525,5,FALSE)</f>
        <v>3.49E-3</v>
      </c>
      <c r="AH440" s="11">
        <f t="shared" si="252"/>
        <v>185</v>
      </c>
      <c r="AI440" s="11">
        <f t="shared" si="253"/>
        <v>0</v>
      </c>
      <c r="AJ440" s="11">
        <f t="shared" si="254"/>
        <v>0</v>
      </c>
      <c r="AK440" s="11">
        <f t="shared" si="255"/>
        <v>0</v>
      </c>
      <c r="AL440" s="11">
        <f t="shared" si="256"/>
        <v>0</v>
      </c>
      <c r="AM440" s="11">
        <f t="shared" si="257"/>
        <v>0</v>
      </c>
      <c r="AN440" s="11">
        <f t="shared" si="258"/>
        <v>0</v>
      </c>
      <c r="AO440" s="11">
        <f t="shared" si="259"/>
        <v>1</v>
      </c>
      <c r="AP440" s="11">
        <f t="shared" si="260"/>
        <v>0</v>
      </c>
      <c r="AQ440" s="4">
        <f t="shared" si="261"/>
        <v>0</v>
      </c>
      <c r="AS440" s="1">
        <f t="shared" si="262"/>
        <v>184</v>
      </c>
      <c r="AT440" s="1">
        <f t="shared" si="263"/>
        <v>1</v>
      </c>
      <c r="AU440" s="1">
        <f t="shared" si="264"/>
        <v>0</v>
      </c>
      <c r="AV440" s="1">
        <f t="shared" si="265"/>
        <v>0</v>
      </c>
      <c r="AW440" s="1">
        <f t="shared" si="266"/>
        <v>0</v>
      </c>
      <c r="AX440" s="8">
        <f t="shared" si="267"/>
        <v>0</v>
      </c>
      <c r="AZ440" s="8">
        <f t="shared" si="268"/>
        <v>184</v>
      </c>
      <c r="BA440" s="8">
        <f t="shared" si="269"/>
        <v>1</v>
      </c>
      <c r="BB440" s="8">
        <f t="shared" si="270"/>
        <v>0</v>
      </c>
      <c r="BC440" s="8">
        <f t="shared" si="271"/>
        <v>0</v>
      </c>
      <c r="BD440" s="8">
        <f t="shared" si="272"/>
        <v>0</v>
      </c>
      <c r="BE440" s="8">
        <f t="shared" si="273"/>
        <v>0</v>
      </c>
      <c r="BG440" s="19">
        <f t="shared" si="274"/>
        <v>0</v>
      </c>
      <c r="BH440" s="19">
        <f t="shared" si="275"/>
        <v>0</v>
      </c>
      <c r="BJ440" s="10">
        <f t="shared" si="276"/>
        <v>184</v>
      </c>
      <c r="BK440" s="35">
        <f t="shared" si="277"/>
        <v>2</v>
      </c>
      <c r="BL440" s="27">
        <f t="shared" si="278"/>
        <v>2.8571428571428571E-3</v>
      </c>
      <c r="BM440" s="33">
        <f t="shared" si="279"/>
        <v>1</v>
      </c>
      <c r="BN440" s="27">
        <f t="shared" si="280"/>
        <v>1.4285714285714286E-3</v>
      </c>
      <c r="BO440" s="33">
        <f t="shared" si="281"/>
        <v>2</v>
      </c>
      <c r="BP440" s="27">
        <f t="shared" si="282"/>
        <v>2.8571428571428571E-3</v>
      </c>
      <c r="BQ440" s="33">
        <f t="shared" si="283"/>
        <v>2</v>
      </c>
      <c r="BR440" s="28">
        <f t="shared" si="284"/>
        <v>2.8571428571428571E-3</v>
      </c>
      <c r="BT440" s="10">
        <f t="shared" si="285"/>
        <v>184</v>
      </c>
      <c r="BU440" s="32">
        <f t="shared" si="286"/>
        <v>3.4900000000000091</v>
      </c>
      <c r="BV440" s="27">
        <f t="shared" si="287"/>
        <v>4.985714285714299E-3</v>
      </c>
      <c r="BW440" s="36">
        <f t="shared" si="288"/>
        <v>3.4199999999999875</v>
      </c>
      <c r="BX440" s="27">
        <f t="shared" si="289"/>
        <v>4.8857142857142676E-3</v>
      </c>
      <c r="BY440" s="36">
        <f t="shared" si="290"/>
        <v>3.4499999999999886</v>
      </c>
      <c r="BZ440" s="27">
        <f t="shared" si="291"/>
        <v>4.9285714285714124E-3</v>
      </c>
      <c r="CA440" s="36">
        <f t="shared" si="292"/>
        <v>3.4199999999999875</v>
      </c>
      <c r="CB440" s="28">
        <f t="shared" si="293"/>
        <v>4.8857142857142676E-3</v>
      </c>
    </row>
    <row r="441" spans="1:80">
      <c r="A441" s="1" t="s">
        <v>439</v>
      </c>
      <c r="B441" s="26">
        <v>700</v>
      </c>
      <c r="C441" s="26">
        <v>821</v>
      </c>
      <c r="D441" s="26">
        <v>5515</v>
      </c>
      <c r="E441" s="20">
        <f>VLOOKUP($A441,JorgeILS!$A$1:$D$525,2,FALSE)</f>
        <v>183</v>
      </c>
      <c r="F441" s="20">
        <f>VLOOKUP($A441,JorgeILS!$A$1:$D$525,3,FALSE)</f>
        <v>1.2529999999999999</v>
      </c>
      <c r="G441" s="20">
        <f>VLOOKUP($A441,JorgeCPP!$A$1:$D$525,2,FALSE)</f>
        <v>191</v>
      </c>
      <c r="H441" s="20">
        <f>VLOOKUP($A441,JorgeCPP!$A$1:$D$525,3,FALSE)</f>
        <v>3.2000000000000001E-2</v>
      </c>
      <c r="I441" s="4">
        <f>VLOOKUP($A441,BEP!$A$1:$D$525,2,FALSE)</f>
        <v>186</v>
      </c>
      <c r="J441" s="23">
        <f>VLOOKUP($A441,BEP!$A$1:$D$525,3,FALSE)</f>
        <v>3.0000000000000001E-3</v>
      </c>
      <c r="K441" s="4">
        <f>VLOOKUP($A441,CEP!$A$1:$D$525,2,FALSE)</f>
        <v>186</v>
      </c>
      <c r="L441" s="23">
        <f>VLOOKUP($A441,CEP!$A$1:$D$525,3,FALSE)</f>
        <v>4.0000000000000001E-3</v>
      </c>
      <c r="M441" s="4">
        <f>VLOOKUP($A441,EEP!$A$1:$D$525,2,FALSE)</f>
        <v>187</v>
      </c>
      <c r="N441" s="23">
        <f>VLOOKUP($A441,EEP!$A$1:$D$525,3,FALSE)</f>
        <v>4.0000000000000001E-3</v>
      </c>
      <c r="O441" s="24">
        <f>VLOOKUP($A441,CEEP!$A$1:$D$525,2,FALSE)</f>
        <v>187</v>
      </c>
      <c r="P441" s="22">
        <f>VLOOKUP($A441,CEEP!$A$1:$D$525,3,FALSE)</f>
        <v>4.0000000000000001E-3</v>
      </c>
      <c r="Q441" s="4">
        <f>VLOOKUP($A441,RBEP!$A$1:$F$525,2,FALSE)</f>
        <v>185</v>
      </c>
      <c r="R441" s="4">
        <f>VLOOKUP($A441,RBEP!$A$1:$F$525,3,FALSE)</f>
        <v>188</v>
      </c>
      <c r="S441" s="4">
        <f>VLOOKUP($A441,RBEP!$A$1:$F$525,4,FALSE)</f>
        <v>186.44</v>
      </c>
      <c r="T441" s="4">
        <f>VLOOKUP($A441,RBEP!$A$1:$F$525,5,FALSE)</f>
        <v>4.0699999999999998E-3</v>
      </c>
      <c r="U441" s="4">
        <f>VLOOKUP($A441,RCEP!$A$1:$F$525,2,FALSE)</f>
        <v>185</v>
      </c>
      <c r="V441" s="4">
        <f>VLOOKUP($A441,RCEP!$A$1:$F$525,3,FALSE)</f>
        <v>188</v>
      </c>
      <c r="W441" s="4">
        <f>VLOOKUP($A441,RCEP!$A$1:$F$525,4,FALSE)</f>
        <v>186.38</v>
      </c>
      <c r="X441" s="4">
        <f>VLOOKUP($A441,RCEP!$A$1:$F$525,5,FALSE)</f>
        <v>4.64E-3</v>
      </c>
      <c r="Y441" s="4">
        <f>VLOOKUP($A441,REEP!$A$1:$F$525,2,FALSE)</f>
        <v>185</v>
      </c>
      <c r="Z441" s="4">
        <f>VLOOKUP($A441,REEP!$A$1:$F$525,3,FALSE)</f>
        <v>188</v>
      </c>
      <c r="AA441" s="4">
        <f>VLOOKUP($A441,REEP!$A$1:$F$525,4,FALSE)</f>
        <v>186.39</v>
      </c>
      <c r="AB441" s="4">
        <f>VLOOKUP($A441,REEP!$A$1:$F$525,5,FALSE)</f>
        <v>3.9300000000000003E-3</v>
      </c>
      <c r="AC441" s="11">
        <f>VLOOKUP($A441,RCEEP!$A$1:$F$525,2,FALSE)</f>
        <v>185</v>
      </c>
      <c r="AD441" s="11">
        <f>VLOOKUP($A441,RCEEP!$A$1:$F$525,3,FALSE)</f>
        <v>189</v>
      </c>
      <c r="AE441" s="11">
        <f>VLOOKUP($A441,RCEEP!$A$1:$F$525,4,FALSE)</f>
        <v>186.37</v>
      </c>
      <c r="AF441" s="11">
        <f>VLOOKUP($A441,RCEEP!$A$1:$F$525,5,FALSE)</f>
        <v>4.2199999999999998E-3</v>
      </c>
      <c r="AH441" s="11">
        <f t="shared" si="252"/>
        <v>185</v>
      </c>
      <c r="AI441" s="11">
        <f t="shared" si="253"/>
        <v>0</v>
      </c>
      <c r="AJ441" s="11">
        <f t="shared" si="254"/>
        <v>0</v>
      </c>
      <c r="AK441" s="11">
        <f t="shared" si="255"/>
        <v>0</v>
      </c>
      <c r="AL441" s="11">
        <f t="shared" si="256"/>
        <v>0</v>
      </c>
      <c r="AM441" s="11">
        <f t="shared" si="257"/>
        <v>0</v>
      </c>
      <c r="AN441" s="11">
        <f t="shared" si="258"/>
        <v>1</v>
      </c>
      <c r="AO441" s="11">
        <f t="shared" si="259"/>
        <v>1</v>
      </c>
      <c r="AP441" s="11">
        <f t="shared" si="260"/>
        <v>1</v>
      </c>
      <c r="AQ441" s="4">
        <f t="shared" si="261"/>
        <v>1</v>
      </c>
      <c r="AS441" s="1">
        <f t="shared" si="262"/>
        <v>183</v>
      </c>
      <c r="AT441" s="1">
        <f t="shared" si="263"/>
        <v>1</v>
      </c>
      <c r="AU441" s="1">
        <f t="shared" si="264"/>
        <v>0</v>
      </c>
      <c r="AV441" s="1">
        <f t="shared" si="265"/>
        <v>0</v>
      </c>
      <c r="AW441" s="1">
        <f t="shared" si="266"/>
        <v>0</v>
      </c>
      <c r="AX441" s="8">
        <f t="shared" si="267"/>
        <v>0</v>
      </c>
      <c r="AZ441" s="8">
        <f t="shared" si="268"/>
        <v>183</v>
      </c>
      <c r="BA441" s="8">
        <f t="shared" si="269"/>
        <v>1</v>
      </c>
      <c r="BB441" s="8">
        <f t="shared" si="270"/>
        <v>0</v>
      </c>
      <c r="BC441" s="8">
        <f t="shared" si="271"/>
        <v>0</v>
      </c>
      <c r="BD441" s="8">
        <f t="shared" si="272"/>
        <v>0</v>
      </c>
      <c r="BE441" s="8">
        <f t="shared" si="273"/>
        <v>0</v>
      </c>
      <c r="BG441" s="19">
        <f t="shared" si="274"/>
        <v>0</v>
      </c>
      <c r="BH441" s="19">
        <f t="shared" si="275"/>
        <v>0</v>
      </c>
      <c r="BJ441" s="10">
        <f t="shared" si="276"/>
        <v>183</v>
      </c>
      <c r="BK441" s="35">
        <f t="shared" si="277"/>
        <v>2</v>
      </c>
      <c r="BL441" s="27">
        <f t="shared" si="278"/>
        <v>2.8571428571428571E-3</v>
      </c>
      <c r="BM441" s="33">
        <f t="shared" si="279"/>
        <v>2</v>
      </c>
      <c r="BN441" s="27">
        <f t="shared" si="280"/>
        <v>2.8571428571428571E-3</v>
      </c>
      <c r="BO441" s="33">
        <f t="shared" si="281"/>
        <v>2</v>
      </c>
      <c r="BP441" s="27">
        <f t="shared" si="282"/>
        <v>2.8571428571428571E-3</v>
      </c>
      <c r="BQ441" s="33">
        <f t="shared" si="283"/>
        <v>2</v>
      </c>
      <c r="BR441" s="28">
        <f t="shared" si="284"/>
        <v>2.8571428571428571E-3</v>
      </c>
      <c r="BT441" s="10">
        <f t="shared" si="285"/>
        <v>183</v>
      </c>
      <c r="BU441" s="32">
        <f t="shared" si="286"/>
        <v>3.4399999999999977</v>
      </c>
      <c r="BV441" s="27">
        <f t="shared" si="287"/>
        <v>4.9142857142857113E-3</v>
      </c>
      <c r="BW441" s="36">
        <f t="shared" si="288"/>
        <v>3.3799999999999955</v>
      </c>
      <c r="BX441" s="27">
        <f t="shared" si="289"/>
        <v>4.8285714285714217E-3</v>
      </c>
      <c r="BY441" s="36">
        <f t="shared" si="290"/>
        <v>3.3899999999999864</v>
      </c>
      <c r="BZ441" s="27">
        <f t="shared" si="291"/>
        <v>4.8428571428571236E-3</v>
      </c>
      <c r="CA441" s="36">
        <f t="shared" si="292"/>
        <v>3.3700000000000045</v>
      </c>
      <c r="CB441" s="28">
        <f t="shared" si="293"/>
        <v>4.8142857142857206E-3</v>
      </c>
    </row>
    <row r="442" spans="1:80">
      <c r="A442" s="1" t="s">
        <v>440</v>
      </c>
      <c r="B442" s="26">
        <v>700</v>
      </c>
      <c r="C442" s="26">
        <v>821</v>
      </c>
      <c r="D442" s="26">
        <v>5523</v>
      </c>
      <c r="E442" s="20">
        <f>VLOOKUP($A442,JorgeILS!$A$1:$D$525,2,FALSE)</f>
        <v>185</v>
      </c>
      <c r="F442" s="20">
        <f>VLOOKUP($A442,JorgeILS!$A$1:$D$525,3,FALSE)</f>
        <v>1.175</v>
      </c>
      <c r="G442" s="20">
        <f>VLOOKUP($A442,JorgeCPP!$A$1:$D$525,2,FALSE)</f>
        <v>189</v>
      </c>
      <c r="H442" s="20">
        <f>VLOOKUP($A442,JorgeCPP!$A$1:$D$525,3,FALSE)</f>
        <v>3.2000000000000001E-2</v>
      </c>
      <c r="I442" s="4">
        <f>VLOOKUP($A442,BEP!$A$1:$D$525,2,FALSE)</f>
        <v>188</v>
      </c>
      <c r="J442" s="23">
        <f>VLOOKUP($A442,BEP!$A$1:$D$525,3,FALSE)</f>
        <v>7.0000000000000001E-3</v>
      </c>
      <c r="K442" s="4">
        <f>VLOOKUP($A442,CEP!$A$1:$D$525,2,FALSE)</f>
        <v>188</v>
      </c>
      <c r="L442" s="23">
        <f>VLOOKUP($A442,CEP!$A$1:$D$525,3,FALSE)</f>
        <v>4.0000000000000001E-3</v>
      </c>
      <c r="M442" s="4">
        <f>VLOOKUP($A442,EEP!$A$1:$D$525,2,FALSE)</f>
        <v>188</v>
      </c>
      <c r="N442" s="23">
        <f>VLOOKUP($A442,EEP!$A$1:$D$525,3,FALSE)</f>
        <v>5.0000000000000001E-3</v>
      </c>
      <c r="O442" s="24">
        <f>VLOOKUP($A442,CEEP!$A$1:$D$525,2,FALSE)</f>
        <v>188</v>
      </c>
      <c r="P442" s="22">
        <f>VLOOKUP($A442,CEEP!$A$1:$D$525,3,FALSE)</f>
        <v>5.0000000000000001E-3</v>
      </c>
      <c r="Q442" s="4">
        <f>VLOOKUP($A442,RBEP!$A$1:$F$525,2,FALSE)</f>
        <v>185</v>
      </c>
      <c r="R442" s="4">
        <f>VLOOKUP($A442,RBEP!$A$1:$F$525,3,FALSE)</f>
        <v>190</v>
      </c>
      <c r="S442" s="4">
        <f>VLOOKUP($A442,RBEP!$A$1:$F$525,4,FALSE)</f>
        <v>188.24</v>
      </c>
      <c r="T442" s="4">
        <f>VLOOKUP($A442,RBEP!$A$1:$F$525,5,FALSE)</f>
        <v>4.2300000000000003E-3</v>
      </c>
      <c r="U442" s="4">
        <f>VLOOKUP($A442,RCEP!$A$1:$F$525,2,FALSE)</f>
        <v>186</v>
      </c>
      <c r="V442" s="4">
        <f>VLOOKUP($A442,RCEP!$A$1:$F$525,3,FALSE)</f>
        <v>190</v>
      </c>
      <c r="W442" s="4">
        <f>VLOOKUP($A442,RCEP!$A$1:$F$525,4,FALSE)</f>
        <v>188.31</v>
      </c>
      <c r="X442" s="4">
        <f>VLOOKUP($A442,RCEP!$A$1:$F$525,5,FALSE)</f>
        <v>4.8999999999999998E-3</v>
      </c>
      <c r="Y442" s="4">
        <f>VLOOKUP($A442,REEP!$A$1:$F$525,2,FALSE)</f>
        <v>186</v>
      </c>
      <c r="Z442" s="4">
        <f>VLOOKUP($A442,REEP!$A$1:$F$525,3,FALSE)</f>
        <v>191</v>
      </c>
      <c r="AA442" s="4">
        <f>VLOOKUP($A442,REEP!$A$1:$F$525,4,FALSE)</f>
        <v>188.22</v>
      </c>
      <c r="AB442" s="4">
        <f>VLOOKUP($A442,REEP!$A$1:$F$525,5,FALSE)</f>
        <v>4.0699999999999998E-3</v>
      </c>
      <c r="AC442" s="11">
        <f>VLOOKUP($A442,RCEEP!$A$1:$F$525,2,FALSE)</f>
        <v>185</v>
      </c>
      <c r="AD442" s="11">
        <f>VLOOKUP($A442,RCEEP!$A$1:$F$525,3,FALSE)</f>
        <v>191</v>
      </c>
      <c r="AE442" s="11">
        <f>VLOOKUP($A442,RCEEP!$A$1:$F$525,4,FALSE)</f>
        <v>187.97</v>
      </c>
      <c r="AF442" s="11">
        <f>VLOOKUP($A442,RCEEP!$A$1:$F$525,5,FALSE)</f>
        <v>4.3099999999999996E-3</v>
      </c>
      <c r="AH442" s="11">
        <f t="shared" si="252"/>
        <v>185</v>
      </c>
      <c r="AI442" s="11">
        <f t="shared" si="253"/>
        <v>0</v>
      </c>
      <c r="AJ442" s="11">
        <f t="shared" si="254"/>
        <v>0</v>
      </c>
      <c r="AK442" s="11">
        <f t="shared" si="255"/>
        <v>0</v>
      </c>
      <c r="AL442" s="11">
        <f t="shared" si="256"/>
        <v>0</v>
      </c>
      <c r="AM442" s="11">
        <f t="shared" si="257"/>
        <v>0</v>
      </c>
      <c r="AN442" s="11">
        <f t="shared" si="258"/>
        <v>1</v>
      </c>
      <c r="AO442" s="11">
        <f t="shared" si="259"/>
        <v>0</v>
      </c>
      <c r="AP442" s="11">
        <f t="shared" si="260"/>
        <v>0</v>
      </c>
      <c r="AQ442" s="4">
        <f t="shared" si="261"/>
        <v>1</v>
      </c>
      <c r="AS442" s="1">
        <f t="shared" si="262"/>
        <v>185</v>
      </c>
      <c r="AT442" s="1">
        <f t="shared" si="263"/>
        <v>1</v>
      </c>
      <c r="AU442" s="1">
        <f t="shared" si="264"/>
        <v>1</v>
      </c>
      <c r="AV442" s="1">
        <f t="shared" si="265"/>
        <v>0</v>
      </c>
      <c r="AW442" s="1">
        <f t="shared" si="266"/>
        <v>0</v>
      </c>
      <c r="AX442" s="8">
        <f t="shared" si="267"/>
        <v>1</v>
      </c>
      <c r="AZ442" s="8">
        <f t="shared" si="268"/>
        <v>185</v>
      </c>
      <c r="BA442" s="8">
        <f t="shared" si="269"/>
        <v>1</v>
      </c>
      <c r="BB442" s="8">
        <f t="shared" si="270"/>
        <v>1</v>
      </c>
      <c r="BC442" s="8">
        <f t="shared" si="271"/>
        <v>0</v>
      </c>
      <c r="BD442" s="8">
        <f t="shared" si="272"/>
        <v>0</v>
      </c>
      <c r="BE442" s="8">
        <f t="shared" si="273"/>
        <v>1</v>
      </c>
      <c r="BG442" s="19">
        <f t="shared" si="274"/>
        <v>0</v>
      </c>
      <c r="BH442" s="19">
        <f t="shared" si="275"/>
        <v>1</v>
      </c>
      <c r="BJ442" s="10">
        <f t="shared" si="276"/>
        <v>185</v>
      </c>
      <c r="BK442" s="35">
        <f t="shared" si="277"/>
        <v>0</v>
      </c>
      <c r="BL442" s="27">
        <f t="shared" si="278"/>
        <v>0</v>
      </c>
      <c r="BM442" s="33">
        <f t="shared" si="279"/>
        <v>1</v>
      </c>
      <c r="BN442" s="27">
        <f t="shared" si="280"/>
        <v>1.4285714285714286E-3</v>
      </c>
      <c r="BO442" s="33">
        <f t="shared" si="281"/>
        <v>1</v>
      </c>
      <c r="BP442" s="27">
        <f t="shared" si="282"/>
        <v>1.4285714285714286E-3</v>
      </c>
      <c r="BQ442" s="33">
        <f t="shared" si="283"/>
        <v>0</v>
      </c>
      <c r="BR442" s="28">
        <f t="shared" si="284"/>
        <v>0</v>
      </c>
      <c r="BT442" s="10">
        <f t="shared" si="285"/>
        <v>185</v>
      </c>
      <c r="BU442" s="32">
        <f t="shared" si="286"/>
        <v>3.2400000000000091</v>
      </c>
      <c r="BV442" s="27">
        <f t="shared" si="287"/>
        <v>4.628571428571442E-3</v>
      </c>
      <c r="BW442" s="36">
        <f t="shared" si="288"/>
        <v>3.3100000000000023</v>
      </c>
      <c r="BX442" s="27">
        <f t="shared" si="289"/>
        <v>4.7285714285714318E-3</v>
      </c>
      <c r="BY442" s="36">
        <f t="shared" si="290"/>
        <v>3.2199999999999989</v>
      </c>
      <c r="BZ442" s="27">
        <f t="shared" si="291"/>
        <v>4.5999999999999982E-3</v>
      </c>
      <c r="CA442" s="36">
        <f t="shared" si="292"/>
        <v>2.9699999999999989</v>
      </c>
      <c r="CB442" s="28">
        <f t="shared" si="293"/>
        <v>4.2428571428571411E-3</v>
      </c>
    </row>
    <row r="443" spans="1:80">
      <c r="A443" s="1" t="s">
        <v>441</v>
      </c>
      <c r="B443" s="26">
        <v>700</v>
      </c>
      <c r="C443" s="26">
        <v>861</v>
      </c>
      <c r="D443" s="26">
        <v>5531</v>
      </c>
      <c r="E443" s="20">
        <f>VLOOKUP($A443,JorgeILS!$A$1:$D$525,2,FALSE)</f>
        <v>168</v>
      </c>
      <c r="F443" s="20">
        <f>VLOOKUP($A443,JorgeILS!$A$1:$D$525,3,FALSE)</f>
        <v>1.3540000000000001</v>
      </c>
      <c r="G443" s="20">
        <f>VLOOKUP($A443,JorgeCPP!$A$1:$D$525,2,FALSE)</f>
        <v>175</v>
      </c>
      <c r="H443" s="20">
        <f>VLOOKUP($A443,JorgeCPP!$A$1:$D$525,3,FALSE)</f>
        <v>3.9E-2</v>
      </c>
      <c r="I443" s="4">
        <f>VLOOKUP($A443,BEP!$A$1:$D$525,2,FALSE)</f>
        <v>173</v>
      </c>
      <c r="J443" s="23">
        <f>VLOOKUP($A443,BEP!$A$1:$D$525,3,FALSE)</f>
        <v>3.0000000000000001E-3</v>
      </c>
      <c r="K443" s="4">
        <f>VLOOKUP($A443,CEP!$A$1:$D$525,2,FALSE)</f>
        <v>173</v>
      </c>
      <c r="L443" s="23">
        <f>VLOOKUP($A443,CEP!$A$1:$D$525,3,FALSE)</f>
        <v>3.0000000000000001E-3</v>
      </c>
      <c r="M443" s="4">
        <f>VLOOKUP($A443,EEP!$A$1:$D$525,2,FALSE)</f>
        <v>171</v>
      </c>
      <c r="N443" s="23">
        <f>VLOOKUP($A443,EEP!$A$1:$D$525,3,FALSE)</f>
        <v>3.0000000000000001E-3</v>
      </c>
      <c r="O443" s="24">
        <f>VLOOKUP($A443,CEEP!$A$1:$D$525,2,FALSE)</f>
        <v>171</v>
      </c>
      <c r="P443" s="22">
        <f>VLOOKUP($A443,CEEP!$A$1:$D$525,3,FALSE)</f>
        <v>3.0000000000000001E-3</v>
      </c>
      <c r="Q443" s="4">
        <f>VLOOKUP($A443,RBEP!$A$1:$F$525,2,FALSE)</f>
        <v>169</v>
      </c>
      <c r="R443" s="4">
        <f>VLOOKUP($A443,RBEP!$A$1:$F$525,3,FALSE)</f>
        <v>174</v>
      </c>
      <c r="S443" s="4">
        <f>VLOOKUP($A443,RBEP!$A$1:$F$525,4,FALSE)</f>
        <v>172.06</v>
      </c>
      <c r="T443" s="4">
        <f>VLOOKUP($A443,RBEP!$A$1:$F$525,5,FALSE)</f>
        <v>4.0099999999999997E-3</v>
      </c>
      <c r="U443" s="4">
        <f>VLOOKUP($A443,RCEP!$A$1:$F$525,2,FALSE)</f>
        <v>169</v>
      </c>
      <c r="V443" s="4">
        <f>VLOOKUP($A443,RCEP!$A$1:$F$525,3,FALSE)</f>
        <v>174</v>
      </c>
      <c r="W443" s="4">
        <f>VLOOKUP($A443,RCEP!$A$1:$F$525,4,FALSE)</f>
        <v>171.91</v>
      </c>
      <c r="X443" s="4">
        <f>VLOOKUP($A443,RCEP!$A$1:$F$525,5,FALSE)</f>
        <v>4.7099999999999998E-3</v>
      </c>
      <c r="Y443" s="4">
        <f>VLOOKUP($A443,REEP!$A$1:$F$525,2,FALSE)</f>
        <v>169</v>
      </c>
      <c r="Z443" s="4">
        <f>VLOOKUP($A443,REEP!$A$1:$F$525,3,FALSE)</f>
        <v>174</v>
      </c>
      <c r="AA443" s="4">
        <f>VLOOKUP($A443,REEP!$A$1:$F$525,4,FALSE)</f>
        <v>171.91</v>
      </c>
      <c r="AB443" s="4">
        <f>VLOOKUP($A443,REEP!$A$1:$F$525,5,FALSE)</f>
        <v>4.1700000000000001E-3</v>
      </c>
      <c r="AC443" s="11">
        <f>VLOOKUP($A443,RCEEP!$A$1:$F$525,2,FALSE)</f>
        <v>169</v>
      </c>
      <c r="AD443" s="11">
        <f>VLOOKUP($A443,RCEEP!$A$1:$F$525,3,FALSE)</f>
        <v>174</v>
      </c>
      <c r="AE443" s="11">
        <f>VLOOKUP($A443,RCEEP!$A$1:$F$525,4,FALSE)</f>
        <v>172.04</v>
      </c>
      <c r="AF443" s="11">
        <f>VLOOKUP($A443,RCEEP!$A$1:$F$525,5,FALSE)</f>
        <v>4.4400000000000004E-3</v>
      </c>
      <c r="AH443" s="11">
        <f t="shared" si="252"/>
        <v>169</v>
      </c>
      <c r="AI443" s="11">
        <f t="shared" si="253"/>
        <v>0</v>
      </c>
      <c r="AJ443" s="11">
        <f t="shared" si="254"/>
        <v>0</v>
      </c>
      <c r="AK443" s="11">
        <f t="shared" si="255"/>
        <v>0</v>
      </c>
      <c r="AL443" s="11">
        <f t="shared" si="256"/>
        <v>0</v>
      </c>
      <c r="AM443" s="11">
        <f t="shared" si="257"/>
        <v>0</v>
      </c>
      <c r="AN443" s="11">
        <f t="shared" si="258"/>
        <v>1</v>
      </c>
      <c r="AO443" s="11">
        <f t="shared" si="259"/>
        <v>1</v>
      </c>
      <c r="AP443" s="11">
        <f t="shared" si="260"/>
        <v>1</v>
      </c>
      <c r="AQ443" s="4">
        <f t="shared" si="261"/>
        <v>1</v>
      </c>
      <c r="AS443" s="1">
        <f t="shared" si="262"/>
        <v>168</v>
      </c>
      <c r="AT443" s="1">
        <f t="shared" si="263"/>
        <v>1</v>
      </c>
      <c r="AU443" s="1">
        <f t="shared" si="264"/>
        <v>0</v>
      </c>
      <c r="AV443" s="1">
        <f t="shared" si="265"/>
        <v>0</v>
      </c>
      <c r="AW443" s="1">
        <f t="shared" si="266"/>
        <v>0</v>
      </c>
      <c r="AX443" s="8">
        <f t="shared" si="267"/>
        <v>0</v>
      </c>
      <c r="AZ443" s="8">
        <f t="shared" si="268"/>
        <v>168</v>
      </c>
      <c r="BA443" s="8">
        <f t="shared" si="269"/>
        <v>1</v>
      </c>
      <c r="BB443" s="8">
        <f t="shared" si="270"/>
        <v>0</v>
      </c>
      <c r="BC443" s="8">
        <f t="shared" si="271"/>
        <v>0</v>
      </c>
      <c r="BD443" s="8">
        <f t="shared" si="272"/>
        <v>0</v>
      </c>
      <c r="BE443" s="8">
        <f t="shared" si="273"/>
        <v>0</v>
      </c>
      <c r="BG443" s="19">
        <f t="shared" si="274"/>
        <v>0</v>
      </c>
      <c r="BH443" s="19">
        <f t="shared" si="275"/>
        <v>0</v>
      </c>
      <c r="BJ443" s="10">
        <f t="shared" si="276"/>
        <v>168</v>
      </c>
      <c r="BK443" s="35">
        <f t="shared" si="277"/>
        <v>1</v>
      </c>
      <c r="BL443" s="27">
        <f t="shared" si="278"/>
        <v>1.4285714285714286E-3</v>
      </c>
      <c r="BM443" s="33">
        <f t="shared" si="279"/>
        <v>1</v>
      </c>
      <c r="BN443" s="27">
        <f t="shared" si="280"/>
        <v>1.4285714285714286E-3</v>
      </c>
      <c r="BO443" s="33">
        <f t="shared" si="281"/>
        <v>1</v>
      </c>
      <c r="BP443" s="27">
        <f t="shared" si="282"/>
        <v>1.4285714285714286E-3</v>
      </c>
      <c r="BQ443" s="33">
        <f t="shared" si="283"/>
        <v>1</v>
      </c>
      <c r="BR443" s="28">
        <f t="shared" si="284"/>
        <v>1.4285714285714286E-3</v>
      </c>
      <c r="BT443" s="10">
        <f t="shared" si="285"/>
        <v>168</v>
      </c>
      <c r="BU443" s="32">
        <f t="shared" si="286"/>
        <v>4.0600000000000023</v>
      </c>
      <c r="BV443" s="27">
        <f t="shared" si="287"/>
        <v>5.8000000000000031E-3</v>
      </c>
      <c r="BW443" s="36">
        <f t="shared" si="288"/>
        <v>3.9099999999999966</v>
      </c>
      <c r="BX443" s="27">
        <f t="shared" si="289"/>
        <v>5.5857142857142807E-3</v>
      </c>
      <c r="BY443" s="36">
        <f t="shared" si="290"/>
        <v>3.9099999999999966</v>
      </c>
      <c r="BZ443" s="27">
        <f t="shared" si="291"/>
        <v>5.5857142857142807E-3</v>
      </c>
      <c r="CA443" s="36">
        <f t="shared" si="292"/>
        <v>4.039999999999992</v>
      </c>
      <c r="CB443" s="28">
        <f t="shared" si="293"/>
        <v>5.7714285714285602E-3</v>
      </c>
    </row>
    <row r="444" spans="1:80">
      <c r="A444" s="1" t="s">
        <v>442</v>
      </c>
      <c r="B444" s="26">
        <v>700</v>
      </c>
      <c r="C444" s="26">
        <v>861</v>
      </c>
      <c r="D444" s="26">
        <v>5539</v>
      </c>
      <c r="E444" s="20">
        <f>VLOOKUP($A444,JorgeILS!$A$1:$D$525,2,FALSE)</f>
        <v>168</v>
      </c>
      <c r="F444" s="20">
        <f>VLOOKUP($A444,JorgeILS!$A$1:$D$525,3,FALSE)</f>
        <v>0.90300000000000002</v>
      </c>
      <c r="G444" s="20">
        <f>VLOOKUP($A444,JorgeCPP!$A$1:$D$525,2,FALSE)</f>
        <v>175</v>
      </c>
      <c r="H444" s="20">
        <f>VLOOKUP($A444,JorgeCPP!$A$1:$D$525,3,FALSE)</f>
        <v>0.04</v>
      </c>
      <c r="I444" s="4">
        <f>VLOOKUP($A444,BEP!$A$1:$D$525,2,FALSE)</f>
        <v>173</v>
      </c>
      <c r="J444" s="23">
        <f>VLOOKUP($A444,BEP!$A$1:$D$525,3,FALSE)</f>
        <v>3.0000000000000001E-3</v>
      </c>
      <c r="K444" s="4">
        <f>VLOOKUP($A444,CEP!$A$1:$D$525,2,FALSE)</f>
        <v>173</v>
      </c>
      <c r="L444" s="23">
        <f>VLOOKUP($A444,CEP!$A$1:$D$525,3,FALSE)</f>
        <v>5.0000000000000001E-3</v>
      </c>
      <c r="M444" s="4">
        <f>VLOOKUP($A444,EEP!$A$1:$D$525,2,FALSE)</f>
        <v>173</v>
      </c>
      <c r="N444" s="23">
        <f>VLOOKUP($A444,EEP!$A$1:$D$525,3,FALSE)</f>
        <v>3.0000000000000001E-3</v>
      </c>
      <c r="O444" s="24">
        <f>VLOOKUP($A444,CEEP!$A$1:$D$525,2,FALSE)</f>
        <v>173</v>
      </c>
      <c r="P444" s="22">
        <f>VLOOKUP($A444,CEEP!$A$1:$D$525,3,FALSE)</f>
        <v>3.0000000000000001E-3</v>
      </c>
      <c r="Q444" s="4">
        <f>VLOOKUP($A444,RBEP!$A$1:$F$525,2,FALSE)</f>
        <v>171</v>
      </c>
      <c r="R444" s="4">
        <f>VLOOKUP($A444,RBEP!$A$1:$F$525,3,FALSE)</f>
        <v>177</v>
      </c>
      <c r="S444" s="4">
        <f>VLOOKUP($A444,RBEP!$A$1:$F$525,4,FALSE)</f>
        <v>173.37</v>
      </c>
      <c r="T444" s="4">
        <f>VLOOKUP($A444,RBEP!$A$1:$F$525,5,FALSE)</f>
        <v>3.13E-3</v>
      </c>
      <c r="U444" s="4">
        <f>VLOOKUP($A444,RCEP!$A$1:$F$525,2,FALSE)</f>
        <v>171</v>
      </c>
      <c r="V444" s="4">
        <f>VLOOKUP($A444,RCEP!$A$1:$F$525,3,FALSE)</f>
        <v>175</v>
      </c>
      <c r="W444" s="4">
        <f>VLOOKUP($A444,RCEP!$A$1:$F$525,4,FALSE)</f>
        <v>173.45</v>
      </c>
      <c r="X444" s="4">
        <f>VLOOKUP($A444,RCEP!$A$1:$F$525,5,FALSE)</f>
        <v>3.5699999999999998E-3</v>
      </c>
      <c r="Y444" s="4">
        <f>VLOOKUP($A444,REEP!$A$1:$F$525,2,FALSE)</f>
        <v>170</v>
      </c>
      <c r="Z444" s="4">
        <f>VLOOKUP($A444,REEP!$A$1:$F$525,3,FALSE)</f>
        <v>176</v>
      </c>
      <c r="AA444" s="4">
        <f>VLOOKUP($A444,REEP!$A$1:$F$525,4,FALSE)</f>
        <v>173.15</v>
      </c>
      <c r="AB444" s="4">
        <f>VLOOKUP($A444,REEP!$A$1:$F$525,5,FALSE)</f>
        <v>3.0899999999999999E-3</v>
      </c>
      <c r="AC444" s="11">
        <f>VLOOKUP($A444,RCEEP!$A$1:$F$525,2,FALSE)</f>
        <v>170</v>
      </c>
      <c r="AD444" s="11">
        <f>VLOOKUP($A444,RCEEP!$A$1:$F$525,3,FALSE)</f>
        <v>175</v>
      </c>
      <c r="AE444" s="11">
        <f>VLOOKUP($A444,RCEEP!$A$1:$F$525,4,FALSE)</f>
        <v>173.15</v>
      </c>
      <c r="AF444" s="11">
        <f>VLOOKUP($A444,RCEEP!$A$1:$F$525,5,FALSE)</f>
        <v>3.3300000000000001E-3</v>
      </c>
      <c r="AH444" s="11">
        <f t="shared" si="252"/>
        <v>170</v>
      </c>
      <c r="AI444" s="11">
        <f t="shared" si="253"/>
        <v>0</v>
      </c>
      <c r="AJ444" s="11">
        <f t="shared" si="254"/>
        <v>0</v>
      </c>
      <c r="AK444" s="11">
        <f t="shared" si="255"/>
        <v>0</v>
      </c>
      <c r="AL444" s="11">
        <f t="shared" si="256"/>
        <v>0</v>
      </c>
      <c r="AM444" s="11">
        <f t="shared" si="257"/>
        <v>0</v>
      </c>
      <c r="AN444" s="11">
        <f t="shared" si="258"/>
        <v>0</v>
      </c>
      <c r="AO444" s="11">
        <f t="shared" si="259"/>
        <v>0</v>
      </c>
      <c r="AP444" s="11">
        <f t="shared" si="260"/>
        <v>1</v>
      </c>
      <c r="AQ444" s="4">
        <f t="shared" si="261"/>
        <v>1</v>
      </c>
      <c r="AS444" s="1">
        <f t="shared" si="262"/>
        <v>168</v>
      </c>
      <c r="AT444" s="1">
        <f t="shared" si="263"/>
        <v>1</v>
      </c>
      <c r="AU444" s="1">
        <f t="shared" si="264"/>
        <v>0</v>
      </c>
      <c r="AV444" s="1">
        <f t="shared" si="265"/>
        <v>0</v>
      </c>
      <c r="AW444" s="1">
        <f t="shared" si="266"/>
        <v>0</v>
      </c>
      <c r="AX444" s="8">
        <f t="shared" si="267"/>
        <v>0</v>
      </c>
      <c r="AZ444" s="8">
        <f t="shared" si="268"/>
        <v>168</v>
      </c>
      <c r="BA444" s="8">
        <f t="shared" si="269"/>
        <v>1</v>
      </c>
      <c r="BB444" s="8">
        <f t="shared" si="270"/>
        <v>0</v>
      </c>
      <c r="BC444" s="8">
        <f t="shared" si="271"/>
        <v>0</v>
      </c>
      <c r="BD444" s="8">
        <f t="shared" si="272"/>
        <v>0</v>
      </c>
      <c r="BE444" s="8">
        <f t="shared" si="273"/>
        <v>0</v>
      </c>
      <c r="BG444" s="19">
        <f t="shared" si="274"/>
        <v>0</v>
      </c>
      <c r="BH444" s="19">
        <f t="shared" si="275"/>
        <v>0</v>
      </c>
      <c r="BJ444" s="10">
        <f t="shared" si="276"/>
        <v>168</v>
      </c>
      <c r="BK444" s="35">
        <f t="shared" si="277"/>
        <v>3</v>
      </c>
      <c r="BL444" s="27">
        <f t="shared" si="278"/>
        <v>4.2857142857142859E-3</v>
      </c>
      <c r="BM444" s="33">
        <f t="shared" si="279"/>
        <v>3</v>
      </c>
      <c r="BN444" s="27">
        <f t="shared" si="280"/>
        <v>4.2857142857142859E-3</v>
      </c>
      <c r="BO444" s="33">
        <f t="shared" si="281"/>
        <v>2</v>
      </c>
      <c r="BP444" s="27">
        <f t="shared" si="282"/>
        <v>2.8571428571428571E-3</v>
      </c>
      <c r="BQ444" s="33">
        <f t="shared" si="283"/>
        <v>2</v>
      </c>
      <c r="BR444" s="28">
        <f t="shared" si="284"/>
        <v>2.8571428571428571E-3</v>
      </c>
      <c r="BT444" s="10">
        <f t="shared" si="285"/>
        <v>168</v>
      </c>
      <c r="BU444" s="32">
        <f t="shared" si="286"/>
        <v>5.3700000000000045</v>
      </c>
      <c r="BV444" s="27">
        <f t="shared" si="287"/>
        <v>7.6714285714285782E-3</v>
      </c>
      <c r="BW444" s="36">
        <f t="shared" si="288"/>
        <v>5.4499999999999886</v>
      </c>
      <c r="BX444" s="27">
        <f t="shared" si="289"/>
        <v>7.7857142857142691E-3</v>
      </c>
      <c r="BY444" s="36">
        <f t="shared" si="290"/>
        <v>5.1500000000000057</v>
      </c>
      <c r="BZ444" s="27">
        <f t="shared" si="291"/>
        <v>7.357142857142865E-3</v>
      </c>
      <c r="CA444" s="36">
        <f t="shared" si="292"/>
        <v>5.1500000000000057</v>
      </c>
      <c r="CB444" s="28">
        <f t="shared" si="293"/>
        <v>7.357142857142865E-3</v>
      </c>
    </row>
    <row r="445" spans="1:80">
      <c r="A445" s="1" t="s">
        <v>443</v>
      </c>
      <c r="B445" s="26">
        <v>700</v>
      </c>
      <c r="C445" s="26">
        <v>861</v>
      </c>
      <c r="D445" s="26">
        <v>5547</v>
      </c>
      <c r="E445" s="20">
        <f>VLOOKUP($A445,JorgeILS!$A$1:$D$525,2,FALSE)</f>
        <v>168</v>
      </c>
      <c r="F445" s="20">
        <f>VLOOKUP($A445,JorgeILS!$A$1:$D$525,3,FALSE)</f>
        <v>0.70199999999999996</v>
      </c>
      <c r="G445" s="20">
        <f>VLOOKUP($A445,JorgeCPP!$A$1:$D$525,2,FALSE)</f>
        <v>175</v>
      </c>
      <c r="H445" s="20">
        <f>VLOOKUP($A445,JorgeCPP!$A$1:$D$525,3,FALSE)</f>
        <v>3.9E-2</v>
      </c>
      <c r="I445" s="4">
        <f>VLOOKUP($A445,BEP!$A$1:$D$525,2,FALSE)</f>
        <v>171</v>
      </c>
      <c r="J445" s="23">
        <f>VLOOKUP($A445,BEP!$A$1:$D$525,3,FALSE)</f>
        <v>5.0000000000000001E-3</v>
      </c>
      <c r="K445" s="4">
        <f>VLOOKUP($A445,CEP!$A$1:$D$525,2,FALSE)</f>
        <v>171</v>
      </c>
      <c r="L445" s="23">
        <f>VLOOKUP($A445,CEP!$A$1:$D$525,3,FALSE)</f>
        <v>4.0000000000000001E-3</v>
      </c>
      <c r="M445" s="4">
        <f>VLOOKUP($A445,EEP!$A$1:$D$525,2,FALSE)</f>
        <v>171</v>
      </c>
      <c r="N445" s="23">
        <f>VLOOKUP($A445,EEP!$A$1:$D$525,3,FALSE)</f>
        <v>4.0000000000000001E-3</v>
      </c>
      <c r="O445" s="24">
        <f>VLOOKUP($A445,CEEP!$A$1:$D$525,2,FALSE)</f>
        <v>171</v>
      </c>
      <c r="P445" s="22">
        <f>VLOOKUP($A445,CEEP!$A$1:$D$525,3,FALSE)</f>
        <v>4.0000000000000001E-3</v>
      </c>
      <c r="Q445" s="4">
        <f>VLOOKUP($A445,RBEP!$A$1:$F$525,2,FALSE)</f>
        <v>168</v>
      </c>
      <c r="R445" s="4">
        <f>VLOOKUP($A445,RBEP!$A$1:$F$525,3,FALSE)</f>
        <v>174</v>
      </c>
      <c r="S445" s="4">
        <f>VLOOKUP($A445,RBEP!$A$1:$F$525,4,FALSE)</f>
        <v>171.06</v>
      </c>
      <c r="T445" s="4">
        <f>VLOOKUP($A445,RBEP!$A$1:$F$525,5,FALSE)</f>
        <v>4.0400000000000002E-3</v>
      </c>
      <c r="U445" s="4">
        <f>VLOOKUP($A445,RCEP!$A$1:$F$525,2,FALSE)</f>
        <v>169</v>
      </c>
      <c r="V445" s="4">
        <f>VLOOKUP($A445,RCEP!$A$1:$F$525,3,FALSE)</f>
        <v>174</v>
      </c>
      <c r="W445" s="4">
        <f>VLOOKUP($A445,RCEP!$A$1:$F$525,4,FALSE)</f>
        <v>171.13</v>
      </c>
      <c r="X445" s="4">
        <f>VLOOKUP($A445,RCEP!$A$1:$F$525,5,FALSE)</f>
        <v>4.6299999999999996E-3</v>
      </c>
      <c r="Y445" s="4">
        <f>VLOOKUP($A445,REEP!$A$1:$F$525,2,FALSE)</f>
        <v>169</v>
      </c>
      <c r="Z445" s="4">
        <f>VLOOKUP($A445,REEP!$A$1:$F$525,3,FALSE)</f>
        <v>174</v>
      </c>
      <c r="AA445" s="4">
        <f>VLOOKUP($A445,REEP!$A$1:$F$525,4,FALSE)</f>
        <v>171.27</v>
      </c>
      <c r="AB445" s="4">
        <f>VLOOKUP($A445,REEP!$A$1:$F$525,5,FALSE)</f>
        <v>4.2100000000000002E-3</v>
      </c>
      <c r="AC445" s="11">
        <f>VLOOKUP($A445,RCEEP!$A$1:$F$525,2,FALSE)</f>
        <v>169</v>
      </c>
      <c r="AD445" s="11">
        <f>VLOOKUP($A445,RCEEP!$A$1:$F$525,3,FALSE)</f>
        <v>174</v>
      </c>
      <c r="AE445" s="11">
        <f>VLOOKUP($A445,RCEEP!$A$1:$F$525,4,FALSE)</f>
        <v>171.3</v>
      </c>
      <c r="AF445" s="11">
        <f>VLOOKUP($A445,RCEEP!$A$1:$F$525,5,FALSE)</f>
        <v>4.5700000000000003E-3</v>
      </c>
      <c r="AH445" s="11">
        <f t="shared" si="252"/>
        <v>168</v>
      </c>
      <c r="AI445" s="11">
        <f t="shared" si="253"/>
        <v>0</v>
      </c>
      <c r="AJ445" s="11">
        <f t="shared" si="254"/>
        <v>0</v>
      </c>
      <c r="AK445" s="11">
        <f t="shared" si="255"/>
        <v>0</v>
      </c>
      <c r="AL445" s="11">
        <f t="shared" si="256"/>
        <v>0</v>
      </c>
      <c r="AM445" s="11">
        <f t="shared" si="257"/>
        <v>0</v>
      </c>
      <c r="AN445" s="11">
        <f t="shared" si="258"/>
        <v>1</v>
      </c>
      <c r="AO445" s="11">
        <f t="shared" si="259"/>
        <v>0</v>
      </c>
      <c r="AP445" s="11">
        <f t="shared" si="260"/>
        <v>0</v>
      </c>
      <c r="AQ445" s="4">
        <f t="shared" si="261"/>
        <v>0</v>
      </c>
      <c r="AS445" s="1">
        <f t="shared" si="262"/>
        <v>168</v>
      </c>
      <c r="AT445" s="1">
        <f t="shared" si="263"/>
        <v>1</v>
      </c>
      <c r="AU445" s="1">
        <f t="shared" si="264"/>
        <v>1</v>
      </c>
      <c r="AV445" s="1">
        <f t="shared" si="265"/>
        <v>0</v>
      </c>
      <c r="AW445" s="1">
        <f t="shared" si="266"/>
        <v>0</v>
      </c>
      <c r="AX445" s="8">
        <f t="shared" si="267"/>
        <v>0</v>
      </c>
      <c r="AZ445" s="8">
        <f t="shared" si="268"/>
        <v>168</v>
      </c>
      <c r="BA445" s="8">
        <f t="shared" si="269"/>
        <v>1</v>
      </c>
      <c r="BB445" s="8">
        <f t="shared" si="270"/>
        <v>1</v>
      </c>
      <c r="BC445" s="8">
        <f t="shared" si="271"/>
        <v>0</v>
      </c>
      <c r="BD445" s="8">
        <f t="shared" si="272"/>
        <v>0</v>
      </c>
      <c r="BE445" s="8">
        <f t="shared" si="273"/>
        <v>0</v>
      </c>
      <c r="BG445" s="19">
        <f t="shared" si="274"/>
        <v>0</v>
      </c>
      <c r="BH445" s="19">
        <f t="shared" si="275"/>
        <v>1</v>
      </c>
      <c r="BJ445" s="10">
        <f t="shared" si="276"/>
        <v>168</v>
      </c>
      <c r="BK445" s="35">
        <f t="shared" si="277"/>
        <v>0</v>
      </c>
      <c r="BL445" s="27">
        <f t="shared" si="278"/>
        <v>0</v>
      </c>
      <c r="BM445" s="33">
        <f t="shared" si="279"/>
        <v>1</v>
      </c>
      <c r="BN445" s="27">
        <f t="shared" si="280"/>
        <v>1.4285714285714286E-3</v>
      </c>
      <c r="BO445" s="33">
        <f t="shared" si="281"/>
        <v>1</v>
      </c>
      <c r="BP445" s="27">
        <f t="shared" si="282"/>
        <v>1.4285714285714286E-3</v>
      </c>
      <c r="BQ445" s="33">
        <f t="shared" si="283"/>
        <v>1</v>
      </c>
      <c r="BR445" s="28">
        <f t="shared" si="284"/>
        <v>1.4285714285714286E-3</v>
      </c>
      <c r="BT445" s="10">
        <f t="shared" si="285"/>
        <v>168</v>
      </c>
      <c r="BU445" s="32">
        <f t="shared" si="286"/>
        <v>3.0600000000000023</v>
      </c>
      <c r="BV445" s="27">
        <f t="shared" si="287"/>
        <v>4.3714285714285747E-3</v>
      </c>
      <c r="BW445" s="36">
        <f t="shared" si="288"/>
        <v>3.1299999999999955</v>
      </c>
      <c r="BX445" s="27">
        <f t="shared" si="289"/>
        <v>4.4714285714285646E-3</v>
      </c>
      <c r="BY445" s="36">
        <f t="shared" si="290"/>
        <v>3.2700000000000102</v>
      </c>
      <c r="BZ445" s="27">
        <f t="shared" si="291"/>
        <v>4.6714285714285859E-3</v>
      </c>
      <c r="CA445" s="36">
        <f t="shared" si="292"/>
        <v>3.3000000000000114</v>
      </c>
      <c r="CB445" s="28">
        <f t="shared" si="293"/>
        <v>4.7142857142857307E-3</v>
      </c>
    </row>
    <row r="446" spans="1:80">
      <c r="A446" s="1" t="s">
        <v>444</v>
      </c>
      <c r="B446" s="26">
        <v>700</v>
      </c>
      <c r="C446" s="26">
        <v>861</v>
      </c>
      <c r="D446" s="26">
        <v>5555</v>
      </c>
      <c r="E446" s="20">
        <f>VLOOKUP($A446,JorgeILS!$A$1:$D$525,2,FALSE)</f>
        <v>170</v>
      </c>
      <c r="F446" s="20">
        <f>VLOOKUP($A446,JorgeILS!$A$1:$D$525,3,FALSE)</f>
        <v>0.67500000000000004</v>
      </c>
      <c r="G446" s="20">
        <f>VLOOKUP($A446,JorgeCPP!$A$1:$D$525,2,FALSE)</f>
        <v>174</v>
      </c>
      <c r="H446" s="20">
        <f>VLOOKUP($A446,JorgeCPP!$A$1:$D$525,3,FALSE)</f>
        <v>4.2000000000000003E-2</v>
      </c>
      <c r="I446" s="4">
        <f>VLOOKUP($A446,BEP!$A$1:$D$525,2,FALSE)</f>
        <v>172</v>
      </c>
      <c r="J446" s="23">
        <f>VLOOKUP($A446,BEP!$A$1:$D$525,3,FALSE)</f>
        <v>3.0000000000000001E-3</v>
      </c>
      <c r="K446" s="4">
        <f>VLOOKUP($A446,CEP!$A$1:$D$525,2,FALSE)</f>
        <v>172</v>
      </c>
      <c r="L446" s="23">
        <f>VLOOKUP($A446,CEP!$A$1:$D$525,3,FALSE)</f>
        <v>3.0000000000000001E-3</v>
      </c>
      <c r="M446" s="4">
        <f>VLOOKUP($A446,EEP!$A$1:$D$525,2,FALSE)</f>
        <v>172</v>
      </c>
      <c r="N446" s="23">
        <f>VLOOKUP($A446,EEP!$A$1:$D$525,3,FALSE)</f>
        <v>3.0000000000000001E-3</v>
      </c>
      <c r="O446" s="24">
        <f>VLOOKUP($A446,CEEP!$A$1:$D$525,2,FALSE)</f>
        <v>172</v>
      </c>
      <c r="P446" s="22">
        <f>VLOOKUP($A446,CEEP!$A$1:$D$525,3,FALSE)</f>
        <v>3.0000000000000001E-3</v>
      </c>
      <c r="Q446" s="4">
        <f>VLOOKUP($A446,RBEP!$A$1:$F$525,2,FALSE)</f>
        <v>170</v>
      </c>
      <c r="R446" s="4">
        <f>VLOOKUP($A446,RBEP!$A$1:$F$525,3,FALSE)</f>
        <v>175</v>
      </c>
      <c r="S446" s="4">
        <f>VLOOKUP($A446,RBEP!$A$1:$F$525,4,FALSE)</f>
        <v>171.81</v>
      </c>
      <c r="T446" s="4">
        <f>VLOOKUP($A446,RBEP!$A$1:$F$525,5,FALSE)</f>
        <v>3.1800000000000001E-3</v>
      </c>
      <c r="U446" s="4">
        <f>VLOOKUP($A446,RCEP!$A$1:$F$525,2,FALSE)</f>
        <v>169</v>
      </c>
      <c r="V446" s="4">
        <f>VLOOKUP($A446,RCEP!$A$1:$F$525,3,FALSE)</f>
        <v>174</v>
      </c>
      <c r="W446" s="4">
        <f>VLOOKUP($A446,RCEP!$A$1:$F$525,4,FALSE)</f>
        <v>171.78</v>
      </c>
      <c r="X446" s="4">
        <f>VLOOKUP($A446,RCEP!$A$1:$F$525,5,FALSE)</f>
        <v>3.5899999999999999E-3</v>
      </c>
      <c r="Y446" s="4">
        <f>VLOOKUP($A446,REEP!$A$1:$F$525,2,FALSE)</f>
        <v>169</v>
      </c>
      <c r="Z446" s="4">
        <f>VLOOKUP($A446,REEP!$A$1:$F$525,3,FALSE)</f>
        <v>175</v>
      </c>
      <c r="AA446" s="4">
        <f>VLOOKUP($A446,REEP!$A$1:$F$525,4,FALSE)</f>
        <v>172.18</v>
      </c>
      <c r="AB446" s="4">
        <f>VLOOKUP($A446,REEP!$A$1:$F$525,5,FALSE)</f>
        <v>3.2699999999999999E-3</v>
      </c>
      <c r="AC446" s="11">
        <f>VLOOKUP($A446,RCEEP!$A$1:$F$525,2,FALSE)</f>
        <v>169</v>
      </c>
      <c r="AD446" s="11">
        <f>VLOOKUP($A446,RCEEP!$A$1:$F$525,3,FALSE)</f>
        <v>175</v>
      </c>
      <c r="AE446" s="11">
        <f>VLOOKUP($A446,RCEEP!$A$1:$F$525,4,FALSE)</f>
        <v>172.07</v>
      </c>
      <c r="AF446" s="11">
        <f>VLOOKUP($A446,RCEEP!$A$1:$F$525,5,FALSE)</f>
        <v>3.4399999999999999E-3</v>
      </c>
      <c r="AH446" s="11">
        <f t="shared" si="252"/>
        <v>169</v>
      </c>
      <c r="AI446" s="11">
        <f t="shared" si="253"/>
        <v>0</v>
      </c>
      <c r="AJ446" s="11">
        <f t="shared" si="254"/>
        <v>0</v>
      </c>
      <c r="AK446" s="11">
        <f t="shared" si="255"/>
        <v>0</v>
      </c>
      <c r="AL446" s="11">
        <f t="shared" si="256"/>
        <v>0</v>
      </c>
      <c r="AM446" s="11">
        <f t="shared" si="257"/>
        <v>0</v>
      </c>
      <c r="AN446" s="11">
        <f t="shared" si="258"/>
        <v>0</v>
      </c>
      <c r="AO446" s="11">
        <f t="shared" si="259"/>
        <v>1</v>
      </c>
      <c r="AP446" s="11">
        <f t="shared" si="260"/>
        <v>1</v>
      </c>
      <c r="AQ446" s="4">
        <f t="shared" si="261"/>
        <v>1</v>
      </c>
      <c r="AS446" s="1">
        <f t="shared" si="262"/>
        <v>170</v>
      </c>
      <c r="AT446" s="1">
        <f t="shared" si="263"/>
        <v>1</v>
      </c>
      <c r="AU446" s="1">
        <f t="shared" si="264"/>
        <v>1</v>
      </c>
      <c r="AV446" s="1">
        <f t="shared" si="265"/>
        <v>1</v>
      </c>
      <c r="AW446" s="1">
        <f t="shared" si="266"/>
        <v>1</v>
      </c>
      <c r="AX446" s="8">
        <f t="shared" si="267"/>
        <v>1</v>
      </c>
      <c r="AZ446" s="8">
        <f t="shared" si="268"/>
        <v>169</v>
      </c>
      <c r="BA446" s="8">
        <f t="shared" si="269"/>
        <v>0</v>
      </c>
      <c r="BB446" s="8">
        <f t="shared" si="270"/>
        <v>0</v>
      </c>
      <c r="BC446" s="8">
        <f t="shared" si="271"/>
        <v>1</v>
      </c>
      <c r="BD446" s="8">
        <f t="shared" si="272"/>
        <v>1</v>
      </c>
      <c r="BE446" s="8">
        <f t="shared" si="273"/>
        <v>1</v>
      </c>
      <c r="BG446" s="19">
        <f t="shared" si="274"/>
        <v>1</v>
      </c>
      <c r="BH446" s="19">
        <f t="shared" si="275"/>
        <v>1</v>
      </c>
      <c r="BJ446" s="10">
        <f t="shared" si="276"/>
        <v>170</v>
      </c>
      <c r="BK446" s="35">
        <f t="shared" si="277"/>
        <v>0</v>
      </c>
      <c r="BL446" s="27">
        <f t="shared" si="278"/>
        <v>0</v>
      </c>
      <c r="BM446" s="33">
        <f t="shared" si="279"/>
        <v>-1</v>
      </c>
      <c r="BN446" s="27">
        <f t="shared" si="280"/>
        <v>-1.4285714285714286E-3</v>
      </c>
      <c r="BO446" s="33">
        <f t="shared" si="281"/>
        <v>-1</v>
      </c>
      <c r="BP446" s="27">
        <f t="shared" si="282"/>
        <v>-1.4285714285714286E-3</v>
      </c>
      <c r="BQ446" s="33">
        <f t="shared" si="283"/>
        <v>-1</v>
      </c>
      <c r="BR446" s="28">
        <f t="shared" si="284"/>
        <v>-1.4285714285714286E-3</v>
      </c>
      <c r="BT446" s="10">
        <f t="shared" si="285"/>
        <v>170</v>
      </c>
      <c r="BU446" s="32">
        <f t="shared" si="286"/>
        <v>1.8100000000000023</v>
      </c>
      <c r="BV446" s="27">
        <f t="shared" si="287"/>
        <v>2.5857142857142888E-3</v>
      </c>
      <c r="BW446" s="36">
        <f t="shared" si="288"/>
        <v>1.7800000000000011</v>
      </c>
      <c r="BX446" s="27">
        <f t="shared" si="289"/>
        <v>2.5428571428571444E-3</v>
      </c>
      <c r="BY446" s="36">
        <f t="shared" si="290"/>
        <v>2.1800000000000068</v>
      </c>
      <c r="BZ446" s="27">
        <f t="shared" si="291"/>
        <v>3.1142857142857239E-3</v>
      </c>
      <c r="CA446" s="36">
        <f t="shared" si="292"/>
        <v>2.0699999999999932</v>
      </c>
      <c r="CB446" s="28">
        <f t="shared" si="293"/>
        <v>2.9571428571428474E-3</v>
      </c>
    </row>
    <row r="447" spans="1:80">
      <c r="A447" s="1" t="s">
        <v>445</v>
      </c>
      <c r="B447" s="26">
        <v>700</v>
      </c>
      <c r="C447" s="26">
        <v>861</v>
      </c>
      <c r="D447" s="26">
        <v>5563</v>
      </c>
      <c r="E447" s="20">
        <f>VLOOKUP($A447,JorgeILS!$A$1:$D$525,2,FALSE)</f>
        <v>163</v>
      </c>
      <c r="F447" s="20">
        <f>VLOOKUP($A447,JorgeILS!$A$1:$D$525,3,FALSE)</f>
        <v>1.0289999999999999</v>
      </c>
      <c r="G447" s="20">
        <f>VLOOKUP($A447,JorgeCPP!$A$1:$D$525,2,FALSE)</f>
        <v>172</v>
      </c>
      <c r="H447" s="20">
        <f>VLOOKUP($A447,JorgeCPP!$A$1:$D$525,3,FALSE)</f>
        <v>0.04</v>
      </c>
      <c r="I447" s="4">
        <f>VLOOKUP($A447,BEP!$A$1:$D$525,2,FALSE)</f>
        <v>168</v>
      </c>
      <c r="J447" s="23">
        <f>VLOOKUP($A447,BEP!$A$1:$D$525,3,FALSE)</f>
        <v>3.0000000000000001E-3</v>
      </c>
      <c r="K447" s="4">
        <f>VLOOKUP($A447,CEP!$A$1:$D$525,2,FALSE)</f>
        <v>168</v>
      </c>
      <c r="L447" s="23">
        <f>VLOOKUP($A447,CEP!$A$1:$D$525,3,FALSE)</f>
        <v>4.0000000000000001E-3</v>
      </c>
      <c r="M447" s="4">
        <f>VLOOKUP($A447,EEP!$A$1:$D$525,2,FALSE)</f>
        <v>167</v>
      </c>
      <c r="N447" s="23">
        <f>VLOOKUP($A447,EEP!$A$1:$D$525,3,FALSE)</f>
        <v>4.0000000000000001E-3</v>
      </c>
      <c r="O447" s="24">
        <f>VLOOKUP($A447,CEEP!$A$1:$D$525,2,FALSE)</f>
        <v>167</v>
      </c>
      <c r="P447" s="22">
        <f>VLOOKUP($A447,CEEP!$A$1:$D$525,3,FALSE)</f>
        <v>3.0000000000000001E-3</v>
      </c>
      <c r="Q447" s="4">
        <f>VLOOKUP($A447,RBEP!$A$1:$F$525,2,FALSE)</f>
        <v>166</v>
      </c>
      <c r="R447" s="4">
        <f>VLOOKUP($A447,RBEP!$A$1:$F$525,3,FALSE)</f>
        <v>170</v>
      </c>
      <c r="S447" s="4">
        <f>VLOOKUP($A447,RBEP!$A$1:$F$525,4,FALSE)</f>
        <v>167.83</v>
      </c>
      <c r="T447" s="4">
        <f>VLOOKUP($A447,RBEP!$A$1:$F$525,5,FALSE)</f>
        <v>3.6900000000000001E-3</v>
      </c>
      <c r="U447" s="4">
        <f>VLOOKUP($A447,RCEP!$A$1:$F$525,2,FALSE)</f>
        <v>166</v>
      </c>
      <c r="V447" s="4">
        <f>VLOOKUP($A447,RCEP!$A$1:$F$525,3,FALSE)</f>
        <v>170</v>
      </c>
      <c r="W447" s="4">
        <f>VLOOKUP($A447,RCEP!$A$1:$F$525,4,FALSE)</f>
        <v>167.86</v>
      </c>
      <c r="X447" s="4">
        <f>VLOOKUP($A447,RCEP!$A$1:$F$525,5,FALSE)</f>
        <v>4.1700000000000001E-3</v>
      </c>
      <c r="Y447" s="4">
        <f>VLOOKUP($A447,REEP!$A$1:$F$525,2,FALSE)</f>
        <v>166</v>
      </c>
      <c r="Z447" s="4">
        <f>VLOOKUP($A447,REEP!$A$1:$F$525,3,FALSE)</f>
        <v>170</v>
      </c>
      <c r="AA447" s="4">
        <f>VLOOKUP($A447,REEP!$A$1:$F$525,4,FALSE)</f>
        <v>167.73</v>
      </c>
      <c r="AB447" s="4">
        <f>VLOOKUP($A447,REEP!$A$1:$F$525,5,FALSE)</f>
        <v>3.62E-3</v>
      </c>
      <c r="AC447" s="11">
        <f>VLOOKUP($A447,RCEEP!$A$1:$F$525,2,FALSE)</f>
        <v>166</v>
      </c>
      <c r="AD447" s="11">
        <f>VLOOKUP($A447,RCEEP!$A$1:$F$525,3,FALSE)</f>
        <v>170</v>
      </c>
      <c r="AE447" s="11">
        <f>VLOOKUP($A447,RCEEP!$A$1:$F$525,4,FALSE)</f>
        <v>167.77</v>
      </c>
      <c r="AF447" s="11">
        <f>VLOOKUP($A447,RCEEP!$A$1:$F$525,5,FALSE)</f>
        <v>3.81E-3</v>
      </c>
      <c r="AH447" s="11">
        <f t="shared" si="252"/>
        <v>166</v>
      </c>
      <c r="AI447" s="11">
        <f t="shared" si="253"/>
        <v>0</v>
      </c>
      <c r="AJ447" s="11">
        <f t="shared" si="254"/>
        <v>0</v>
      </c>
      <c r="AK447" s="11">
        <f t="shared" si="255"/>
        <v>0</v>
      </c>
      <c r="AL447" s="11">
        <f t="shared" si="256"/>
        <v>0</v>
      </c>
      <c r="AM447" s="11">
        <f t="shared" si="257"/>
        <v>0</v>
      </c>
      <c r="AN447" s="11">
        <f t="shared" si="258"/>
        <v>1</v>
      </c>
      <c r="AO447" s="11">
        <f t="shared" si="259"/>
        <v>1</v>
      </c>
      <c r="AP447" s="11">
        <f t="shared" si="260"/>
        <v>1</v>
      </c>
      <c r="AQ447" s="4">
        <f t="shared" si="261"/>
        <v>1</v>
      </c>
      <c r="AS447" s="1">
        <f t="shared" si="262"/>
        <v>163</v>
      </c>
      <c r="AT447" s="1">
        <f t="shared" si="263"/>
        <v>1</v>
      </c>
      <c r="AU447" s="1">
        <f t="shared" si="264"/>
        <v>0</v>
      </c>
      <c r="AV447" s="1">
        <f t="shared" si="265"/>
        <v>0</v>
      </c>
      <c r="AW447" s="1">
        <f t="shared" si="266"/>
        <v>0</v>
      </c>
      <c r="AX447" s="8">
        <f t="shared" si="267"/>
        <v>0</v>
      </c>
      <c r="AZ447" s="8">
        <f t="shared" si="268"/>
        <v>163</v>
      </c>
      <c r="BA447" s="8">
        <f t="shared" si="269"/>
        <v>1</v>
      </c>
      <c r="BB447" s="8">
        <f t="shared" si="270"/>
        <v>0</v>
      </c>
      <c r="BC447" s="8">
        <f t="shared" si="271"/>
        <v>0</v>
      </c>
      <c r="BD447" s="8">
        <f t="shared" si="272"/>
        <v>0</v>
      </c>
      <c r="BE447" s="8">
        <f t="shared" si="273"/>
        <v>0</v>
      </c>
      <c r="BG447" s="19">
        <f t="shared" si="274"/>
        <v>0</v>
      </c>
      <c r="BH447" s="19">
        <f t="shared" si="275"/>
        <v>0</v>
      </c>
      <c r="BJ447" s="10">
        <f t="shared" si="276"/>
        <v>163</v>
      </c>
      <c r="BK447" s="35">
        <f t="shared" si="277"/>
        <v>3</v>
      </c>
      <c r="BL447" s="27">
        <f t="shared" si="278"/>
        <v>4.2857142857142859E-3</v>
      </c>
      <c r="BM447" s="33">
        <f t="shared" si="279"/>
        <v>3</v>
      </c>
      <c r="BN447" s="27">
        <f t="shared" si="280"/>
        <v>4.2857142857142859E-3</v>
      </c>
      <c r="BO447" s="33">
        <f t="shared" si="281"/>
        <v>3</v>
      </c>
      <c r="BP447" s="27">
        <f t="shared" si="282"/>
        <v>4.2857142857142859E-3</v>
      </c>
      <c r="BQ447" s="33">
        <f t="shared" si="283"/>
        <v>3</v>
      </c>
      <c r="BR447" s="28">
        <f t="shared" si="284"/>
        <v>4.2857142857142859E-3</v>
      </c>
      <c r="BT447" s="10">
        <f t="shared" si="285"/>
        <v>163</v>
      </c>
      <c r="BU447" s="32">
        <f t="shared" si="286"/>
        <v>4.8300000000000125</v>
      </c>
      <c r="BV447" s="27">
        <f t="shared" si="287"/>
        <v>6.9000000000000181E-3</v>
      </c>
      <c r="BW447" s="36">
        <f t="shared" si="288"/>
        <v>4.8600000000000136</v>
      </c>
      <c r="BX447" s="27">
        <f t="shared" si="289"/>
        <v>6.9428571428571621E-3</v>
      </c>
      <c r="BY447" s="36">
        <f t="shared" si="290"/>
        <v>4.7299999999999898</v>
      </c>
      <c r="BZ447" s="27">
        <f t="shared" si="291"/>
        <v>6.7571428571428426E-3</v>
      </c>
      <c r="CA447" s="36">
        <f t="shared" si="292"/>
        <v>4.7700000000000102</v>
      </c>
      <c r="CB447" s="28">
        <f t="shared" si="293"/>
        <v>6.8142857142857293E-3</v>
      </c>
    </row>
    <row r="448" spans="1:80">
      <c r="A448" s="1" t="s">
        <v>446</v>
      </c>
      <c r="B448" s="26">
        <v>700</v>
      </c>
      <c r="C448" s="26">
        <v>902</v>
      </c>
      <c r="D448" s="26">
        <v>5571</v>
      </c>
      <c r="E448" s="20">
        <f>VLOOKUP($A448,JorgeILS!$A$1:$D$525,2,FALSE)</f>
        <v>159</v>
      </c>
      <c r="F448" s="20">
        <f>VLOOKUP($A448,JorgeILS!$A$1:$D$525,3,FALSE)</f>
        <v>0.72499999999999998</v>
      </c>
      <c r="G448" s="20">
        <f>VLOOKUP($A448,JorgeCPP!$A$1:$D$525,2,FALSE)</f>
        <v>166</v>
      </c>
      <c r="H448" s="20">
        <f>VLOOKUP($A448,JorgeCPP!$A$1:$D$525,3,FALSE)</f>
        <v>4.8000000000000001E-2</v>
      </c>
      <c r="I448" s="4">
        <f>VLOOKUP($A448,BEP!$A$1:$D$525,2,FALSE)</f>
        <v>164</v>
      </c>
      <c r="J448" s="23">
        <f>VLOOKUP($A448,BEP!$A$1:$D$525,3,FALSE)</f>
        <v>3.0000000000000001E-3</v>
      </c>
      <c r="K448" s="4">
        <f>VLOOKUP($A448,CEP!$A$1:$D$525,2,FALSE)</f>
        <v>164</v>
      </c>
      <c r="L448" s="23">
        <f>VLOOKUP($A448,CEP!$A$1:$D$525,3,FALSE)</f>
        <v>2E-3</v>
      </c>
      <c r="M448" s="4">
        <f>VLOOKUP($A448,EEP!$A$1:$D$525,2,FALSE)</f>
        <v>165</v>
      </c>
      <c r="N448" s="23">
        <f>VLOOKUP($A448,EEP!$A$1:$D$525,3,FALSE)</f>
        <v>2E-3</v>
      </c>
      <c r="O448" s="24">
        <f>VLOOKUP($A448,CEEP!$A$1:$D$525,2,FALSE)</f>
        <v>165</v>
      </c>
      <c r="P448" s="22">
        <f>VLOOKUP($A448,CEEP!$A$1:$D$525,3,FALSE)</f>
        <v>3.0000000000000001E-3</v>
      </c>
      <c r="Q448" s="4">
        <f>VLOOKUP($A448,RBEP!$A$1:$F$525,2,FALSE)</f>
        <v>162</v>
      </c>
      <c r="R448" s="4">
        <f>VLOOKUP($A448,RBEP!$A$1:$F$525,3,FALSE)</f>
        <v>169</v>
      </c>
      <c r="S448" s="4">
        <f>VLOOKUP($A448,RBEP!$A$1:$F$525,4,FALSE)</f>
        <v>165.42</v>
      </c>
      <c r="T448" s="4">
        <f>VLOOKUP($A448,RBEP!$A$1:$F$525,5,FALSE)</f>
        <v>2.9399999999999999E-3</v>
      </c>
      <c r="U448" s="4">
        <f>VLOOKUP($A448,RCEP!$A$1:$F$525,2,FALSE)</f>
        <v>162</v>
      </c>
      <c r="V448" s="4">
        <f>VLOOKUP($A448,RCEP!$A$1:$F$525,3,FALSE)</f>
        <v>168</v>
      </c>
      <c r="W448" s="4">
        <f>VLOOKUP($A448,RCEP!$A$1:$F$525,4,FALSE)</f>
        <v>165.09</v>
      </c>
      <c r="X448" s="4">
        <f>VLOOKUP($A448,RCEP!$A$1:$F$525,5,FALSE)</f>
        <v>3.2499999999999999E-3</v>
      </c>
      <c r="Y448" s="4">
        <f>VLOOKUP($A448,REEP!$A$1:$F$525,2,FALSE)</f>
        <v>163</v>
      </c>
      <c r="Z448" s="4">
        <f>VLOOKUP($A448,REEP!$A$1:$F$525,3,FALSE)</f>
        <v>169</v>
      </c>
      <c r="AA448" s="4">
        <f>VLOOKUP($A448,REEP!$A$1:$F$525,4,FALSE)</f>
        <v>165.77</v>
      </c>
      <c r="AB448" s="4">
        <f>VLOOKUP($A448,REEP!$A$1:$F$525,5,FALSE)</f>
        <v>3.2699999999999999E-3</v>
      </c>
      <c r="AC448" s="11">
        <f>VLOOKUP($A448,RCEEP!$A$1:$F$525,2,FALSE)</f>
        <v>162</v>
      </c>
      <c r="AD448" s="11">
        <f>VLOOKUP($A448,RCEEP!$A$1:$F$525,3,FALSE)</f>
        <v>170</v>
      </c>
      <c r="AE448" s="11">
        <f>VLOOKUP($A448,RCEEP!$A$1:$F$525,4,FALSE)</f>
        <v>165.72</v>
      </c>
      <c r="AF448" s="11">
        <f>VLOOKUP($A448,RCEEP!$A$1:$F$525,5,FALSE)</f>
        <v>3.2200000000000002E-3</v>
      </c>
      <c r="AH448" s="11">
        <f t="shared" si="252"/>
        <v>162</v>
      </c>
      <c r="AI448" s="11">
        <f t="shared" si="253"/>
        <v>0</v>
      </c>
      <c r="AJ448" s="11">
        <f t="shared" si="254"/>
        <v>0</v>
      </c>
      <c r="AK448" s="11">
        <f t="shared" si="255"/>
        <v>0</v>
      </c>
      <c r="AL448" s="11">
        <f t="shared" si="256"/>
        <v>0</v>
      </c>
      <c r="AM448" s="11">
        <f t="shared" si="257"/>
        <v>0</v>
      </c>
      <c r="AN448" s="11">
        <f t="shared" si="258"/>
        <v>1</v>
      </c>
      <c r="AO448" s="11">
        <f t="shared" si="259"/>
        <v>1</v>
      </c>
      <c r="AP448" s="11">
        <f t="shared" si="260"/>
        <v>0</v>
      </c>
      <c r="AQ448" s="4">
        <f t="shared" si="261"/>
        <v>1</v>
      </c>
      <c r="AS448" s="1">
        <f t="shared" si="262"/>
        <v>159</v>
      </c>
      <c r="AT448" s="1">
        <f t="shared" si="263"/>
        <v>1</v>
      </c>
      <c r="AU448" s="1">
        <f t="shared" si="264"/>
        <v>0</v>
      </c>
      <c r="AV448" s="1">
        <f t="shared" si="265"/>
        <v>0</v>
      </c>
      <c r="AW448" s="1">
        <f t="shared" si="266"/>
        <v>0</v>
      </c>
      <c r="AX448" s="8">
        <f t="shared" si="267"/>
        <v>0</v>
      </c>
      <c r="AZ448" s="8">
        <f t="shared" si="268"/>
        <v>159</v>
      </c>
      <c r="BA448" s="8">
        <f t="shared" si="269"/>
        <v>1</v>
      </c>
      <c r="BB448" s="8">
        <f t="shared" si="270"/>
        <v>0</v>
      </c>
      <c r="BC448" s="8">
        <f t="shared" si="271"/>
        <v>0</v>
      </c>
      <c r="BD448" s="8">
        <f t="shared" si="272"/>
        <v>0</v>
      </c>
      <c r="BE448" s="8">
        <f t="shared" si="273"/>
        <v>0</v>
      </c>
      <c r="BG448" s="19">
        <f t="shared" si="274"/>
        <v>0</v>
      </c>
      <c r="BH448" s="19">
        <f t="shared" si="275"/>
        <v>0</v>
      </c>
      <c r="BJ448" s="10">
        <f t="shared" si="276"/>
        <v>159</v>
      </c>
      <c r="BK448" s="35">
        <f t="shared" si="277"/>
        <v>3</v>
      </c>
      <c r="BL448" s="27">
        <f t="shared" si="278"/>
        <v>4.2857142857142859E-3</v>
      </c>
      <c r="BM448" s="33">
        <f t="shared" si="279"/>
        <v>3</v>
      </c>
      <c r="BN448" s="27">
        <f t="shared" si="280"/>
        <v>4.2857142857142859E-3</v>
      </c>
      <c r="BO448" s="33">
        <f t="shared" si="281"/>
        <v>4</v>
      </c>
      <c r="BP448" s="27">
        <f t="shared" si="282"/>
        <v>5.7142857142857143E-3</v>
      </c>
      <c r="BQ448" s="33">
        <f t="shared" si="283"/>
        <v>3</v>
      </c>
      <c r="BR448" s="28">
        <f t="shared" si="284"/>
        <v>4.2857142857142859E-3</v>
      </c>
      <c r="BT448" s="10">
        <f t="shared" si="285"/>
        <v>159</v>
      </c>
      <c r="BU448" s="32">
        <f t="shared" si="286"/>
        <v>6.4199999999999875</v>
      </c>
      <c r="BV448" s="27">
        <f t="shared" si="287"/>
        <v>9.1714285714285543E-3</v>
      </c>
      <c r="BW448" s="36">
        <f t="shared" si="288"/>
        <v>6.0900000000000034</v>
      </c>
      <c r="BX448" s="27">
        <f t="shared" si="289"/>
        <v>8.7000000000000046E-3</v>
      </c>
      <c r="BY448" s="36">
        <f t="shared" si="290"/>
        <v>6.7700000000000102</v>
      </c>
      <c r="BZ448" s="27">
        <f t="shared" si="291"/>
        <v>9.671428571428586E-3</v>
      </c>
      <c r="CA448" s="36">
        <f t="shared" si="292"/>
        <v>6.7199999999999989</v>
      </c>
      <c r="CB448" s="28">
        <f t="shared" si="293"/>
        <v>9.5999999999999992E-3</v>
      </c>
    </row>
    <row r="449" spans="1:80">
      <c r="A449" s="1" t="s">
        <v>447</v>
      </c>
      <c r="B449" s="26">
        <v>700</v>
      </c>
      <c r="C449" s="26">
        <v>902</v>
      </c>
      <c r="D449" s="26">
        <v>5579</v>
      </c>
      <c r="E449" s="20">
        <f>VLOOKUP($A449,JorgeILS!$A$1:$D$525,2,FALSE)</f>
        <v>154</v>
      </c>
      <c r="F449" s="20">
        <f>VLOOKUP($A449,JorgeILS!$A$1:$D$525,3,FALSE)</f>
        <v>1.179</v>
      </c>
      <c r="G449" s="20">
        <f>VLOOKUP($A449,JorgeCPP!$A$1:$D$525,2,FALSE)</f>
        <v>162</v>
      </c>
      <c r="H449" s="20">
        <f>VLOOKUP($A449,JorgeCPP!$A$1:$D$525,3,FALSE)</f>
        <v>4.8000000000000001E-2</v>
      </c>
      <c r="I449" s="4">
        <f>VLOOKUP($A449,BEP!$A$1:$D$525,2,FALSE)</f>
        <v>159</v>
      </c>
      <c r="J449" s="23">
        <f>VLOOKUP($A449,BEP!$A$1:$D$525,3,FALSE)</f>
        <v>4.0000000000000001E-3</v>
      </c>
      <c r="K449" s="4">
        <f>VLOOKUP($A449,CEP!$A$1:$D$525,2,FALSE)</f>
        <v>159</v>
      </c>
      <c r="L449" s="23">
        <f>VLOOKUP($A449,CEP!$A$1:$D$525,3,FALSE)</f>
        <v>3.0000000000000001E-3</v>
      </c>
      <c r="M449" s="4">
        <f>VLOOKUP($A449,EEP!$A$1:$D$525,2,FALSE)</f>
        <v>159</v>
      </c>
      <c r="N449" s="23">
        <f>VLOOKUP($A449,EEP!$A$1:$D$525,3,FALSE)</f>
        <v>5.0000000000000001E-3</v>
      </c>
      <c r="O449" s="24">
        <f>VLOOKUP($A449,CEEP!$A$1:$D$525,2,FALSE)</f>
        <v>159</v>
      </c>
      <c r="P449" s="22">
        <f>VLOOKUP($A449,CEEP!$A$1:$D$525,3,FALSE)</f>
        <v>4.0000000000000001E-3</v>
      </c>
      <c r="Q449" s="4">
        <f>VLOOKUP($A449,RBEP!$A$1:$F$525,2,FALSE)</f>
        <v>157</v>
      </c>
      <c r="R449" s="4">
        <f>VLOOKUP($A449,RBEP!$A$1:$F$525,3,FALSE)</f>
        <v>164</v>
      </c>
      <c r="S449" s="4">
        <f>VLOOKUP($A449,RBEP!$A$1:$F$525,4,FALSE)</f>
        <v>160.09</v>
      </c>
      <c r="T449" s="4">
        <f>VLOOKUP($A449,RBEP!$A$1:$F$525,5,FALSE)</f>
        <v>4.3699999999999998E-3</v>
      </c>
      <c r="U449" s="4">
        <f>VLOOKUP($A449,RCEP!$A$1:$F$525,2,FALSE)</f>
        <v>156</v>
      </c>
      <c r="V449" s="4">
        <f>VLOOKUP($A449,RCEP!$A$1:$F$525,3,FALSE)</f>
        <v>164</v>
      </c>
      <c r="W449" s="4">
        <f>VLOOKUP($A449,RCEP!$A$1:$F$525,4,FALSE)</f>
        <v>159.78</v>
      </c>
      <c r="X449" s="4">
        <f>VLOOKUP($A449,RCEP!$A$1:$F$525,5,FALSE)</f>
        <v>4.9300000000000004E-3</v>
      </c>
      <c r="Y449" s="4">
        <f>VLOOKUP($A449,REEP!$A$1:$F$525,2,FALSE)</f>
        <v>158</v>
      </c>
      <c r="Z449" s="4">
        <f>VLOOKUP($A449,REEP!$A$1:$F$525,3,FALSE)</f>
        <v>164</v>
      </c>
      <c r="AA449" s="4">
        <f>VLOOKUP($A449,REEP!$A$1:$F$525,4,FALSE)</f>
        <v>160.69999999999999</v>
      </c>
      <c r="AB449" s="4">
        <f>VLOOKUP($A449,REEP!$A$1:$F$525,5,FALSE)</f>
        <v>4.81E-3</v>
      </c>
      <c r="AC449" s="11">
        <f>VLOOKUP($A449,RCEEP!$A$1:$F$525,2,FALSE)</f>
        <v>157</v>
      </c>
      <c r="AD449" s="11">
        <f>VLOOKUP($A449,RCEEP!$A$1:$F$525,3,FALSE)</f>
        <v>164</v>
      </c>
      <c r="AE449" s="11">
        <f>VLOOKUP($A449,RCEEP!$A$1:$F$525,4,FALSE)</f>
        <v>160.22999999999999</v>
      </c>
      <c r="AF449" s="11">
        <f>VLOOKUP($A449,RCEEP!$A$1:$F$525,5,FALSE)</f>
        <v>5.0899999999999999E-3</v>
      </c>
      <c r="AH449" s="11">
        <f t="shared" si="252"/>
        <v>156</v>
      </c>
      <c r="AI449" s="11">
        <f t="shared" si="253"/>
        <v>0</v>
      </c>
      <c r="AJ449" s="11">
        <f t="shared" si="254"/>
        <v>0</v>
      </c>
      <c r="AK449" s="11">
        <f t="shared" si="255"/>
        <v>0</v>
      </c>
      <c r="AL449" s="11">
        <f t="shared" si="256"/>
        <v>0</v>
      </c>
      <c r="AM449" s="11">
        <f t="shared" si="257"/>
        <v>0</v>
      </c>
      <c r="AN449" s="11">
        <f t="shared" si="258"/>
        <v>0</v>
      </c>
      <c r="AO449" s="11">
        <f t="shared" si="259"/>
        <v>1</v>
      </c>
      <c r="AP449" s="11">
        <f t="shared" si="260"/>
        <v>0</v>
      </c>
      <c r="AQ449" s="4">
        <f t="shared" si="261"/>
        <v>0</v>
      </c>
      <c r="AS449" s="1">
        <f t="shared" si="262"/>
        <v>154</v>
      </c>
      <c r="AT449" s="1">
        <f t="shared" si="263"/>
        <v>1</v>
      </c>
      <c r="AU449" s="1">
        <f t="shared" si="264"/>
        <v>0</v>
      </c>
      <c r="AV449" s="1">
        <f t="shared" si="265"/>
        <v>0</v>
      </c>
      <c r="AW449" s="1">
        <f t="shared" si="266"/>
        <v>0</v>
      </c>
      <c r="AX449" s="8">
        <f t="shared" si="267"/>
        <v>0</v>
      </c>
      <c r="AZ449" s="8">
        <f t="shared" si="268"/>
        <v>154</v>
      </c>
      <c r="BA449" s="8">
        <f t="shared" si="269"/>
        <v>1</v>
      </c>
      <c r="BB449" s="8">
        <f t="shared" si="270"/>
        <v>0</v>
      </c>
      <c r="BC449" s="8">
        <f t="shared" si="271"/>
        <v>0</v>
      </c>
      <c r="BD449" s="8">
        <f t="shared" si="272"/>
        <v>0</v>
      </c>
      <c r="BE449" s="8">
        <f t="shared" si="273"/>
        <v>0</v>
      </c>
      <c r="BG449" s="19">
        <f t="shared" si="274"/>
        <v>0</v>
      </c>
      <c r="BH449" s="19">
        <f t="shared" si="275"/>
        <v>0</v>
      </c>
      <c r="BJ449" s="10">
        <f t="shared" si="276"/>
        <v>154</v>
      </c>
      <c r="BK449" s="35">
        <f t="shared" si="277"/>
        <v>3</v>
      </c>
      <c r="BL449" s="27">
        <f t="shared" si="278"/>
        <v>4.2857142857142859E-3</v>
      </c>
      <c r="BM449" s="33">
        <f t="shared" si="279"/>
        <v>2</v>
      </c>
      <c r="BN449" s="27">
        <f t="shared" si="280"/>
        <v>2.8571428571428571E-3</v>
      </c>
      <c r="BO449" s="33">
        <f t="shared" si="281"/>
        <v>4</v>
      </c>
      <c r="BP449" s="27">
        <f t="shared" si="282"/>
        <v>5.7142857142857143E-3</v>
      </c>
      <c r="BQ449" s="33">
        <f t="shared" si="283"/>
        <v>3</v>
      </c>
      <c r="BR449" s="28">
        <f t="shared" si="284"/>
        <v>4.2857142857142859E-3</v>
      </c>
      <c r="BT449" s="10">
        <f t="shared" si="285"/>
        <v>154</v>
      </c>
      <c r="BU449" s="32">
        <f t="shared" si="286"/>
        <v>6.0900000000000034</v>
      </c>
      <c r="BV449" s="27">
        <f t="shared" si="287"/>
        <v>8.7000000000000046E-3</v>
      </c>
      <c r="BW449" s="36">
        <f t="shared" si="288"/>
        <v>5.7800000000000011</v>
      </c>
      <c r="BX449" s="27">
        <f t="shared" si="289"/>
        <v>8.2571428571428587E-3</v>
      </c>
      <c r="BY449" s="36">
        <f t="shared" si="290"/>
        <v>6.6999999999999886</v>
      </c>
      <c r="BZ449" s="27">
        <f t="shared" si="291"/>
        <v>9.5714285714285554E-3</v>
      </c>
      <c r="CA449" s="36">
        <f t="shared" si="292"/>
        <v>6.2299999999999898</v>
      </c>
      <c r="CB449" s="28">
        <f t="shared" si="293"/>
        <v>8.899999999999986E-3</v>
      </c>
    </row>
    <row r="450" spans="1:80">
      <c r="A450" s="1" t="s">
        <v>448</v>
      </c>
      <c r="B450" s="26">
        <v>700</v>
      </c>
      <c r="C450" s="26">
        <v>902</v>
      </c>
      <c r="D450" s="26">
        <v>5587</v>
      </c>
      <c r="E450" s="20">
        <f>VLOOKUP($A450,JorgeILS!$A$1:$D$525,2,FALSE)</f>
        <v>158</v>
      </c>
      <c r="F450" s="20">
        <f>VLOOKUP($A450,JorgeILS!$A$1:$D$525,3,FALSE)</f>
        <v>1.877</v>
      </c>
      <c r="G450" s="20">
        <f>VLOOKUP($A450,JorgeCPP!$A$1:$D$525,2,FALSE)</f>
        <v>168</v>
      </c>
      <c r="H450" s="20">
        <f>VLOOKUP($A450,JorgeCPP!$A$1:$D$525,3,FALSE)</f>
        <v>5.0999999999999997E-2</v>
      </c>
      <c r="I450" s="4">
        <f>VLOOKUP($A450,BEP!$A$1:$D$525,2,FALSE)</f>
        <v>166</v>
      </c>
      <c r="J450" s="23">
        <f>VLOOKUP($A450,BEP!$A$1:$D$525,3,FALSE)</f>
        <v>5.0000000000000001E-3</v>
      </c>
      <c r="K450" s="4">
        <f>VLOOKUP($A450,CEP!$A$1:$D$525,2,FALSE)</f>
        <v>166</v>
      </c>
      <c r="L450" s="23">
        <f>VLOOKUP($A450,CEP!$A$1:$D$525,3,FALSE)</f>
        <v>4.0000000000000001E-3</v>
      </c>
      <c r="M450" s="4">
        <f>VLOOKUP($A450,EEP!$A$1:$D$525,2,FALSE)</f>
        <v>166</v>
      </c>
      <c r="N450" s="23">
        <f>VLOOKUP($A450,EEP!$A$1:$D$525,3,FALSE)</f>
        <v>5.0000000000000001E-3</v>
      </c>
      <c r="O450" s="24">
        <f>VLOOKUP($A450,CEEP!$A$1:$D$525,2,FALSE)</f>
        <v>166</v>
      </c>
      <c r="P450" s="22">
        <f>VLOOKUP($A450,CEEP!$A$1:$D$525,3,FALSE)</f>
        <v>5.0000000000000001E-3</v>
      </c>
      <c r="Q450" s="4">
        <f>VLOOKUP($A450,RBEP!$A$1:$F$525,2,FALSE)</f>
        <v>161</v>
      </c>
      <c r="R450" s="4">
        <f>VLOOKUP($A450,RBEP!$A$1:$F$525,3,FALSE)</f>
        <v>168</v>
      </c>
      <c r="S450" s="4">
        <f>VLOOKUP($A450,RBEP!$A$1:$F$525,4,FALSE)</f>
        <v>164.4</v>
      </c>
      <c r="T450" s="4">
        <f>VLOOKUP($A450,RBEP!$A$1:$F$525,5,FALSE)</f>
        <v>4.7499999999999999E-3</v>
      </c>
      <c r="U450" s="4">
        <f>VLOOKUP($A450,RCEP!$A$1:$F$525,2,FALSE)</f>
        <v>161</v>
      </c>
      <c r="V450" s="4">
        <f>VLOOKUP($A450,RCEP!$A$1:$F$525,3,FALSE)</f>
        <v>167</v>
      </c>
      <c r="W450" s="4">
        <f>VLOOKUP($A450,RCEP!$A$1:$F$525,4,FALSE)</f>
        <v>164.22</v>
      </c>
      <c r="X450" s="4">
        <f>VLOOKUP($A450,RCEP!$A$1:$F$525,5,FALSE)</f>
        <v>5.2700000000000004E-3</v>
      </c>
      <c r="Y450" s="4">
        <f>VLOOKUP($A450,REEP!$A$1:$F$525,2,FALSE)</f>
        <v>161</v>
      </c>
      <c r="Z450" s="4">
        <f>VLOOKUP($A450,REEP!$A$1:$F$525,3,FALSE)</f>
        <v>167</v>
      </c>
      <c r="AA450" s="4">
        <f>VLOOKUP($A450,REEP!$A$1:$F$525,4,FALSE)</f>
        <v>164.09</v>
      </c>
      <c r="AB450" s="4">
        <f>VLOOKUP($A450,REEP!$A$1:$F$525,5,FALSE)</f>
        <v>4.8199999999999996E-3</v>
      </c>
      <c r="AC450" s="11">
        <f>VLOOKUP($A450,RCEEP!$A$1:$F$525,2,FALSE)</f>
        <v>161</v>
      </c>
      <c r="AD450" s="11">
        <f>VLOOKUP($A450,RCEEP!$A$1:$F$525,3,FALSE)</f>
        <v>166</v>
      </c>
      <c r="AE450" s="11">
        <f>VLOOKUP($A450,RCEEP!$A$1:$F$525,4,FALSE)</f>
        <v>164.18</v>
      </c>
      <c r="AF450" s="11">
        <f>VLOOKUP($A450,RCEEP!$A$1:$F$525,5,FALSE)</f>
        <v>5.11E-3</v>
      </c>
      <c r="AH450" s="11">
        <f t="shared" si="252"/>
        <v>161</v>
      </c>
      <c r="AI450" s="11">
        <f t="shared" si="253"/>
        <v>0</v>
      </c>
      <c r="AJ450" s="11">
        <f t="shared" si="254"/>
        <v>0</v>
      </c>
      <c r="AK450" s="11">
        <f t="shared" si="255"/>
        <v>0</v>
      </c>
      <c r="AL450" s="11">
        <f t="shared" si="256"/>
        <v>0</v>
      </c>
      <c r="AM450" s="11">
        <f t="shared" si="257"/>
        <v>0</v>
      </c>
      <c r="AN450" s="11">
        <f t="shared" si="258"/>
        <v>1</v>
      </c>
      <c r="AO450" s="11">
        <f t="shared" si="259"/>
        <v>1</v>
      </c>
      <c r="AP450" s="11">
        <f t="shared" si="260"/>
        <v>1</v>
      </c>
      <c r="AQ450" s="4">
        <f t="shared" si="261"/>
        <v>1</v>
      </c>
      <c r="AS450" s="1">
        <f t="shared" si="262"/>
        <v>158</v>
      </c>
      <c r="AT450" s="1">
        <f t="shared" si="263"/>
        <v>1</v>
      </c>
      <c r="AU450" s="1">
        <f t="shared" si="264"/>
        <v>0</v>
      </c>
      <c r="AV450" s="1">
        <f t="shared" si="265"/>
        <v>0</v>
      </c>
      <c r="AW450" s="1">
        <f t="shared" si="266"/>
        <v>0</v>
      </c>
      <c r="AX450" s="8">
        <f t="shared" si="267"/>
        <v>0</v>
      </c>
      <c r="AZ450" s="8">
        <f t="shared" si="268"/>
        <v>158</v>
      </c>
      <c r="BA450" s="8">
        <f t="shared" si="269"/>
        <v>1</v>
      </c>
      <c r="BB450" s="8">
        <f t="shared" si="270"/>
        <v>0</v>
      </c>
      <c r="BC450" s="8">
        <f t="shared" si="271"/>
        <v>0</v>
      </c>
      <c r="BD450" s="8">
        <f t="shared" si="272"/>
        <v>0</v>
      </c>
      <c r="BE450" s="8">
        <f t="shared" si="273"/>
        <v>0</v>
      </c>
      <c r="BG450" s="19">
        <f t="shared" si="274"/>
        <v>0</v>
      </c>
      <c r="BH450" s="19">
        <f t="shared" si="275"/>
        <v>0</v>
      </c>
      <c r="BJ450" s="10">
        <f t="shared" si="276"/>
        <v>158</v>
      </c>
      <c r="BK450" s="35">
        <f t="shared" si="277"/>
        <v>3</v>
      </c>
      <c r="BL450" s="27">
        <f t="shared" si="278"/>
        <v>4.2857142857142859E-3</v>
      </c>
      <c r="BM450" s="33">
        <f t="shared" si="279"/>
        <v>3</v>
      </c>
      <c r="BN450" s="27">
        <f t="shared" si="280"/>
        <v>4.2857142857142859E-3</v>
      </c>
      <c r="BO450" s="33">
        <f t="shared" si="281"/>
        <v>3</v>
      </c>
      <c r="BP450" s="27">
        <f t="shared" si="282"/>
        <v>4.2857142857142859E-3</v>
      </c>
      <c r="BQ450" s="33">
        <f t="shared" si="283"/>
        <v>3</v>
      </c>
      <c r="BR450" s="28">
        <f t="shared" si="284"/>
        <v>4.2857142857142859E-3</v>
      </c>
      <c r="BT450" s="10">
        <f t="shared" si="285"/>
        <v>158</v>
      </c>
      <c r="BU450" s="32">
        <f t="shared" si="286"/>
        <v>6.4000000000000057</v>
      </c>
      <c r="BV450" s="27">
        <f t="shared" si="287"/>
        <v>9.1428571428571505E-3</v>
      </c>
      <c r="BW450" s="36">
        <f t="shared" si="288"/>
        <v>6.2199999999999989</v>
      </c>
      <c r="BX450" s="27">
        <f t="shared" si="289"/>
        <v>8.8857142857142832E-3</v>
      </c>
      <c r="BY450" s="36">
        <f t="shared" si="290"/>
        <v>6.0900000000000034</v>
      </c>
      <c r="BZ450" s="27">
        <f t="shared" si="291"/>
        <v>8.7000000000000046E-3</v>
      </c>
      <c r="CA450" s="36">
        <f t="shared" si="292"/>
        <v>6.1800000000000068</v>
      </c>
      <c r="CB450" s="28">
        <f t="shared" si="293"/>
        <v>8.8285714285714391E-3</v>
      </c>
    </row>
    <row r="451" spans="1:80">
      <c r="A451" s="1" t="s">
        <v>449</v>
      </c>
      <c r="B451" s="26">
        <v>700</v>
      </c>
      <c r="C451" s="26">
        <v>902</v>
      </c>
      <c r="D451" s="26">
        <v>5595</v>
      </c>
      <c r="E451" s="20">
        <f>VLOOKUP($A451,JorgeILS!$A$1:$D$525,2,FALSE)</f>
        <v>156</v>
      </c>
      <c r="F451" s="20">
        <f>VLOOKUP($A451,JorgeILS!$A$1:$D$525,3,FALSE)</f>
        <v>2.1070000000000002</v>
      </c>
      <c r="G451" s="20">
        <f>VLOOKUP($A451,JorgeCPP!$A$1:$D$525,2,FALSE)</f>
        <v>165</v>
      </c>
      <c r="H451" s="20">
        <f>VLOOKUP($A451,JorgeCPP!$A$1:$D$525,3,FALSE)</f>
        <v>4.9000000000000002E-2</v>
      </c>
      <c r="I451" s="4">
        <f>VLOOKUP($A451,BEP!$A$1:$D$525,2,FALSE)</f>
        <v>158</v>
      </c>
      <c r="J451" s="23">
        <f>VLOOKUP($A451,BEP!$A$1:$D$525,3,FALSE)</f>
        <v>3.0000000000000001E-3</v>
      </c>
      <c r="K451" s="4">
        <f>VLOOKUP($A451,CEP!$A$1:$D$525,2,FALSE)</f>
        <v>158</v>
      </c>
      <c r="L451" s="23">
        <f>VLOOKUP($A451,CEP!$A$1:$D$525,3,FALSE)</f>
        <v>2E-3</v>
      </c>
      <c r="M451" s="4">
        <f>VLOOKUP($A451,EEP!$A$1:$D$525,2,FALSE)</f>
        <v>158</v>
      </c>
      <c r="N451" s="23">
        <f>VLOOKUP($A451,EEP!$A$1:$D$525,3,FALSE)</f>
        <v>3.0000000000000001E-3</v>
      </c>
      <c r="O451" s="24">
        <f>VLOOKUP($A451,CEEP!$A$1:$D$525,2,FALSE)</f>
        <v>158</v>
      </c>
      <c r="P451" s="22">
        <f>VLOOKUP($A451,CEEP!$A$1:$D$525,3,FALSE)</f>
        <v>4.0000000000000001E-3</v>
      </c>
      <c r="Q451" s="4">
        <f>VLOOKUP($A451,RBEP!$A$1:$F$525,2,FALSE)</f>
        <v>156</v>
      </c>
      <c r="R451" s="4">
        <f>VLOOKUP($A451,RBEP!$A$1:$F$525,3,FALSE)</f>
        <v>161</v>
      </c>
      <c r="S451" s="4">
        <f>VLOOKUP($A451,RBEP!$A$1:$F$525,4,FALSE)</f>
        <v>158.85</v>
      </c>
      <c r="T451" s="4">
        <f>VLOOKUP($A451,RBEP!$A$1:$F$525,5,FALSE)</f>
        <v>4.4400000000000004E-3</v>
      </c>
      <c r="U451" s="4">
        <f>VLOOKUP($A451,RCEP!$A$1:$F$525,2,FALSE)</f>
        <v>157</v>
      </c>
      <c r="V451" s="4">
        <f>VLOOKUP($A451,RCEP!$A$1:$F$525,3,FALSE)</f>
        <v>161</v>
      </c>
      <c r="W451" s="4">
        <f>VLOOKUP($A451,RCEP!$A$1:$F$525,4,FALSE)</f>
        <v>159.06</v>
      </c>
      <c r="X451" s="4">
        <f>VLOOKUP($A451,RCEP!$A$1:$F$525,5,FALSE)</f>
        <v>5.0099999999999997E-3</v>
      </c>
      <c r="Y451" s="4">
        <f>VLOOKUP($A451,REEP!$A$1:$F$525,2,FALSE)</f>
        <v>157</v>
      </c>
      <c r="Z451" s="4">
        <f>VLOOKUP($A451,REEP!$A$1:$F$525,3,FALSE)</f>
        <v>163</v>
      </c>
      <c r="AA451" s="4">
        <f>VLOOKUP($A451,REEP!$A$1:$F$525,4,FALSE)</f>
        <v>159.63999999999999</v>
      </c>
      <c r="AB451" s="4">
        <f>VLOOKUP($A451,REEP!$A$1:$F$525,5,FALSE)</f>
        <v>4.8900000000000002E-3</v>
      </c>
      <c r="AC451" s="11">
        <f>VLOOKUP($A451,RCEEP!$A$1:$F$525,2,FALSE)</f>
        <v>157</v>
      </c>
      <c r="AD451" s="11">
        <f>VLOOKUP($A451,RCEEP!$A$1:$F$525,3,FALSE)</f>
        <v>161</v>
      </c>
      <c r="AE451" s="11">
        <f>VLOOKUP($A451,RCEEP!$A$1:$F$525,4,FALSE)</f>
        <v>159.30000000000001</v>
      </c>
      <c r="AF451" s="11">
        <f>VLOOKUP($A451,RCEEP!$A$1:$F$525,5,FALSE)</f>
        <v>5.1000000000000004E-3</v>
      </c>
      <c r="AH451" s="11">
        <f t="shared" si="252"/>
        <v>156</v>
      </c>
      <c r="AI451" s="11">
        <f t="shared" si="253"/>
        <v>0</v>
      </c>
      <c r="AJ451" s="11">
        <f t="shared" si="254"/>
        <v>0</v>
      </c>
      <c r="AK451" s="11">
        <f t="shared" si="255"/>
        <v>0</v>
      </c>
      <c r="AL451" s="11">
        <f t="shared" si="256"/>
        <v>0</v>
      </c>
      <c r="AM451" s="11">
        <f t="shared" si="257"/>
        <v>0</v>
      </c>
      <c r="AN451" s="11">
        <f t="shared" si="258"/>
        <v>1</v>
      </c>
      <c r="AO451" s="11">
        <f t="shared" si="259"/>
        <v>0</v>
      </c>
      <c r="AP451" s="11">
        <f t="shared" si="260"/>
        <v>0</v>
      </c>
      <c r="AQ451" s="4">
        <f t="shared" si="261"/>
        <v>0</v>
      </c>
      <c r="AS451" s="1">
        <f t="shared" si="262"/>
        <v>156</v>
      </c>
      <c r="AT451" s="1">
        <f t="shared" si="263"/>
        <v>1</v>
      </c>
      <c r="AU451" s="1">
        <f t="shared" si="264"/>
        <v>1</v>
      </c>
      <c r="AV451" s="1">
        <f t="shared" si="265"/>
        <v>0</v>
      </c>
      <c r="AW451" s="1">
        <f t="shared" si="266"/>
        <v>0</v>
      </c>
      <c r="AX451" s="8">
        <f t="shared" si="267"/>
        <v>0</v>
      </c>
      <c r="AZ451" s="8">
        <f t="shared" si="268"/>
        <v>156</v>
      </c>
      <c r="BA451" s="8">
        <f t="shared" si="269"/>
        <v>1</v>
      </c>
      <c r="BB451" s="8">
        <f t="shared" si="270"/>
        <v>1</v>
      </c>
      <c r="BC451" s="8">
        <f t="shared" si="271"/>
        <v>0</v>
      </c>
      <c r="BD451" s="8">
        <f t="shared" si="272"/>
        <v>0</v>
      </c>
      <c r="BE451" s="8">
        <f t="shared" si="273"/>
        <v>0</v>
      </c>
      <c r="BG451" s="19">
        <f t="shared" si="274"/>
        <v>0</v>
      </c>
      <c r="BH451" s="19">
        <f t="shared" si="275"/>
        <v>1</v>
      </c>
      <c r="BJ451" s="10">
        <f t="shared" si="276"/>
        <v>156</v>
      </c>
      <c r="BK451" s="35">
        <f t="shared" si="277"/>
        <v>0</v>
      </c>
      <c r="BL451" s="27">
        <f t="shared" si="278"/>
        <v>0</v>
      </c>
      <c r="BM451" s="33">
        <f t="shared" si="279"/>
        <v>1</v>
      </c>
      <c r="BN451" s="27">
        <f t="shared" si="280"/>
        <v>1.4285714285714286E-3</v>
      </c>
      <c r="BO451" s="33">
        <f t="shared" si="281"/>
        <v>1</v>
      </c>
      <c r="BP451" s="27">
        <f t="shared" si="282"/>
        <v>1.4285714285714286E-3</v>
      </c>
      <c r="BQ451" s="33">
        <f t="shared" si="283"/>
        <v>1</v>
      </c>
      <c r="BR451" s="28">
        <f t="shared" si="284"/>
        <v>1.4285714285714286E-3</v>
      </c>
      <c r="BT451" s="10">
        <f t="shared" si="285"/>
        <v>156</v>
      </c>
      <c r="BU451" s="32">
        <f t="shared" si="286"/>
        <v>2.8499999999999943</v>
      </c>
      <c r="BV451" s="27">
        <f t="shared" si="287"/>
        <v>4.0714285714285635E-3</v>
      </c>
      <c r="BW451" s="36">
        <f t="shared" si="288"/>
        <v>3.0600000000000023</v>
      </c>
      <c r="BX451" s="27">
        <f t="shared" si="289"/>
        <v>4.3714285714285747E-3</v>
      </c>
      <c r="BY451" s="36">
        <f t="shared" si="290"/>
        <v>3.6399999999999864</v>
      </c>
      <c r="BZ451" s="27">
        <f t="shared" si="291"/>
        <v>5.1999999999999807E-3</v>
      </c>
      <c r="CA451" s="36">
        <f t="shared" si="292"/>
        <v>3.3000000000000114</v>
      </c>
      <c r="CB451" s="28">
        <f t="shared" si="293"/>
        <v>4.7142857142857307E-3</v>
      </c>
    </row>
    <row r="452" spans="1:80">
      <c r="A452" s="1" t="s">
        <v>450</v>
      </c>
      <c r="B452" s="26">
        <v>700</v>
      </c>
      <c r="C452" s="26">
        <v>902</v>
      </c>
      <c r="D452" s="26">
        <v>5603</v>
      </c>
      <c r="E452" s="20">
        <f>VLOOKUP($A452,JorgeILS!$A$1:$D$525,2,FALSE)</f>
        <v>158</v>
      </c>
      <c r="F452" s="20">
        <f>VLOOKUP($A452,JorgeILS!$A$1:$D$525,3,FALSE)</f>
        <v>0.996</v>
      </c>
      <c r="G452" s="20">
        <f>VLOOKUP($A452,JorgeCPP!$A$1:$D$525,2,FALSE)</f>
        <v>165</v>
      </c>
      <c r="H452" s="20">
        <f>VLOOKUP($A452,JorgeCPP!$A$1:$D$525,3,FALSE)</f>
        <v>4.8000000000000001E-2</v>
      </c>
      <c r="I452" s="4">
        <f>VLOOKUP($A452,BEP!$A$1:$D$525,2,FALSE)</f>
        <v>162</v>
      </c>
      <c r="J452" s="23">
        <f>VLOOKUP($A452,BEP!$A$1:$D$525,3,FALSE)</f>
        <v>4.0000000000000001E-3</v>
      </c>
      <c r="K452" s="4">
        <f>VLOOKUP($A452,CEP!$A$1:$D$525,2,FALSE)</f>
        <v>162</v>
      </c>
      <c r="L452" s="23">
        <f>VLOOKUP($A452,CEP!$A$1:$D$525,3,FALSE)</f>
        <v>3.0000000000000001E-3</v>
      </c>
      <c r="M452" s="4">
        <f>VLOOKUP($A452,EEP!$A$1:$D$525,2,FALSE)</f>
        <v>163</v>
      </c>
      <c r="N452" s="23">
        <f>VLOOKUP($A452,EEP!$A$1:$D$525,3,FALSE)</f>
        <v>4.0000000000000001E-3</v>
      </c>
      <c r="O452" s="24">
        <f>VLOOKUP($A452,CEEP!$A$1:$D$525,2,FALSE)</f>
        <v>163</v>
      </c>
      <c r="P452" s="22">
        <f>VLOOKUP($A452,CEEP!$A$1:$D$525,3,FALSE)</f>
        <v>4.0000000000000001E-3</v>
      </c>
      <c r="Q452" s="4">
        <f>VLOOKUP($A452,RBEP!$A$1:$F$525,2,FALSE)</f>
        <v>159</v>
      </c>
      <c r="R452" s="4">
        <f>VLOOKUP($A452,RBEP!$A$1:$F$525,3,FALSE)</f>
        <v>168</v>
      </c>
      <c r="S452" s="4">
        <f>VLOOKUP($A452,RBEP!$A$1:$F$525,4,FALSE)</f>
        <v>162.68</v>
      </c>
      <c r="T452" s="4">
        <f>VLOOKUP($A452,RBEP!$A$1:$F$525,5,FALSE)</f>
        <v>3.64E-3</v>
      </c>
      <c r="U452" s="4">
        <f>VLOOKUP($A452,RCEP!$A$1:$F$525,2,FALSE)</f>
        <v>159</v>
      </c>
      <c r="V452" s="4">
        <f>VLOOKUP($A452,RCEP!$A$1:$F$525,3,FALSE)</f>
        <v>165</v>
      </c>
      <c r="W452" s="4">
        <f>VLOOKUP($A452,RCEP!$A$1:$F$525,4,FALSE)</f>
        <v>162.66</v>
      </c>
      <c r="X452" s="4">
        <f>VLOOKUP($A452,RCEP!$A$1:$F$525,5,FALSE)</f>
        <v>4.1200000000000004E-3</v>
      </c>
      <c r="Y452" s="4">
        <f>VLOOKUP($A452,REEP!$A$1:$F$525,2,FALSE)</f>
        <v>159</v>
      </c>
      <c r="Z452" s="4">
        <f>VLOOKUP($A452,REEP!$A$1:$F$525,3,FALSE)</f>
        <v>166</v>
      </c>
      <c r="AA452" s="4">
        <f>VLOOKUP($A452,REEP!$A$1:$F$525,4,FALSE)</f>
        <v>163.06</v>
      </c>
      <c r="AB452" s="4">
        <f>VLOOKUP($A452,REEP!$A$1:$F$525,5,FALSE)</f>
        <v>3.81E-3</v>
      </c>
      <c r="AC452" s="11">
        <f>VLOOKUP($A452,RCEEP!$A$1:$F$525,2,FALSE)</f>
        <v>160</v>
      </c>
      <c r="AD452" s="11">
        <f>VLOOKUP($A452,RCEEP!$A$1:$F$525,3,FALSE)</f>
        <v>167</v>
      </c>
      <c r="AE452" s="11">
        <f>VLOOKUP($A452,RCEEP!$A$1:$F$525,4,FALSE)</f>
        <v>162.91</v>
      </c>
      <c r="AF452" s="11">
        <f>VLOOKUP($A452,RCEEP!$A$1:$F$525,5,FALSE)</f>
        <v>4.1599999999999996E-3</v>
      </c>
      <c r="AH452" s="11">
        <f t="shared" ref="AH452:AH515" si="294">MIN(G452,I452,K452,M452,O452,Q452,U452,Y452,AC452)</f>
        <v>159</v>
      </c>
      <c r="AI452" s="11">
        <f t="shared" ref="AI452:AI515" si="295">IF(G452&lt;=$AH452,1,0)</f>
        <v>0</v>
      </c>
      <c r="AJ452" s="11">
        <f t="shared" ref="AJ452:AJ515" si="296">IF(I452&lt;=$AH452,1,0)</f>
        <v>0</v>
      </c>
      <c r="AK452" s="11">
        <f t="shared" ref="AK452:AK515" si="297">IF(K452&lt;=$AH452,1,0)</f>
        <v>0</v>
      </c>
      <c r="AL452" s="11">
        <f t="shared" ref="AL452:AL515" si="298">IF(M452&lt;=$AH452,1,0)</f>
        <v>0</v>
      </c>
      <c r="AM452" s="11">
        <f t="shared" ref="AM452:AM515" si="299">IF(O452&lt;=$AH452,1,0)</f>
        <v>0</v>
      </c>
      <c r="AN452" s="11">
        <f t="shared" ref="AN452:AN515" si="300">IF(Q452&lt;=$AH452,1,0)</f>
        <v>1</v>
      </c>
      <c r="AO452" s="11">
        <f t="shared" ref="AO452:AO515" si="301">IF(U452&lt;=$AH452,1,0)</f>
        <v>1</v>
      </c>
      <c r="AP452" s="11">
        <f t="shared" ref="AP452:AP515" si="302">IF(Y452&lt;=$AH452,1,0)</f>
        <v>1</v>
      </c>
      <c r="AQ452" s="4">
        <f t="shared" ref="AQ452:AQ515" si="303">IF(AC452&lt;=$AH452,1,0)</f>
        <v>0</v>
      </c>
      <c r="AS452" s="1">
        <f t="shared" ref="AS452:AS515" si="304">E452</f>
        <v>158</v>
      </c>
      <c r="AT452" s="1">
        <f t="shared" ref="AT452:AT515" si="305">IF(E452&lt;=$AS452,1,0)</f>
        <v>1</v>
      </c>
      <c r="AU452" s="1">
        <f t="shared" ref="AU452:AU515" si="306">IF(Q452&lt;=$AS452,1,0)</f>
        <v>0</v>
      </c>
      <c r="AV452" s="1">
        <f t="shared" ref="AV452:AV515" si="307">IF(U452&lt;=$AS452,1,0)</f>
        <v>0</v>
      </c>
      <c r="AW452" s="1">
        <f t="shared" ref="AW452:AW515" si="308">IF(Y452&lt;=$AS452,1,0)</f>
        <v>0</v>
      </c>
      <c r="AX452" s="8">
        <f t="shared" ref="AX452:AX515" si="309">IF(AC452&lt;=$AS452,1,0)</f>
        <v>0</v>
      </c>
      <c r="AZ452" s="8">
        <f t="shared" ref="AZ452:AZ515" si="310">MIN(E452,Q452,U452,Y452,AC452)</f>
        <v>158</v>
      </c>
      <c r="BA452" s="8">
        <f t="shared" ref="BA452:BA515" si="311">IF(E452&lt;=$AZ452,1,0)</f>
        <v>1</v>
      </c>
      <c r="BB452" s="8">
        <f t="shared" ref="BB452:BB515" si="312">IF(Q452&lt;=$AZ452,1,0)</f>
        <v>0</v>
      </c>
      <c r="BC452" s="8">
        <f t="shared" ref="BC452:BC515" si="313">IF(U452&lt;=$AZ452,1,0)</f>
        <v>0</v>
      </c>
      <c r="BD452" s="8">
        <f t="shared" ref="BD452:BD515" si="314">IF(Y452&lt;=$AZ452,1,0)</f>
        <v>0</v>
      </c>
      <c r="BE452" s="8">
        <f t="shared" ref="BE452:BE515" si="315">IF(AC452&lt;=$AZ452,1,0)</f>
        <v>0</v>
      </c>
      <c r="BG452" s="19">
        <f t="shared" ref="BG452:BG515" si="316">IF(MIN(Q452,U452,Y452,AC452)&lt;AS452,1,0)</f>
        <v>0</v>
      </c>
      <c r="BH452" s="19">
        <f t="shared" ref="BH452:BH515" si="317">IF(MIN(Q452,U452,Y452,AC452)&lt;=AS452,1,0)</f>
        <v>0</v>
      </c>
      <c r="BJ452" s="10">
        <f t="shared" ref="BJ452:BJ515" si="318">E452</f>
        <v>158</v>
      </c>
      <c r="BK452" s="35">
        <f t="shared" ref="BK452:BK515" si="319">Q452-$BJ452</f>
        <v>1</v>
      </c>
      <c r="BL452" s="27">
        <f t="shared" ref="BL452:BL515" si="320">BK452/$B452</f>
        <v>1.4285714285714286E-3</v>
      </c>
      <c r="BM452" s="33">
        <f t="shared" ref="BM452:BM515" si="321">U452-$BJ452</f>
        <v>1</v>
      </c>
      <c r="BN452" s="27">
        <f t="shared" ref="BN452:BN515" si="322">BM452/$B452</f>
        <v>1.4285714285714286E-3</v>
      </c>
      <c r="BO452" s="33">
        <f t="shared" ref="BO452:BO515" si="323">Y452-$BJ452</f>
        <v>1</v>
      </c>
      <c r="BP452" s="27">
        <f t="shared" ref="BP452:BP515" si="324">BO452/$B452</f>
        <v>1.4285714285714286E-3</v>
      </c>
      <c r="BQ452" s="33">
        <f t="shared" ref="BQ452:BQ515" si="325">AC452-$BJ452</f>
        <v>2</v>
      </c>
      <c r="BR452" s="28">
        <f t="shared" ref="BR452:BR515" si="326">BQ452/$B452</f>
        <v>2.8571428571428571E-3</v>
      </c>
      <c r="BT452" s="10">
        <f t="shared" ref="BT452:BT515" si="327">E452</f>
        <v>158</v>
      </c>
      <c r="BU452" s="32">
        <f t="shared" ref="BU452:BU515" si="328">S452-$BT452</f>
        <v>4.6800000000000068</v>
      </c>
      <c r="BV452" s="27">
        <f t="shared" ref="BV452:BV515" si="329">BU452/$B452</f>
        <v>6.6857142857142957E-3</v>
      </c>
      <c r="BW452" s="36">
        <f t="shared" ref="BW452:BW515" si="330">W452-$BT452</f>
        <v>4.6599999999999966</v>
      </c>
      <c r="BX452" s="27">
        <f t="shared" ref="BX452:BX515" si="331">BW452/$B452</f>
        <v>6.6571428571428519E-3</v>
      </c>
      <c r="BY452" s="36">
        <f t="shared" ref="BY452:BY515" si="332">AA452-$BT452</f>
        <v>5.0600000000000023</v>
      </c>
      <c r="BZ452" s="27">
        <f t="shared" ref="BZ452:BZ515" si="333">BY452/$B452</f>
        <v>7.2285714285714314E-3</v>
      </c>
      <c r="CA452" s="36">
        <f t="shared" ref="CA452:CA515" si="334">(AE452-$BT452)</f>
        <v>4.9099999999999966</v>
      </c>
      <c r="CB452" s="28">
        <f t="shared" ref="CB452:CB515" si="335">CA452/$B452</f>
        <v>7.014285714285709E-3</v>
      </c>
    </row>
    <row r="453" spans="1:80">
      <c r="A453" s="1" t="s">
        <v>476</v>
      </c>
      <c r="B453" s="26">
        <v>80</v>
      </c>
      <c r="C453" s="26">
        <v>106</v>
      </c>
      <c r="D453" s="26">
        <v>1451</v>
      </c>
      <c r="E453" s="20">
        <f>VLOOKUP($A453,JorgeILS!$A$1:$D$525,2,FALSE)</f>
        <v>11</v>
      </c>
      <c r="F453" s="20">
        <f>VLOOKUP($A453,JorgeILS!$A$1:$D$525,3,FALSE)</f>
        <v>1.2999999999999999E-2</v>
      </c>
      <c r="G453" s="20">
        <f>VLOOKUP($A453,JorgeCPP!$A$1:$D$525,2,FALSE)</f>
        <v>14</v>
      </c>
      <c r="H453" s="20">
        <f>VLOOKUP($A453,JorgeCPP!$A$1:$D$525,3,FALSE)</f>
        <v>2E-3</v>
      </c>
      <c r="I453" s="4">
        <f>VLOOKUP($A453,BEP!$A$1:$D$525,2,FALSE)</f>
        <v>12</v>
      </c>
      <c r="J453" s="23">
        <f>VLOOKUP($A453,BEP!$A$1:$D$525,3,FALSE)</f>
        <v>0</v>
      </c>
      <c r="K453" s="4">
        <f>VLOOKUP($A453,CEP!$A$1:$D$525,2,FALSE)</f>
        <v>12</v>
      </c>
      <c r="L453" s="23">
        <f>VLOOKUP($A453,CEP!$A$1:$D$525,3,FALSE)</f>
        <v>0</v>
      </c>
      <c r="M453" s="4">
        <f>VLOOKUP($A453,EEP!$A$1:$D$525,2,FALSE)</f>
        <v>13</v>
      </c>
      <c r="N453" s="23">
        <f>VLOOKUP($A453,EEP!$A$1:$D$525,3,FALSE)</f>
        <v>0</v>
      </c>
      <c r="O453" s="24">
        <f>VLOOKUP($A453,CEEP!$A$1:$D$525,2,FALSE)</f>
        <v>13</v>
      </c>
      <c r="P453" s="22">
        <f>VLOOKUP($A453,CEEP!$A$1:$D$525,3,FALSE)</f>
        <v>1E-3</v>
      </c>
      <c r="Q453" s="4">
        <f>VLOOKUP($A453,RBEP!$A$1:$F$525,2,FALSE)</f>
        <v>12</v>
      </c>
      <c r="R453" s="4">
        <f>VLOOKUP($A453,RBEP!$A$1:$F$525,3,FALSE)</f>
        <v>16</v>
      </c>
      <c r="S453" s="4">
        <f>VLOOKUP($A453,RBEP!$A$1:$F$525,4,FALSE)</f>
        <v>13.62</v>
      </c>
      <c r="T453" s="4">
        <f>VLOOKUP($A453,RBEP!$A$1:$F$525,5,FALSE)</f>
        <v>7.2999999999999996E-4</v>
      </c>
      <c r="U453" s="4">
        <f>VLOOKUP($A453,RCEP!$A$1:$F$525,2,FALSE)</f>
        <v>12</v>
      </c>
      <c r="V453" s="4">
        <f>VLOOKUP($A453,RCEP!$A$1:$F$525,3,FALSE)</f>
        <v>16</v>
      </c>
      <c r="W453" s="4">
        <f>VLOOKUP($A453,RCEP!$A$1:$F$525,4,FALSE)</f>
        <v>13.72</v>
      </c>
      <c r="X453" s="4">
        <f>VLOOKUP($A453,RCEP!$A$1:$F$525,5,FALSE)</f>
        <v>8.4999999999999995E-4</v>
      </c>
      <c r="Y453" s="4">
        <f>VLOOKUP($A453,REEP!$A$1:$F$525,2,FALSE)</f>
        <v>12</v>
      </c>
      <c r="Z453" s="4">
        <f>VLOOKUP($A453,REEP!$A$1:$F$525,3,FALSE)</f>
        <v>16</v>
      </c>
      <c r="AA453" s="4">
        <f>VLOOKUP($A453,REEP!$A$1:$F$525,4,FALSE)</f>
        <v>14.04</v>
      </c>
      <c r="AB453" s="4">
        <f>VLOOKUP($A453,REEP!$A$1:$F$525,5,FALSE)</f>
        <v>5.2999999999999998E-4</v>
      </c>
      <c r="AC453" s="11">
        <f>VLOOKUP($A453,RCEEP!$A$1:$F$525,2,FALSE)</f>
        <v>12</v>
      </c>
      <c r="AD453" s="11">
        <f>VLOOKUP($A453,RCEEP!$A$1:$F$525,3,FALSE)</f>
        <v>17</v>
      </c>
      <c r="AE453" s="11">
        <f>VLOOKUP($A453,RCEEP!$A$1:$F$525,4,FALSE)</f>
        <v>14.01</v>
      </c>
      <c r="AF453" s="11">
        <f>VLOOKUP($A453,RCEEP!$A$1:$F$525,5,FALSE)</f>
        <v>6.9999999999999999E-4</v>
      </c>
      <c r="AH453" s="11">
        <f t="shared" si="294"/>
        <v>12</v>
      </c>
      <c r="AI453" s="11">
        <f t="shared" si="295"/>
        <v>0</v>
      </c>
      <c r="AJ453" s="11">
        <f t="shared" si="296"/>
        <v>1</v>
      </c>
      <c r="AK453" s="11">
        <f t="shared" si="297"/>
        <v>1</v>
      </c>
      <c r="AL453" s="11">
        <f t="shared" si="298"/>
        <v>0</v>
      </c>
      <c r="AM453" s="11">
        <f t="shared" si="299"/>
        <v>0</v>
      </c>
      <c r="AN453" s="11">
        <f t="shared" si="300"/>
        <v>1</v>
      </c>
      <c r="AO453" s="11">
        <f t="shared" si="301"/>
        <v>1</v>
      </c>
      <c r="AP453" s="11">
        <f t="shared" si="302"/>
        <v>1</v>
      </c>
      <c r="AQ453" s="4">
        <f t="shared" si="303"/>
        <v>1</v>
      </c>
      <c r="AS453" s="1">
        <f t="shared" si="304"/>
        <v>11</v>
      </c>
      <c r="AT453" s="1">
        <f t="shared" si="305"/>
        <v>1</v>
      </c>
      <c r="AU453" s="1">
        <f t="shared" si="306"/>
        <v>0</v>
      </c>
      <c r="AV453" s="1">
        <f t="shared" si="307"/>
        <v>0</v>
      </c>
      <c r="AW453" s="1">
        <f t="shared" si="308"/>
        <v>0</v>
      </c>
      <c r="AX453" s="8">
        <f t="shared" si="309"/>
        <v>0</v>
      </c>
      <c r="AZ453" s="8">
        <f t="shared" si="310"/>
        <v>11</v>
      </c>
      <c r="BA453" s="8">
        <f t="shared" si="311"/>
        <v>1</v>
      </c>
      <c r="BB453" s="8">
        <f t="shared" si="312"/>
        <v>0</v>
      </c>
      <c r="BC453" s="8">
        <f t="shared" si="313"/>
        <v>0</v>
      </c>
      <c r="BD453" s="8">
        <f t="shared" si="314"/>
        <v>0</v>
      </c>
      <c r="BE453" s="8">
        <f t="shared" si="315"/>
        <v>0</v>
      </c>
      <c r="BG453" s="19">
        <f t="shared" si="316"/>
        <v>0</v>
      </c>
      <c r="BH453" s="19">
        <f t="shared" si="317"/>
        <v>0</v>
      </c>
      <c r="BJ453" s="10">
        <f t="shared" si="318"/>
        <v>11</v>
      </c>
      <c r="BK453" s="35">
        <f t="shared" si="319"/>
        <v>1</v>
      </c>
      <c r="BL453" s="27">
        <f t="shared" si="320"/>
        <v>1.2500000000000001E-2</v>
      </c>
      <c r="BM453" s="33">
        <f t="shared" si="321"/>
        <v>1</v>
      </c>
      <c r="BN453" s="27">
        <f t="shared" si="322"/>
        <v>1.2500000000000001E-2</v>
      </c>
      <c r="BO453" s="33">
        <f t="shared" si="323"/>
        <v>1</v>
      </c>
      <c r="BP453" s="27">
        <f t="shared" si="324"/>
        <v>1.2500000000000001E-2</v>
      </c>
      <c r="BQ453" s="33">
        <f t="shared" si="325"/>
        <v>1</v>
      </c>
      <c r="BR453" s="28">
        <f t="shared" si="326"/>
        <v>1.2500000000000001E-2</v>
      </c>
      <c r="BT453" s="10">
        <f t="shared" si="327"/>
        <v>11</v>
      </c>
      <c r="BU453" s="32">
        <f t="shared" si="328"/>
        <v>2.6199999999999992</v>
      </c>
      <c r="BV453" s="27">
        <f t="shared" si="329"/>
        <v>3.2749999999999987E-2</v>
      </c>
      <c r="BW453" s="36">
        <f t="shared" si="330"/>
        <v>2.7200000000000006</v>
      </c>
      <c r="BX453" s="27">
        <f t="shared" si="331"/>
        <v>3.4000000000000009E-2</v>
      </c>
      <c r="BY453" s="36">
        <f t="shared" si="332"/>
        <v>3.0399999999999991</v>
      </c>
      <c r="BZ453" s="27">
        <f t="shared" si="333"/>
        <v>3.7999999999999992E-2</v>
      </c>
      <c r="CA453" s="36">
        <f t="shared" si="334"/>
        <v>3.01</v>
      </c>
      <c r="CB453" s="28">
        <f t="shared" si="335"/>
        <v>3.7624999999999999E-2</v>
      </c>
    </row>
    <row r="454" spans="1:80">
      <c r="A454" s="1" t="s">
        <v>477</v>
      </c>
      <c r="B454" s="26">
        <v>80</v>
      </c>
      <c r="C454" s="26">
        <v>106</v>
      </c>
      <c r="D454" s="26">
        <v>1459</v>
      </c>
      <c r="E454" s="20">
        <f>VLOOKUP($A454,JorgeILS!$A$1:$D$525,2,FALSE)</f>
        <v>13</v>
      </c>
      <c r="F454" s="20">
        <f>VLOOKUP($A454,JorgeILS!$A$1:$D$525,3,FALSE)</f>
        <v>6.0000000000000001E-3</v>
      </c>
      <c r="G454" s="20">
        <f>VLOOKUP($A454,JorgeCPP!$A$1:$D$525,2,FALSE)</f>
        <v>14</v>
      </c>
      <c r="H454" s="20">
        <f>VLOOKUP($A454,JorgeCPP!$A$1:$D$525,3,FALSE)</f>
        <v>1E-3</v>
      </c>
      <c r="I454" s="4">
        <f>VLOOKUP($A454,BEP!$A$1:$D$525,2,FALSE)</f>
        <v>13</v>
      </c>
      <c r="J454" s="23">
        <f>VLOOKUP($A454,BEP!$A$1:$D$525,3,FALSE)</f>
        <v>0</v>
      </c>
      <c r="K454" s="4">
        <f>VLOOKUP($A454,CEP!$A$1:$D$525,2,FALSE)</f>
        <v>13</v>
      </c>
      <c r="L454" s="23">
        <f>VLOOKUP($A454,CEP!$A$1:$D$525,3,FALSE)</f>
        <v>0</v>
      </c>
      <c r="M454" s="4">
        <f>VLOOKUP($A454,EEP!$A$1:$D$525,2,FALSE)</f>
        <v>12</v>
      </c>
      <c r="N454" s="23">
        <f>VLOOKUP($A454,EEP!$A$1:$D$525,3,FALSE)</f>
        <v>1E-3</v>
      </c>
      <c r="O454" s="24">
        <f>VLOOKUP($A454,CEEP!$A$1:$D$525,2,FALSE)</f>
        <v>12</v>
      </c>
      <c r="P454" s="22">
        <f>VLOOKUP($A454,CEEP!$A$1:$D$525,3,FALSE)</f>
        <v>0</v>
      </c>
      <c r="Q454" s="4">
        <f>VLOOKUP($A454,RBEP!$A$1:$F$525,2,FALSE)</f>
        <v>12</v>
      </c>
      <c r="R454" s="4">
        <f>VLOOKUP($A454,RBEP!$A$1:$F$525,3,FALSE)</f>
        <v>16</v>
      </c>
      <c r="S454" s="4">
        <f>VLOOKUP($A454,RBEP!$A$1:$F$525,4,FALSE)</f>
        <v>13.76</v>
      </c>
      <c r="T454" s="4">
        <f>VLOOKUP($A454,RBEP!$A$1:$F$525,5,FALSE)</f>
        <v>5.0000000000000001E-4</v>
      </c>
      <c r="U454" s="4">
        <f>VLOOKUP($A454,RCEP!$A$1:$F$525,2,FALSE)</f>
        <v>12</v>
      </c>
      <c r="V454" s="4">
        <f>VLOOKUP($A454,RCEP!$A$1:$F$525,3,FALSE)</f>
        <v>16</v>
      </c>
      <c r="W454" s="4">
        <f>VLOOKUP($A454,RCEP!$A$1:$F$525,4,FALSE)</f>
        <v>14.03</v>
      </c>
      <c r="X454" s="4">
        <f>VLOOKUP($A454,RCEP!$A$1:$F$525,5,FALSE)</f>
        <v>6.3000000000000003E-4</v>
      </c>
      <c r="Y454" s="4">
        <f>VLOOKUP($A454,REEP!$A$1:$F$525,2,FALSE)</f>
        <v>12</v>
      </c>
      <c r="Z454" s="4">
        <f>VLOOKUP($A454,REEP!$A$1:$F$525,3,FALSE)</f>
        <v>16</v>
      </c>
      <c r="AA454" s="4">
        <f>VLOOKUP($A454,REEP!$A$1:$F$525,4,FALSE)</f>
        <v>14.09</v>
      </c>
      <c r="AB454" s="4">
        <f>VLOOKUP($A454,REEP!$A$1:$F$525,5,FALSE)</f>
        <v>3.8000000000000002E-4</v>
      </c>
      <c r="AC454" s="11">
        <f>VLOOKUP($A454,RCEEP!$A$1:$F$525,2,FALSE)</f>
        <v>12</v>
      </c>
      <c r="AD454" s="11">
        <f>VLOOKUP($A454,RCEEP!$A$1:$F$525,3,FALSE)</f>
        <v>16</v>
      </c>
      <c r="AE454" s="11">
        <f>VLOOKUP($A454,RCEEP!$A$1:$F$525,4,FALSE)</f>
        <v>14.03</v>
      </c>
      <c r="AF454" s="11">
        <f>VLOOKUP($A454,RCEEP!$A$1:$F$525,5,FALSE)</f>
        <v>4.8999999999999998E-4</v>
      </c>
      <c r="AH454" s="11">
        <f t="shared" si="294"/>
        <v>12</v>
      </c>
      <c r="AI454" s="11">
        <f t="shared" si="295"/>
        <v>0</v>
      </c>
      <c r="AJ454" s="11">
        <f t="shared" si="296"/>
        <v>0</v>
      </c>
      <c r="AK454" s="11">
        <f t="shared" si="297"/>
        <v>0</v>
      </c>
      <c r="AL454" s="11">
        <f t="shared" si="298"/>
        <v>1</v>
      </c>
      <c r="AM454" s="11">
        <f t="shared" si="299"/>
        <v>1</v>
      </c>
      <c r="AN454" s="11">
        <f t="shared" si="300"/>
        <v>1</v>
      </c>
      <c r="AO454" s="11">
        <f t="shared" si="301"/>
        <v>1</v>
      </c>
      <c r="AP454" s="11">
        <f t="shared" si="302"/>
        <v>1</v>
      </c>
      <c r="AQ454" s="4">
        <f t="shared" si="303"/>
        <v>1</v>
      </c>
      <c r="AS454" s="1">
        <f t="shared" si="304"/>
        <v>13</v>
      </c>
      <c r="AT454" s="1">
        <f t="shared" si="305"/>
        <v>1</v>
      </c>
      <c r="AU454" s="1">
        <f t="shared" si="306"/>
        <v>1</v>
      </c>
      <c r="AV454" s="1">
        <f t="shared" si="307"/>
        <v>1</v>
      </c>
      <c r="AW454" s="1">
        <f t="shared" si="308"/>
        <v>1</v>
      </c>
      <c r="AX454" s="8">
        <f t="shared" si="309"/>
        <v>1</v>
      </c>
      <c r="AZ454" s="8">
        <f t="shared" si="310"/>
        <v>12</v>
      </c>
      <c r="BA454" s="8">
        <f t="shared" si="311"/>
        <v>0</v>
      </c>
      <c r="BB454" s="8">
        <f t="shared" si="312"/>
        <v>1</v>
      </c>
      <c r="BC454" s="8">
        <f t="shared" si="313"/>
        <v>1</v>
      </c>
      <c r="BD454" s="8">
        <f t="shared" si="314"/>
        <v>1</v>
      </c>
      <c r="BE454" s="8">
        <f t="shared" si="315"/>
        <v>1</v>
      </c>
      <c r="BG454" s="19">
        <f t="shared" si="316"/>
        <v>1</v>
      </c>
      <c r="BH454" s="19">
        <f t="shared" si="317"/>
        <v>1</v>
      </c>
      <c r="BJ454" s="10">
        <f t="shared" si="318"/>
        <v>13</v>
      </c>
      <c r="BK454" s="35">
        <f t="shared" si="319"/>
        <v>-1</v>
      </c>
      <c r="BL454" s="27">
        <f t="shared" si="320"/>
        <v>-1.2500000000000001E-2</v>
      </c>
      <c r="BM454" s="33">
        <f t="shared" si="321"/>
        <v>-1</v>
      </c>
      <c r="BN454" s="27">
        <f t="shared" si="322"/>
        <v>-1.2500000000000001E-2</v>
      </c>
      <c r="BO454" s="33">
        <f t="shared" si="323"/>
        <v>-1</v>
      </c>
      <c r="BP454" s="27">
        <f t="shared" si="324"/>
        <v>-1.2500000000000001E-2</v>
      </c>
      <c r="BQ454" s="33">
        <f t="shared" si="325"/>
        <v>-1</v>
      </c>
      <c r="BR454" s="28">
        <f t="shared" si="326"/>
        <v>-1.2500000000000001E-2</v>
      </c>
      <c r="BT454" s="10">
        <f t="shared" si="327"/>
        <v>13</v>
      </c>
      <c r="BU454" s="32">
        <f t="shared" si="328"/>
        <v>0.75999999999999979</v>
      </c>
      <c r="BV454" s="27">
        <f t="shared" si="329"/>
        <v>9.499999999999998E-3</v>
      </c>
      <c r="BW454" s="36">
        <f t="shared" si="330"/>
        <v>1.0299999999999994</v>
      </c>
      <c r="BX454" s="27">
        <f t="shared" si="331"/>
        <v>1.2874999999999992E-2</v>
      </c>
      <c r="BY454" s="36">
        <f t="shared" si="332"/>
        <v>1.0899999999999999</v>
      </c>
      <c r="BZ454" s="27">
        <f t="shared" si="333"/>
        <v>1.3624999999999998E-2</v>
      </c>
      <c r="CA454" s="36">
        <f t="shared" si="334"/>
        <v>1.0299999999999994</v>
      </c>
      <c r="CB454" s="28">
        <f t="shared" si="335"/>
        <v>1.2874999999999992E-2</v>
      </c>
    </row>
    <row r="455" spans="1:80">
      <c r="A455" s="1" t="s">
        <v>478</v>
      </c>
      <c r="B455" s="26">
        <v>80</v>
      </c>
      <c r="C455" s="26">
        <v>106</v>
      </c>
      <c r="D455" s="26">
        <v>1467</v>
      </c>
      <c r="E455" s="20">
        <f>VLOOKUP($A455,JorgeILS!$A$1:$D$525,2,FALSE)</f>
        <v>13</v>
      </c>
      <c r="F455" s="20">
        <f>VLOOKUP($A455,JorgeILS!$A$1:$D$525,3,FALSE)</f>
        <v>1.4E-2</v>
      </c>
      <c r="G455" s="20">
        <f>VLOOKUP($A455,JorgeCPP!$A$1:$D$525,2,FALSE)</f>
        <v>14</v>
      </c>
      <c r="H455" s="20">
        <f>VLOOKUP($A455,JorgeCPP!$A$1:$D$525,3,FALSE)</f>
        <v>1E-3</v>
      </c>
      <c r="I455" s="4">
        <f>VLOOKUP($A455,BEP!$A$1:$D$525,2,FALSE)</f>
        <v>15</v>
      </c>
      <c r="J455" s="23">
        <f>VLOOKUP($A455,BEP!$A$1:$D$525,3,FALSE)</f>
        <v>1E-3</v>
      </c>
      <c r="K455" s="4">
        <f>VLOOKUP($A455,CEP!$A$1:$D$525,2,FALSE)</f>
        <v>15</v>
      </c>
      <c r="L455" s="23">
        <f>VLOOKUP($A455,CEP!$A$1:$D$525,3,FALSE)</f>
        <v>0</v>
      </c>
      <c r="M455" s="4">
        <f>VLOOKUP($A455,EEP!$A$1:$D$525,2,FALSE)</f>
        <v>13</v>
      </c>
      <c r="N455" s="23">
        <f>VLOOKUP($A455,EEP!$A$1:$D$525,3,FALSE)</f>
        <v>0</v>
      </c>
      <c r="O455" s="24">
        <f>VLOOKUP($A455,CEEP!$A$1:$D$525,2,FALSE)</f>
        <v>13</v>
      </c>
      <c r="P455" s="22">
        <f>VLOOKUP($A455,CEEP!$A$1:$D$525,3,FALSE)</f>
        <v>1E-3</v>
      </c>
      <c r="Q455" s="4">
        <f>VLOOKUP($A455,RBEP!$A$1:$F$525,2,FALSE)</f>
        <v>13</v>
      </c>
      <c r="R455" s="4">
        <f>VLOOKUP($A455,RBEP!$A$1:$F$525,3,FALSE)</f>
        <v>17</v>
      </c>
      <c r="S455" s="4">
        <f>VLOOKUP($A455,RBEP!$A$1:$F$525,4,FALSE)</f>
        <v>14.75</v>
      </c>
      <c r="T455" s="4">
        <f>VLOOKUP($A455,RBEP!$A$1:$F$525,5,FALSE)</f>
        <v>6.2E-4</v>
      </c>
      <c r="U455" s="4">
        <f>VLOOKUP($A455,RCEP!$A$1:$F$525,2,FALSE)</f>
        <v>13</v>
      </c>
      <c r="V455" s="4">
        <f>VLOOKUP($A455,RCEP!$A$1:$F$525,3,FALSE)</f>
        <v>18</v>
      </c>
      <c r="W455" s="4">
        <f>VLOOKUP($A455,RCEP!$A$1:$F$525,4,FALSE)</f>
        <v>14.69</v>
      </c>
      <c r="X455" s="4">
        <f>VLOOKUP($A455,RCEP!$A$1:$F$525,5,FALSE)</f>
        <v>8.0000000000000004E-4</v>
      </c>
      <c r="Y455" s="4">
        <f>VLOOKUP($A455,REEP!$A$1:$F$525,2,FALSE)</f>
        <v>13</v>
      </c>
      <c r="Z455" s="4">
        <f>VLOOKUP($A455,REEP!$A$1:$F$525,3,FALSE)</f>
        <v>17</v>
      </c>
      <c r="AA455" s="4">
        <f>VLOOKUP($A455,REEP!$A$1:$F$525,4,FALSE)</f>
        <v>14.85</v>
      </c>
      <c r="AB455" s="4">
        <f>VLOOKUP($A455,REEP!$A$1:$F$525,5,FALSE)</f>
        <v>5.0000000000000001E-4</v>
      </c>
      <c r="AC455" s="11">
        <f>VLOOKUP($A455,RCEEP!$A$1:$F$525,2,FALSE)</f>
        <v>13</v>
      </c>
      <c r="AD455" s="11">
        <f>VLOOKUP($A455,RCEEP!$A$1:$F$525,3,FALSE)</f>
        <v>17</v>
      </c>
      <c r="AE455" s="11">
        <f>VLOOKUP($A455,RCEEP!$A$1:$F$525,4,FALSE)</f>
        <v>14.73</v>
      </c>
      <c r="AF455" s="11">
        <f>VLOOKUP($A455,RCEEP!$A$1:$F$525,5,FALSE)</f>
        <v>5.9999999999999995E-4</v>
      </c>
      <c r="AH455" s="11">
        <f t="shared" si="294"/>
        <v>13</v>
      </c>
      <c r="AI455" s="11">
        <f t="shared" si="295"/>
        <v>0</v>
      </c>
      <c r="AJ455" s="11">
        <f t="shared" si="296"/>
        <v>0</v>
      </c>
      <c r="AK455" s="11">
        <f t="shared" si="297"/>
        <v>0</v>
      </c>
      <c r="AL455" s="11">
        <f t="shared" si="298"/>
        <v>1</v>
      </c>
      <c r="AM455" s="11">
        <f t="shared" si="299"/>
        <v>1</v>
      </c>
      <c r="AN455" s="11">
        <f t="shared" si="300"/>
        <v>1</v>
      </c>
      <c r="AO455" s="11">
        <f t="shared" si="301"/>
        <v>1</v>
      </c>
      <c r="AP455" s="11">
        <f t="shared" si="302"/>
        <v>1</v>
      </c>
      <c r="AQ455" s="4">
        <f t="shared" si="303"/>
        <v>1</v>
      </c>
      <c r="AS455" s="1">
        <f t="shared" si="304"/>
        <v>13</v>
      </c>
      <c r="AT455" s="1">
        <f t="shared" si="305"/>
        <v>1</v>
      </c>
      <c r="AU455" s="1">
        <f t="shared" si="306"/>
        <v>1</v>
      </c>
      <c r="AV455" s="1">
        <f t="shared" si="307"/>
        <v>1</v>
      </c>
      <c r="AW455" s="1">
        <f t="shared" si="308"/>
        <v>1</v>
      </c>
      <c r="AX455" s="8">
        <f t="shared" si="309"/>
        <v>1</v>
      </c>
      <c r="AZ455" s="8">
        <f t="shared" si="310"/>
        <v>13</v>
      </c>
      <c r="BA455" s="8">
        <f t="shared" si="311"/>
        <v>1</v>
      </c>
      <c r="BB455" s="8">
        <f t="shared" si="312"/>
        <v>1</v>
      </c>
      <c r="BC455" s="8">
        <f t="shared" si="313"/>
        <v>1</v>
      </c>
      <c r="BD455" s="8">
        <f t="shared" si="314"/>
        <v>1</v>
      </c>
      <c r="BE455" s="8">
        <f t="shared" si="315"/>
        <v>1</v>
      </c>
      <c r="BG455" s="19">
        <f t="shared" si="316"/>
        <v>0</v>
      </c>
      <c r="BH455" s="19">
        <f t="shared" si="317"/>
        <v>1</v>
      </c>
      <c r="BJ455" s="10">
        <f t="shared" si="318"/>
        <v>13</v>
      </c>
      <c r="BK455" s="35">
        <f t="shared" si="319"/>
        <v>0</v>
      </c>
      <c r="BL455" s="27">
        <f t="shared" si="320"/>
        <v>0</v>
      </c>
      <c r="BM455" s="33">
        <f t="shared" si="321"/>
        <v>0</v>
      </c>
      <c r="BN455" s="27">
        <f t="shared" si="322"/>
        <v>0</v>
      </c>
      <c r="BO455" s="33">
        <f t="shared" si="323"/>
        <v>0</v>
      </c>
      <c r="BP455" s="27">
        <f t="shared" si="324"/>
        <v>0</v>
      </c>
      <c r="BQ455" s="33">
        <f t="shared" si="325"/>
        <v>0</v>
      </c>
      <c r="BR455" s="28">
        <f t="shared" si="326"/>
        <v>0</v>
      </c>
      <c r="BT455" s="10">
        <f t="shared" si="327"/>
        <v>13</v>
      </c>
      <c r="BU455" s="32">
        <f t="shared" si="328"/>
        <v>1.75</v>
      </c>
      <c r="BV455" s="27">
        <f t="shared" si="329"/>
        <v>2.1874999999999999E-2</v>
      </c>
      <c r="BW455" s="36">
        <f t="shared" si="330"/>
        <v>1.6899999999999995</v>
      </c>
      <c r="BX455" s="27">
        <f t="shared" si="331"/>
        <v>2.1124999999999994E-2</v>
      </c>
      <c r="BY455" s="36">
        <f t="shared" si="332"/>
        <v>1.8499999999999996</v>
      </c>
      <c r="BZ455" s="27">
        <f t="shared" si="333"/>
        <v>2.3124999999999996E-2</v>
      </c>
      <c r="CA455" s="36">
        <f t="shared" si="334"/>
        <v>1.7300000000000004</v>
      </c>
      <c r="CB455" s="28">
        <f t="shared" si="335"/>
        <v>2.1625000000000005E-2</v>
      </c>
    </row>
    <row r="456" spans="1:80">
      <c r="A456" s="1" t="s">
        <v>479</v>
      </c>
      <c r="B456" s="26">
        <v>80</v>
      </c>
      <c r="C456" s="26">
        <v>106</v>
      </c>
      <c r="D456" s="26">
        <v>1475</v>
      </c>
      <c r="E456" s="20">
        <f>VLOOKUP($A456,JorgeILS!$A$1:$D$525,2,FALSE)</f>
        <v>12</v>
      </c>
      <c r="F456" s="20">
        <f>VLOOKUP($A456,JorgeILS!$A$1:$D$525,3,FALSE)</f>
        <v>4.0000000000000001E-3</v>
      </c>
      <c r="G456" s="20">
        <f>VLOOKUP($A456,JorgeCPP!$A$1:$D$525,2,FALSE)</f>
        <v>13</v>
      </c>
      <c r="H456" s="20">
        <f>VLOOKUP($A456,JorgeCPP!$A$1:$D$525,3,FALSE)</f>
        <v>1E-3</v>
      </c>
      <c r="I456" s="4">
        <f>VLOOKUP($A456,BEP!$A$1:$D$525,2,FALSE)</f>
        <v>13</v>
      </c>
      <c r="J456" s="23">
        <f>VLOOKUP($A456,BEP!$A$1:$D$525,3,FALSE)</f>
        <v>1E-3</v>
      </c>
      <c r="K456" s="4">
        <f>VLOOKUP($A456,CEP!$A$1:$D$525,2,FALSE)</f>
        <v>13</v>
      </c>
      <c r="L456" s="23">
        <f>VLOOKUP($A456,CEP!$A$1:$D$525,3,FALSE)</f>
        <v>0</v>
      </c>
      <c r="M456" s="4">
        <f>VLOOKUP($A456,EEP!$A$1:$D$525,2,FALSE)</f>
        <v>15</v>
      </c>
      <c r="N456" s="23">
        <f>VLOOKUP($A456,EEP!$A$1:$D$525,3,FALSE)</f>
        <v>0</v>
      </c>
      <c r="O456" s="24">
        <f>VLOOKUP($A456,CEEP!$A$1:$D$525,2,FALSE)</f>
        <v>15</v>
      </c>
      <c r="P456" s="22">
        <f>VLOOKUP($A456,CEEP!$A$1:$D$525,3,FALSE)</f>
        <v>1E-3</v>
      </c>
      <c r="Q456" s="4">
        <f>VLOOKUP($A456,RBEP!$A$1:$F$525,2,FALSE)</f>
        <v>13</v>
      </c>
      <c r="R456" s="4">
        <f>VLOOKUP($A456,RBEP!$A$1:$F$525,3,FALSE)</f>
        <v>16</v>
      </c>
      <c r="S456" s="4">
        <f>VLOOKUP($A456,RBEP!$A$1:$F$525,4,FALSE)</f>
        <v>14.06</v>
      </c>
      <c r="T456" s="4">
        <f>VLOOKUP($A456,RBEP!$A$1:$F$525,5,FALSE)</f>
        <v>6.8999999999999997E-4</v>
      </c>
      <c r="U456" s="4">
        <f>VLOOKUP($A456,RCEP!$A$1:$F$525,2,FALSE)</f>
        <v>13</v>
      </c>
      <c r="V456" s="4">
        <f>VLOOKUP($A456,RCEP!$A$1:$F$525,3,FALSE)</f>
        <v>16</v>
      </c>
      <c r="W456" s="4">
        <f>VLOOKUP($A456,RCEP!$A$1:$F$525,4,FALSE)</f>
        <v>14.02</v>
      </c>
      <c r="X456" s="4">
        <f>VLOOKUP($A456,RCEP!$A$1:$F$525,5,FALSE)</f>
        <v>7.6999999999999996E-4</v>
      </c>
      <c r="Y456" s="4">
        <f>VLOOKUP($A456,REEP!$A$1:$F$525,2,FALSE)</f>
        <v>13</v>
      </c>
      <c r="Z456" s="4">
        <f>VLOOKUP($A456,REEP!$A$1:$F$525,3,FALSE)</f>
        <v>16</v>
      </c>
      <c r="AA456" s="4">
        <f>VLOOKUP($A456,REEP!$A$1:$F$525,4,FALSE)</f>
        <v>14.37</v>
      </c>
      <c r="AB456" s="4">
        <f>VLOOKUP($A456,REEP!$A$1:$F$525,5,FALSE)</f>
        <v>5.8E-4</v>
      </c>
      <c r="AC456" s="11">
        <f>VLOOKUP($A456,RCEEP!$A$1:$F$525,2,FALSE)</f>
        <v>13</v>
      </c>
      <c r="AD456" s="11">
        <f>VLOOKUP($A456,RCEEP!$A$1:$F$525,3,FALSE)</f>
        <v>16</v>
      </c>
      <c r="AE456" s="11">
        <f>VLOOKUP($A456,RCEEP!$A$1:$F$525,4,FALSE)</f>
        <v>14.17</v>
      </c>
      <c r="AF456" s="11">
        <f>VLOOKUP($A456,RCEEP!$A$1:$F$525,5,FALSE)</f>
        <v>6.3000000000000003E-4</v>
      </c>
      <c r="AH456" s="11">
        <f t="shared" si="294"/>
        <v>13</v>
      </c>
      <c r="AI456" s="11">
        <f t="shared" si="295"/>
        <v>1</v>
      </c>
      <c r="AJ456" s="11">
        <f t="shared" si="296"/>
        <v>1</v>
      </c>
      <c r="AK456" s="11">
        <f t="shared" si="297"/>
        <v>1</v>
      </c>
      <c r="AL456" s="11">
        <f t="shared" si="298"/>
        <v>0</v>
      </c>
      <c r="AM456" s="11">
        <f t="shared" si="299"/>
        <v>0</v>
      </c>
      <c r="AN456" s="11">
        <f t="shared" si="300"/>
        <v>1</v>
      </c>
      <c r="AO456" s="11">
        <f t="shared" si="301"/>
        <v>1</v>
      </c>
      <c r="AP456" s="11">
        <f t="shared" si="302"/>
        <v>1</v>
      </c>
      <c r="AQ456" s="4">
        <f t="shared" si="303"/>
        <v>1</v>
      </c>
      <c r="AS456" s="1">
        <f t="shared" si="304"/>
        <v>12</v>
      </c>
      <c r="AT456" s="1">
        <f t="shared" si="305"/>
        <v>1</v>
      </c>
      <c r="AU456" s="1">
        <f t="shared" si="306"/>
        <v>0</v>
      </c>
      <c r="AV456" s="1">
        <f t="shared" si="307"/>
        <v>0</v>
      </c>
      <c r="AW456" s="1">
        <f t="shared" si="308"/>
        <v>0</v>
      </c>
      <c r="AX456" s="8">
        <f t="shared" si="309"/>
        <v>0</v>
      </c>
      <c r="AZ456" s="8">
        <f t="shared" si="310"/>
        <v>12</v>
      </c>
      <c r="BA456" s="8">
        <f t="shared" si="311"/>
        <v>1</v>
      </c>
      <c r="BB456" s="8">
        <f t="shared" si="312"/>
        <v>0</v>
      </c>
      <c r="BC456" s="8">
        <f t="shared" si="313"/>
        <v>0</v>
      </c>
      <c r="BD456" s="8">
        <f t="shared" si="314"/>
        <v>0</v>
      </c>
      <c r="BE456" s="8">
        <f t="shared" si="315"/>
        <v>0</v>
      </c>
      <c r="BG456" s="19">
        <f t="shared" si="316"/>
        <v>0</v>
      </c>
      <c r="BH456" s="19">
        <f t="shared" si="317"/>
        <v>0</v>
      </c>
      <c r="BJ456" s="10">
        <f t="shared" si="318"/>
        <v>12</v>
      </c>
      <c r="BK456" s="35">
        <f t="shared" si="319"/>
        <v>1</v>
      </c>
      <c r="BL456" s="27">
        <f t="shared" si="320"/>
        <v>1.2500000000000001E-2</v>
      </c>
      <c r="BM456" s="33">
        <f t="shared" si="321"/>
        <v>1</v>
      </c>
      <c r="BN456" s="27">
        <f t="shared" si="322"/>
        <v>1.2500000000000001E-2</v>
      </c>
      <c r="BO456" s="33">
        <f t="shared" si="323"/>
        <v>1</v>
      </c>
      <c r="BP456" s="27">
        <f t="shared" si="324"/>
        <v>1.2500000000000001E-2</v>
      </c>
      <c r="BQ456" s="33">
        <f t="shared" si="325"/>
        <v>1</v>
      </c>
      <c r="BR456" s="28">
        <f t="shared" si="326"/>
        <v>1.2500000000000001E-2</v>
      </c>
      <c r="BT456" s="10">
        <f t="shared" si="327"/>
        <v>12</v>
      </c>
      <c r="BU456" s="32">
        <f t="shared" si="328"/>
        <v>2.0600000000000005</v>
      </c>
      <c r="BV456" s="27">
        <f t="shared" si="329"/>
        <v>2.5750000000000006E-2</v>
      </c>
      <c r="BW456" s="36">
        <f t="shared" si="330"/>
        <v>2.0199999999999996</v>
      </c>
      <c r="BX456" s="27">
        <f t="shared" si="331"/>
        <v>2.5249999999999995E-2</v>
      </c>
      <c r="BY456" s="36">
        <f t="shared" si="332"/>
        <v>2.3699999999999992</v>
      </c>
      <c r="BZ456" s="27">
        <f t="shared" si="333"/>
        <v>2.9624999999999992E-2</v>
      </c>
      <c r="CA456" s="36">
        <f t="shared" si="334"/>
        <v>2.17</v>
      </c>
      <c r="CB456" s="28">
        <f t="shared" si="335"/>
        <v>2.7125E-2</v>
      </c>
    </row>
    <row r="457" spans="1:80">
      <c r="A457" s="1" t="s">
        <v>480</v>
      </c>
      <c r="B457" s="26">
        <v>80</v>
      </c>
      <c r="C457" s="26">
        <v>106</v>
      </c>
      <c r="D457" s="26">
        <v>1483</v>
      </c>
      <c r="E457" s="20">
        <f>VLOOKUP($A457,JorgeILS!$A$1:$D$525,2,FALSE)</f>
        <v>12</v>
      </c>
      <c r="F457" s="20">
        <f>VLOOKUP($A457,JorgeILS!$A$1:$D$525,3,FALSE)</f>
        <v>0.01</v>
      </c>
      <c r="G457" s="20">
        <f>VLOOKUP($A457,JorgeCPP!$A$1:$D$525,2,FALSE)</f>
        <v>14</v>
      </c>
      <c r="H457" s="20">
        <f>VLOOKUP($A457,JorgeCPP!$A$1:$D$525,3,FALSE)</f>
        <v>1E-3</v>
      </c>
      <c r="I457" s="4">
        <f>VLOOKUP($A457,BEP!$A$1:$D$525,2,FALSE)</f>
        <v>13</v>
      </c>
      <c r="J457" s="23">
        <f>VLOOKUP($A457,BEP!$A$1:$D$525,3,FALSE)</f>
        <v>1E-3</v>
      </c>
      <c r="K457" s="4">
        <f>VLOOKUP($A457,CEP!$A$1:$D$525,2,FALSE)</f>
        <v>13</v>
      </c>
      <c r="L457" s="23">
        <f>VLOOKUP($A457,CEP!$A$1:$D$525,3,FALSE)</f>
        <v>0</v>
      </c>
      <c r="M457" s="4">
        <f>VLOOKUP($A457,EEP!$A$1:$D$525,2,FALSE)</f>
        <v>12</v>
      </c>
      <c r="N457" s="23">
        <f>VLOOKUP($A457,EEP!$A$1:$D$525,3,FALSE)</f>
        <v>1E-3</v>
      </c>
      <c r="O457" s="24">
        <f>VLOOKUP($A457,CEEP!$A$1:$D$525,2,FALSE)</f>
        <v>12</v>
      </c>
      <c r="P457" s="22">
        <f>VLOOKUP($A457,CEEP!$A$1:$D$525,3,FALSE)</f>
        <v>0</v>
      </c>
      <c r="Q457" s="4">
        <f>VLOOKUP($A457,RBEP!$A$1:$F$525,2,FALSE)</f>
        <v>12</v>
      </c>
      <c r="R457" s="4">
        <f>VLOOKUP($A457,RBEP!$A$1:$F$525,3,FALSE)</f>
        <v>15</v>
      </c>
      <c r="S457" s="4">
        <f>VLOOKUP($A457,RBEP!$A$1:$F$525,4,FALSE)</f>
        <v>13.35</v>
      </c>
      <c r="T457" s="4">
        <f>VLOOKUP($A457,RBEP!$A$1:$F$525,5,FALSE)</f>
        <v>7.7999999999999999E-4</v>
      </c>
      <c r="U457" s="4">
        <f>VLOOKUP($A457,RCEP!$A$1:$F$525,2,FALSE)</f>
        <v>12</v>
      </c>
      <c r="V457" s="4">
        <f>VLOOKUP($A457,RCEP!$A$1:$F$525,3,FALSE)</f>
        <v>15</v>
      </c>
      <c r="W457" s="4">
        <f>VLOOKUP($A457,RCEP!$A$1:$F$525,4,FALSE)</f>
        <v>13.38</v>
      </c>
      <c r="X457" s="4">
        <f>VLOOKUP($A457,RCEP!$A$1:$F$525,5,FALSE)</f>
        <v>9.2000000000000003E-4</v>
      </c>
      <c r="Y457" s="4">
        <f>VLOOKUP($A457,REEP!$A$1:$F$525,2,FALSE)</f>
        <v>12</v>
      </c>
      <c r="Z457" s="4">
        <f>VLOOKUP($A457,REEP!$A$1:$F$525,3,FALSE)</f>
        <v>15</v>
      </c>
      <c r="AA457" s="4">
        <f>VLOOKUP($A457,REEP!$A$1:$F$525,4,FALSE)</f>
        <v>13.42</v>
      </c>
      <c r="AB457" s="4">
        <f>VLOOKUP($A457,REEP!$A$1:$F$525,5,FALSE)</f>
        <v>6.6E-4</v>
      </c>
      <c r="AC457" s="11">
        <f>VLOOKUP($A457,RCEEP!$A$1:$F$525,2,FALSE)</f>
        <v>12</v>
      </c>
      <c r="AD457" s="11">
        <f>VLOOKUP($A457,RCEEP!$A$1:$F$525,3,FALSE)</f>
        <v>15</v>
      </c>
      <c r="AE457" s="11">
        <f>VLOOKUP($A457,RCEEP!$A$1:$F$525,4,FALSE)</f>
        <v>13.37</v>
      </c>
      <c r="AF457" s="11">
        <f>VLOOKUP($A457,RCEEP!$A$1:$F$525,5,FALSE)</f>
        <v>8.0000000000000004E-4</v>
      </c>
      <c r="AH457" s="11">
        <f t="shared" si="294"/>
        <v>12</v>
      </c>
      <c r="AI457" s="11">
        <f t="shared" si="295"/>
        <v>0</v>
      </c>
      <c r="AJ457" s="11">
        <f t="shared" si="296"/>
        <v>0</v>
      </c>
      <c r="AK457" s="11">
        <f t="shared" si="297"/>
        <v>0</v>
      </c>
      <c r="AL457" s="11">
        <f t="shared" si="298"/>
        <v>1</v>
      </c>
      <c r="AM457" s="11">
        <f t="shared" si="299"/>
        <v>1</v>
      </c>
      <c r="AN457" s="11">
        <f t="shared" si="300"/>
        <v>1</v>
      </c>
      <c r="AO457" s="11">
        <f t="shared" si="301"/>
        <v>1</v>
      </c>
      <c r="AP457" s="11">
        <f t="shared" si="302"/>
        <v>1</v>
      </c>
      <c r="AQ457" s="4">
        <f t="shared" si="303"/>
        <v>1</v>
      </c>
      <c r="AS457" s="1">
        <f t="shared" si="304"/>
        <v>12</v>
      </c>
      <c r="AT457" s="1">
        <f t="shared" si="305"/>
        <v>1</v>
      </c>
      <c r="AU457" s="1">
        <f t="shared" si="306"/>
        <v>1</v>
      </c>
      <c r="AV457" s="1">
        <f t="shared" si="307"/>
        <v>1</v>
      </c>
      <c r="AW457" s="1">
        <f t="shared" si="308"/>
        <v>1</v>
      </c>
      <c r="AX457" s="8">
        <f t="shared" si="309"/>
        <v>1</v>
      </c>
      <c r="AZ457" s="8">
        <f t="shared" si="310"/>
        <v>12</v>
      </c>
      <c r="BA457" s="8">
        <f t="shared" si="311"/>
        <v>1</v>
      </c>
      <c r="BB457" s="8">
        <f t="shared" si="312"/>
        <v>1</v>
      </c>
      <c r="BC457" s="8">
        <f t="shared" si="313"/>
        <v>1</v>
      </c>
      <c r="BD457" s="8">
        <f t="shared" si="314"/>
        <v>1</v>
      </c>
      <c r="BE457" s="8">
        <f t="shared" si="315"/>
        <v>1</v>
      </c>
      <c r="BG457" s="19">
        <f t="shared" si="316"/>
        <v>0</v>
      </c>
      <c r="BH457" s="19">
        <f t="shared" si="317"/>
        <v>1</v>
      </c>
      <c r="BJ457" s="10">
        <f t="shared" si="318"/>
        <v>12</v>
      </c>
      <c r="BK457" s="35">
        <f t="shared" si="319"/>
        <v>0</v>
      </c>
      <c r="BL457" s="27">
        <f t="shared" si="320"/>
        <v>0</v>
      </c>
      <c r="BM457" s="33">
        <f t="shared" si="321"/>
        <v>0</v>
      </c>
      <c r="BN457" s="27">
        <f t="shared" si="322"/>
        <v>0</v>
      </c>
      <c r="BO457" s="33">
        <f t="shared" si="323"/>
        <v>0</v>
      </c>
      <c r="BP457" s="27">
        <f t="shared" si="324"/>
        <v>0</v>
      </c>
      <c r="BQ457" s="33">
        <f t="shared" si="325"/>
        <v>0</v>
      </c>
      <c r="BR457" s="28">
        <f t="shared" si="326"/>
        <v>0</v>
      </c>
      <c r="BT457" s="10">
        <f t="shared" si="327"/>
        <v>12</v>
      </c>
      <c r="BU457" s="32">
        <f t="shared" si="328"/>
        <v>1.3499999999999996</v>
      </c>
      <c r="BV457" s="27">
        <f t="shared" si="329"/>
        <v>1.6874999999999994E-2</v>
      </c>
      <c r="BW457" s="36">
        <f t="shared" si="330"/>
        <v>1.3800000000000008</v>
      </c>
      <c r="BX457" s="27">
        <f t="shared" si="331"/>
        <v>1.7250000000000008E-2</v>
      </c>
      <c r="BY457" s="36">
        <f t="shared" si="332"/>
        <v>1.42</v>
      </c>
      <c r="BZ457" s="27">
        <f t="shared" si="333"/>
        <v>1.7749999999999998E-2</v>
      </c>
      <c r="CA457" s="36">
        <f t="shared" si="334"/>
        <v>1.3699999999999992</v>
      </c>
      <c r="CB457" s="28">
        <f t="shared" si="335"/>
        <v>1.7124999999999991E-2</v>
      </c>
    </row>
    <row r="458" spans="1:80">
      <c r="A458" s="1" t="s">
        <v>481</v>
      </c>
      <c r="B458" s="26">
        <v>80</v>
      </c>
      <c r="C458" s="26">
        <v>120</v>
      </c>
      <c r="D458" s="26">
        <v>1491</v>
      </c>
      <c r="E458" s="20">
        <f>VLOOKUP($A458,JorgeILS!$A$1:$D$525,2,FALSE)</f>
        <v>9</v>
      </c>
      <c r="F458" s="20">
        <f>VLOOKUP($A458,JorgeILS!$A$1:$D$525,3,FALSE)</f>
        <v>1.7999999999999999E-2</v>
      </c>
      <c r="G458" s="20">
        <f>VLOOKUP($A458,JorgeCPP!$A$1:$D$525,2,FALSE)</f>
        <v>9</v>
      </c>
      <c r="H458" s="20">
        <f>VLOOKUP($A458,JorgeCPP!$A$1:$D$525,3,FALSE)</f>
        <v>2E-3</v>
      </c>
      <c r="I458" s="4">
        <f>VLOOKUP($A458,BEP!$A$1:$D$525,2,FALSE)</f>
        <v>9</v>
      </c>
      <c r="J458" s="23">
        <f>VLOOKUP($A458,BEP!$A$1:$D$525,3,FALSE)</f>
        <v>1E-3</v>
      </c>
      <c r="K458" s="4">
        <f>VLOOKUP($A458,CEP!$A$1:$D$525,2,FALSE)</f>
        <v>9</v>
      </c>
      <c r="L458" s="23">
        <f>VLOOKUP($A458,CEP!$A$1:$D$525,3,FALSE)</f>
        <v>0</v>
      </c>
      <c r="M458" s="4">
        <f>VLOOKUP($A458,EEP!$A$1:$D$525,2,FALSE)</f>
        <v>9</v>
      </c>
      <c r="N458" s="23">
        <f>VLOOKUP($A458,EEP!$A$1:$D$525,3,FALSE)</f>
        <v>1E-3</v>
      </c>
      <c r="O458" s="24">
        <f>VLOOKUP($A458,CEEP!$A$1:$D$525,2,FALSE)</f>
        <v>9</v>
      </c>
      <c r="P458" s="22">
        <f>VLOOKUP($A458,CEEP!$A$1:$D$525,3,FALSE)</f>
        <v>0</v>
      </c>
      <c r="Q458" s="4">
        <f>VLOOKUP($A458,RBEP!$A$1:$F$525,2,FALSE)</f>
        <v>9</v>
      </c>
      <c r="R458" s="4">
        <f>VLOOKUP($A458,RBEP!$A$1:$F$525,3,FALSE)</f>
        <v>13</v>
      </c>
      <c r="S458" s="4">
        <f>VLOOKUP($A458,RBEP!$A$1:$F$525,4,FALSE)</f>
        <v>10.49</v>
      </c>
      <c r="T458" s="4">
        <f>VLOOKUP($A458,RBEP!$A$1:$F$525,5,FALSE)</f>
        <v>1E-3</v>
      </c>
      <c r="U458" s="4">
        <f>VLOOKUP($A458,RCEP!$A$1:$F$525,2,FALSE)</f>
        <v>9</v>
      </c>
      <c r="V458" s="4">
        <f>VLOOKUP($A458,RCEP!$A$1:$F$525,3,FALSE)</f>
        <v>13</v>
      </c>
      <c r="W458" s="4">
        <f>VLOOKUP($A458,RCEP!$A$1:$F$525,4,FALSE)</f>
        <v>10.67</v>
      </c>
      <c r="X458" s="4">
        <f>VLOOKUP($A458,RCEP!$A$1:$F$525,5,FALSE)</f>
        <v>1.2899999999999999E-3</v>
      </c>
      <c r="Y458" s="4">
        <f>VLOOKUP($A458,REEP!$A$1:$F$525,2,FALSE)</f>
        <v>9</v>
      </c>
      <c r="Z458" s="4">
        <f>VLOOKUP($A458,REEP!$A$1:$F$525,3,FALSE)</f>
        <v>13</v>
      </c>
      <c r="AA458" s="4">
        <f>VLOOKUP($A458,REEP!$A$1:$F$525,4,FALSE)</f>
        <v>10.7</v>
      </c>
      <c r="AB458" s="4">
        <f>VLOOKUP($A458,REEP!$A$1:$F$525,5,FALSE)</f>
        <v>7.5000000000000002E-4</v>
      </c>
      <c r="AC458" s="11">
        <f>VLOOKUP($A458,RCEEP!$A$1:$F$525,2,FALSE)</f>
        <v>9</v>
      </c>
      <c r="AD458" s="11">
        <f>VLOOKUP($A458,RCEEP!$A$1:$F$525,3,FALSE)</f>
        <v>13</v>
      </c>
      <c r="AE458" s="11">
        <f>VLOOKUP($A458,RCEEP!$A$1:$F$525,4,FALSE)</f>
        <v>10.7</v>
      </c>
      <c r="AF458" s="11">
        <f>VLOOKUP($A458,RCEEP!$A$1:$F$525,5,FALSE)</f>
        <v>9.1E-4</v>
      </c>
      <c r="AH458" s="11">
        <f t="shared" si="294"/>
        <v>9</v>
      </c>
      <c r="AI458" s="11">
        <f t="shared" si="295"/>
        <v>1</v>
      </c>
      <c r="AJ458" s="11">
        <f t="shared" si="296"/>
        <v>1</v>
      </c>
      <c r="AK458" s="11">
        <f t="shared" si="297"/>
        <v>1</v>
      </c>
      <c r="AL458" s="11">
        <f t="shared" si="298"/>
        <v>1</v>
      </c>
      <c r="AM458" s="11">
        <f t="shared" si="299"/>
        <v>1</v>
      </c>
      <c r="AN458" s="11">
        <f t="shared" si="300"/>
        <v>1</v>
      </c>
      <c r="AO458" s="11">
        <f t="shared" si="301"/>
        <v>1</v>
      </c>
      <c r="AP458" s="11">
        <f t="shared" si="302"/>
        <v>1</v>
      </c>
      <c r="AQ458" s="4">
        <f t="shared" si="303"/>
        <v>1</v>
      </c>
      <c r="AS458" s="1">
        <f t="shared" si="304"/>
        <v>9</v>
      </c>
      <c r="AT458" s="1">
        <f t="shared" si="305"/>
        <v>1</v>
      </c>
      <c r="AU458" s="1">
        <f t="shared" si="306"/>
        <v>1</v>
      </c>
      <c r="AV458" s="1">
        <f t="shared" si="307"/>
        <v>1</v>
      </c>
      <c r="AW458" s="1">
        <f t="shared" si="308"/>
        <v>1</v>
      </c>
      <c r="AX458" s="8">
        <f t="shared" si="309"/>
        <v>1</v>
      </c>
      <c r="AZ458" s="8">
        <f t="shared" si="310"/>
        <v>9</v>
      </c>
      <c r="BA458" s="8">
        <f t="shared" si="311"/>
        <v>1</v>
      </c>
      <c r="BB458" s="8">
        <f t="shared" si="312"/>
        <v>1</v>
      </c>
      <c r="BC458" s="8">
        <f t="shared" si="313"/>
        <v>1</v>
      </c>
      <c r="BD458" s="8">
        <f t="shared" si="314"/>
        <v>1</v>
      </c>
      <c r="BE458" s="8">
        <f t="shared" si="315"/>
        <v>1</v>
      </c>
      <c r="BG458" s="19">
        <f t="shared" si="316"/>
        <v>0</v>
      </c>
      <c r="BH458" s="19">
        <f t="shared" si="317"/>
        <v>1</v>
      </c>
      <c r="BJ458" s="10">
        <f t="shared" si="318"/>
        <v>9</v>
      </c>
      <c r="BK458" s="35">
        <f t="shared" si="319"/>
        <v>0</v>
      </c>
      <c r="BL458" s="27">
        <f t="shared" si="320"/>
        <v>0</v>
      </c>
      <c r="BM458" s="33">
        <f t="shared" si="321"/>
        <v>0</v>
      </c>
      <c r="BN458" s="27">
        <f t="shared" si="322"/>
        <v>0</v>
      </c>
      <c r="BO458" s="33">
        <f t="shared" si="323"/>
        <v>0</v>
      </c>
      <c r="BP458" s="27">
        <f t="shared" si="324"/>
        <v>0</v>
      </c>
      <c r="BQ458" s="33">
        <f t="shared" si="325"/>
        <v>0</v>
      </c>
      <c r="BR458" s="28">
        <f t="shared" si="326"/>
        <v>0</v>
      </c>
      <c r="BT458" s="10">
        <f t="shared" si="327"/>
        <v>9</v>
      </c>
      <c r="BU458" s="32">
        <f t="shared" si="328"/>
        <v>1.4900000000000002</v>
      </c>
      <c r="BV458" s="27">
        <f t="shared" si="329"/>
        <v>1.8625000000000003E-2</v>
      </c>
      <c r="BW458" s="36">
        <f t="shared" si="330"/>
        <v>1.67</v>
      </c>
      <c r="BX458" s="27">
        <f t="shared" si="331"/>
        <v>2.0874999999999998E-2</v>
      </c>
      <c r="BY458" s="36">
        <f t="shared" si="332"/>
        <v>1.6999999999999993</v>
      </c>
      <c r="BZ458" s="27">
        <f t="shared" si="333"/>
        <v>2.1249999999999991E-2</v>
      </c>
      <c r="CA458" s="36">
        <f t="shared" si="334"/>
        <v>1.6999999999999993</v>
      </c>
      <c r="CB458" s="28">
        <f t="shared" si="335"/>
        <v>2.1249999999999991E-2</v>
      </c>
    </row>
    <row r="459" spans="1:80">
      <c r="A459" s="1" t="s">
        <v>482</v>
      </c>
      <c r="B459" s="26">
        <v>80</v>
      </c>
      <c r="C459" s="26">
        <v>120</v>
      </c>
      <c r="D459" s="26">
        <v>1499</v>
      </c>
      <c r="E459" s="20">
        <f>VLOOKUP($A459,JorgeILS!$A$1:$D$525,2,FALSE)</f>
        <v>9</v>
      </c>
      <c r="F459" s="20">
        <f>VLOOKUP($A459,JorgeILS!$A$1:$D$525,3,FALSE)</f>
        <v>2.3E-2</v>
      </c>
      <c r="G459" s="20">
        <f>VLOOKUP($A459,JorgeCPP!$A$1:$D$525,2,FALSE)</f>
        <v>13</v>
      </c>
      <c r="H459" s="20">
        <f>VLOOKUP($A459,JorgeCPP!$A$1:$D$525,3,FALSE)</f>
        <v>2E-3</v>
      </c>
      <c r="I459" s="4">
        <f>VLOOKUP($A459,BEP!$A$1:$D$525,2,FALSE)</f>
        <v>12</v>
      </c>
      <c r="J459" s="23">
        <f>VLOOKUP($A459,BEP!$A$1:$D$525,3,FALSE)</f>
        <v>1E-3</v>
      </c>
      <c r="K459" s="4">
        <f>VLOOKUP($A459,CEP!$A$1:$D$525,2,FALSE)</f>
        <v>12</v>
      </c>
      <c r="L459" s="23">
        <f>VLOOKUP($A459,CEP!$A$1:$D$525,3,FALSE)</f>
        <v>0</v>
      </c>
      <c r="M459" s="4">
        <f>VLOOKUP($A459,EEP!$A$1:$D$525,2,FALSE)</f>
        <v>10</v>
      </c>
      <c r="N459" s="23">
        <f>VLOOKUP($A459,EEP!$A$1:$D$525,3,FALSE)</f>
        <v>1E-3</v>
      </c>
      <c r="O459" s="24">
        <f>VLOOKUP($A459,CEEP!$A$1:$D$525,2,FALSE)</f>
        <v>10</v>
      </c>
      <c r="P459" s="22">
        <f>VLOOKUP($A459,CEEP!$A$1:$D$525,3,FALSE)</f>
        <v>0</v>
      </c>
      <c r="Q459" s="4">
        <f>VLOOKUP($A459,RBEP!$A$1:$F$525,2,FALSE)</f>
        <v>9</v>
      </c>
      <c r="R459" s="4">
        <f>VLOOKUP($A459,RBEP!$A$1:$F$525,3,FALSE)</f>
        <v>15</v>
      </c>
      <c r="S459" s="4">
        <f>VLOOKUP($A459,RBEP!$A$1:$F$525,4,FALSE)</f>
        <v>11.88</v>
      </c>
      <c r="T459" s="4">
        <f>VLOOKUP($A459,RBEP!$A$1:$F$525,5,FALSE)</f>
        <v>1.24E-3</v>
      </c>
      <c r="U459" s="4">
        <f>VLOOKUP($A459,RCEP!$A$1:$F$525,2,FALSE)</f>
        <v>10</v>
      </c>
      <c r="V459" s="4">
        <f>VLOOKUP($A459,RCEP!$A$1:$F$525,3,FALSE)</f>
        <v>15</v>
      </c>
      <c r="W459" s="4">
        <f>VLOOKUP($A459,RCEP!$A$1:$F$525,4,FALSE)</f>
        <v>12.01</v>
      </c>
      <c r="X459" s="4">
        <f>VLOOKUP($A459,RCEP!$A$1:$F$525,5,FALSE)</f>
        <v>1.47E-3</v>
      </c>
      <c r="Y459" s="4">
        <f>VLOOKUP($A459,REEP!$A$1:$F$525,2,FALSE)</f>
        <v>10</v>
      </c>
      <c r="Z459" s="4">
        <f>VLOOKUP($A459,REEP!$A$1:$F$525,3,FALSE)</f>
        <v>14</v>
      </c>
      <c r="AA459" s="4">
        <f>VLOOKUP($A459,REEP!$A$1:$F$525,4,FALSE)</f>
        <v>12.23</v>
      </c>
      <c r="AB459" s="4">
        <f>VLOOKUP($A459,REEP!$A$1:$F$525,5,FALSE)</f>
        <v>1.01E-3</v>
      </c>
      <c r="AC459" s="11">
        <f>VLOOKUP($A459,RCEEP!$A$1:$F$525,2,FALSE)</f>
        <v>10</v>
      </c>
      <c r="AD459" s="11">
        <f>VLOOKUP($A459,RCEEP!$A$1:$F$525,3,FALSE)</f>
        <v>15</v>
      </c>
      <c r="AE459" s="11">
        <f>VLOOKUP($A459,RCEEP!$A$1:$F$525,4,FALSE)</f>
        <v>12.18</v>
      </c>
      <c r="AF459" s="11">
        <f>VLOOKUP($A459,RCEEP!$A$1:$F$525,5,FALSE)</f>
        <v>1.2600000000000001E-3</v>
      </c>
      <c r="AH459" s="11">
        <f t="shared" si="294"/>
        <v>9</v>
      </c>
      <c r="AI459" s="11">
        <f t="shared" si="295"/>
        <v>0</v>
      </c>
      <c r="AJ459" s="11">
        <f t="shared" si="296"/>
        <v>0</v>
      </c>
      <c r="AK459" s="11">
        <f t="shared" si="297"/>
        <v>0</v>
      </c>
      <c r="AL459" s="11">
        <f t="shared" si="298"/>
        <v>0</v>
      </c>
      <c r="AM459" s="11">
        <f t="shared" si="299"/>
        <v>0</v>
      </c>
      <c r="AN459" s="11">
        <f t="shared" si="300"/>
        <v>1</v>
      </c>
      <c r="AO459" s="11">
        <f t="shared" si="301"/>
        <v>0</v>
      </c>
      <c r="AP459" s="11">
        <f t="shared" si="302"/>
        <v>0</v>
      </c>
      <c r="AQ459" s="4">
        <f t="shared" si="303"/>
        <v>0</v>
      </c>
      <c r="AS459" s="1">
        <f t="shared" si="304"/>
        <v>9</v>
      </c>
      <c r="AT459" s="1">
        <f t="shared" si="305"/>
        <v>1</v>
      </c>
      <c r="AU459" s="1">
        <f t="shared" si="306"/>
        <v>1</v>
      </c>
      <c r="AV459" s="1">
        <f t="shared" si="307"/>
        <v>0</v>
      </c>
      <c r="AW459" s="1">
        <f t="shared" si="308"/>
        <v>0</v>
      </c>
      <c r="AX459" s="8">
        <f t="shared" si="309"/>
        <v>0</v>
      </c>
      <c r="AZ459" s="8">
        <f t="shared" si="310"/>
        <v>9</v>
      </c>
      <c r="BA459" s="8">
        <f t="shared" si="311"/>
        <v>1</v>
      </c>
      <c r="BB459" s="8">
        <f t="shared" si="312"/>
        <v>1</v>
      </c>
      <c r="BC459" s="8">
        <f t="shared" si="313"/>
        <v>0</v>
      </c>
      <c r="BD459" s="8">
        <f t="shared" si="314"/>
        <v>0</v>
      </c>
      <c r="BE459" s="8">
        <f t="shared" si="315"/>
        <v>0</v>
      </c>
      <c r="BG459" s="19">
        <f t="shared" si="316"/>
        <v>0</v>
      </c>
      <c r="BH459" s="19">
        <f t="shared" si="317"/>
        <v>1</v>
      </c>
      <c r="BJ459" s="10">
        <f t="shared" si="318"/>
        <v>9</v>
      </c>
      <c r="BK459" s="35">
        <f t="shared" si="319"/>
        <v>0</v>
      </c>
      <c r="BL459" s="27">
        <f t="shared" si="320"/>
        <v>0</v>
      </c>
      <c r="BM459" s="33">
        <f t="shared" si="321"/>
        <v>1</v>
      </c>
      <c r="BN459" s="27">
        <f t="shared" si="322"/>
        <v>1.2500000000000001E-2</v>
      </c>
      <c r="BO459" s="33">
        <f t="shared" si="323"/>
        <v>1</v>
      </c>
      <c r="BP459" s="27">
        <f t="shared" si="324"/>
        <v>1.2500000000000001E-2</v>
      </c>
      <c r="BQ459" s="33">
        <f t="shared" si="325"/>
        <v>1</v>
      </c>
      <c r="BR459" s="28">
        <f t="shared" si="326"/>
        <v>1.2500000000000001E-2</v>
      </c>
      <c r="BT459" s="10">
        <f t="shared" si="327"/>
        <v>9</v>
      </c>
      <c r="BU459" s="32">
        <f t="shared" si="328"/>
        <v>2.8800000000000008</v>
      </c>
      <c r="BV459" s="27">
        <f t="shared" si="329"/>
        <v>3.6000000000000011E-2</v>
      </c>
      <c r="BW459" s="36">
        <f t="shared" si="330"/>
        <v>3.01</v>
      </c>
      <c r="BX459" s="27">
        <f t="shared" si="331"/>
        <v>3.7624999999999999E-2</v>
      </c>
      <c r="BY459" s="36">
        <f t="shared" si="332"/>
        <v>3.2300000000000004</v>
      </c>
      <c r="BZ459" s="27">
        <f t="shared" si="333"/>
        <v>4.0375000000000008E-2</v>
      </c>
      <c r="CA459" s="36">
        <f t="shared" si="334"/>
        <v>3.1799999999999997</v>
      </c>
      <c r="CB459" s="28">
        <f t="shared" si="335"/>
        <v>3.9749999999999994E-2</v>
      </c>
    </row>
    <row r="460" spans="1:80">
      <c r="A460" s="1" t="s">
        <v>483</v>
      </c>
      <c r="B460" s="26">
        <v>80</v>
      </c>
      <c r="C460" s="26">
        <v>120</v>
      </c>
      <c r="D460" s="26">
        <v>1507</v>
      </c>
      <c r="E460" s="20">
        <f>VLOOKUP($A460,JorgeILS!$A$1:$D$525,2,FALSE)</f>
        <v>8</v>
      </c>
      <c r="F460" s="20">
        <f>VLOOKUP($A460,JorgeILS!$A$1:$D$525,3,FALSE)</f>
        <v>1.4999999999999999E-2</v>
      </c>
      <c r="G460" s="20">
        <f>VLOOKUP($A460,JorgeCPP!$A$1:$D$525,2,FALSE)</f>
        <v>9</v>
      </c>
      <c r="H460" s="20">
        <f>VLOOKUP($A460,JorgeCPP!$A$1:$D$525,3,FALSE)</f>
        <v>2E-3</v>
      </c>
      <c r="I460" s="4">
        <f>VLOOKUP($A460,BEP!$A$1:$D$525,2,FALSE)</f>
        <v>10</v>
      </c>
      <c r="J460" s="23">
        <f>VLOOKUP($A460,BEP!$A$1:$D$525,3,FALSE)</f>
        <v>0</v>
      </c>
      <c r="K460" s="4">
        <f>VLOOKUP($A460,CEP!$A$1:$D$525,2,FALSE)</f>
        <v>10</v>
      </c>
      <c r="L460" s="23">
        <f>VLOOKUP($A460,CEP!$A$1:$D$525,3,FALSE)</f>
        <v>1E-3</v>
      </c>
      <c r="M460" s="4">
        <f>VLOOKUP($A460,EEP!$A$1:$D$525,2,FALSE)</f>
        <v>9</v>
      </c>
      <c r="N460" s="23">
        <f>VLOOKUP($A460,EEP!$A$1:$D$525,3,FALSE)</f>
        <v>0</v>
      </c>
      <c r="O460" s="24">
        <f>VLOOKUP($A460,CEEP!$A$1:$D$525,2,FALSE)</f>
        <v>9</v>
      </c>
      <c r="P460" s="22">
        <f>VLOOKUP($A460,CEEP!$A$1:$D$525,3,FALSE)</f>
        <v>4.0000000000000001E-3</v>
      </c>
      <c r="Q460" s="4">
        <f>VLOOKUP($A460,RBEP!$A$1:$F$525,2,FALSE)</f>
        <v>9</v>
      </c>
      <c r="R460" s="4">
        <f>VLOOKUP($A460,RBEP!$A$1:$F$525,3,FALSE)</f>
        <v>14</v>
      </c>
      <c r="S460" s="4">
        <f>VLOOKUP($A460,RBEP!$A$1:$F$525,4,FALSE)</f>
        <v>11.26</v>
      </c>
      <c r="T460" s="4">
        <f>VLOOKUP($A460,RBEP!$A$1:$F$525,5,FALSE)</f>
        <v>1.09E-3</v>
      </c>
      <c r="U460" s="4">
        <f>VLOOKUP($A460,RCEP!$A$1:$F$525,2,FALSE)</f>
        <v>8</v>
      </c>
      <c r="V460" s="4">
        <f>VLOOKUP($A460,RCEP!$A$1:$F$525,3,FALSE)</f>
        <v>14</v>
      </c>
      <c r="W460" s="4">
        <f>VLOOKUP($A460,RCEP!$A$1:$F$525,4,FALSE)</f>
        <v>11.39</v>
      </c>
      <c r="X460" s="4">
        <f>VLOOKUP($A460,RCEP!$A$1:$F$525,5,FALSE)</f>
        <v>1.2600000000000001E-3</v>
      </c>
      <c r="Y460" s="4">
        <f>VLOOKUP($A460,REEP!$A$1:$F$525,2,FALSE)</f>
        <v>9</v>
      </c>
      <c r="Z460" s="4">
        <f>VLOOKUP($A460,REEP!$A$1:$F$525,3,FALSE)</f>
        <v>14</v>
      </c>
      <c r="AA460" s="4">
        <f>VLOOKUP($A460,REEP!$A$1:$F$525,4,FALSE)</f>
        <v>11.84</v>
      </c>
      <c r="AB460" s="4">
        <f>VLOOKUP($A460,REEP!$A$1:$F$525,5,FALSE)</f>
        <v>1E-3</v>
      </c>
      <c r="AC460" s="11">
        <f>VLOOKUP($A460,RCEEP!$A$1:$F$525,2,FALSE)</f>
        <v>10</v>
      </c>
      <c r="AD460" s="11">
        <f>VLOOKUP($A460,RCEEP!$A$1:$F$525,3,FALSE)</f>
        <v>14</v>
      </c>
      <c r="AE460" s="11">
        <f>VLOOKUP($A460,RCEEP!$A$1:$F$525,4,FALSE)</f>
        <v>11.98</v>
      </c>
      <c r="AF460" s="11">
        <f>VLOOKUP($A460,RCEEP!$A$1:$F$525,5,FALSE)</f>
        <v>1.0499999999999999E-3</v>
      </c>
      <c r="AH460" s="11">
        <f t="shared" si="294"/>
        <v>8</v>
      </c>
      <c r="AI460" s="11">
        <f t="shared" si="295"/>
        <v>0</v>
      </c>
      <c r="AJ460" s="11">
        <f t="shared" si="296"/>
        <v>0</v>
      </c>
      <c r="AK460" s="11">
        <f t="shared" si="297"/>
        <v>0</v>
      </c>
      <c r="AL460" s="11">
        <f t="shared" si="298"/>
        <v>0</v>
      </c>
      <c r="AM460" s="11">
        <f t="shared" si="299"/>
        <v>0</v>
      </c>
      <c r="AN460" s="11">
        <f t="shared" si="300"/>
        <v>0</v>
      </c>
      <c r="AO460" s="11">
        <f t="shared" si="301"/>
        <v>1</v>
      </c>
      <c r="AP460" s="11">
        <f t="shared" si="302"/>
        <v>0</v>
      </c>
      <c r="AQ460" s="4">
        <f t="shared" si="303"/>
        <v>0</v>
      </c>
      <c r="AS460" s="1">
        <f t="shared" si="304"/>
        <v>8</v>
      </c>
      <c r="AT460" s="1">
        <f t="shared" si="305"/>
        <v>1</v>
      </c>
      <c r="AU460" s="1">
        <f t="shared" si="306"/>
        <v>0</v>
      </c>
      <c r="AV460" s="1">
        <f t="shared" si="307"/>
        <v>1</v>
      </c>
      <c r="AW460" s="1">
        <f t="shared" si="308"/>
        <v>0</v>
      </c>
      <c r="AX460" s="8">
        <f t="shared" si="309"/>
        <v>0</v>
      </c>
      <c r="AZ460" s="8">
        <f t="shared" si="310"/>
        <v>8</v>
      </c>
      <c r="BA460" s="8">
        <f t="shared" si="311"/>
        <v>1</v>
      </c>
      <c r="BB460" s="8">
        <f t="shared" si="312"/>
        <v>0</v>
      </c>
      <c r="BC460" s="8">
        <f t="shared" si="313"/>
        <v>1</v>
      </c>
      <c r="BD460" s="8">
        <f t="shared" si="314"/>
        <v>0</v>
      </c>
      <c r="BE460" s="8">
        <f t="shared" si="315"/>
        <v>0</v>
      </c>
      <c r="BG460" s="19">
        <f t="shared" si="316"/>
        <v>0</v>
      </c>
      <c r="BH460" s="19">
        <f t="shared" si="317"/>
        <v>1</v>
      </c>
      <c r="BJ460" s="10">
        <f t="shared" si="318"/>
        <v>8</v>
      </c>
      <c r="BK460" s="35">
        <f t="shared" si="319"/>
        <v>1</v>
      </c>
      <c r="BL460" s="27">
        <f t="shared" si="320"/>
        <v>1.2500000000000001E-2</v>
      </c>
      <c r="BM460" s="33">
        <f t="shared" si="321"/>
        <v>0</v>
      </c>
      <c r="BN460" s="27">
        <f t="shared" si="322"/>
        <v>0</v>
      </c>
      <c r="BO460" s="33">
        <f t="shared" si="323"/>
        <v>1</v>
      </c>
      <c r="BP460" s="27">
        <f t="shared" si="324"/>
        <v>1.2500000000000001E-2</v>
      </c>
      <c r="BQ460" s="33">
        <f t="shared" si="325"/>
        <v>2</v>
      </c>
      <c r="BR460" s="28">
        <f t="shared" si="326"/>
        <v>2.5000000000000001E-2</v>
      </c>
      <c r="BT460" s="10">
        <f t="shared" si="327"/>
        <v>8</v>
      </c>
      <c r="BU460" s="32">
        <f t="shared" si="328"/>
        <v>3.26</v>
      </c>
      <c r="BV460" s="27">
        <f t="shared" si="329"/>
        <v>4.0749999999999995E-2</v>
      </c>
      <c r="BW460" s="36">
        <f t="shared" si="330"/>
        <v>3.3900000000000006</v>
      </c>
      <c r="BX460" s="27">
        <f t="shared" si="331"/>
        <v>4.237500000000001E-2</v>
      </c>
      <c r="BY460" s="36">
        <f t="shared" si="332"/>
        <v>3.84</v>
      </c>
      <c r="BZ460" s="27">
        <f t="shared" si="333"/>
        <v>4.8000000000000001E-2</v>
      </c>
      <c r="CA460" s="36">
        <f t="shared" si="334"/>
        <v>3.9800000000000004</v>
      </c>
      <c r="CB460" s="28">
        <f t="shared" si="335"/>
        <v>4.9750000000000003E-2</v>
      </c>
    </row>
    <row r="461" spans="1:80">
      <c r="A461" s="1" t="s">
        <v>484</v>
      </c>
      <c r="B461" s="26">
        <v>80</v>
      </c>
      <c r="C461" s="26">
        <v>120</v>
      </c>
      <c r="D461" s="26">
        <v>1515</v>
      </c>
      <c r="E461" s="20">
        <f>VLOOKUP($A461,JorgeILS!$A$1:$D$525,2,FALSE)</f>
        <v>10</v>
      </c>
      <c r="F461" s="20">
        <f>VLOOKUP($A461,JorgeILS!$A$1:$D$525,3,FALSE)</f>
        <v>2.1999999999999999E-2</v>
      </c>
      <c r="G461" s="20">
        <f>VLOOKUP($A461,JorgeCPP!$A$1:$D$525,2,FALSE)</f>
        <v>12</v>
      </c>
      <c r="H461" s="20">
        <f>VLOOKUP($A461,JorgeCPP!$A$1:$D$525,3,FALSE)</f>
        <v>2E-3</v>
      </c>
      <c r="I461" s="4">
        <f>VLOOKUP($A461,BEP!$A$1:$D$525,2,FALSE)</f>
        <v>12</v>
      </c>
      <c r="J461" s="23">
        <f>VLOOKUP($A461,BEP!$A$1:$D$525,3,FALSE)</f>
        <v>0</v>
      </c>
      <c r="K461" s="4">
        <f>VLOOKUP($A461,CEP!$A$1:$D$525,2,FALSE)</f>
        <v>12</v>
      </c>
      <c r="L461" s="23">
        <f>VLOOKUP($A461,CEP!$A$1:$D$525,3,FALSE)</f>
        <v>1E-3</v>
      </c>
      <c r="M461" s="4">
        <f>VLOOKUP($A461,EEP!$A$1:$D$525,2,FALSE)</f>
        <v>10</v>
      </c>
      <c r="N461" s="23">
        <f>VLOOKUP($A461,EEP!$A$1:$D$525,3,FALSE)</f>
        <v>1E-3</v>
      </c>
      <c r="O461" s="24">
        <f>VLOOKUP($A461,CEEP!$A$1:$D$525,2,FALSE)</f>
        <v>10</v>
      </c>
      <c r="P461" s="22">
        <f>VLOOKUP($A461,CEEP!$A$1:$D$525,3,FALSE)</f>
        <v>0</v>
      </c>
      <c r="Q461" s="4">
        <f>VLOOKUP($A461,RBEP!$A$1:$F$525,2,FALSE)</f>
        <v>11</v>
      </c>
      <c r="R461" s="4">
        <f>VLOOKUP($A461,RBEP!$A$1:$F$525,3,FALSE)</f>
        <v>15</v>
      </c>
      <c r="S461" s="4">
        <f>VLOOKUP($A461,RBEP!$A$1:$F$525,4,FALSE)</f>
        <v>12.29</v>
      </c>
      <c r="T461" s="4">
        <f>VLOOKUP($A461,RBEP!$A$1:$F$525,5,FALSE)</f>
        <v>1.1999999999999999E-3</v>
      </c>
      <c r="U461" s="4">
        <f>VLOOKUP($A461,RCEP!$A$1:$F$525,2,FALSE)</f>
        <v>11</v>
      </c>
      <c r="V461" s="4">
        <f>VLOOKUP($A461,RCEP!$A$1:$F$525,3,FALSE)</f>
        <v>15</v>
      </c>
      <c r="W461" s="4">
        <f>VLOOKUP($A461,RCEP!$A$1:$F$525,4,FALSE)</f>
        <v>12.48</v>
      </c>
      <c r="X461" s="4">
        <f>VLOOKUP($A461,RCEP!$A$1:$F$525,5,FALSE)</f>
        <v>1.23E-3</v>
      </c>
      <c r="Y461" s="4">
        <f>VLOOKUP($A461,REEP!$A$1:$F$525,2,FALSE)</f>
        <v>11</v>
      </c>
      <c r="Z461" s="4">
        <f>VLOOKUP($A461,REEP!$A$1:$F$525,3,FALSE)</f>
        <v>16</v>
      </c>
      <c r="AA461" s="4">
        <f>VLOOKUP($A461,REEP!$A$1:$F$525,4,FALSE)</f>
        <v>12.85</v>
      </c>
      <c r="AB461" s="4">
        <f>VLOOKUP($A461,REEP!$A$1:$F$525,5,FALSE)</f>
        <v>9.1E-4</v>
      </c>
      <c r="AC461" s="11">
        <f>VLOOKUP($A461,RCEEP!$A$1:$F$525,2,FALSE)</f>
        <v>11</v>
      </c>
      <c r="AD461" s="11">
        <f>VLOOKUP($A461,RCEEP!$A$1:$F$525,3,FALSE)</f>
        <v>16</v>
      </c>
      <c r="AE461" s="11">
        <f>VLOOKUP($A461,RCEEP!$A$1:$F$525,4,FALSE)</f>
        <v>12.62</v>
      </c>
      <c r="AF461" s="11">
        <f>VLOOKUP($A461,RCEEP!$A$1:$F$525,5,FALSE)</f>
        <v>1.1299999999999999E-3</v>
      </c>
      <c r="AH461" s="11">
        <f t="shared" si="294"/>
        <v>10</v>
      </c>
      <c r="AI461" s="11">
        <f t="shared" si="295"/>
        <v>0</v>
      </c>
      <c r="AJ461" s="11">
        <f t="shared" si="296"/>
        <v>0</v>
      </c>
      <c r="AK461" s="11">
        <f t="shared" si="297"/>
        <v>0</v>
      </c>
      <c r="AL461" s="11">
        <f t="shared" si="298"/>
        <v>1</v>
      </c>
      <c r="AM461" s="11">
        <f t="shared" si="299"/>
        <v>1</v>
      </c>
      <c r="AN461" s="11">
        <f t="shared" si="300"/>
        <v>0</v>
      </c>
      <c r="AO461" s="11">
        <f t="shared" si="301"/>
        <v>0</v>
      </c>
      <c r="AP461" s="11">
        <f t="shared" si="302"/>
        <v>0</v>
      </c>
      <c r="AQ461" s="4">
        <f t="shared" si="303"/>
        <v>0</v>
      </c>
      <c r="AS461" s="1">
        <f t="shared" si="304"/>
        <v>10</v>
      </c>
      <c r="AT461" s="1">
        <f t="shared" si="305"/>
        <v>1</v>
      </c>
      <c r="AU461" s="1">
        <f t="shared" si="306"/>
        <v>0</v>
      </c>
      <c r="AV461" s="1">
        <f t="shared" si="307"/>
        <v>0</v>
      </c>
      <c r="AW461" s="1">
        <f t="shared" si="308"/>
        <v>0</v>
      </c>
      <c r="AX461" s="8">
        <f t="shared" si="309"/>
        <v>0</v>
      </c>
      <c r="AZ461" s="8">
        <f t="shared" si="310"/>
        <v>10</v>
      </c>
      <c r="BA461" s="8">
        <f t="shared" si="311"/>
        <v>1</v>
      </c>
      <c r="BB461" s="8">
        <f t="shared" si="312"/>
        <v>0</v>
      </c>
      <c r="BC461" s="8">
        <f t="shared" si="313"/>
        <v>0</v>
      </c>
      <c r="BD461" s="8">
        <f t="shared" si="314"/>
        <v>0</v>
      </c>
      <c r="BE461" s="8">
        <f t="shared" si="315"/>
        <v>0</v>
      </c>
      <c r="BG461" s="19">
        <f t="shared" si="316"/>
        <v>0</v>
      </c>
      <c r="BH461" s="19">
        <f t="shared" si="317"/>
        <v>0</v>
      </c>
      <c r="BJ461" s="10">
        <f t="shared" si="318"/>
        <v>10</v>
      </c>
      <c r="BK461" s="35">
        <f t="shared" si="319"/>
        <v>1</v>
      </c>
      <c r="BL461" s="27">
        <f t="shared" si="320"/>
        <v>1.2500000000000001E-2</v>
      </c>
      <c r="BM461" s="33">
        <f t="shared" si="321"/>
        <v>1</v>
      </c>
      <c r="BN461" s="27">
        <f t="shared" si="322"/>
        <v>1.2500000000000001E-2</v>
      </c>
      <c r="BO461" s="33">
        <f t="shared" si="323"/>
        <v>1</v>
      </c>
      <c r="BP461" s="27">
        <f t="shared" si="324"/>
        <v>1.2500000000000001E-2</v>
      </c>
      <c r="BQ461" s="33">
        <f t="shared" si="325"/>
        <v>1</v>
      </c>
      <c r="BR461" s="28">
        <f t="shared" si="326"/>
        <v>1.2500000000000001E-2</v>
      </c>
      <c r="BT461" s="10">
        <f t="shared" si="327"/>
        <v>10</v>
      </c>
      <c r="BU461" s="32">
        <f t="shared" si="328"/>
        <v>2.2899999999999991</v>
      </c>
      <c r="BV461" s="27">
        <f t="shared" si="329"/>
        <v>2.8624999999999991E-2</v>
      </c>
      <c r="BW461" s="36">
        <f t="shared" si="330"/>
        <v>2.4800000000000004</v>
      </c>
      <c r="BX461" s="27">
        <f t="shared" si="331"/>
        <v>3.1000000000000007E-2</v>
      </c>
      <c r="BY461" s="36">
        <f t="shared" si="332"/>
        <v>2.8499999999999996</v>
      </c>
      <c r="BZ461" s="27">
        <f t="shared" si="333"/>
        <v>3.5624999999999997E-2</v>
      </c>
      <c r="CA461" s="36">
        <f t="shared" si="334"/>
        <v>2.6199999999999992</v>
      </c>
      <c r="CB461" s="28">
        <f t="shared" si="335"/>
        <v>3.2749999999999987E-2</v>
      </c>
    </row>
    <row r="462" spans="1:80">
      <c r="A462" s="1" t="s">
        <v>485</v>
      </c>
      <c r="B462" s="26">
        <v>80</v>
      </c>
      <c r="C462" s="26">
        <v>120</v>
      </c>
      <c r="D462" s="26">
        <v>1523</v>
      </c>
      <c r="E462" s="20">
        <f>VLOOKUP($A462,JorgeILS!$A$1:$D$525,2,FALSE)</f>
        <v>10</v>
      </c>
      <c r="F462" s="20">
        <f>VLOOKUP($A462,JorgeILS!$A$1:$D$525,3,FALSE)</f>
        <v>1.7999999999999999E-2</v>
      </c>
      <c r="G462" s="20">
        <f>VLOOKUP($A462,JorgeCPP!$A$1:$D$525,2,FALSE)</f>
        <v>13</v>
      </c>
      <c r="H462" s="20">
        <f>VLOOKUP($A462,JorgeCPP!$A$1:$D$525,3,FALSE)</f>
        <v>2E-3</v>
      </c>
      <c r="I462" s="4">
        <f>VLOOKUP($A462,BEP!$A$1:$D$525,2,FALSE)</f>
        <v>11</v>
      </c>
      <c r="J462" s="23">
        <f>VLOOKUP($A462,BEP!$A$1:$D$525,3,FALSE)</f>
        <v>0</v>
      </c>
      <c r="K462" s="4">
        <f>VLOOKUP($A462,CEP!$A$1:$D$525,2,FALSE)</f>
        <v>11</v>
      </c>
      <c r="L462" s="23">
        <f>VLOOKUP($A462,CEP!$A$1:$D$525,3,FALSE)</f>
        <v>0</v>
      </c>
      <c r="M462" s="4">
        <f>VLOOKUP($A462,EEP!$A$1:$D$525,2,FALSE)</f>
        <v>11</v>
      </c>
      <c r="N462" s="23">
        <f>VLOOKUP($A462,EEP!$A$1:$D$525,3,FALSE)</f>
        <v>1E-3</v>
      </c>
      <c r="O462" s="24">
        <f>VLOOKUP($A462,CEEP!$A$1:$D$525,2,FALSE)</f>
        <v>11</v>
      </c>
      <c r="P462" s="22">
        <f>VLOOKUP($A462,CEEP!$A$1:$D$525,3,FALSE)</f>
        <v>0</v>
      </c>
      <c r="Q462" s="4">
        <f>VLOOKUP($A462,RBEP!$A$1:$F$525,2,FALSE)</f>
        <v>11</v>
      </c>
      <c r="R462" s="4">
        <f>VLOOKUP($A462,RBEP!$A$1:$F$525,3,FALSE)</f>
        <v>16</v>
      </c>
      <c r="S462" s="4">
        <f>VLOOKUP($A462,RBEP!$A$1:$F$525,4,FALSE)</f>
        <v>12.88</v>
      </c>
      <c r="T462" s="4">
        <f>VLOOKUP($A462,RBEP!$A$1:$F$525,5,FALSE)</f>
        <v>9.5E-4</v>
      </c>
      <c r="U462" s="4">
        <f>VLOOKUP($A462,RCEP!$A$1:$F$525,2,FALSE)</f>
        <v>11</v>
      </c>
      <c r="V462" s="4">
        <f>VLOOKUP($A462,RCEP!$A$1:$F$525,3,FALSE)</f>
        <v>15</v>
      </c>
      <c r="W462" s="4">
        <f>VLOOKUP($A462,RCEP!$A$1:$F$525,4,FALSE)</f>
        <v>12.96</v>
      </c>
      <c r="X462" s="4">
        <f>VLOOKUP($A462,RCEP!$A$1:$F$525,5,FALSE)</f>
        <v>1.08E-3</v>
      </c>
      <c r="Y462" s="4">
        <f>VLOOKUP($A462,REEP!$A$1:$F$525,2,FALSE)</f>
        <v>11</v>
      </c>
      <c r="Z462" s="4">
        <f>VLOOKUP($A462,REEP!$A$1:$F$525,3,FALSE)</f>
        <v>16</v>
      </c>
      <c r="AA462" s="4">
        <f>VLOOKUP($A462,REEP!$A$1:$F$525,4,FALSE)</f>
        <v>13.42</v>
      </c>
      <c r="AB462" s="4">
        <f>VLOOKUP($A462,REEP!$A$1:$F$525,5,FALSE)</f>
        <v>8.1999999999999998E-4</v>
      </c>
      <c r="AC462" s="11">
        <f>VLOOKUP($A462,RCEEP!$A$1:$F$525,2,FALSE)</f>
        <v>11</v>
      </c>
      <c r="AD462" s="11">
        <f>VLOOKUP($A462,RCEEP!$A$1:$F$525,3,FALSE)</f>
        <v>17</v>
      </c>
      <c r="AE462" s="11">
        <f>VLOOKUP($A462,RCEEP!$A$1:$F$525,4,FALSE)</f>
        <v>13.39</v>
      </c>
      <c r="AF462" s="11">
        <f>VLOOKUP($A462,RCEEP!$A$1:$F$525,5,FALSE)</f>
        <v>8.7000000000000001E-4</v>
      </c>
      <c r="AH462" s="11">
        <f t="shared" si="294"/>
        <v>11</v>
      </c>
      <c r="AI462" s="11">
        <f t="shared" si="295"/>
        <v>0</v>
      </c>
      <c r="AJ462" s="11">
        <f t="shared" si="296"/>
        <v>1</v>
      </c>
      <c r="AK462" s="11">
        <f t="shared" si="297"/>
        <v>1</v>
      </c>
      <c r="AL462" s="11">
        <f t="shared" si="298"/>
        <v>1</v>
      </c>
      <c r="AM462" s="11">
        <f t="shared" si="299"/>
        <v>1</v>
      </c>
      <c r="AN462" s="11">
        <f t="shared" si="300"/>
        <v>1</v>
      </c>
      <c r="AO462" s="11">
        <f t="shared" si="301"/>
        <v>1</v>
      </c>
      <c r="AP462" s="11">
        <f t="shared" si="302"/>
        <v>1</v>
      </c>
      <c r="AQ462" s="4">
        <f t="shared" si="303"/>
        <v>1</v>
      </c>
      <c r="AS462" s="1">
        <f t="shared" si="304"/>
        <v>10</v>
      </c>
      <c r="AT462" s="1">
        <f t="shared" si="305"/>
        <v>1</v>
      </c>
      <c r="AU462" s="1">
        <f t="shared" si="306"/>
        <v>0</v>
      </c>
      <c r="AV462" s="1">
        <f t="shared" si="307"/>
        <v>0</v>
      </c>
      <c r="AW462" s="1">
        <f t="shared" si="308"/>
        <v>0</v>
      </c>
      <c r="AX462" s="8">
        <f t="shared" si="309"/>
        <v>0</v>
      </c>
      <c r="AZ462" s="8">
        <f t="shared" si="310"/>
        <v>10</v>
      </c>
      <c r="BA462" s="8">
        <f t="shared" si="311"/>
        <v>1</v>
      </c>
      <c r="BB462" s="8">
        <f t="shared" si="312"/>
        <v>0</v>
      </c>
      <c r="BC462" s="8">
        <f t="shared" si="313"/>
        <v>0</v>
      </c>
      <c r="BD462" s="8">
        <f t="shared" si="314"/>
        <v>0</v>
      </c>
      <c r="BE462" s="8">
        <f t="shared" si="315"/>
        <v>0</v>
      </c>
      <c r="BG462" s="19">
        <f t="shared" si="316"/>
        <v>0</v>
      </c>
      <c r="BH462" s="19">
        <f t="shared" si="317"/>
        <v>0</v>
      </c>
      <c r="BJ462" s="10">
        <f t="shared" si="318"/>
        <v>10</v>
      </c>
      <c r="BK462" s="35">
        <f t="shared" si="319"/>
        <v>1</v>
      </c>
      <c r="BL462" s="27">
        <f t="shared" si="320"/>
        <v>1.2500000000000001E-2</v>
      </c>
      <c r="BM462" s="33">
        <f t="shared" si="321"/>
        <v>1</v>
      </c>
      <c r="BN462" s="27">
        <f t="shared" si="322"/>
        <v>1.2500000000000001E-2</v>
      </c>
      <c r="BO462" s="33">
        <f t="shared" si="323"/>
        <v>1</v>
      </c>
      <c r="BP462" s="27">
        <f t="shared" si="324"/>
        <v>1.2500000000000001E-2</v>
      </c>
      <c r="BQ462" s="33">
        <f t="shared" si="325"/>
        <v>1</v>
      </c>
      <c r="BR462" s="28">
        <f t="shared" si="326"/>
        <v>1.2500000000000001E-2</v>
      </c>
      <c r="BT462" s="10">
        <f t="shared" si="327"/>
        <v>10</v>
      </c>
      <c r="BU462" s="32">
        <f t="shared" si="328"/>
        <v>2.8800000000000008</v>
      </c>
      <c r="BV462" s="27">
        <f t="shared" si="329"/>
        <v>3.6000000000000011E-2</v>
      </c>
      <c r="BW462" s="36">
        <f t="shared" si="330"/>
        <v>2.9600000000000009</v>
      </c>
      <c r="BX462" s="27">
        <f t="shared" si="331"/>
        <v>3.7000000000000012E-2</v>
      </c>
      <c r="BY462" s="36">
        <f t="shared" si="332"/>
        <v>3.42</v>
      </c>
      <c r="BZ462" s="27">
        <f t="shared" si="333"/>
        <v>4.2749999999999996E-2</v>
      </c>
      <c r="CA462" s="36">
        <f t="shared" si="334"/>
        <v>3.3900000000000006</v>
      </c>
      <c r="CB462" s="28">
        <f t="shared" si="335"/>
        <v>4.237500000000001E-2</v>
      </c>
    </row>
    <row r="463" spans="1:80">
      <c r="A463" s="1" t="s">
        <v>486</v>
      </c>
      <c r="B463" s="26">
        <v>80</v>
      </c>
      <c r="C463" s="26">
        <v>133</v>
      </c>
      <c r="D463" s="26">
        <v>1531</v>
      </c>
      <c r="E463" s="20">
        <f>VLOOKUP($A463,JorgeILS!$A$1:$D$525,2,FALSE)</f>
        <v>6</v>
      </c>
      <c r="F463" s="20">
        <f>VLOOKUP($A463,JorgeILS!$A$1:$D$525,3,FALSE)</f>
        <v>4.8000000000000001E-2</v>
      </c>
      <c r="G463" s="20">
        <f>VLOOKUP($A463,JorgeCPP!$A$1:$D$525,2,FALSE)</f>
        <v>9</v>
      </c>
      <c r="H463" s="20">
        <f>VLOOKUP($A463,JorgeCPP!$A$1:$D$525,3,FALSE)</f>
        <v>2E-3</v>
      </c>
      <c r="I463" s="4">
        <f>VLOOKUP($A463,BEP!$A$1:$D$525,2,FALSE)</f>
        <v>7</v>
      </c>
      <c r="J463" s="23">
        <f>VLOOKUP($A463,BEP!$A$1:$D$525,3,FALSE)</f>
        <v>1E-3</v>
      </c>
      <c r="K463" s="4">
        <f>VLOOKUP($A463,CEP!$A$1:$D$525,2,FALSE)</f>
        <v>7</v>
      </c>
      <c r="L463" s="23">
        <f>VLOOKUP($A463,CEP!$A$1:$D$525,3,FALSE)</f>
        <v>0</v>
      </c>
      <c r="M463" s="4">
        <f>VLOOKUP($A463,EEP!$A$1:$D$525,2,FALSE)</f>
        <v>7</v>
      </c>
      <c r="N463" s="23">
        <f>VLOOKUP($A463,EEP!$A$1:$D$525,3,FALSE)</f>
        <v>1E-3</v>
      </c>
      <c r="O463" s="24">
        <f>VLOOKUP($A463,CEEP!$A$1:$D$525,2,FALSE)</f>
        <v>7</v>
      </c>
      <c r="P463" s="22">
        <f>VLOOKUP($A463,CEEP!$A$1:$D$525,3,FALSE)</f>
        <v>0</v>
      </c>
      <c r="Q463" s="4">
        <f>VLOOKUP($A463,RBEP!$A$1:$F$525,2,FALSE)</f>
        <v>7</v>
      </c>
      <c r="R463" s="4">
        <f>VLOOKUP($A463,RBEP!$A$1:$F$525,3,FALSE)</f>
        <v>13</v>
      </c>
      <c r="S463" s="4">
        <f>VLOOKUP($A463,RBEP!$A$1:$F$525,4,FALSE)</f>
        <v>9.73</v>
      </c>
      <c r="T463" s="4">
        <f>VLOOKUP($A463,RBEP!$A$1:$F$525,5,FALSE)</f>
        <v>1.34E-3</v>
      </c>
      <c r="U463" s="4">
        <f>VLOOKUP($A463,RCEP!$A$1:$F$525,2,FALSE)</f>
        <v>7</v>
      </c>
      <c r="V463" s="4">
        <f>VLOOKUP($A463,RCEP!$A$1:$F$525,3,FALSE)</f>
        <v>13</v>
      </c>
      <c r="W463" s="4">
        <f>VLOOKUP($A463,RCEP!$A$1:$F$525,4,FALSE)</f>
        <v>9.49</v>
      </c>
      <c r="X463" s="4">
        <f>VLOOKUP($A463,RCEP!$A$1:$F$525,5,FALSE)</f>
        <v>1.6000000000000001E-3</v>
      </c>
      <c r="Y463" s="4">
        <f>VLOOKUP($A463,REEP!$A$1:$F$525,2,FALSE)</f>
        <v>8</v>
      </c>
      <c r="Z463" s="4">
        <f>VLOOKUP($A463,REEP!$A$1:$F$525,3,FALSE)</f>
        <v>13</v>
      </c>
      <c r="AA463" s="4">
        <f>VLOOKUP($A463,REEP!$A$1:$F$525,4,FALSE)</f>
        <v>9.94</v>
      </c>
      <c r="AB463" s="4">
        <f>VLOOKUP($A463,REEP!$A$1:$F$525,5,FALSE)</f>
        <v>1.0399999999999999E-3</v>
      </c>
      <c r="AC463" s="11">
        <f>VLOOKUP($A463,RCEEP!$A$1:$F$525,2,FALSE)</f>
        <v>7</v>
      </c>
      <c r="AD463" s="11">
        <f>VLOOKUP($A463,RCEEP!$A$1:$F$525,3,FALSE)</f>
        <v>12</v>
      </c>
      <c r="AE463" s="11">
        <f>VLOOKUP($A463,RCEEP!$A$1:$F$525,4,FALSE)</f>
        <v>9.85</v>
      </c>
      <c r="AF463" s="11">
        <f>VLOOKUP($A463,RCEEP!$A$1:$F$525,5,FALSE)</f>
        <v>1.2600000000000001E-3</v>
      </c>
      <c r="AH463" s="11">
        <f t="shared" si="294"/>
        <v>7</v>
      </c>
      <c r="AI463" s="11">
        <f t="shared" si="295"/>
        <v>0</v>
      </c>
      <c r="AJ463" s="11">
        <f t="shared" si="296"/>
        <v>1</v>
      </c>
      <c r="AK463" s="11">
        <f t="shared" si="297"/>
        <v>1</v>
      </c>
      <c r="AL463" s="11">
        <f t="shared" si="298"/>
        <v>1</v>
      </c>
      <c r="AM463" s="11">
        <f t="shared" si="299"/>
        <v>1</v>
      </c>
      <c r="AN463" s="11">
        <f t="shared" si="300"/>
        <v>1</v>
      </c>
      <c r="AO463" s="11">
        <f t="shared" si="301"/>
        <v>1</v>
      </c>
      <c r="AP463" s="11">
        <f t="shared" si="302"/>
        <v>0</v>
      </c>
      <c r="AQ463" s="4">
        <f t="shared" si="303"/>
        <v>1</v>
      </c>
      <c r="AS463" s="1">
        <f t="shared" si="304"/>
        <v>6</v>
      </c>
      <c r="AT463" s="1">
        <f t="shared" si="305"/>
        <v>1</v>
      </c>
      <c r="AU463" s="1">
        <f t="shared" si="306"/>
        <v>0</v>
      </c>
      <c r="AV463" s="1">
        <f t="shared" si="307"/>
        <v>0</v>
      </c>
      <c r="AW463" s="1">
        <f t="shared" si="308"/>
        <v>0</v>
      </c>
      <c r="AX463" s="8">
        <f t="shared" si="309"/>
        <v>0</v>
      </c>
      <c r="AZ463" s="8">
        <f t="shared" si="310"/>
        <v>6</v>
      </c>
      <c r="BA463" s="8">
        <f t="shared" si="311"/>
        <v>1</v>
      </c>
      <c r="BB463" s="8">
        <f t="shared" si="312"/>
        <v>0</v>
      </c>
      <c r="BC463" s="8">
        <f t="shared" si="313"/>
        <v>0</v>
      </c>
      <c r="BD463" s="8">
        <f t="shared" si="314"/>
        <v>0</v>
      </c>
      <c r="BE463" s="8">
        <f t="shared" si="315"/>
        <v>0</v>
      </c>
      <c r="BG463" s="19">
        <f t="shared" si="316"/>
        <v>0</v>
      </c>
      <c r="BH463" s="19">
        <f t="shared" si="317"/>
        <v>0</v>
      </c>
      <c r="BJ463" s="10">
        <f t="shared" si="318"/>
        <v>6</v>
      </c>
      <c r="BK463" s="35">
        <f t="shared" si="319"/>
        <v>1</v>
      </c>
      <c r="BL463" s="27">
        <f t="shared" si="320"/>
        <v>1.2500000000000001E-2</v>
      </c>
      <c r="BM463" s="33">
        <f t="shared" si="321"/>
        <v>1</v>
      </c>
      <c r="BN463" s="27">
        <f t="shared" si="322"/>
        <v>1.2500000000000001E-2</v>
      </c>
      <c r="BO463" s="33">
        <f t="shared" si="323"/>
        <v>2</v>
      </c>
      <c r="BP463" s="27">
        <f t="shared" si="324"/>
        <v>2.5000000000000001E-2</v>
      </c>
      <c r="BQ463" s="33">
        <f t="shared" si="325"/>
        <v>1</v>
      </c>
      <c r="BR463" s="28">
        <f t="shared" si="326"/>
        <v>1.2500000000000001E-2</v>
      </c>
      <c r="BT463" s="10">
        <f t="shared" si="327"/>
        <v>6</v>
      </c>
      <c r="BU463" s="32">
        <f t="shared" si="328"/>
        <v>3.7300000000000004</v>
      </c>
      <c r="BV463" s="27">
        <f t="shared" si="329"/>
        <v>4.6625000000000007E-2</v>
      </c>
      <c r="BW463" s="36">
        <f t="shared" si="330"/>
        <v>3.49</v>
      </c>
      <c r="BX463" s="27">
        <f t="shared" si="331"/>
        <v>4.3625000000000004E-2</v>
      </c>
      <c r="BY463" s="36">
        <f t="shared" si="332"/>
        <v>3.9399999999999995</v>
      </c>
      <c r="BZ463" s="27">
        <f t="shared" si="333"/>
        <v>4.9249999999999995E-2</v>
      </c>
      <c r="CA463" s="36">
        <f t="shared" si="334"/>
        <v>3.8499999999999996</v>
      </c>
      <c r="CB463" s="28">
        <f t="shared" si="335"/>
        <v>4.8124999999999994E-2</v>
      </c>
    </row>
    <row r="464" spans="1:80">
      <c r="A464" s="1" t="s">
        <v>487</v>
      </c>
      <c r="B464" s="26">
        <v>80</v>
      </c>
      <c r="C464" s="26">
        <v>133</v>
      </c>
      <c r="D464" s="26">
        <v>1539</v>
      </c>
      <c r="E464" s="20">
        <f>VLOOKUP($A464,JorgeILS!$A$1:$D$525,2,FALSE)</f>
        <v>6</v>
      </c>
      <c r="F464" s="20">
        <f>VLOOKUP($A464,JorgeILS!$A$1:$D$525,3,FALSE)</f>
        <v>1.4999999999999999E-2</v>
      </c>
      <c r="G464" s="20">
        <f>VLOOKUP($A464,JorgeCPP!$A$1:$D$525,2,FALSE)</f>
        <v>10</v>
      </c>
      <c r="H464" s="20">
        <f>VLOOKUP($A464,JorgeCPP!$A$1:$D$525,3,FALSE)</f>
        <v>2E-3</v>
      </c>
      <c r="I464" s="4">
        <f>VLOOKUP($A464,BEP!$A$1:$D$525,2,FALSE)</f>
        <v>7</v>
      </c>
      <c r="J464" s="23">
        <f>VLOOKUP($A464,BEP!$A$1:$D$525,3,FALSE)</f>
        <v>0</v>
      </c>
      <c r="K464" s="4">
        <f>VLOOKUP($A464,CEP!$A$1:$D$525,2,FALSE)</f>
        <v>7</v>
      </c>
      <c r="L464" s="23">
        <f>VLOOKUP($A464,CEP!$A$1:$D$525,3,FALSE)</f>
        <v>1E-3</v>
      </c>
      <c r="M464" s="4">
        <f>VLOOKUP($A464,EEP!$A$1:$D$525,2,FALSE)</f>
        <v>7</v>
      </c>
      <c r="N464" s="23">
        <f>VLOOKUP($A464,EEP!$A$1:$D$525,3,FALSE)</f>
        <v>0</v>
      </c>
      <c r="O464" s="24">
        <f>VLOOKUP($A464,CEEP!$A$1:$D$525,2,FALSE)</f>
        <v>7</v>
      </c>
      <c r="P464" s="22">
        <f>VLOOKUP($A464,CEEP!$A$1:$D$525,3,FALSE)</f>
        <v>1E-3</v>
      </c>
      <c r="Q464" s="4">
        <f>VLOOKUP($A464,RBEP!$A$1:$F$525,2,FALSE)</f>
        <v>8</v>
      </c>
      <c r="R464" s="4">
        <f>VLOOKUP($A464,RBEP!$A$1:$F$525,3,FALSE)</f>
        <v>13</v>
      </c>
      <c r="S464" s="4">
        <f>VLOOKUP($A464,RBEP!$A$1:$F$525,4,FALSE)</f>
        <v>9.7899999999999991</v>
      </c>
      <c r="T464" s="4">
        <f>VLOOKUP($A464,RBEP!$A$1:$F$525,5,FALSE)</f>
        <v>1.1299999999999999E-3</v>
      </c>
      <c r="U464" s="4">
        <f>VLOOKUP($A464,RCEP!$A$1:$F$525,2,FALSE)</f>
        <v>7</v>
      </c>
      <c r="V464" s="4">
        <f>VLOOKUP($A464,RCEP!$A$1:$F$525,3,FALSE)</f>
        <v>13</v>
      </c>
      <c r="W464" s="4">
        <f>VLOOKUP($A464,RCEP!$A$1:$F$525,4,FALSE)</f>
        <v>9.91</v>
      </c>
      <c r="X464" s="4">
        <f>VLOOKUP($A464,RCEP!$A$1:$F$525,5,FALSE)</f>
        <v>1.2899999999999999E-3</v>
      </c>
      <c r="Y464" s="4">
        <f>VLOOKUP($A464,REEP!$A$1:$F$525,2,FALSE)</f>
        <v>8</v>
      </c>
      <c r="Z464" s="4">
        <f>VLOOKUP($A464,REEP!$A$1:$F$525,3,FALSE)</f>
        <v>13</v>
      </c>
      <c r="AA464" s="4">
        <f>VLOOKUP($A464,REEP!$A$1:$F$525,4,FALSE)</f>
        <v>10.5</v>
      </c>
      <c r="AB464" s="4">
        <f>VLOOKUP($A464,REEP!$A$1:$F$525,5,FALSE)</f>
        <v>1.0300000000000001E-3</v>
      </c>
      <c r="AC464" s="11">
        <f>VLOOKUP($A464,RCEEP!$A$1:$F$525,2,FALSE)</f>
        <v>8</v>
      </c>
      <c r="AD464" s="11">
        <f>VLOOKUP($A464,RCEEP!$A$1:$F$525,3,FALSE)</f>
        <v>13</v>
      </c>
      <c r="AE464" s="11">
        <f>VLOOKUP($A464,RCEEP!$A$1:$F$525,4,FALSE)</f>
        <v>10.26</v>
      </c>
      <c r="AF464" s="11">
        <f>VLOOKUP($A464,RCEEP!$A$1:$F$525,5,FALSE)</f>
        <v>1.0300000000000001E-3</v>
      </c>
      <c r="AH464" s="11">
        <f t="shared" si="294"/>
        <v>7</v>
      </c>
      <c r="AI464" s="11">
        <f t="shared" si="295"/>
        <v>0</v>
      </c>
      <c r="AJ464" s="11">
        <f t="shared" si="296"/>
        <v>1</v>
      </c>
      <c r="AK464" s="11">
        <f t="shared" si="297"/>
        <v>1</v>
      </c>
      <c r="AL464" s="11">
        <f t="shared" si="298"/>
        <v>1</v>
      </c>
      <c r="AM464" s="11">
        <f t="shared" si="299"/>
        <v>1</v>
      </c>
      <c r="AN464" s="11">
        <f t="shared" si="300"/>
        <v>0</v>
      </c>
      <c r="AO464" s="11">
        <f t="shared" si="301"/>
        <v>1</v>
      </c>
      <c r="AP464" s="11">
        <f t="shared" si="302"/>
        <v>0</v>
      </c>
      <c r="AQ464" s="4">
        <f t="shared" si="303"/>
        <v>0</v>
      </c>
      <c r="AS464" s="1">
        <f t="shared" si="304"/>
        <v>6</v>
      </c>
      <c r="AT464" s="1">
        <f t="shared" si="305"/>
        <v>1</v>
      </c>
      <c r="AU464" s="1">
        <f t="shared" si="306"/>
        <v>0</v>
      </c>
      <c r="AV464" s="1">
        <f t="shared" si="307"/>
        <v>0</v>
      </c>
      <c r="AW464" s="1">
        <f t="shared" si="308"/>
        <v>0</v>
      </c>
      <c r="AX464" s="8">
        <f t="shared" si="309"/>
        <v>0</v>
      </c>
      <c r="AZ464" s="8">
        <f t="shared" si="310"/>
        <v>6</v>
      </c>
      <c r="BA464" s="8">
        <f t="shared" si="311"/>
        <v>1</v>
      </c>
      <c r="BB464" s="8">
        <f t="shared" si="312"/>
        <v>0</v>
      </c>
      <c r="BC464" s="8">
        <f t="shared" si="313"/>
        <v>0</v>
      </c>
      <c r="BD464" s="8">
        <f t="shared" si="314"/>
        <v>0</v>
      </c>
      <c r="BE464" s="8">
        <f t="shared" si="315"/>
        <v>0</v>
      </c>
      <c r="BG464" s="19">
        <f t="shared" si="316"/>
        <v>0</v>
      </c>
      <c r="BH464" s="19">
        <f t="shared" si="317"/>
        <v>0</v>
      </c>
      <c r="BJ464" s="10">
        <f t="shared" si="318"/>
        <v>6</v>
      </c>
      <c r="BK464" s="35">
        <f t="shared" si="319"/>
        <v>2</v>
      </c>
      <c r="BL464" s="27">
        <f t="shared" si="320"/>
        <v>2.5000000000000001E-2</v>
      </c>
      <c r="BM464" s="33">
        <f t="shared" si="321"/>
        <v>1</v>
      </c>
      <c r="BN464" s="27">
        <f t="shared" si="322"/>
        <v>1.2500000000000001E-2</v>
      </c>
      <c r="BO464" s="33">
        <f t="shared" si="323"/>
        <v>2</v>
      </c>
      <c r="BP464" s="27">
        <f t="shared" si="324"/>
        <v>2.5000000000000001E-2</v>
      </c>
      <c r="BQ464" s="33">
        <f t="shared" si="325"/>
        <v>2</v>
      </c>
      <c r="BR464" s="28">
        <f t="shared" si="326"/>
        <v>2.5000000000000001E-2</v>
      </c>
      <c r="BT464" s="10">
        <f t="shared" si="327"/>
        <v>6</v>
      </c>
      <c r="BU464" s="32">
        <f t="shared" si="328"/>
        <v>3.7899999999999991</v>
      </c>
      <c r="BV464" s="27">
        <f t="shared" si="329"/>
        <v>4.7374999999999987E-2</v>
      </c>
      <c r="BW464" s="36">
        <f t="shared" si="330"/>
        <v>3.91</v>
      </c>
      <c r="BX464" s="27">
        <f t="shared" si="331"/>
        <v>4.8875000000000002E-2</v>
      </c>
      <c r="BY464" s="36">
        <f t="shared" si="332"/>
        <v>4.5</v>
      </c>
      <c r="BZ464" s="27">
        <f t="shared" si="333"/>
        <v>5.6250000000000001E-2</v>
      </c>
      <c r="CA464" s="36">
        <f t="shared" si="334"/>
        <v>4.26</v>
      </c>
      <c r="CB464" s="28">
        <f t="shared" si="335"/>
        <v>5.3249999999999999E-2</v>
      </c>
    </row>
    <row r="465" spans="1:80">
      <c r="A465" s="1" t="s">
        <v>488</v>
      </c>
      <c r="B465" s="26">
        <v>80</v>
      </c>
      <c r="C465" s="26">
        <v>133</v>
      </c>
      <c r="D465" s="26">
        <v>1547</v>
      </c>
      <c r="E465" s="20">
        <f>VLOOKUP($A465,JorgeILS!$A$1:$D$525,2,FALSE)</f>
        <v>6</v>
      </c>
      <c r="F465" s="20">
        <f>VLOOKUP($A465,JorgeILS!$A$1:$D$525,3,FALSE)</f>
        <v>3.2000000000000001E-2</v>
      </c>
      <c r="G465" s="20">
        <f>VLOOKUP($A465,JorgeCPP!$A$1:$D$525,2,FALSE)</f>
        <v>9</v>
      </c>
      <c r="H465" s="20">
        <f>VLOOKUP($A465,JorgeCPP!$A$1:$D$525,3,FALSE)</f>
        <v>2E-3</v>
      </c>
      <c r="I465" s="4">
        <f>VLOOKUP($A465,BEP!$A$1:$D$525,2,FALSE)</f>
        <v>7</v>
      </c>
      <c r="J465" s="23">
        <f>VLOOKUP($A465,BEP!$A$1:$D$525,3,FALSE)</f>
        <v>1E-3</v>
      </c>
      <c r="K465" s="4">
        <f>VLOOKUP($A465,CEP!$A$1:$D$525,2,FALSE)</f>
        <v>7</v>
      </c>
      <c r="L465" s="23">
        <f>VLOOKUP($A465,CEP!$A$1:$D$525,3,FALSE)</f>
        <v>0</v>
      </c>
      <c r="M465" s="4">
        <f>VLOOKUP($A465,EEP!$A$1:$D$525,2,FALSE)</f>
        <v>7</v>
      </c>
      <c r="N465" s="23">
        <f>VLOOKUP($A465,EEP!$A$1:$D$525,3,FALSE)</f>
        <v>1E-3</v>
      </c>
      <c r="O465" s="24">
        <f>VLOOKUP($A465,CEEP!$A$1:$D$525,2,FALSE)</f>
        <v>7</v>
      </c>
      <c r="P465" s="22">
        <f>VLOOKUP($A465,CEEP!$A$1:$D$525,3,FALSE)</f>
        <v>0</v>
      </c>
      <c r="Q465" s="4">
        <f>VLOOKUP($A465,RBEP!$A$1:$F$525,2,FALSE)</f>
        <v>6</v>
      </c>
      <c r="R465" s="4">
        <f>VLOOKUP($A465,RBEP!$A$1:$F$525,3,FALSE)</f>
        <v>11</v>
      </c>
      <c r="S465" s="4">
        <f>VLOOKUP($A465,RBEP!$A$1:$F$525,4,FALSE)</f>
        <v>8.6</v>
      </c>
      <c r="T465" s="4">
        <f>VLOOKUP($A465,RBEP!$A$1:$F$525,5,FALSE)</f>
        <v>1.15E-3</v>
      </c>
      <c r="U465" s="4">
        <f>VLOOKUP($A465,RCEP!$A$1:$F$525,2,FALSE)</f>
        <v>5</v>
      </c>
      <c r="V465" s="4">
        <f>VLOOKUP($A465,RCEP!$A$1:$F$525,3,FALSE)</f>
        <v>12</v>
      </c>
      <c r="W465" s="4">
        <f>VLOOKUP($A465,RCEP!$A$1:$F$525,4,FALSE)</f>
        <v>8.59</v>
      </c>
      <c r="X465" s="4">
        <f>VLOOKUP($A465,RCEP!$A$1:$F$525,5,FALSE)</f>
        <v>1.34E-3</v>
      </c>
      <c r="Y465" s="4">
        <f>VLOOKUP($A465,REEP!$A$1:$F$525,2,FALSE)</f>
        <v>6</v>
      </c>
      <c r="Z465" s="4">
        <f>VLOOKUP($A465,REEP!$A$1:$F$525,3,FALSE)</f>
        <v>12</v>
      </c>
      <c r="AA465" s="4">
        <f>VLOOKUP($A465,REEP!$A$1:$F$525,4,FALSE)</f>
        <v>8.64</v>
      </c>
      <c r="AB465" s="4">
        <f>VLOOKUP($A465,REEP!$A$1:$F$525,5,FALSE)</f>
        <v>8.1999999999999998E-4</v>
      </c>
      <c r="AC465" s="11">
        <f>VLOOKUP($A465,RCEEP!$A$1:$F$525,2,FALSE)</f>
        <v>6</v>
      </c>
      <c r="AD465" s="11">
        <f>VLOOKUP($A465,RCEEP!$A$1:$F$525,3,FALSE)</f>
        <v>11</v>
      </c>
      <c r="AE465" s="11">
        <f>VLOOKUP($A465,RCEEP!$A$1:$F$525,4,FALSE)</f>
        <v>8.61</v>
      </c>
      <c r="AF465" s="11">
        <f>VLOOKUP($A465,RCEEP!$A$1:$F$525,5,FALSE)</f>
        <v>9.7999999999999997E-4</v>
      </c>
      <c r="AH465" s="11">
        <f t="shared" si="294"/>
        <v>5</v>
      </c>
      <c r="AI465" s="11">
        <f t="shared" si="295"/>
        <v>0</v>
      </c>
      <c r="AJ465" s="11">
        <f t="shared" si="296"/>
        <v>0</v>
      </c>
      <c r="AK465" s="11">
        <f t="shared" si="297"/>
        <v>0</v>
      </c>
      <c r="AL465" s="11">
        <f t="shared" si="298"/>
        <v>0</v>
      </c>
      <c r="AM465" s="11">
        <f t="shared" si="299"/>
        <v>0</v>
      </c>
      <c r="AN465" s="11">
        <f t="shared" si="300"/>
        <v>0</v>
      </c>
      <c r="AO465" s="11">
        <f t="shared" si="301"/>
        <v>1</v>
      </c>
      <c r="AP465" s="11">
        <f t="shared" si="302"/>
        <v>0</v>
      </c>
      <c r="AQ465" s="4">
        <f t="shared" si="303"/>
        <v>0</v>
      </c>
      <c r="AS465" s="1">
        <f t="shared" si="304"/>
        <v>6</v>
      </c>
      <c r="AT465" s="1">
        <f t="shared" si="305"/>
        <v>1</v>
      </c>
      <c r="AU465" s="1">
        <f t="shared" si="306"/>
        <v>1</v>
      </c>
      <c r="AV465" s="1">
        <f t="shared" si="307"/>
        <v>1</v>
      </c>
      <c r="AW465" s="1">
        <f t="shared" si="308"/>
        <v>1</v>
      </c>
      <c r="AX465" s="8">
        <f t="shared" si="309"/>
        <v>1</v>
      </c>
      <c r="AZ465" s="8">
        <f t="shared" si="310"/>
        <v>5</v>
      </c>
      <c r="BA465" s="8">
        <f t="shared" si="311"/>
        <v>0</v>
      </c>
      <c r="BB465" s="8">
        <f t="shared" si="312"/>
        <v>0</v>
      </c>
      <c r="BC465" s="8">
        <f t="shared" si="313"/>
        <v>1</v>
      </c>
      <c r="BD465" s="8">
        <f t="shared" si="314"/>
        <v>0</v>
      </c>
      <c r="BE465" s="8">
        <f t="shared" si="315"/>
        <v>0</v>
      </c>
      <c r="BG465" s="19">
        <f t="shared" si="316"/>
        <v>1</v>
      </c>
      <c r="BH465" s="19">
        <f t="shared" si="317"/>
        <v>1</v>
      </c>
      <c r="BJ465" s="10">
        <f t="shared" si="318"/>
        <v>6</v>
      </c>
      <c r="BK465" s="35">
        <f t="shared" si="319"/>
        <v>0</v>
      </c>
      <c r="BL465" s="27">
        <f t="shared" si="320"/>
        <v>0</v>
      </c>
      <c r="BM465" s="33">
        <f t="shared" si="321"/>
        <v>-1</v>
      </c>
      <c r="BN465" s="27">
        <f t="shared" si="322"/>
        <v>-1.2500000000000001E-2</v>
      </c>
      <c r="BO465" s="33">
        <f t="shared" si="323"/>
        <v>0</v>
      </c>
      <c r="BP465" s="27">
        <f t="shared" si="324"/>
        <v>0</v>
      </c>
      <c r="BQ465" s="33">
        <f t="shared" si="325"/>
        <v>0</v>
      </c>
      <c r="BR465" s="28">
        <f t="shared" si="326"/>
        <v>0</v>
      </c>
      <c r="BT465" s="10">
        <f t="shared" si="327"/>
        <v>6</v>
      </c>
      <c r="BU465" s="32">
        <f t="shared" si="328"/>
        <v>2.5999999999999996</v>
      </c>
      <c r="BV465" s="27">
        <f t="shared" si="329"/>
        <v>3.2499999999999994E-2</v>
      </c>
      <c r="BW465" s="36">
        <f t="shared" si="330"/>
        <v>2.59</v>
      </c>
      <c r="BX465" s="27">
        <f t="shared" si="331"/>
        <v>3.2375000000000001E-2</v>
      </c>
      <c r="BY465" s="36">
        <f t="shared" si="332"/>
        <v>2.6400000000000006</v>
      </c>
      <c r="BZ465" s="27">
        <f t="shared" si="333"/>
        <v>3.3000000000000008E-2</v>
      </c>
      <c r="CA465" s="36">
        <f t="shared" si="334"/>
        <v>2.6099999999999994</v>
      </c>
      <c r="CB465" s="28">
        <f t="shared" si="335"/>
        <v>3.2624999999999994E-2</v>
      </c>
    </row>
    <row r="466" spans="1:80">
      <c r="A466" s="1" t="s">
        <v>489</v>
      </c>
      <c r="B466" s="26">
        <v>80</v>
      </c>
      <c r="C466" s="26">
        <v>133</v>
      </c>
      <c r="D466" s="26">
        <v>1555</v>
      </c>
      <c r="E466" s="20">
        <f>VLOOKUP($A466,JorgeILS!$A$1:$D$525,2,FALSE)</f>
        <v>5</v>
      </c>
      <c r="F466" s="20">
        <f>VLOOKUP($A466,JorgeILS!$A$1:$D$525,3,FALSE)</f>
        <v>3.2000000000000001E-2</v>
      </c>
      <c r="G466" s="20">
        <f>VLOOKUP($A466,JorgeCPP!$A$1:$D$525,2,FALSE)</f>
        <v>8</v>
      </c>
      <c r="H466" s="20">
        <f>VLOOKUP($A466,JorgeCPP!$A$1:$D$525,3,FALSE)</f>
        <v>2E-3</v>
      </c>
      <c r="I466" s="4">
        <f>VLOOKUP($A466,BEP!$A$1:$D$525,2,FALSE)</f>
        <v>6</v>
      </c>
      <c r="J466" s="23">
        <f>VLOOKUP($A466,BEP!$A$1:$D$525,3,FALSE)</f>
        <v>1E-3</v>
      </c>
      <c r="K466" s="4">
        <f>VLOOKUP($A466,CEP!$A$1:$D$525,2,FALSE)</f>
        <v>7</v>
      </c>
      <c r="L466" s="23">
        <f>VLOOKUP($A466,CEP!$A$1:$D$525,3,FALSE)</f>
        <v>0</v>
      </c>
      <c r="M466" s="4">
        <f>VLOOKUP($A466,EEP!$A$1:$D$525,2,FALSE)</f>
        <v>7</v>
      </c>
      <c r="N466" s="23">
        <f>VLOOKUP($A466,EEP!$A$1:$D$525,3,FALSE)</f>
        <v>1E-3</v>
      </c>
      <c r="O466" s="24">
        <f>VLOOKUP($A466,CEEP!$A$1:$D$525,2,FALSE)</f>
        <v>7</v>
      </c>
      <c r="P466" s="22">
        <f>VLOOKUP($A466,CEEP!$A$1:$D$525,3,FALSE)</f>
        <v>0</v>
      </c>
      <c r="Q466" s="4">
        <f>VLOOKUP($A466,RBEP!$A$1:$F$525,2,FALSE)</f>
        <v>7</v>
      </c>
      <c r="R466" s="4">
        <f>VLOOKUP($A466,RBEP!$A$1:$F$525,3,FALSE)</f>
        <v>12</v>
      </c>
      <c r="S466" s="4">
        <f>VLOOKUP($A466,RBEP!$A$1:$F$525,4,FALSE)</f>
        <v>8.86</v>
      </c>
      <c r="T466" s="4">
        <f>VLOOKUP($A466,RBEP!$A$1:$F$525,5,FALSE)</f>
        <v>1.0200000000000001E-3</v>
      </c>
      <c r="U466" s="4">
        <f>VLOOKUP($A466,RCEP!$A$1:$F$525,2,FALSE)</f>
        <v>7</v>
      </c>
      <c r="V466" s="4">
        <f>VLOOKUP($A466,RCEP!$A$1:$F$525,3,FALSE)</f>
        <v>11</v>
      </c>
      <c r="W466" s="4">
        <f>VLOOKUP($A466,RCEP!$A$1:$F$525,4,FALSE)</f>
        <v>8.94</v>
      </c>
      <c r="X466" s="4">
        <f>VLOOKUP($A466,RCEP!$A$1:$F$525,5,FALSE)</f>
        <v>1.1900000000000001E-3</v>
      </c>
      <c r="Y466" s="4">
        <f>VLOOKUP($A466,REEP!$A$1:$F$525,2,FALSE)</f>
        <v>7</v>
      </c>
      <c r="Z466" s="4">
        <f>VLOOKUP($A466,REEP!$A$1:$F$525,3,FALSE)</f>
        <v>11</v>
      </c>
      <c r="AA466" s="4">
        <f>VLOOKUP($A466,REEP!$A$1:$F$525,4,FALSE)</f>
        <v>9.14</v>
      </c>
      <c r="AB466" s="4">
        <f>VLOOKUP($A466,REEP!$A$1:$F$525,5,FALSE)</f>
        <v>7.9000000000000001E-4</v>
      </c>
      <c r="AC466" s="11">
        <f>VLOOKUP($A466,RCEEP!$A$1:$F$525,2,FALSE)</f>
        <v>7</v>
      </c>
      <c r="AD466" s="11">
        <f>VLOOKUP($A466,RCEEP!$A$1:$F$525,3,FALSE)</f>
        <v>12</v>
      </c>
      <c r="AE466" s="11">
        <f>VLOOKUP($A466,RCEEP!$A$1:$F$525,4,FALSE)</f>
        <v>9.2200000000000006</v>
      </c>
      <c r="AF466" s="11">
        <f>VLOOKUP($A466,RCEEP!$A$1:$F$525,5,FALSE)</f>
        <v>9.1E-4</v>
      </c>
      <c r="AH466" s="11">
        <f t="shared" si="294"/>
        <v>6</v>
      </c>
      <c r="AI466" s="11">
        <f t="shared" si="295"/>
        <v>0</v>
      </c>
      <c r="AJ466" s="11">
        <f t="shared" si="296"/>
        <v>1</v>
      </c>
      <c r="AK466" s="11">
        <f t="shared" si="297"/>
        <v>0</v>
      </c>
      <c r="AL466" s="11">
        <f t="shared" si="298"/>
        <v>0</v>
      </c>
      <c r="AM466" s="11">
        <f t="shared" si="299"/>
        <v>0</v>
      </c>
      <c r="AN466" s="11">
        <f t="shared" si="300"/>
        <v>0</v>
      </c>
      <c r="AO466" s="11">
        <f t="shared" si="301"/>
        <v>0</v>
      </c>
      <c r="AP466" s="11">
        <f t="shared" si="302"/>
        <v>0</v>
      </c>
      <c r="AQ466" s="4">
        <f t="shared" si="303"/>
        <v>0</v>
      </c>
      <c r="AS466" s="1">
        <f t="shared" si="304"/>
        <v>5</v>
      </c>
      <c r="AT466" s="1">
        <f t="shared" si="305"/>
        <v>1</v>
      </c>
      <c r="AU466" s="1">
        <f t="shared" si="306"/>
        <v>0</v>
      </c>
      <c r="AV466" s="1">
        <f t="shared" si="307"/>
        <v>0</v>
      </c>
      <c r="AW466" s="1">
        <f t="shared" si="308"/>
        <v>0</v>
      </c>
      <c r="AX466" s="8">
        <f t="shared" si="309"/>
        <v>0</v>
      </c>
      <c r="AZ466" s="8">
        <f t="shared" si="310"/>
        <v>5</v>
      </c>
      <c r="BA466" s="8">
        <f t="shared" si="311"/>
        <v>1</v>
      </c>
      <c r="BB466" s="8">
        <f t="shared" si="312"/>
        <v>0</v>
      </c>
      <c r="BC466" s="8">
        <f t="shared" si="313"/>
        <v>0</v>
      </c>
      <c r="BD466" s="8">
        <f t="shared" si="314"/>
        <v>0</v>
      </c>
      <c r="BE466" s="8">
        <f t="shared" si="315"/>
        <v>0</v>
      </c>
      <c r="BG466" s="19">
        <f t="shared" si="316"/>
        <v>0</v>
      </c>
      <c r="BH466" s="19">
        <f t="shared" si="317"/>
        <v>0</v>
      </c>
      <c r="BJ466" s="10">
        <f t="shared" si="318"/>
        <v>5</v>
      </c>
      <c r="BK466" s="35">
        <f t="shared" si="319"/>
        <v>2</v>
      </c>
      <c r="BL466" s="27">
        <f t="shared" si="320"/>
        <v>2.5000000000000001E-2</v>
      </c>
      <c r="BM466" s="33">
        <f t="shared" si="321"/>
        <v>2</v>
      </c>
      <c r="BN466" s="27">
        <f t="shared" si="322"/>
        <v>2.5000000000000001E-2</v>
      </c>
      <c r="BO466" s="33">
        <f t="shared" si="323"/>
        <v>2</v>
      </c>
      <c r="BP466" s="27">
        <f t="shared" si="324"/>
        <v>2.5000000000000001E-2</v>
      </c>
      <c r="BQ466" s="33">
        <f t="shared" si="325"/>
        <v>2</v>
      </c>
      <c r="BR466" s="28">
        <f t="shared" si="326"/>
        <v>2.5000000000000001E-2</v>
      </c>
      <c r="BT466" s="10">
        <f t="shared" si="327"/>
        <v>5</v>
      </c>
      <c r="BU466" s="32">
        <f t="shared" si="328"/>
        <v>3.8599999999999994</v>
      </c>
      <c r="BV466" s="27">
        <f t="shared" si="329"/>
        <v>4.8249999999999994E-2</v>
      </c>
      <c r="BW466" s="36">
        <f t="shared" si="330"/>
        <v>3.9399999999999995</v>
      </c>
      <c r="BX466" s="27">
        <f t="shared" si="331"/>
        <v>4.9249999999999995E-2</v>
      </c>
      <c r="BY466" s="36">
        <f t="shared" si="332"/>
        <v>4.1400000000000006</v>
      </c>
      <c r="BZ466" s="27">
        <f t="shared" si="333"/>
        <v>5.1750000000000004E-2</v>
      </c>
      <c r="CA466" s="36">
        <f t="shared" si="334"/>
        <v>4.2200000000000006</v>
      </c>
      <c r="CB466" s="28">
        <f t="shared" si="335"/>
        <v>5.2750000000000005E-2</v>
      </c>
    </row>
    <row r="467" spans="1:80">
      <c r="A467" s="1" t="s">
        <v>490</v>
      </c>
      <c r="B467" s="26">
        <v>80</v>
      </c>
      <c r="C467" s="26">
        <v>133</v>
      </c>
      <c r="D467" s="26">
        <v>1563</v>
      </c>
      <c r="E467" s="20">
        <f>VLOOKUP($A467,JorgeILS!$A$1:$D$525,2,FALSE)</f>
        <v>7</v>
      </c>
      <c r="F467" s="20">
        <f>VLOOKUP($A467,JorgeILS!$A$1:$D$525,3,FALSE)</f>
        <v>8.9999999999999993E-3</v>
      </c>
      <c r="G467" s="20">
        <f>VLOOKUP($A467,JorgeCPP!$A$1:$D$525,2,FALSE)</f>
        <v>9</v>
      </c>
      <c r="H467" s="20">
        <f>VLOOKUP($A467,JorgeCPP!$A$1:$D$525,3,FALSE)</f>
        <v>2E-3</v>
      </c>
      <c r="I467" s="4">
        <f>VLOOKUP($A467,BEP!$A$1:$D$525,2,FALSE)</f>
        <v>9</v>
      </c>
      <c r="J467" s="23">
        <f>VLOOKUP($A467,BEP!$A$1:$D$525,3,FALSE)</f>
        <v>0</v>
      </c>
      <c r="K467" s="4">
        <f>VLOOKUP($A467,CEP!$A$1:$D$525,2,FALSE)</f>
        <v>9</v>
      </c>
      <c r="L467" s="23">
        <f>VLOOKUP($A467,CEP!$A$1:$D$525,3,FALSE)</f>
        <v>0</v>
      </c>
      <c r="M467" s="4">
        <f>VLOOKUP($A467,EEP!$A$1:$D$525,2,FALSE)</f>
        <v>9</v>
      </c>
      <c r="N467" s="23">
        <f>VLOOKUP($A467,EEP!$A$1:$D$525,3,FALSE)</f>
        <v>1E-3</v>
      </c>
      <c r="O467" s="24">
        <f>VLOOKUP($A467,CEEP!$A$1:$D$525,2,FALSE)</f>
        <v>9</v>
      </c>
      <c r="P467" s="22">
        <f>VLOOKUP($A467,CEEP!$A$1:$D$525,3,FALSE)</f>
        <v>0</v>
      </c>
      <c r="Q467" s="4">
        <f>VLOOKUP($A467,RBEP!$A$1:$F$525,2,FALSE)</f>
        <v>8</v>
      </c>
      <c r="R467" s="4">
        <f>VLOOKUP($A467,RBEP!$A$1:$F$525,3,FALSE)</f>
        <v>13</v>
      </c>
      <c r="S467" s="4">
        <f>VLOOKUP($A467,RBEP!$A$1:$F$525,4,FALSE)</f>
        <v>10.02</v>
      </c>
      <c r="T467" s="4">
        <f>VLOOKUP($A467,RBEP!$A$1:$F$525,5,FALSE)</f>
        <v>8.0000000000000004E-4</v>
      </c>
      <c r="U467" s="4">
        <f>VLOOKUP($A467,RCEP!$A$1:$F$525,2,FALSE)</f>
        <v>8</v>
      </c>
      <c r="V467" s="4">
        <f>VLOOKUP($A467,RCEP!$A$1:$F$525,3,FALSE)</f>
        <v>12</v>
      </c>
      <c r="W467" s="4">
        <f>VLOOKUP($A467,RCEP!$A$1:$F$525,4,FALSE)</f>
        <v>9.93</v>
      </c>
      <c r="X467" s="4">
        <f>VLOOKUP($A467,RCEP!$A$1:$F$525,5,FALSE)</f>
        <v>9.1E-4</v>
      </c>
      <c r="Y467" s="4">
        <f>VLOOKUP($A467,REEP!$A$1:$F$525,2,FALSE)</f>
        <v>8</v>
      </c>
      <c r="Z467" s="4">
        <f>VLOOKUP($A467,REEP!$A$1:$F$525,3,FALSE)</f>
        <v>13</v>
      </c>
      <c r="AA467" s="4">
        <f>VLOOKUP($A467,REEP!$A$1:$F$525,4,FALSE)</f>
        <v>10.23</v>
      </c>
      <c r="AB467" s="4">
        <f>VLOOKUP($A467,REEP!$A$1:$F$525,5,FALSE)</f>
        <v>7.1000000000000002E-4</v>
      </c>
      <c r="AC467" s="11">
        <f>VLOOKUP($A467,RCEEP!$A$1:$F$525,2,FALSE)</f>
        <v>8</v>
      </c>
      <c r="AD467" s="11">
        <f>VLOOKUP($A467,RCEEP!$A$1:$F$525,3,FALSE)</f>
        <v>12</v>
      </c>
      <c r="AE467" s="11">
        <f>VLOOKUP($A467,RCEEP!$A$1:$F$525,4,FALSE)</f>
        <v>10.35</v>
      </c>
      <c r="AF467" s="11">
        <f>VLOOKUP($A467,RCEEP!$A$1:$F$525,5,FALSE)</f>
        <v>7.3999999999999999E-4</v>
      </c>
      <c r="AH467" s="11">
        <f t="shared" si="294"/>
        <v>8</v>
      </c>
      <c r="AI467" s="11">
        <f t="shared" si="295"/>
        <v>0</v>
      </c>
      <c r="AJ467" s="11">
        <f t="shared" si="296"/>
        <v>0</v>
      </c>
      <c r="AK467" s="11">
        <f t="shared" si="297"/>
        <v>0</v>
      </c>
      <c r="AL467" s="11">
        <f t="shared" si="298"/>
        <v>0</v>
      </c>
      <c r="AM467" s="11">
        <f t="shared" si="299"/>
        <v>0</v>
      </c>
      <c r="AN467" s="11">
        <f t="shared" si="300"/>
        <v>1</v>
      </c>
      <c r="AO467" s="11">
        <f t="shared" si="301"/>
        <v>1</v>
      </c>
      <c r="AP467" s="11">
        <f t="shared" si="302"/>
        <v>1</v>
      </c>
      <c r="AQ467" s="4">
        <f t="shared" si="303"/>
        <v>1</v>
      </c>
      <c r="AS467" s="1">
        <f t="shared" si="304"/>
        <v>7</v>
      </c>
      <c r="AT467" s="1">
        <f t="shared" si="305"/>
        <v>1</v>
      </c>
      <c r="AU467" s="1">
        <f t="shared" si="306"/>
        <v>0</v>
      </c>
      <c r="AV467" s="1">
        <f t="shared" si="307"/>
        <v>0</v>
      </c>
      <c r="AW467" s="1">
        <f t="shared" si="308"/>
        <v>0</v>
      </c>
      <c r="AX467" s="8">
        <f t="shared" si="309"/>
        <v>0</v>
      </c>
      <c r="AZ467" s="8">
        <f t="shared" si="310"/>
        <v>7</v>
      </c>
      <c r="BA467" s="8">
        <f t="shared" si="311"/>
        <v>1</v>
      </c>
      <c r="BB467" s="8">
        <f t="shared" si="312"/>
        <v>0</v>
      </c>
      <c r="BC467" s="8">
        <f t="shared" si="313"/>
        <v>0</v>
      </c>
      <c r="BD467" s="8">
        <f t="shared" si="314"/>
        <v>0</v>
      </c>
      <c r="BE467" s="8">
        <f t="shared" si="315"/>
        <v>0</v>
      </c>
      <c r="BG467" s="19">
        <f t="shared" si="316"/>
        <v>0</v>
      </c>
      <c r="BH467" s="19">
        <f t="shared" si="317"/>
        <v>0</v>
      </c>
      <c r="BJ467" s="10">
        <f t="shared" si="318"/>
        <v>7</v>
      </c>
      <c r="BK467" s="35">
        <f t="shared" si="319"/>
        <v>1</v>
      </c>
      <c r="BL467" s="27">
        <f t="shared" si="320"/>
        <v>1.2500000000000001E-2</v>
      </c>
      <c r="BM467" s="33">
        <f t="shared" si="321"/>
        <v>1</v>
      </c>
      <c r="BN467" s="27">
        <f t="shared" si="322"/>
        <v>1.2500000000000001E-2</v>
      </c>
      <c r="BO467" s="33">
        <f t="shared" si="323"/>
        <v>1</v>
      </c>
      <c r="BP467" s="27">
        <f t="shared" si="324"/>
        <v>1.2500000000000001E-2</v>
      </c>
      <c r="BQ467" s="33">
        <f t="shared" si="325"/>
        <v>1</v>
      </c>
      <c r="BR467" s="28">
        <f t="shared" si="326"/>
        <v>1.2500000000000001E-2</v>
      </c>
      <c r="BT467" s="10">
        <f t="shared" si="327"/>
        <v>7</v>
      </c>
      <c r="BU467" s="32">
        <f t="shared" si="328"/>
        <v>3.0199999999999996</v>
      </c>
      <c r="BV467" s="27">
        <f t="shared" si="329"/>
        <v>3.7749999999999992E-2</v>
      </c>
      <c r="BW467" s="36">
        <f t="shared" si="330"/>
        <v>2.9299999999999997</v>
      </c>
      <c r="BX467" s="27">
        <f t="shared" si="331"/>
        <v>3.6624999999999998E-2</v>
      </c>
      <c r="BY467" s="36">
        <f t="shared" si="332"/>
        <v>3.2300000000000004</v>
      </c>
      <c r="BZ467" s="27">
        <f t="shared" si="333"/>
        <v>4.0375000000000008E-2</v>
      </c>
      <c r="CA467" s="36">
        <f t="shared" si="334"/>
        <v>3.3499999999999996</v>
      </c>
      <c r="CB467" s="28">
        <f t="shared" si="335"/>
        <v>4.1874999999999996E-2</v>
      </c>
    </row>
    <row r="468" spans="1:80">
      <c r="A468" s="1" t="s">
        <v>491</v>
      </c>
      <c r="B468" s="26">
        <v>80</v>
      </c>
      <c r="C468" s="26">
        <v>147</v>
      </c>
      <c r="D468" s="26">
        <v>1571</v>
      </c>
      <c r="E468" s="20">
        <f>VLOOKUP($A468,JorgeILS!$A$1:$D$525,2,FALSE)</f>
        <v>3</v>
      </c>
      <c r="F468" s="20">
        <f>VLOOKUP($A468,JorgeILS!$A$1:$D$525,3,FALSE)</f>
        <v>2.3E-2</v>
      </c>
      <c r="G468" s="20">
        <f>VLOOKUP($A468,JorgeCPP!$A$1:$D$525,2,FALSE)</f>
        <v>7</v>
      </c>
      <c r="H468" s="20">
        <f>VLOOKUP($A468,JorgeCPP!$A$1:$D$525,3,FALSE)</f>
        <v>3.0000000000000001E-3</v>
      </c>
      <c r="I468" s="4">
        <f>VLOOKUP($A468,BEP!$A$1:$D$525,2,FALSE)</f>
        <v>5</v>
      </c>
      <c r="J468" s="23">
        <f>VLOOKUP($A468,BEP!$A$1:$D$525,3,FALSE)</f>
        <v>0</v>
      </c>
      <c r="K468" s="4">
        <f>VLOOKUP($A468,CEP!$A$1:$D$525,2,FALSE)</f>
        <v>5</v>
      </c>
      <c r="L468" s="23">
        <f>VLOOKUP($A468,CEP!$A$1:$D$525,3,FALSE)</f>
        <v>0</v>
      </c>
      <c r="M468" s="4">
        <f>VLOOKUP($A468,EEP!$A$1:$D$525,2,FALSE)</f>
        <v>5</v>
      </c>
      <c r="N468" s="23">
        <f>VLOOKUP($A468,EEP!$A$1:$D$525,3,FALSE)</f>
        <v>1E-3</v>
      </c>
      <c r="O468" s="24">
        <f>VLOOKUP($A468,CEEP!$A$1:$D$525,2,FALSE)</f>
        <v>5</v>
      </c>
      <c r="P468" s="22">
        <f>VLOOKUP($A468,CEEP!$A$1:$D$525,3,FALSE)</f>
        <v>0</v>
      </c>
      <c r="Q468" s="4">
        <f>VLOOKUP($A468,RBEP!$A$1:$F$525,2,FALSE)</f>
        <v>5</v>
      </c>
      <c r="R468" s="4">
        <f>VLOOKUP($A468,RBEP!$A$1:$F$525,3,FALSE)</f>
        <v>11</v>
      </c>
      <c r="S468" s="4">
        <f>VLOOKUP($A468,RBEP!$A$1:$F$525,4,FALSE)</f>
        <v>7.46</v>
      </c>
      <c r="T468" s="4">
        <f>VLOOKUP($A468,RBEP!$A$1:$F$525,5,FALSE)</f>
        <v>1.1999999999999999E-3</v>
      </c>
      <c r="U468" s="4">
        <f>VLOOKUP($A468,RCEP!$A$1:$F$525,2,FALSE)</f>
        <v>4</v>
      </c>
      <c r="V468" s="4">
        <f>VLOOKUP($A468,RCEP!$A$1:$F$525,3,FALSE)</f>
        <v>11</v>
      </c>
      <c r="W468" s="4">
        <f>VLOOKUP($A468,RCEP!$A$1:$F$525,4,FALSE)</f>
        <v>7.55</v>
      </c>
      <c r="X468" s="4">
        <f>VLOOKUP($A468,RCEP!$A$1:$F$525,5,FALSE)</f>
        <v>1.34E-3</v>
      </c>
      <c r="Y468" s="4">
        <f>VLOOKUP($A468,REEP!$A$1:$F$525,2,FALSE)</f>
        <v>5</v>
      </c>
      <c r="Z468" s="4">
        <f>VLOOKUP($A468,REEP!$A$1:$F$525,3,FALSE)</f>
        <v>12</v>
      </c>
      <c r="AA468" s="4">
        <f>VLOOKUP($A468,REEP!$A$1:$F$525,4,FALSE)</f>
        <v>7.85</v>
      </c>
      <c r="AB468" s="4">
        <f>VLOOKUP($A468,REEP!$A$1:$F$525,5,FALSE)</f>
        <v>8.7000000000000001E-4</v>
      </c>
      <c r="AC468" s="11">
        <f>VLOOKUP($A468,RCEEP!$A$1:$F$525,2,FALSE)</f>
        <v>5</v>
      </c>
      <c r="AD468" s="11">
        <f>VLOOKUP($A468,RCEEP!$A$1:$F$525,3,FALSE)</f>
        <v>11</v>
      </c>
      <c r="AE468" s="11">
        <f>VLOOKUP($A468,RCEEP!$A$1:$F$525,4,FALSE)</f>
        <v>8</v>
      </c>
      <c r="AF468" s="11">
        <f>VLOOKUP($A468,RCEEP!$A$1:$F$525,5,FALSE)</f>
        <v>1.0499999999999999E-3</v>
      </c>
      <c r="AH468" s="11">
        <f t="shared" si="294"/>
        <v>4</v>
      </c>
      <c r="AI468" s="11">
        <f t="shared" si="295"/>
        <v>0</v>
      </c>
      <c r="AJ468" s="11">
        <f t="shared" si="296"/>
        <v>0</v>
      </c>
      <c r="AK468" s="11">
        <f t="shared" si="297"/>
        <v>0</v>
      </c>
      <c r="AL468" s="11">
        <f t="shared" si="298"/>
        <v>0</v>
      </c>
      <c r="AM468" s="11">
        <f t="shared" si="299"/>
        <v>0</v>
      </c>
      <c r="AN468" s="11">
        <f t="shared" si="300"/>
        <v>0</v>
      </c>
      <c r="AO468" s="11">
        <f t="shared" si="301"/>
        <v>1</v>
      </c>
      <c r="AP468" s="11">
        <f t="shared" si="302"/>
        <v>0</v>
      </c>
      <c r="AQ468" s="4">
        <f t="shared" si="303"/>
        <v>0</v>
      </c>
      <c r="AS468" s="1">
        <f t="shared" si="304"/>
        <v>3</v>
      </c>
      <c r="AT468" s="1">
        <f t="shared" si="305"/>
        <v>1</v>
      </c>
      <c r="AU468" s="1">
        <f t="shared" si="306"/>
        <v>0</v>
      </c>
      <c r="AV468" s="1">
        <f t="shared" si="307"/>
        <v>0</v>
      </c>
      <c r="AW468" s="1">
        <f t="shared" si="308"/>
        <v>0</v>
      </c>
      <c r="AX468" s="8">
        <f t="shared" si="309"/>
        <v>0</v>
      </c>
      <c r="AZ468" s="8">
        <f t="shared" si="310"/>
        <v>3</v>
      </c>
      <c r="BA468" s="8">
        <f t="shared" si="311"/>
        <v>1</v>
      </c>
      <c r="BB468" s="8">
        <f t="shared" si="312"/>
        <v>0</v>
      </c>
      <c r="BC468" s="8">
        <f t="shared" si="313"/>
        <v>0</v>
      </c>
      <c r="BD468" s="8">
        <f t="shared" si="314"/>
        <v>0</v>
      </c>
      <c r="BE468" s="8">
        <f t="shared" si="315"/>
        <v>0</v>
      </c>
      <c r="BG468" s="19">
        <f t="shared" si="316"/>
        <v>0</v>
      </c>
      <c r="BH468" s="19">
        <f t="shared" si="317"/>
        <v>0</v>
      </c>
      <c r="BJ468" s="10">
        <f t="shared" si="318"/>
        <v>3</v>
      </c>
      <c r="BK468" s="35">
        <f t="shared" si="319"/>
        <v>2</v>
      </c>
      <c r="BL468" s="27">
        <f t="shared" si="320"/>
        <v>2.5000000000000001E-2</v>
      </c>
      <c r="BM468" s="33">
        <f t="shared" si="321"/>
        <v>1</v>
      </c>
      <c r="BN468" s="27">
        <f t="shared" si="322"/>
        <v>1.2500000000000001E-2</v>
      </c>
      <c r="BO468" s="33">
        <f t="shared" si="323"/>
        <v>2</v>
      </c>
      <c r="BP468" s="27">
        <f t="shared" si="324"/>
        <v>2.5000000000000001E-2</v>
      </c>
      <c r="BQ468" s="33">
        <f t="shared" si="325"/>
        <v>2</v>
      </c>
      <c r="BR468" s="28">
        <f t="shared" si="326"/>
        <v>2.5000000000000001E-2</v>
      </c>
      <c r="BT468" s="10">
        <f t="shared" si="327"/>
        <v>3</v>
      </c>
      <c r="BU468" s="32">
        <f t="shared" si="328"/>
        <v>4.46</v>
      </c>
      <c r="BV468" s="27">
        <f t="shared" si="329"/>
        <v>5.5750000000000001E-2</v>
      </c>
      <c r="BW468" s="36">
        <f t="shared" si="330"/>
        <v>4.55</v>
      </c>
      <c r="BX468" s="27">
        <f t="shared" si="331"/>
        <v>5.6874999999999995E-2</v>
      </c>
      <c r="BY468" s="36">
        <f t="shared" si="332"/>
        <v>4.8499999999999996</v>
      </c>
      <c r="BZ468" s="27">
        <f t="shared" si="333"/>
        <v>6.0624999999999998E-2</v>
      </c>
      <c r="CA468" s="36">
        <f t="shared" si="334"/>
        <v>5</v>
      </c>
      <c r="CB468" s="28">
        <f t="shared" si="335"/>
        <v>6.25E-2</v>
      </c>
    </row>
    <row r="469" spans="1:80">
      <c r="A469" s="1" t="s">
        <v>492</v>
      </c>
      <c r="B469" s="26">
        <v>80</v>
      </c>
      <c r="C469" s="26">
        <v>147</v>
      </c>
      <c r="D469" s="26">
        <v>1579</v>
      </c>
      <c r="E469" s="20">
        <f>VLOOKUP($A469,JorgeILS!$A$1:$D$525,2,FALSE)</f>
        <v>5</v>
      </c>
      <c r="F469" s="20">
        <f>VLOOKUP($A469,JorgeILS!$A$1:$D$525,3,FALSE)</f>
        <v>2.1000000000000001E-2</v>
      </c>
      <c r="G469" s="20">
        <f>VLOOKUP($A469,JorgeCPP!$A$1:$D$525,2,FALSE)</f>
        <v>6</v>
      </c>
      <c r="H469" s="20">
        <f>VLOOKUP($A469,JorgeCPP!$A$1:$D$525,3,FALSE)</f>
        <v>3.0000000000000001E-3</v>
      </c>
      <c r="I469" s="4">
        <f>VLOOKUP($A469,BEP!$A$1:$D$525,2,FALSE)</f>
        <v>5</v>
      </c>
      <c r="J469" s="23">
        <f>VLOOKUP($A469,BEP!$A$1:$D$525,3,FALSE)</f>
        <v>0</v>
      </c>
      <c r="K469" s="4">
        <f>VLOOKUP($A469,CEP!$A$1:$D$525,2,FALSE)</f>
        <v>5</v>
      </c>
      <c r="L469" s="23">
        <f>VLOOKUP($A469,CEP!$A$1:$D$525,3,FALSE)</f>
        <v>1E-3</v>
      </c>
      <c r="M469" s="4">
        <f>VLOOKUP($A469,EEP!$A$1:$D$525,2,FALSE)</f>
        <v>5</v>
      </c>
      <c r="N469" s="23">
        <f>VLOOKUP($A469,EEP!$A$1:$D$525,3,FALSE)</f>
        <v>0</v>
      </c>
      <c r="O469" s="24">
        <f>VLOOKUP($A469,CEEP!$A$1:$D$525,2,FALSE)</f>
        <v>5</v>
      </c>
      <c r="P469" s="22">
        <f>VLOOKUP($A469,CEEP!$A$1:$D$525,3,FALSE)</f>
        <v>1E-3</v>
      </c>
      <c r="Q469" s="4">
        <f>VLOOKUP($A469,RBEP!$A$1:$F$525,2,FALSE)</f>
        <v>5</v>
      </c>
      <c r="R469" s="4">
        <f>VLOOKUP($A469,RBEP!$A$1:$F$525,3,FALSE)</f>
        <v>9</v>
      </c>
      <c r="S469" s="4">
        <f>VLOOKUP($A469,RBEP!$A$1:$F$525,4,FALSE)</f>
        <v>7.23</v>
      </c>
      <c r="T469" s="4">
        <f>VLOOKUP($A469,RBEP!$A$1:$F$525,5,FALSE)</f>
        <v>1.16E-3</v>
      </c>
      <c r="U469" s="4">
        <f>VLOOKUP($A469,RCEP!$A$1:$F$525,2,FALSE)</f>
        <v>5</v>
      </c>
      <c r="V469" s="4">
        <f>VLOOKUP($A469,RCEP!$A$1:$F$525,3,FALSE)</f>
        <v>10</v>
      </c>
      <c r="W469" s="4">
        <f>VLOOKUP($A469,RCEP!$A$1:$F$525,4,FALSE)</f>
        <v>7.36</v>
      </c>
      <c r="X469" s="4">
        <f>VLOOKUP($A469,RCEP!$A$1:$F$525,5,FALSE)</f>
        <v>1.25E-3</v>
      </c>
      <c r="Y469" s="4">
        <f>VLOOKUP($A469,REEP!$A$1:$F$525,2,FALSE)</f>
        <v>5</v>
      </c>
      <c r="Z469" s="4">
        <f>VLOOKUP($A469,REEP!$A$1:$F$525,3,FALSE)</f>
        <v>10</v>
      </c>
      <c r="AA469" s="4">
        <f>VLOOKUP($A469,REEP!$A$1:$F$525,4,FALSE)</f>
        <v>7.77</v>
      </c>
      <c r="AB469" s="4">
        <f>VLOOKUP($A469,REEP!$A$1:$F$525,5,FALSE)</f>
        <v>9.7000000000000005E-4</v>
      </c>
      <c r="AC469" s="11">
        <f>VLOOKUP($A469,RCEEP!$A$1:$F$525,2,FALSE)</f>
        <v>5</v>
      </c>
      <c r="AD469" s="11">
        <f>VLOOKUP($A469,RCEEP!$A$1:$F$525,3,FALSE)</f>
        <v>11</v>
      </c>
      <c r="AE469" s="11">
        <f>VLOOKUP($A469,RCEEP!$A$1:$F$525,4,FALSE)</f>
        <v>7.8</v>
      </c>
      <c r="AF469" s="11">
        <f>VLOOKUP($A469,RCEEP!$A$1:$F$525,5,FALSE)</f>
        <v>1.06E-3</v>
      </c>
      <c r="AH469" s="11">
        <f t="shared" si="294"/>
        <v>5</v>
      </c>
      <c r="AI469" s="11">
        <f t="shared" si="295"/>
        <v>0</v>
      </c>
      <c r="AJ469" s="11">
        <f t="shared" si="296"/>
        <v>1</v>
      </c>
      <c r="AK469" s="11">
        <f t="shared" si="297"/>
        <v>1</v>
      </c>
      <c r="AL469" s="11">
        <f t="shared" si="298"/>
        <v>1</v>
      </c>
      <c r="AM469" s="11">
        <f t="shared" si="299"/>
        <v>1</v>
      </c>
      <c r="AN469" s="11">
        <f t="shared" si="300"/>
        <v>1</v>
      </c>
      <c r="AO469" s="11">
        <f t="shared" si="301"/>
        <v>1</v>
      </c>
      <c r="AP469" s="11">
        <f t="shared" si="302"/>
        <v>1</v>
      </c>
      <c r="AQ469" s="4">
        <f t="shared" si="303"/>
        <v>1</v>
      </c>
      <c r="AS469" s="1">
        <f t="shared" si="304"/>
        <v>5</v>
      </c>
      <c r="AT469" s="1">
        <f t="shared" si="305"/>
        <v>1</v>
      </c>
      <c r="AU469" s="1">
        <f t="shared" si="306"/>
        <v>1</v>
      </c>
      <c r="AV469" s="1">
        <f t="shared" si="307"/>
        <v>1</v>
      </c>
      <c r="AW469" s="1">
        <f t="shared" si="308"/>
        <v>1</v>
      </c>
      <c r="AX469" s="8">
        <f t="shared" si="309"/>
        <v>1</v>
      </c>
      <c r="AZ469" s="8">
        <f t="shared" si="310"/>
        <v>5</v>
      </c>
      <c r="BA469" s="8">
        <f t="shared" si="311"/>
        <v>1</v>
      </c>
      <c r="BB469" s="8">
        <f t="shared" si="312"/>
        <v>1</v>
      </c>
      <c r="BC469" s="8">
        <f t="shared" si="313"/>
        <v>1</v>
      </c>
      <c r="BD469" s="8">
        <f t="shared" si="314"/>
        <v>1</v>
      </c>
      <c r="BE469" s="8">
        <f t="shared" si="315"/>
        <v>1</v>
      </c>
      <c r="BG469" s="19">
        <f t="shared" si="316"/>
        <v>0</v>
      </c>
      <c r="BH469" s="19">
        <f t="shared" si="317"/>
        <v>1</v>
      </c>
      <c r="BJ469" s="10">
        <f t="shared" si="318"/>
        <v>5</v>
      </c>
      <c r="BK469" s="35">
        <f t="shared" si="319"/>
        <v>0</v>
      </c>
      <c r="BL469" s="27">
        <f t="shared" si="320"/>
        <v>0</v>
      </c>
      <c r="BM469" s="33">
        <f t="shared" si="321"/>
        <v>0</v>
      </c>
      <c r="BN469" s="27">
        <f t="shared" si="322"/>
        <v>0</v>
      </c>
      <c r="BO469" s="33">
        <f t="shared" si="323"/>
        <v>0</v>
      </c>
      <c r="BP469" s="27">
        <f t="shared" si="324"/>
        <v>0</v>
      </c>
      <c r="BQ469" s="33">
        <f t="shared" si="325"/>
        <v>0</v>
      </c>
      <c r="BR469" s="28">
        <f t="shared" si="326"/>
        <v>0</v>
      </c>
      <c r="BT469" s="10">
        <f t="shared" si="327"/>
        <v>5</v>
      </c>
      <c r="BU469" s="32">
        <f t="shared" si="328"/>
        <v>2.2300000000000004</v>
      </c>
      <c r="BV469" s="27">
        <f t="shared" si="329"/>
        <v>2.7875000000000004E-2</v>
      </c>
      <c r="BW469" s="36">
        <f t="shared" si="330"/>
        <v>2.3600000000000003</v>
      </c>
      <c r="BX469" s="27">
        <f t="shared" si="331"/>
        <v>2.9500000000000005E-2</v>
      </c>
      <c r="BY469" s="36">
        <f t="shared" si="332"/>
        <v>2.7699999999999996</v>
      </c>
      <c r="BZ469" s="27">
        <f t="shared" si="333"/>
        <v>3.4624999999999996E-2</v>
      </c>
      <c r="CA469" s="36">
        <f t="shared" si="334"/>
        <v>2.8</v>
      </c>
      <c r="CB469" s="28">
        <f t="shared" si="335"/>
        <v>3.4999999999999996E-2</v>
      </c>
    </row>
    <row r="470" spans="1:80">
      <c r="A470" s="1" t="s">
        <v>493</v>
      </c>
      <c r="B470" s="26">
        <v>80</v>
      </c>
      <c r="C470" s="26">
        <v>147</v>
      </c>
      <c r="D470" s="26">
        <v>1587</v>
      </c>
      <c r="E470" s="20">
        <f>VLOOKUP($A470,JorgeILS!$A$1:$D$525,2,FALSE)</f>
        <v>4</v>
      </c>
      <c r="F470" s="20">
        <f>VLOOKUP($A470,JorgeILS!$A$1:$D$525,3,FALSE)</f>
        <v>4.2999999999999997E-2</v>
      </c>
      <c r="G470" s="20">
        <f>VLOOKUP($A470,JorgeCPP!$A$1:$D$525,2,FALSE)</f>
        <v>9</v>
      </c>
      <c r="H470" s="20">
        <f>VLOOKUP($A470,JorgeCPP!$A$1:$D$525,3,FALSE)</f>
        <v>3.0000000000000001E-3</v>
      </c>
      <c r="I470" s="4">
        <f>VLOOKUP($A470,BEP!$A$1:$D$525,2,FALSE)</f>
        <v>6</v>
      </c>
      <c r="J470" s="23">
        <f>VLOOKUP($A470,BEP!$A$1:$D$525,3,FALSE)</f>
        <v>0</v>
      </c>
      <c r="K470" s="4">
        <f>VLOOKUP($A470,CEP!$A$1:$D$525,2,FALSE)</f>
        <v>6</v>
      </c>
      <c r="L470" s="23">
        <f>VLOOKUP($A470,CEP!$A$1:$D$525,3,FALSE)</f>
        <v>0</v>
      </c>
      <c r="M470" s="4">
        <f>VLOOKUP($A470,EEP!$A$1:$D$525,2,FALSE)</f>
        <v>7</v>
      </c>
      <c r="N470" s="23">
        <f>VLOOKUP($A470,EEP!$A$1:$D$525,3,FALSE)</f>
        <v>1E-3</v>
      </c>
      <c r="O470" s="24">
        <f>VLOOKUP($A470,CEEP!$A$1:$D$525,2,FALSE)</f>
        <v>7</v>
      </c>
      <c r="P470" s="22">
        <f>VLOOKUP($A470,CEEP!$A$1:$D$525,3,FALSE)</f>
        <v>1E-3</v>
      </c>
      <c r="Q470" s="4">
        <f>VLOOKUP($A470,RBEP!$A$1:$F$525,2,FALSE)</f>
        <v>6</v>
      </c>
      <c r="R470" s="4">
        <f>VLOOKUP($A470,RBEP!$A$1:$F$525,3,FALSE)</f>
        <v>11</v>
      </c>
      <c r="S470" s="4">
        <f>VLOOKUP($A470,RBEP!$A$1:$F$525,4,FALSE)</f>
        <v>8.07</v>
      </c>
      <c r="T470" s="4">
        <f>VLOOKUP($A470,RBEP!$A$1:$F$525,5,FALSE)</f>
        <v>1.32E-3</v>
      </c>
      <c r="U470" s="4">
        <f>VLOOKUP($A470,RCEP!$A$1:$F$525,2,FALSE)</f>
        <v>6</v>
      </c>
      <c r="V470" s="4">
        <f>VLOOKUP($A470,RCEP!$A$1:$F$525,3,FALSE)</f>
        <v>11</v>
      </c>
      <c r="W470" s="4">
        <f>VLOOKUP($A470,RCEP!$A$1:$F$525,4,FALSE)</f>
        <v>8.2200000000000006</v>
      </c>
      <c r="X470" s="4">
        <f>VLOOKUP($A470,RCEP!$A$1:$F$525,5,FALSE)</f>
        <v>1.57E-3</v>
      </c>
      <c r="Y470" s="4">
        <f>VLOOKUP($A470,REEP!$A$1:$F$525,2,FALSE)</f>
        <v>6</v>
      </c>
      <c r="Z470" s="4">
        <f>VLOOKUP($A470,REEP!$A$1:$F$525,3,FALSE)</f>
        <v>11</v>
      </c>
      <c r="AA470" s="4">
        <f>VLOOKUP($A470,REEP!$A$1:$F$525,4,FALSE)</f>
        <v>8.36</v>
      </c>
      <c r="AB470" s="4">
        <f>VLOOKUP($A470,REEP!$A$1:$F$525,5,FALSE)</f>
        <v>1.0200000000000001E-3</v>
      </c>
      <c r="AC470" s="11">
        <f>VLOOKUP($A470,RCEEP!$A$1:$F$525,2,FALSE)</f>
        <v>6</v>
      </c>
      <c r="AD470" s="11">
        <f>VLOOKUP($A470,RCEEP!$A$1:$F$525,3,FALSE)</f>
        <v>11</v>
      </c>
      <c r="AE470" s="11">
        <f>VLOOKUP($A470,RCEEP!$A$1:$F$525,4,FALSE)</f>
        <v>8.49</v>
      </c>
      <c r="AF470" s="11">
        <f>VLOOKUP($A470,RCEEP!$A$1:$F$525,5,FALSE)</f>
        <v>1.16E-3</v>
      </c>
      <c r="AH470" s="11">
        <f t="shared" si="294"/>
        <v>6</v>
      </c>
      <c r="AI470" s="11">
        <f t="shared" si="295"/>
        <v>0</v>
      </c>
      <c r="AJ470" s="11">
        <f t="shared" si="296"/>
        <v>1</v>
      </c>
      <c r="AK470" s="11">
        <f t="shared" si="297"/>
        <v>1</v>
      </c>
      <c r="AL470" s="11">
        <f t="shared" si="298"/>
        <v>0</v>
      </c>
      <c r="AM470" s="11">
        <f t="shared" si="299"/>
        <v>0</v>
      </c>
      <c r="AN470" s="11">
        <f t="shared" si="300"/>
        <v>1</v>
      </c>
      <c r="AO470" s="11">
        <f t="shared" si="301"/>
        <v>1</v>
      </c>
      <c r="AP470" s="11">
        <f t="shared" si="302"/>
        <v>1</v>
      </c>
      <c r="AQ470" s="4">
        <f t="shared" si="303"/>
        <v>1</v>
      </c>
      <c r="AS470" s="1">
        <f t="shared" si="304"/>
        <v>4</v>
      </c>
      <c r="AT470" s="1">
        <f t="shared" si="305"/>
        <v>1</v>
      </c>
      <c r="AU470" s="1">
        <f t="shared" si="306"/>
        <v>0</v>
      </c>
      <c r="AV470" s="1">
        <f t="shared" si="307"/>
        <v>0</v>
      </c>
      <c r="AW470" s="1">
        <f t="shared" si="308"/>
        <v>0</v>
      </c>
      <c r="AX470" s="8">
        <f t="shared" si="309"/>
        <v>0</v>
      </c>
      <c r="AZ470" s="8">
        <f t="shared" si="310"/>
        <v>4</v>
      </c>
      <c r="BA470" s="8">
        <f t="shared" si="311"/>
        <v>1</v>
      </c>
      <c r="BB470" s="8">
        <f t="shared" si="312"/>
        <v>0</v>
      </c>
      <c r="BC470" s="8">
        <f t="shared" si="313"/>
        <v>0</v>
      </c>
      <c r="BD470" s="8">
        <f t="shared" si="314"/>
        <v>0</v>
      </c>
      <c r="BE470" s="8">
        <f t="shared" si="315"/>
        <v>0</v>
      </c>
      <c r="BG470" s="19">
        <f t="shared" si="316"/>
        <v>0</v>
      </c>
      <c r="BH470" s="19">
        <f t="shared" si="317"/>
        <v>0</v>
      </c>
      <c r="BJ470" s="10">
        <f t="shared" si="318"/>
        <v>4</v>
      </c>
      <c r="BK470" s="35">
        <f t="shared" si="319"/>
        <v>2</v>
      </c>
      <c r="BL470" s="27">
        <f t="shared" si="320"/>
        <v>2.5000000000000001E-2</v>
      </c>
      <c r="BM470" s="33">
        <f t="shared" si="321"/>
        <v>2</v>
      </c>
      <c r="BN470" s="27">
        <f t="shared" si="322"/>
        <v>2.5000000000000001E-2</v>
      </c>
      <c r="BO470" s="33">
        <f t="shared" si="323"/>
        <v>2</v>
      </c>
      <c r="BP470" s="27">
        <f t="shared" si="324"/>
        <v>2.5000000000000001E-2</v>
      </c>
      <c r="BQ470" s="33">
        <f t="shared" si="325"/>
        <v>2</v>
      </c>
      <c r="BR470" s="28">
        <f t="shared" si="326"/>
        <v>2.5000000000000001E-2</v>
      </c>
      <c r="BT470" s="10">
        <f t="shared" si="327"/>
        <v>4</v>
      </c>
      <c r="BU470" s="32">
        <f t="shared" si="328"/>
        <v>4.07</v>
      </c>
      <c r="BV470" s="27">
        <f t="shared" si="329"/>
        <v>5.0875000000000004E-2</v>
      </c>
      <c r="BW470" s="36">
        <f t="shared" si="330"/>
        <v>4.2200000000000006</v>
      </c>
      <c r="BX470" s="27">
        <f t="shared" si="331"/>
        <v>5.2750000000000005E-2</v>
      </c>
      <c r="BY470" s="36">
        <f t="shared" si="332"/>
        <v>4.3599999999999994</v>
      </c>
      <c r="BZ470" s="27">
        <f t="shared" si="333"/>
        <v>5.4499999999999993E-2</v>
      </c>
      <c r="CA470" s="36">
        <f t="shared" si="334"/>
        <v>4.49</v>
      </c>
      <c r="CB470" s="28">
        <f t="shared" si="335"/>
        <v>5.6125000000000001E-2</v>
      </c>
    </row>
    <row r="471" spans="1:80">
      <c r="A471" s="1" t="s">
        <v>494</v>
      </c>
      <c r="B471" s="26">
        <v>80</v>
      </c>
      <c r="C471" s="26">
        <v>147</v>
      </c>
      <c r="D471" s="26">
        <v>1595</v>
      </c>
      <c r="E471" s="20">
        <f>VLOOKUP($A471,JorgeILS!$A$1:$D$525,2,FALSE)</f>
        <v>5</v>
      </c>
      <c r="F471" s="20">
        <f>VLOOKUP($A471,JorgeILS!$A$1:$D$525,3,FALSE)</f>
        <v>0.02</v>
      </c>
      <c r="G471" s="20">
        <f>VLOOKUP($A471,JorgeCPP!$A$1:$D$525,2,FALSE)</f>
        <v>7</v>
      </c>
      <c r="H471" s="20">
        <f>VLOOKUP($A471,JorgeCPP!$A$1:$D$525,3,FALSE)</f>
        <v>3.0000000000000001E-3</v>
      </c>
      <c r="I471" s="4">
        <f>VLOOKUP($A471,BEP!$A$1:$D$525,2,FALSE)</f>
        <v>6</v>
      </c>
      <c r="J471" s="23">
        <f>VLOOKUP($A471,BEP!$A$1:$D$525,3,FALSE)</f>
        <v>0</v>
      </c>
      <c r="K471" s="4">
        <f>VLOOKUP($A471,CEP!$A$1:$D$525,2,FALSE)</f>
        <v>6</v>
      </c>
      <c r="L471" s="23">
        <f>VLOOKUP($A471,CEP!$A$1:$D$525,3,FALSE)</f>
        <v>0</v>
      </c>
      <c r="M471" s="4">
        <f>VLOOKUP($A471,EEP!$A$1:$D$525,2,FALSE)</f>
        <v>6</v>
      </c>
      <c r="N471" s="23">
        <f>VLOOKUP($A471,EEP!$A$1:$D$525,3,FALSE)</f>
        <v>1E-3</v>
      </c>
      <c r="O471" s="24">
        <f>VLOOKUP($A471,CEEP!$A$1:$D$525,2,FALSE)</f>
        <v>6</v>
      </c>
      <c r="P471" s="22">
        <f>VLOOKUP($A471,CEEP!$A$1:$D$525,3,FALSE)</f>
        <v>0</v>
      </c>
      <c r="Q471" s="4">
        <f>VLOOKUP($A471,RBEP!$A$1:$F$525,2,FALSE)</f>
        <v>5</v>
      </c>
      <c r="R471" s="4">
        <f>VLOOKUP($A471,RBEP!$A$1:$F$525,3,FALSE)</f>
        <v>11</v>
      </c>
      <c r="S471" s="4">
        <f>VLOOKUP($A471,RBEP!$A$1:$F$525,4,FALSE)</f>
        <v>8.5500000000000007</v>
      </c>
      <c r="T471" s="4">
        <f>VLOOKUP($A471,RBEP!$A$1:$F$525,5,FALSE)</f>
        <v>1.34E-3</v>
      </c>
      <c r="U471" s="4">
        <f>VLOOKUP($A471,RCEP!$A$1:$F$525,2,FALSE)</f>
        <v>6</v>
      </c>
      <c r="V471" s="4">
        <f>VLOOKUP($A471,RCEP!$A$1:$F$525,3,FALSE)</f>
        <v>11</v>
      </c>
      <c r="W471" s="4">
        <f>VLOOKUP($A471,RCEP!$A$1:$F$525,4,FALSE)</f>
        <v>8.52</v>
      </c>
      <c r="X471" s="4">
        <f>VLOOKUP($A471,RCEP!$A$1:$F$525,5,FALSE)</f>
        <v>1.6199999999999999E-3</v>
      </c>
      <c r="Y471" s="4">
        <f>VLOOKUP($A471,REEP!$A$1:$F$525,2,FALSE)</f>
        <v>6</v>
      </c>
      <c r="Z471" s="4">
        <f>VLOOKUP($A471,REEP!$A$1:$F$525,3,FALSE)</f>
        <v>11</v>
      </c>
      <c r="AA471" s="4">
        <f>VLOOKUP($A471,REEP!$A$1:$F$525,4,FALSE)</f>
        <v>8.56</v>
      </c>
      <c r="AB471" s="4">
        <f>VLOOKUP($A471,REEP!$A$1:$F$525,5,FALSE)</f>
        <v>9.8999999999999999E-4</v>
      </c>
      <c r="AC471" s="11">
        <f>VLOOKUP($A471,RCEEP!$A$1:$F$525,2,FALSE)</f>
        <v>6</v>
      </c>
      <c r="AD471" s="11">
        <f>VLOOKUP($A471,RCEEP!$A$1:$F$525,3,FALSE)</f>
        <v>11</v>
      </c>
      <c r="AE471" s="11">
        <f>VLOOKUP($A471,RCEEP!$A$1:$F$525,4,FALSE)</f>
        <v>8.61</v>
      </c>
      <c r="AF471" s="11">
        <f>VLOOKUP($A471,RCEEP!$A$1:$F$525,5,FALSE)</f>
        <v>1.15E-3</v>
      </c>
      <c r="AH471" s="11">
        <f t="shared" si="294"/>
        <v>5</v>
      </c>
      <c r="AI471" s="11">
        <f t="shared" si="295"/>
        <v>0</v>
      </c>
      <c r="AJ471" s="11">
        <f t="shared" si="296"/>
        <v>0</v>
      </c>
      <c r="AK471" s="11">
        <f t="shared" si="297"/>
        <v>0</v>
      </c>
      <c r="AL471" s="11">
        <f t="shared" si="298"/>
        <v>0</v>
      </c>
      <c r="AM471" s="11">
        <f t="shared" si="299"/>
        <v>0</v>
      </c>
      <c r="AN471" s="11">
        <f t="shared" si="300"/>
        <v>1</v>
      </c>
      <c r="AO471" s="11">
        <f t="shared" si="301"/>
        <v>0</v>
      </c>
      <c r="AP471" s="11">
        <f t="shared" si="302"/>
        <v>0</v>
      </c>
      <c r="AQ471" s="4">
        <f t="shared" si="303"/>
        <v>0</v>
      </c>
      <c r="AS471" s="1">
        <f t="shared" si="304"/>
        <v>5</v>
      </c>
      <c r="AT471" s="1">
        <f t="shared" si="305"/>
        <v>1</v>
      </c>
      <c r="AU471" s="1">
        <f t="shared" si="306"/>
        <v>1</v>
      </c>
      <c r="AV471" s="1">
        <f t="shared" si="307"/>
        <v>0</v>
      </c>
      <c r="AW471" s="1">
        <f t="shared" si="308"/>
        <v>0</v>
      </c>
      <c r="AX471" s="8">
        <f t="shared" si="309"/>
        <v>0</v>
      </c>
      <c r="AZ471" s="8">
        <f t="shared" si="310"/>
        <v>5</v>
      </c>
      <c r="BA471" s="8">
        <f t="shared" si="311"/>
        <v>1</v>
      </c>
      <c r="BB471" s="8">
        <f t="shared" si="312"/>
        <v>1</v>
      </c>
      <c r="BC471" s="8">
        <f t="shared" si="313"/>
        <v>0</v>
      </c>
      <c r="BD471" s="8">
        <f t="shared" si="314"/>
        <v>0</v>
      </c>
      <c r="BE471" s="8">
        <f t="shared" si="315"/>
        <v>0</v>
      </c>
      <c r="BG471" s="19">
        <f t="shared" si="316"/>
        <v>0</v>
      </c>
      <c r="BH471" s="19">
        <f t="shared" si="317"/>
        <v>1</v>
      </c>
      <c r="BJ471" s="10">
        <f t="shared" si="318"/>
        <v>5</v>
      </c>
      <c r="BK471" s="35">
        <f t="shared" si="319"/>
        <v>0</v>
      </c>
      <c r="BL471" s="27">
        <f t="shared" si="320"/>
        <v>0</v>
      </c>
      <c r="BM471" s="33">
        <f t="shared" si="321"/>
        <v>1</v>
      </c>
      <c r="BN471" s="27">
        <f t="shared" si="322"/>
        <v>1.2500000000000001E-2</v>
      </c>
      <c r="BO471" s="33">
        <f t="shared" si="323"/>
        <v>1</v>
      </c>
      <c r="BP471" s="27">
        <f t="shared" si="324"/>
        <v>1.2500000000000001E-2</v>
      </c>
      <c r="BQ471" s="33">
        <f t="shared" si="325"/>
        <v>1</v>
      </c>
      <c r="BR471" s="28">
        <f t="shared" si="326"/>
        <v>1.2500000000000001E-2</v>
      </c>
      <c r="BT471" s="10">
        <f t="shared" si="327"/>
        <v>5</v>
      </c>
      <c r="BU471" s="32">
        <f t="shared" si="328"/>
        <v>3.5500000000000007</v>
      </c>
      <c r="BV471" s="27">
        <f t="shared" si="329"/>
        <v>4.4375000000000012E-2</v>
      </c>
      <c r="BW471" s="36">
        <f t="shared" si="330"/>
        <v>3.5199999999999996</v>
      </c>
      <c r="BX471" s="27">
        <f t="shared" si="331"/>
        <v>4.3999999999999997E-2</v>
      </c>
      <c r="BY471" s="36">
        <f t="shared" si="332"/>
        <v>3.5600000000000005</v>
      </c>
      <c r="BZ471" s="27">
        <f t="shared" si="333"/>
        <v>4.4500000000000005E-2</v>
      </c>
      <c r="CA471" s="36">
        <f t="shared" si="334"/>
        <v>3.6099999999999994</v>
      </c>
      <c r="CB471" s="28">
        <f t="shared" si="335"/>
        <v>4.5124999999999992E-2</v>
      </c>
    </row>
    <row r="472" spans="1:80">
      <c r="A472" s="1" t="s">
        <v>495</v>
      </c>
      <c r="B472" s="26">
        <v>80</v>
      </c>
      <c r="C472" s="26">
        <v>147</v>
      </c>
      <c r="D472" s="26">
        <v>1603</v>
      </c>
      <c r="E472" s="20">
        <f>VLOOKUP($A472,JorgeILS!$A$1:$D$525,2,FALSE)</f>
        <v>3</v>
      </c>
      <c r="F472" s="20">
        <f>VLOOKUP($A472,JorgeILS!$A$1:$D$525,3,FALSE)</f>
        <v>1.2E-2</v>
      </c>
      <c r="G472" s="20">
        <f>VLOOKUP($A472,JorgeCPP!$A$1:$D$525,2,FALSE)</f>
        <v>5</v>
      </c>
      <c r="H472" s="20">
        <f>VLOOKUP($A472,JorgeCPP!$A$1:$D$525,3,FALSE)</f>
        <v>3.0000000000000001E-3</v>
      </c>
      <c r="I472" s="4">
        <f>VLOOKUP($A472,BEP!$A$1:$D$525,2,FALSE)</f>
        <v>5</v>
      </c>
      <c r="J472" s="23">
        <f>VLOOKUP($A472,BEP!$A$1:$D$525,3,FALSE)</f>
        <v>0</v>
      </c>
      <c r="K472" s="4">
        <f>VLOOKUP($A472,CEP!$A$1:$D$525,2,FALSE)</f>
        <v>5</v>
      </c>
      <c r="L472" s="23">
        <f>VLOOKUP($A472,CEP!$A$1:$D$525,3,FALSE)</f>
        <v>1E-3</v>
      </c>
      <c r="M472" s="4">
        <f>VLOOKUP($A472,EEP!$A$1:$D$525,2,FALSE)</f>
        <v>5</v>
      </c>
      <c r="N472" s="23">
        <f>VLOOKUP($A472,EEP!$A$1:$D$525,3,FALSE)</f>
        <v>0</v>
      </c>
      <c r="O472" s="24">
        <f>VLOOKUP($A472,CEEP!$A$1:$D$525,2,FALSE)</f>
        <v>5</v>
      </c>
      <c r="P472" s="22">
        <f>VLOOKUP($A472,CEEP!$A$1:$D$525,3,FALSE)</f>
        <v>1E-3</v>
      </c>
      <c r="Q472" s="4">
        <f>VLOOKUP($A472,RBEP!$A$1:$F$525,2,FALSE)</f>
        <v>4</v>
      </c>
      <c r="R472" s="4">
        <f>VLOOKUP($A472,RBEP!$A$1:$F$525,3,FALSE)</f>
        <v>9</v>
      </c>
      <c r="S472" s="4">
        <f>VLOOKUP($A472,RBEP!$A$1:$F$525,4,FALSE)</f>
        <v>6.92</v>
      </c>
      <c r="T472" s="4">
        <f>VLOOKUP($A472,RBEP!$A$1:$F$525,5,FALSE)</f>
        <v>1.14E-3</v>
      </c>
      <c r="U472" s="4">
        <f>VLOOKUP($A472,RCEP!$A$1:$F$525,2,FALSE)</f>
        <v>5</v>
      </c>
      <c r="V472" s="4">
        <f>VLOOKUP($A472,RCEP!$A$1:$F$525,3,FALSE)</f>
        <v>10</v>
      </c>
      <c r="W472" s="4">
        <f>VLOOKUP($A472,RCEP!$A$1:$F$525,4,FALSE)</f>
        <v>6.91</v>
      </c>
      <c r="X472" s="4">
        <f>VLOOKUP($A472,RCEP!$A$1:$F$525,5,FALSE)</f>
        <v>1.2800000000000001E-3</v>
      </c>
      <c r="Y472" s="4">
        <f>VLOOKUP($A472,REEP!$A$1:$F$525,2,FALSE)</f>
        <v>5</v>
      </c>
      <c r="Z472" s="4">
        <f>VLOOKUP($A472,REEP!$A$1:$F$525,3,FALSE)</f>
        <v>10</v>
      </c>
      <c r="AA472" s="4">
        <f>VLOOKUP($A472,REEP!$A$1:$F$525,4,FALSE)</f>
        <v>7.33</v>
      </c>
      <c r="AB472" s="4">
        <f>VLOOKUP($A472,REEP!$A$1:$F$525,5,FALSE)</f>
        <v>1.0300000000000001E-3</v>
      </c>
      <c r="AC472" s="11">
        <f>VLOOKUP($A472,RCEEP!$A$1:$F$525,2,FALSE)</f>
        <v>5</v>
      </c>
      <c r="AD472" s="11">
        <f>VLOOKUP($A472,RCEEP!$A$1:$F$525,3,FALSE)</f>
        <v>10</v>
      </c>
      <c r="AE472" s="11">
        <f>VLOOKUP($A472,RCEEP!$A$1:$F$525,4,FALSE)</f>
        <v>7.36</v>
      </c>
      <c r="AF472" s="11">
        <f>VLOOKUP($A472,RCEEP!$A$1:$F$525,5,FALSE)</f>
        <v>1.09E-3</v>
      </c>
      <c r="AH472" s="11">
        <f t="shared" si="294"/>
        <v>4</v>
      </c>
      <c r="AI472" s="11">
        <f t="shared" si="295"/>
        <v>0</v>
      </c>
      <c r="AJ472" s="11">
        <f t="shared" si="296"/>
        <v>0</v>
      </c>
      <c r="AK472" s="11">
        <f t="shared" si="297"/>
        <v>0</v>
      </c>
      <c r="AL472" s="11">
        <f t="shared" si="298"/>
        <v>0</v>
      </c>
      <c r="AM472" s="11">
        <f t="shared" si="299"/>
        <v>0</v>
      </c>
      <c r="AN472" s="11">
        <f t="shared" si="300"/>
        <v>1</v>
      </c>
      <c r="AO472" s="11">
        <f t="shared" si="301"/>
        <v>0</v>
      </c>
      <c r="AP472" s="11">
        <f t="shared" si="302"/>
        <v>0</v>
      </c>
      <c r="AQ472" s="4">
        <f t="shared" si="303"/>
        <v>0</v>
      </c>
      <c r="AS472" s="1">
        <f t="shared" si="304"/>
        <v>3</v>
      </c>
      <c r="AT472" s="1">
        <f t="shared" si="305"/>
        <v>1</v>
      </c>
      <c r="AU472" s="1">
        <f t="shared" si="306"/>
        <v>0</v>
      </c>
      <c r="AV472" s="1">
        <f t="shared" si="307"/>
        <v>0</v>
      </c>
      <c r="AW472" s="1">
        <f t="shared" si="308"/>
        <v>0</v>
      </c>
      <c r="AX472" s="8">
        <f t="shared" si="309"/>
        <v>0</v>
      </c>
      <c r="AZ472" s="8">
        <f t="shared" si="310"/>
        <v>3</v>
      </c>
      <c r="BA472" s="8">
        <f t="shared" si="311"/>
        <v>1</v>
      </c>
      <c r="BB472" s="8">
        <f t="shared" si="312"/>
        <v>0</v>
      </c>
      <c r="BC472" s="8">
        <f t="shared" si="313"/>
        <v>0</v>
      </c>
      <c r="BD472" s="8">
        <f t="shared" si="314"/>
        <v>0</v>
      </c>
      <c r="BE472" s="8">
        <f t="shared" si="315"/>
        <v>0</v>
      </c>
      <c r="BG472" s="19">
        <f t="shared" si="316"/>
        <v>0</v>
      </c>
      <c r="BH472" s="19">
        <f t="shared" si="317"/>
        <v>0</v>
      </c>
      <c r="BJ472" s="10">
        <f t="shared" si="318"/>
        <v>3</v>
      </c>
      <c r="BK472" s="35">
        <f t="shared" si="319"/>
        <v>1</v>
      </c>
      <c r="BL472" s="27">
        <f t="shared" si="320"/>
        <v>1.2500000000000001E-2</v>
      </c>
      <c r="BM472" s="33">
        <f t="shared" si="321"/>
        <v>2</v>
      </c>
      <c r="BN472" s="27">
        <f t="shared" si="322"/>
        <v>2.5000000000000001E-2</v>
      </c>
      <c r="BO472" s="33">
        <f t="shared" si="323"/>
        <v>2</v>
      </c>
      <c r="BP472" s="27">
        <f t="shared" si="324"/>
        <v>2.5000000000000001E-2</v>
      </c>
      <c r="BQ472" s="33">
        <f t="shared" si="325"/>
        <v>2</v>
      </c>
      <c r="BR472" s="28">
        <f t="shared" si="326"/>
        <v>2.5000000000000001E-2</v>
      </c>
      <c r="BT472" s="10">
        <f t="shared" si="327"/>
        <v>3</v>
      </c>
      <c r="BU472" s="32">
        <f t="shared" si="328"/>
        <v>3.92</v>
      </c>
      <c r="BV472" s="27">
        <f t="shared" si="329"/>
        <v>4.9000000000000002E-2</v>
      </c>
      <c r="BW472" s="36">
        <f t="shared" si="330"/>
        <v>3.91</v>
      </c>
      <c r="BX472" s="27">
        <f t="shared" si="331"/>
        <v>4.8875000000000002E-2</v>
      </c>
      <c r="BY472" s="36">
        <f t="shared" si="332"/>
        <v>4.33</v>
      </c>
      <c r="BZ472" s="27">
        <f t="shared" si="333"/>
        <v>5.4125E-2</v>
      </c>
      <c r="CA472" s="36">
        <f t="shared" si="334"/>
        <v>4.3600000000000003</v>
      </c>
      <c r="CB472" s="28">
        <f t="shared" si="335"/>
        <v>5.4500000000000007E-2</v>
      </c>
    </row>
    <row r="473" spans="1:80">
      <c r="A473" s="1" t="s">
        <v>496</v>
      </c>
      <c r="B473" s="26">
        <v>80</v>
      </c>
      <c r="C473" s="26">
        <v>93</v>
      </c>
      <c r="D473" s="26">
        <v>1411</v>
      </c>
      <c r="E473" s="20">
        <f>VLOOKUP($A473,JorgeILS!$A$1:$D$525,2,FALSE)</f>
        <v>16</v>
      </c>
      <c r="F473" s="20">
        <f>VLOOKUP($A473,JorgeILS!$A$1:$D$525,3,FALSE)</f>
        <v>8.9999999999999993E-3</v>
      </c>
      <c r="G473" s="20">
        <f>VLOOKUP($A473,JorgeCPP!$A$1:$D$525,2,FALSE)</f>
        <v>17</v>
      </c>
      <c r="H473" s="20">
        <f>VLOOKUP($A473,JorgeCPP!$A$1:$D$525,3,FALSE)</f>
        <v>1E-3</v>
      </c>
      <c r="I473" s="4">
        <f>VLOOKUP($A473,BEP!$A$1:$D$525,2,FALSE)</f>
        <v>17</v>
      </c>
      <c r="J473" s="23">
        <f>VLOOKUP($A473,BEP!$A$1:$D$525,3,FALSE)</f>
        <v>1E-3</v>
      </c>
      <c r="K473" s="4">
        <f>VLOOKUP($A473,CEP!$A$1:$D$525,2,FALSE)</f>
        <v>17</v>
      </c>
      <c r="L473" s="23">
        <f>VLOOKUP($A473,CEP!$A$1:$D$525,3,FALSE)</f>
        <v>0</v>
      </c>
      <c r="M473" s="4">
        <f>VLOOKUP($A473,EEP!$A$1:$D$525,2,FALSE)</f>
        <v>17</v>
      </c>
      <c r="N473" s="23">
        <f>VLOOKUP($A473,EEP!$A$1:$D$525,3,FALSE)</f>
        <v>0</v>
      </c>
      <c r="O473" s="24">
        <f>VLOOKUP($A473,CEEP!$A$1:$D$525,2,FALSE)</f>
        <v>17</v>
      </c>
      <c r="P473" s="22">
        <f>VLOOKUP($A473,CEEP!$A$1:$D$525,3,FALSE)</f>
        <v>0</v>
      </c>
      <c r="Q473" s="4">
        <f>VLOOKUP($A473,RBEP!$A$1:$F$525,2,FALSE)</f>
        <v>17</v>
      </c>
      <c r="R473" s="4">
        <f>VLOOKUP($A473,RBEP!$A$1:$F$525,3,FALSE)</f>
        <v>17</v>
      </c>
      <c r="S473" s="4">
        <f>VLOOKUP($A473,RBEP!$A$1:$F$525,4,FALSE)</f>
        <v>17</v>
      </c>
      <c r="T473" s="4">
        <f>VLOOKUP($A473,RBEP!$A$1:$F$525,5,FALSE)</f>
        <v>3.6999999999999999E-4</v>
      </c>
      <c r="U473" s="4">
        <f>VLOOKUP($A473,RCEP!$A$1:$F$525,2,FALSE)</f>
        <v>17</v>
      </c>
      <c r="V473" s="4">
        <f>VLOOKUP($A473,RCEP!$A$1:$F$525,3,FALSE)</f>
        <v>17</v>
      </c>
      <c r="W473" s="4">
        <f>VLOOKUP($A473,RCEP!$A$1:$F$525,4,FALSE)</f>
        <v>17</v>
      </c>
      <c r="X473" s="4">
        <f>VLOOKUP($A473,RCEP!$A$1:$F$525,5,FALSE)</f>
        <v>4.6999999999999999E-4</v>
      </c>
      <c r="Y473" s="4">
        <f>VLOOKUP($A473,REEP!$A$1:$F$525,2,FALSE)</f>
        <v>17</v>
      </c>
      <c r="Z473" s="4">
        <f>VLOOKUP($A473,REEP!$A$1:$F$525,3,FALSE)</f>
        <v>17</v>
      </c>
      <c r="AA473" s="4">
        <f>VLOOKUP($A473,REEP!$A$1:$F$525,4,FALSE)</f>
        <v>17</v>
      </c>
      <c r="AB473" s="4">
        <f>VLOOKUP($A473,REEP!$A$1:$F$525,5,FALSE)</f>
        <v>3.3E-4</v>
      </c>
      <c r="AC473" s="11">
        <f>VLOOKUP($A473,RCEEP!$A$1:$F$525,2,FALSE)</f>
        <v>17</v>
      </c>
      <c r="AD473" s="11">
        <f>VLOOKUP($A473,RCEEP!$A$1:$F$525,3,FALSE)</f>
        <v>17</v>
      </c>
      <c r="AE473" s="11">
        <f>VLOOKUP($A473,RCEEP!$A$1:$F$525,4,FALSE)</f>
        <v>17</v>
      </c>
      <c r="AF473" s="11">
        <f>VLOOKUP($A473,RCEEP!$A$1:$F$525,5,FALSE)</f>
        <v>3.6999999999999999E-4</v>
      </c>
      <c r="AH473" s="11">
        <f t="shared" si="294"/>
        <v>17</v>
      </c>
      <c r="AI473" s="11">
        <f t="shared" si="295"/>
        <v>1</v>
      </c>
      <c r="AJ473" s="11">
        <f t="shared" si="296"/>
        <v>1</v>
      </c>
      <c r="AK473" s="11">
        <f t="shared" si="297"/>
        <v>1</v>
      </c>
      <c r="AL473" s="11">
        <f t="shared" si="298"/>
        <v>1</v>
      </c>
      <c r="AM473" s="11">
        <f t="shared" si="299"/>
        <v>1</v>
      </c>
      <c r="AN473" s="11">
        <f t="shared" si="300"/>
        <v>1</v>
      </c>
      <c r="AO473" s="11">
        <f t="shared" si="301"/>
        <v>1</v>
      </c>
      <c r="AP473" s="11">
        <f t="shared" si="302"/>
        <v>1</v>
      </c>
      <c r="AQ473" s="4">
        <f t="shared" si="303"/>
        <v>1</v>
      </c>
      <c r="AS473" s="1">
        <f t="shared" si="304"/>
        <v>16</v>
      </c>
      <c r="AT473" s="1">
        <f t="shared" si="305"/>
        <v>1</v>
      </c>
      <c r="AU473" s="1">
        <f t="shared" si="306"/>
        <v>0</v>
      </c>
      <c r="AV473" s="1">
        <f t="shared" si="307"/>
        <v>0</v>
      </c>
      <c r="AW473" s="1">
        <f t="shared" si="308"/>
        <v>0</v>
      </c>
      <c r="AX473" s="8">
        <f t="shared" si="309"/>
        <v>0</v>
      </c>
      <c r="AZ473" s="8">
        <f t="shared" si="310"/>
        <v>16</v>
      </c>
      <c r="BA473" s="8">
        <f t="shared" si="311"/>
        <v>1</v>
      </c>
      <c r="BB473" s="8">
        <f t="shared" si="312"/>
        <v>0</v>
      </c>
      <c r="BC473" s="8">
        <f t="shared" si="313"/>
        <v>0</v>
      </c>
      <c r="BD473" s="8">
        <f t="shared" si="314"/>
        <v>0</v>
      </c>
      <c r="BE473" s="8">
        <f t="shared" si="315"/>
        <v>0</v>
      </c>
      <c r="BG473" s="19">
        <f t="shared" si="316"/>
        <v>0</v>
      </c>
      <c r="BH473" s="19">
        <f t="shared" si="317"/>
        <v>0</v>
      </c>
      <c r="BJ473" s="10">
        <f t="shared" si="318"/>
        <v>16</v>
      </c>
      <c r="BK473" s="35">
        <f t="shared" si="319"/>
        <v>1</v>
      </c>
      <c r="BL473" s="27">
        <f t="shared" si="320"/>
        <v>1.2500000000000001E-2</v>
      </c>
      <c r="BM473" s="33">
        <f t="shared" si="321"/>
        <v>1</v>
      </c>
      <c r="BN473" s="27">
        <f t="shared" si="322"/>
        <v>1.2500000000000001E-2</v>
      </c>
      <c r="BO473" s="33">
        <f t="shared" si="323"/>
        <v>1</v>
      </c>
      <c r="BP473" s="27">
        <f t="shared" si="324"/>
        <v>1.2500000000000001E-2</v>
      </c>
      <c r="BQ473" s="33">
        <f t="shared" si="325"/>
        <v>1</v>
      </c>
      <c r="BR473" s="28">
        <f t="shared" si="326"/>
        <v>1.2500000000000001E-2</v>
      </c>
      <c r="BT473" s="10">
        <f t="shared" si="327"/>
        <v>16</v>
      </c>
      <c r="BU473" s="32">
        <f t="shared" si="328"/>
        <v>1</v>
      </c>
      <c r="BV473" s="27">
        <f t="shared" si="329"/>
        <v>1.2500000000000001E-2</v>
      </c>
      <c r="BW473" s="36">
        <f t="shared" si="330"/>
        <v>1</v>
      </c>
      <c r="BX473" s="27">
        <f t="shared" si="331"/>
        <v>1.2500000000000001E-2</v>
      </c>
      <c r="BY473" s="36">
        <f t="shared" si="332"/>
        <v>1</v>
      </c>
      <c r="BZ473" s="27">
        <f t="shared" si="333"/>
        <v>1.2500000000000001E-2</v>
      </c>
      <c r="CA473" s="36">
        <f t="shared" si="334"/>
        <v>1</v>
      </c>
      <c r="CB473" s="28">
        <f t="shared" si="335"/>
        <v>1.2500000000000001E-2</v>
      </c>
    </row>
    <row r="474" spans="1:80">
      <c r="A474" s="1" t="s">
        <v>497</v>
      </c>
      <c r="B474" s="26">
        <v>80</v>
      </c>
      <c r="C474" s="26">
        <v>93</v>
      </c>
      <c r="D474" s="26">
        <v>1419</v>
      </c>
      <c r="E474" s="20">
        <f>VLOOKUP($A474,JorgeILS!$A$1:$D$525,2,FALSE)</f>
        <v>16</v>
      </c>
      <c r="F474" s="20">
        <f>VLOOKUP($A474,JorgeILS!$A$1:$D$525,3,FALSE)</f>
        <v>4.0000000000000001E-3</v>
      </c>
      <c r="G474" s="20">
        <f>VLOOKUP($A474,JorgeCPP!$A$1:$D$525,2,FALSE)</f>
        <v>16</v>
      </c>
      <c r="H474" s="20">
        <f>VLOOKUP($A474,JorgeCPP!$A$1:$D$525,3,FALSE)</f>
        <v>1E-3</v>
      </c>
      <c r="I474" s="4">
        <f>VLOOKUP($A474,BEP!$A$1:$D$525,2,FALSE)</f>
        <v>17</v>
      </c>
      <c r="J474" s="23">
        <f>VLOOKUP($A474,BEP!$A$1:$D$525,3,FALSE)</f>
        <v>1E-3</v>
      </c>
      <c r="K474" s="4">
        <f>VLOOKUP($A474,CEP!$A$1:$D$525,2,FALSE)</f>
        <v>17</v>
      </c>
      <c r="L474" s="23">
        <f>VLOOKUP($A474,CEP!$A$1:$D$525,3,FALSE)</f>
        <v>0</v>
      </c>
      <c r="M474" s="4">
        <f>VLOOKUP($A474,EEP!$A$1:$D$525,2,FALSE)</f>
        <v>16</v>
      </c>
      <c r="N474" s="23">
        <f>VLOOKUP($A474,EEP!$A$1:$D$525,3,FALSE)</f>
        <v>0</v>
      </c>
      <c r="O474" s="24">
        <f>VLOOKUP($A474,CEEP!$A$1:$D$525,2,FALSE)</f>
        <v>16</v>
      </c>
      <c r="P474" s="22">
        <f>VLOOKUP($A474,CEEP!$A$1:$D$525,3,FALSE)</f>
        <v>0</v>
      </c>
      <c r="Q474" s="4">
        <f>VLOOKUP($A474,RBEP!$A$1:$F$525,2,FALSE)</f>
        <v>16</v>
      </c>
      <c r="R474" s="4">
        <f>VLOOKUP($A474,RBEP!$A$1:$F$525,3,FALSE)</f>
        <v>18</v>
      </c>
      <c r="S474" s="4">
        <f>VLOOKUP($A474,RBEP!$A$1:$F$525,4,FALSE)</f>
        <v>16.649999999999999</v>
      </c>
      <c r="T474" s="4">
        <f>VLOOKUP($A474,RBEP!$A$1:$F$525,5,FALSE)</f>
        <v>4.8000000000000001E-4</v>
      </c>
      <c r="U474" s="4">
        <f>VLOOKUP($A474,RCEP!$A$1:$F$525,2,FALSE)</f>
        <v>16</v>
      </c>
      <c r="V474" s="4">
        <f>VLOOKUP($A474,RCEP!$A$1:$F$525,3,FALSE)</f>
        <v>18</v>
      </c>
      <c r="W474" s="4">
        <f>VLOOKUP($A474,RCEP!$A$1:$F$525,4,FALSE)</f>
        <v>16.78</v>
      </c>
      <c r="X474" s="4">
        <f>VLOOKUP($A474,RCEP!$A$1:$F$525,5,FALSE)</f>
        <v>4.8000000000000001E-4</v>
      </c>
      <c r="Y474" s="4">
        <f>VLOOKUP($A474,REEP!$A$1:$F$525,2,FALSE)</f>
        <v>16</v>
      </c>
      <c r="Z474" s="4">
        <f>VLOOKUP($A474,REEP!$A$1:$F$525,3,FALSE)</f>
        <v>18</v>
      </c>
      <c r="AA474" s="4">
        <f>VLOOKUP($A474,REEP!$A$1:$F$525,4,FALSE)</f>
        <v>16.86</v>
      </c>
      <c r="AB474" s="4">
        <f>VLOOKUP($A474,REEP!$A$1:$F$525,5,FALSE)</f>
        <v>3.4000000000000002E-4</v>
      </c>
      <c r="AC474" s="11">
        <f>VLOOKUP($A474,RCEEP!$A$1:$F$525,2,FALSE)</f>
        <v>16</v>
      </c>
      <c r="AD474" s="11">
        <f>VLOOKUP($A474,RCEEP!$A$1:$F$525,3,FALSE)</f>
        <v>18</v>
      </c>
      <c r="AE474" s="11">
        <f>VLOOKUP($A474,RCEEP!$A$1:$F$525,4,FALSE)</f>
        <v>16.86</v>
      </c>
      <c r="AF474" s="11">
        <f>VLOOKUP($A474,RCEEP!$A$1:$F$525,5,FALSE)</f>
        <v>3.4000000000000002E-4</v>
      </c>
      <c r="AH474" s="11">
        <f t="shared" si="294"/>
        <v>16</v>
      </c>
      <c r="AI474" s="11">
        <f t="shared" si="295"/>
        <v>1</v>
      </c>
      <c r="AJ474" s="11">
        <f t="shared" si="296"/>
        <v>0</v>
      </c>
      <c r="AK474" s="11">
        <f t="shared" si="297"/>
        <v>0</v>
      </c>
      <c r="AL474" s="11">
        <f t="shared" si="298"/>
        <v>1</v>
      </c>
      <c r="AM474" s="11">
        <f t="shared" si="299"/>
        <v>1</v>
      </c>
      <c r="AN474" s="11">
        <f t="shared" si="300"/>
        <v>1</v>
      </c>
      <c r="AO474" s="11">
        <f t="shared" si="301"/>
        <v>1</v>
      </c>
      <c r="AP474" s="11">
        <f t="shared" si="302"/>
        <v>1</v>
      </c>
      <c r="AQ474" s="4">
        <f t="shared" si="303"/>
        <v>1</v>
      </c>
      <c r="AS474" s="1">
        <f t="shared" si="304"/>
        <v>16</v>
      </c>
      <c r="AT474" s="1">
        <f t="shared" si="305"/>
        <v>1</v>
      </c>
      <c r="AU474" s="1">
        <f t="shared" si="306"/>
        <v>1</v>
      </c>
      <c r="AV474" s="1">
        <f t="shared" si="307"/>
        <v>1</v>
      </c>
      <c r="AW474" s="1">
        <f t="shared" si="308"/>
        <v>1</v>
      </c>
      <c r="AX474" s="8">
        <f t="shared" si="309"/>
        <v>1</v>
      </c>
      <c r="AZ474" s="8">
        <f t="shared" si="310"/>
        <v>16</v>
      </c>
      <c r="BA474" s="8">
        <f t="shared" si="311"/>
        <v>1</v>
      </c>
      <c r="BB474" s="8">
        <f t="shared" si="312"/>
        <v>1</v>
      </c>
      <c r="BC474" s="8">
        <f t="shared" si="313"/>
        <v>1</v>
      </c>
      <c r="BD474" s="8">
        <f t="shared" si="314"/>
        <v>1</v>
      </c>
      <c r="BE474" s="8">
        <f t="shared" si="315"/>
        <v>1</v>
      </c>
      <c r="BG474" s="19">
        <f t="shared" si="316"/>
        <v>0</v>
      </c>
      <c r="BH474" s="19">
        <f t="shared" si="317"/>
        <v>1</v>
      </c>
      <c r="BJ474" s="10">
        <f t="shared" si="318"/>
        <v>16</v>
      </c>
      <c r="BK474" s="35">
        <f t="shared" si="319"/>
        <v>0</v>
      </c>
      <c r="BL474" s="27">
        <f t="shared" si="320"/>
        <v>0</v>
      </c>
      <c r="BM474" s="33">
        <f t="shared" si="321"/>
        <v>0</v>
      </c>
      <c r="BN474" s="27">
        <f t="shared" si="322"/>
        <v>0</v>
      </c>
      <c r="BO474" s="33">
        <f t="shared" si="323"/>
        <v>0</v>
      </c>
      <c r="BP474" s="27">
        <f t="shared" si="324"/>
        <v>0</v>
      </c>
      <c r="BQ474" s="33">
        <f t="shared" si="325"/>
        <v>0</v>
      </c>
      <c r="BR474" s="28">
        <f t="shared" si="326"/>
        <v>0</v>
      </c>
      <c r="BT474" s="10">
        <f t="shared" si="327"/>
        <v>16</v>
      </c>
      <c r="BU474" s="32">
        <f t="shared" si="328"/>
        <v>0.64999999999999858</v>
      </c>
      <c r="BV474" s="27">
        <f t="shared" si="329"/>
        <v>8.1249999999999829E-3</v>
      </c>
      <c r="BW474" s="36">
        <f t="shared" si="330"/>
        <v>0.78000000000000114</v>
      </c>
      <c r="BX474" s="27">
        <f t="shared" si="331"/>
        <v>9.7500000000000139E-3</v>
      </c>
      <c r="BY474" s="36">
        <f t="shared" si="332"/>
        <v>0.85999999999999943</v>
      </c>
      <c r="BZ474" s="27">
        <f t="shared" si="333"/>
        <v>1.0749999999999992E-2</v>
      </c>
      <c r="CA474" s="36">
        <f t="shared" si="334"/>
        <v>0.85999999999999943</v>
      </c>
      <c r="CB474" s="28">
        <f t="shared" si="335"/>
        <v>1.0749999999999992E-2</v>
      </c>
    </row>
    <row r="475" spans="1:80">
      <c r="A475" s="1" t="s">
        <v>498</v>
      </c>
      <c r="B475" s="26">
        <v>80</v>
      </c>
      <c r="C475" s="26">
        <v>93</v>
      </c>
      <c r="D475" s="26">
        <v>1427</v>
      </c>
      <c r="E475" s="20">
        <f>VLOOKUP($A475,JorgeILS!$A$1:$D$525,2,FALSE)</f>
        <v>17</v>
      </c>
      <c r="F475" s="20">
        <f>VLOOKUP($A475,JorgeILS!$A$1:$D$525,3,FALSE)</f>
        <v>3.0000000000000001E-3</v>
      </c>
      <c r="G475" s="20">
        <f>VLOOKUP($A475,JorgeCPP!$A$1:$D$525,2,FALSE)</f>
        <v>18</v>
      </c>
      <c r="H475" s="20">
        <f>VLOOKUP($A475,JorgeCPP!$A$1:$D$525,3,FALSE)</f>
        <v>1E-3</v>
      </c>
      <c r="I475" s="4">
        <f>VLOOKUP($A475,BEP!$A$1:$D$525,2,FALSE)</f>
        <v>18</v>
      </c>
      <c r="J475" s="23">
        <f>VLOOKUP($A475,BEP!$A$1:$D$525,3,FALSE)</f>
        <v>0</v>
      </c>
      <c r="K475" s="4">
        <f>VLOOKUP($A475,CEP!$A$1:$D$525,2,FALSE)</f>
        <v>18</v>
      </c>
      <c r="L475" s="23">
        <f>VLOOKUP($A475,CEP!$A$1:$D$525,3,FALSE)</f>
        <v>0</v>
      </c>
      <c r="M475" s="4">
        <f>VLOOKUP($A475,EEP!$A$1:$D$525,2,FALSE)</f>
        <v>18</v>
      </c>
      <c r="N475" s="23">
        <f>VLOOKUP($A475,EEP!$A$1:$D$525,3,FALSE)</f>
        <v>1E-3</v>
      </c>
      <c r="O475" s="24">
        <f>VLOOKUP($A475,CEEP!$A$1:$D$525,2,FALSE)</f>
        <v>18</v>
      </c>
      <c r="P475" s="22">
        <f>VLOOKUP($A475,CEEP!$A$1:$D$525,3,FALSE)</f>
        <v>0</v>
      </c>
      <c r="Q475" s="4">
        <f>VLOOKUP($A475,RBEP!$A$1:$F$525,2,FALSE)</f>
        <v>18</v>
      </c>
      <c r="R475" s="4">
        <f>VLOOKUP($A475,RBEP!$A$1:$F$525,3,FALSE)</f>
        <v>18</v>
      </c>
      <c r="S475" s="4">
        <f>VLOOKUP($A475,RBEP!$A$1:$F$525,4,FALSE)</f>
        <v>18</v>
      </c>
      <c r="T475" s="4">
        <f>VLOOKUP($A475,RBEP!$A$1:$F$525,5,FALSE)</f>
        <v>2.9999999999999997E-4</v>
      </c>
      <c r="U475" s="4">
        <f>VLOOKUP($A475,RCEP!$A$1:$F$525,2,FALSE)</f>
        <v>18</v>
      </c>
      <c r="V475" s="4">
        <f>VLOOKUP($A475,RCEP!$A$1:$F$525,3,FALSE)</f>
        <v>18</v>
      </c>
      <c r="W475" s="4">
        <f>VLOOKUP($A475,RCEP!$A$1:$F$525,4,FALSE)</f>
        <v>18</v>
      </c>
      <c r="X475" s="4">
        <f>VLOOKUP($A475,RCEP!$A$1:$F$525,5,FALSE)</f>
        <v>2.7E-4</v>
      </c>
      <c r="Y475" s="4">
        <f>VLOOKUP($A475,REEP!$A$1:$F$525,2,FALSE)</f>
        <v>18</v>
      </c>
      <c r="Z475" s="4">
        <f>VLOOKUP($A475,REEP!$A$1:$F$525,3,FALSE)</f>
        <v>18</v>
      </c>
      <c r="AA475" s="4">
        <f>VLOOKUP($A475,REEP!$A$1:$F$525,4,FALSE)</f>
        <v>18</v>
      </c>
      <c r="AB475" s="4">
        <f>VLOOKUP($A475,REEP!$A$1:$F$525,5,FALSE)</f>
        <v>2.0000000000000001E-4</v>
      </c>
      <c r="AC475" s="11">
        <f>VLOOKUP($A475,RCEEP!$A$1:$F$525,2,FALSE)</f>
        <v>18</v>
      </c>
      <c r="AD475" s="11">
        <f>VLOOKUP($A475,RCEEP!$A$1:$F$525,3,FALSE)</f>
        <v>18</v>
      </c>
      <c r="AE475" s="11">
        <f>VLOOKUP($A475,RCEEP!$A$1:$F$525,4,FALSE)</f>
        <v>18</v>
      </c>
      <c r="AF475" s="11">
        <f>VLOOKUP($A475,RCEEP!$A$1:$F$525,5,FALSE)</f>
        <v>2.2000000000000001E-4</v>
      </c>
      <c r="AH475" s="11">
        <f t="shared" si="294"/>
        <v>18</v>
      </c>
      <c r="AI475" s="11">
        <f t="shared" si="295"/>
        <v>1</v>
      </c>
      <c r="AJ475" s="11">
        <f t="shared" si="296"/>
        <v>1</v>
      </c>
      <c r="AK475" s="11">
        <f t="shared" si="297"/>
        <v>1</v>
      </c>
      <c r="AL475" s="11">
        <f t="shared" si="298"/>
        <v>1</v>
      </c>
      <c r="AM475" s="11">
        <f t="shared" si="299"/>
        <v>1</v>
      </c>
      <c r="AN475" s="11">
        <f t="shared" si="300"/>
        <v>1</v>
      </c>
      <c r="AO475" s="11">
        <f t="shared" si="301"/>
        <v>1</v>
      </c>
      <c r="AP475" s="11">
        <f t="shared" si="302"/>
        <v>1</v>
      </c>
      <c r="AQ475" s="4">
        <f t="shared" si="303"/>
        <v>1</v>
      </c>
      <c r="AS475" s="1">
        <f t="shared" si="304"/>
        <v>17</v>
      </c>
      <c r="AT475" s="1">
        <f t="shared" si="305"/>
        <v>1</v>
      </c>
      <c r="AU475" s="1">
        <f t="shared" si="306"/>
        <v>0</v>
      </c>
      <c r="AV475" s="1">
        <f t="shared" si="307"/>
        <v>0</v>
      </c>
      <c r="AW475" s="1">
        <f t="shared" si="308"/>
        <v>0</v>
      </c>
      <c r="AX475" s="8">
        <f t="shared" si="309"/>
        <v>0</v>
      </c>
      <c r="AZ475" s="8">
        <f t="shared" si="310"/>
        <v>17</v>
      </c>
      <c r="BA475" s="8">
        <f t="shared" si="311"/>
        <v>1</v>
      </c>
      <c r="BB475" s="8">
        <f t="shared" si="312"/>
        <v>0</v>
      </c>
      <c r="BC475" s="8">
        <f t="shared" si="313"/>
        <v>0</v>
      </c>
      <c r="BD475" s="8">
        <f t="shared" si="314"/>
        <v>0</v>
      </c>
      <c r="BE475" s="8">
        <f t="shared" si="315"/>
        <v>0</v>
      </c>
      <c r="BG475" s="19">
        <f t="shared" si="316"/>
        <v>0</v>
      </c>
      <c r="BH475" s="19">
        <f t="shared" si="317"/>
        <v>0</v>
      </c>
      <c r="BJ475" s="10">
        <f t="shared" si="318"/>
        <v>17</v>
      </c>
      <c r="BK475" s="35">
        <f t="shared" si="319"/>
        <v>1</v>
      </c>
      <c r="BL475" s="27">
        <f t="shared" si="320"/>
        <v>1.2500000000000001E-2</v>
      </c>
      <c r="BM475" s="33">
        <f t="shared" si="321"/>
        <v>1</v>
      </c>
      <c r="BN475" s="27">
        <f t="shared" si="322"/>
        <v>1.2500000000000001E-2</v>
      </c>
      <c r="BO475" s="33">
        <f t="shared" si="323"/>
        <v>1</v>
      </c>
      <c r="BP475" s="27">
        <f t="shared" si="324"/>
        <v>1.2500000000000001E-2</v>
      </c>
      <c r="BQ475" s="33">
        <f t="shared" si="325"/>
        <v>1</v>
      </c>
      <c r="BR475" s="28">
        <f t="shared" si="326"/>
        <v>1.2500000000000001E-2</v>
      </c>
      <c r="BT475" s="10">
        <f t="shared" si="327"/>
        <v>17</v>
      </c>
      <c r="BU475" s="32">
        <f t="shared" si="328"/>
        <v>1</v>
      </c>
      <c r="BV475" s="27">
        <f t="shared" si="329"/>
        <v>1.2500000000000001E-2</v>
      </c>
      <c r="BW475" s="36">
        <f t="shared" si="330"/>
        <v>1</v>
      </c>
      <c r="BX475" s="27">
        <f t="shared" si="331"/>
        <v>1.2500000000000001E-2</v>
      </c>
      <c r="BY475" s="36">
        <f t="shared" si="332"/>
        <v>1</v>
      </c>
      <c r="BZ475" s="27">
        <f t="shared" si="333"/>
        <v>1.2500000000000001E-2</v>
      </c>
      <c r="CA475" s="36">
        <f t="shared" si="334"/>
        <v>1</v>
      </c>
      <c r="CB475" s="28">
        <f t="shared" si="335"/>
        <v>1.2500000000000001E-2</v>
      </c>
    </row>
    <row r="476" spans="1:80">
      <c r="A476" s="1" t="s">
        <v>499</v>
      </c>
      <c r="B476" s="26">
        <v>80</v>
      </c>
      <c r="C476" s="26">
        <v>93</v>
      </c>
      <c r="D476" s="26">
        <v>1435</v>
      </c>
      <c r="E476" s="20">
        <f>VLOOKUP($A476,JorgeILS!$A$1:$D$525,2,FALSE)</f>
        <v>16</v>
      </c>
      <c r="F476" s="20">
        <f>VLOOKUP($A476,JorgeILS!$A$1:$D$525,3,FALSE)</f>
        <v>5.0000000000000001E-3</v>
      </c>
      <c r="G476" s="20">
        <f>VLOOKUP($A476,JorgeCPP!$A$1:$D$525,2,FALSE)</f>
        <v>18</v>
      </c>
      <c r="H476" s="20">
        <f>VLOOKUP($A476,JorgeCPP!$A$1:$D$525,3,FALSE)</f>
        <v>1E-3</v>
      </c>
      <c r="I476" s="4">
        <f>VLOOKUP($A476,BEP!$A$1:$D$525,2,FALSE)</f>
        <v>16</v>
      </c>
      <c r="J476" s="23">
        <f>VLOOKUP($A476,BEP!$A$1:$D$525,3,FALSE)</f>
        <v>0</v>
      </c>
      <c r="K476" s="4">
        <f>VLOOKUP($A476,CEP!$A$1:$D$525,2,FALSE)</f>
        <v>16</v>
      </c>
      <c r="L476" s="23">
        <f>VLOOKUP($A476,CEP!$A$1:$D$525,3,FALSE)</f>
        <v>0</v>
      </c>
      <c r="M476" s="4">
        <f>VLOOKUP($A476,EEP!$A$1:$D$525,2,FALSE)</f>
        <v>16</v>
      </c>
      <c r="N476" s="23">
        <f>VLOOKUP($A476,EEP!$A$1:$D$525,3,FALSE)</f>
        <v>0</v>
      </c>
      <c r="O476" s="24">
        <f>VLOOKUP($A476,CEEP!$A$1:$D$525,2,FALSE)</f>
        <v>16</v>
      </c>
      <c r="P476" s="22">
        <f>VLOOKUP($A476,CEEP!$A$1:$D$525,3,FALSE)</f>
        <v>1E-3</v>
      </c>
      <c r="Q476" s="4">
        <f>VLOOKUP($A476,RBEP!$A$1:$F$525,2,FALSE)</f>
        <v>16</v>
      </c>
      <c r="R476" s="4">
        <f>VLOOKUP($A476,RBEP!$A$1:$F$525,3,FALSE)</f>
        <v>17</v>
      </c>
      <c r="S476" s="4">
        <f>VLOOKUP($A476,RBEP!$A$1:$F$525,4,FALSE)</f>
        <v>16.7</v>
      </c>
      <c r="T476" s="4">
        <f>VLOOKUP($A476,RBEP!$A$1:$F$525,5,FALSE)</f>
        <v>5.9000000000000003E-4</v>
      </c>
      <c r="U476" s="4">
        <f>VLOOKUP($A476,RCEP!$A$1:$F$525,2,FALSE)</f>
        <v>16</v>
      </c>
      <c r="V476" s="4">
        <f>VLOOKUP($A476,RCEP!$A$1:$F$525,3,FALSE)</f>
        <v>17</v>
      </c>
      <c r="W476" s="4">
        <f>VLOOKUP($A476,RCEP!$A$1:$F$525,4,FALSE)</f>
        <v>16.78</v>
      </c>
      <c r="X476" s="4">
        <f>VLOOKUP($A476,RCEP!$A$1:$F$525,5,FALSE)</f>
        <v>5.0000000000000001E-4</v>
      </c>
      <c r="Y476" s="4">
        <f>VLOOKUP($A476,REEP!$A$1:$F$525,2,FALSE)</f>
        <v>16</v>
      </c>
      <c r="Z476" s="4">
        <f>VLOOKUP($A476,REEP!$A$1:$F$525,3,FALSE)</f>
        <v>17</v>
      </c>
      <c r="AA476" s="4">
        <f>VLOOKUP($A476,REEP!$A$1:$F$525,4,FALSE)</f>
        <v>16.71</v>
      </c>
      <c r="AB476" s="4">
        <f>VLOOKUP($A476,REEP!$A$1:$F$525,5,FALSE)</f>
        <v>4.0000000000000002E-4</v>
      </c>
      <c r="AC476" s="11">
        <f>VLOOKUP($A476,RCEEP!$A$1:$F$525,2,FALSE)</f>
        <v>16</v>
      </c>
      <c r="AD476" s="11">
        <f>VLOOKUP($A476,RCEEP!$A$1:$F$525,3,FALSE)</f>
        <v>18</v>
      </c>
      <c r="AE476" s="11">
        <f>VLOOKUP($A476,RCEEP!$A$1:$F$525,4,FALSE)</f>
        <v>16.72</v>
      </c>
      <c r="AF476" s="11">
        <f>VLOOKUP($A476,RCEEP!$A$1:$F$525,5,FALSE)</f>
        <v>2.1000000000000001E-4</v>
      </c>
      <c r="AH476" s="11">
        <f t="shared" si="294"/>
        <v>16</v>
      </c>
      <c r="AI476" s="11">
        <f t="shared" si="295"/>
        <v>0</v>
      </c>
      <c r="AJ476" s="11">
        <f t="shared" si="296"/>
        <v>1</v>
      </c>
      <c r="AK476" s="11">
        <f t="shared" si="297"/>
        <v>1</v>
      </c>
      <c r="AL476" s="11">
        <f t="shared" si="298"/>
        <v>1</v>
      </c>
      <c r="AM476" s="11">
        <f t="shared" si="299"/>
        <v>1</v>
      </c>
      <c r="AN476" s="11">
        <f t="shared" si="300"/>
        <v>1</v>
      </c>
      <c r="AO476" s="11">
        <f t="shared" si="301"/>
        <v>1</v>
      </c>
      <c r="AP476" s="11">
        <f t="shared" si="302"/>
        <v>1</v>
      </c>
      <c r="AQ476" s="4">
        <f t="shared" si="303"/>
        <v>1</v>
      </c>
      <c r="AS476" s="1">
        <f t="shared" si="304"/>
        <v>16</v>
      </c>
      <c r="AT476" s="1">
        <f t="shared" si="305"/>
        <v>1</v>
      </c>
      <c r="AU476" s="1">
        <f t="shared" si="306"/>
        <v>1</v>
      </c>
      <c r="AV476" s="1">
        <f t="shared" si="307"/>
        <v>1</v>
      </c>
      <c r="AW476" s="1">
        <f t="shared" si="308"/>
        <v>1</v>
      </c>
      <c r="AX476" s="8">
        <f t="shared" si="309"/>
        <v>1</v>
      </c>
      <c r="AZ476" s="8">
        <f t="shared" si="310"/>
        <v>16</v>
      </c>
      <c r="BA476" s="8">
        <f t="shared" si="311"/>
        <v>1</v>
      </c>
      <c r="BB476" s="8">
        <f t="shared" si="312"/>
        <v>1</v>
      </c>
      <c r="BC476" s="8">
        <f t="shared" si="313"/>
        <v>1</v>
      </c>
      <c r="BD476" s="8">
        <f t="shared" si="314"/>
        <v>1</v>
      </c>
      <c r="BE476" s="8">
        <f t="shared" si="315"/>
        <v>1</v>
      </c>
      <c r="BG476" s="19">
        <f t="shared" si="316"/>
        <v>0</v>
      </c>
      <c r="BH476" s="19">
        <f t="shared" si="317"/>
        <v>1</v>
      </c>
      <c r="BJ476" s="10">
        <f t="shared" si="318"/>
        <v>16</v>
      </c>
      <c r="BK476" s="35">
        <f t="shared" si="319"/>
        <v>0</v>
      </c>
      <c r="BL476" s="27">
        <f t="shared" si="320"/>
        <v>0</v>
      </c>
      <c r="BM476" s="33">
        <f t="shared" si="321"/>
        <v>0</v>
      </c>
      <c r="BN476" s="27">
        <f t="shared" si="322"/>
        <v>0</v>
      </c>
      <c r="BO476" s="33">
        <f t="shared" si="323"/>
        <v>0</v>
      </c>
      <c r="BP476" s="27">
        <f t="shared" si="324"/>
        <v>0</v>
      </c>
      <c r="BQ476" s="33">
        <f t="shared" si="325"/>
        <v>0</v>
      </c>
      <c r="BR476" s="28">
        <f t="shared" si="326"/>
        <v>0</v>
      </c>
      <c r="BT476" s="10">
        <f t="shared" si="327"/>
        <v>16</v>
      </c>
      <c r="BU476" s="32">
        <f t="shared" si="328"/>
        <v>0.69999999999999929</v>
      </c>
      <c r="BV476" s="27">
        <f t="shared" si="329"/>
        <v>8.7499999999999904E-3</v>
      </c>
      <c r="BW476" s="36">
        <f t="shared" si="330"/>
        <v>0.78000000000000114</v>
      </c>
      <c r="BX476" s="27">
        <f t="shared" si="331"/>
        <v>9.7500000000000139E-3</v>
      </c>
      <c r="BY476" s="36">
        <f t="shared" si="332"/>
        <v>0.71000000000000085</v>
      </c>
      <c r="BZ476" s="27">
        <f t="shared" si="333"/>
        <v>8.8750000000000114E-3</v>
      </c>
      <c r="CA476" s="36">
        <f t="shared" si="334"/>
        <v>0.71999999999999886</v>
      </c>
      <c r="CB476" s="28">
        <f t="shared" si="335"/>
        <v>8.9999999999999854E-3</v>
      </c>
    </row>
    <row r="477" spans="1:80">
      <c r="A477" s="1" t="s">
        <v>500</v>
      </c>
      <c r="B477" s="26">
        <v>80</v>
      </c>
      <c r="C477" s="26">
        <v>93</v>
      </c>
      <c r="D477" s="26">
        <v>1443</v>
      </c>
      <c r="E477" s="20">
        <f>VLOOKUP($A477,JorgeILS!$A$1:$D$525,2,FALSE)</f>
        <v>17</v>
      </c>
      <c r="F477" s="20">
        <f>VLOOKUP($A477,JorgeILS!$A$1:$D$525,3,FALSE)</f>
        <v>8.0000000000000002E-3</v>
      </c>
      <c r="G477" s="20">
        <f>VLOOKUP($A477,JorgeCPP!$A$1:$D$525,2,FALSE)</f>
        <v>19</v>
      </c>
      <c r="H477" s="20">
        <f>VLOOKUP($A477,JorgeCPP!$A$1:$D$525,3,FALSE)</f>
        <v>1E-3</v>
      </c>
      <c r="I477" s="4">
        <f>VLOOKUP($A477,BEP!$A$1:$D$525,2,FALSE)</f>
        <v>18</v>
      </c>
      <c r="J477" s="23">
        <f>VLOOKUP($A477,BEP!$A$1:$D$525,3,FALSE)</f>
        <v>0</v>
      </c>
      <c r="K477" s="4">
        <f>VLOOKUP($A477,CEP!$A$1:$D$525,2,FALSE)</f>
        <v>18</v>
      </c>
      <c r="L477" s="23">
        <f>VLOOKUP($A477,CEP!$A$1:$D$525,3,FALSE)</f>
        <v>1E-3</v>
      </c>
      <c r="M477" s="4">
        <f>VLOOKUP($A477,EEP!$A$1:$D$525,2,FALSE)</f>
        <v>18</v>
      </c>
      <c r="N477" s="23">
        <f>VLOOKUP($A477,EEP!$A$1:$D$525,3,FALSE)</f>
        <v>0</v>
      </c>
      <c r="O477" s="24">
        <f>VLOOKUP($A477,CEEP!$A$1:$D$525,2,FALSE)</f>
        <v>18</v>
      </c>
      <c r="P477" s="22">
        <f>VLOOKUP($A477,CEEP!$A$1:$D$525,3,FALSE)</f>
        <v>0</v>
      </c>
      <c r="Q477" s="4">
        <f>VLOOKUP($A477,RBEP!$A$1:$F$525,2,FALSE)</f>
        <v>17</v>
      </c>
      <c r="R477" s="4">
        <f>VLOOKUP($A477,RBEP!$A$1:$F$525,3,FALSE)</f>
        <v>20</v>
      </c>
      <c r="S477" s="4">
        <f>VLOOKUP($A477,RBEP!$A$1:$F$525,4,FALSE)</f>
        <v>18.23</v>
      </c>
      <c r="T477" s="4">
        <f>VLOOKUP($A477,RBEP!$A$1:$F$525,5,FALSE)</f>
        <v>4.8000000000000001E-4</v>
      </c>
      <c r="U477" s="4">
        <f>VLOOKUP($A477,RCEP!$A$1:$F$525,2,FALSE)</f>
        <v>17</v>
      </c>
      <c r="V477" s="4">
        <f>VLOOKUP($A477,RCEP!$A$1:$F$525,3,FALSE)</f>
        <v>20</v>
      </c>
      <c r="W477" s="4">
        <f>VLOOKUP($A477,RCEP!$A$1:$F$525,4,FALSE)</f>
        <v>18.29</v>
      </c>
      <c r="X477" s="4">
        <f>VLOOKUP($A477,RCEP!$A$1:$F$525,5,FALSE)</f>
        <v>6.6E-4</v>
      </c>
      <c r="Y477" s="4">
        <f>VLOOKUP($A477,REEP!$A$1:$F$525,2,FALSE)</f>
        <v>17</v>
      </c>
      <c r="Z477" s="4">
        <f>VLOOKUP($A477,REEP!$A$1:$F$525,3,FALSE)</f>
        <v>20</v>
      </c>
      <c r="AA477" s="4">
        <f>VLOOKUP($A477,REEP!$A$1:$F$525,4,FALSE)</f>
        <v>18.420000000000002</v>
      </c>
      <c r="AB477" s="4">
        <f>VLOOKUP($A477,REEP!$A$1:$F$525,5,FALSE)</f>
        <v>4.4000000000000002E-4</v>
      </c>
      <c r="AC477" s="11">
        <f>VLOOKUP($A477,RCEEP!$A$1:$F$525,2,FALSE)</f>
        <v>17</v>
      </c>
      <c r="AD477" s="11">
        <f>VLOOKUP($A477,RCEEP!$A$1:$F$525,3,FALSE)</f>
        <v>20</v>
      </c>
      <c r="AE477" s="11">
        <f>VLOOKUP($A477,RCEEP!$A$1:$F$525,4,FALSE)</f>
        <v>18.579999999999998</v>
      </c>
      <c r="AF477" s="11">
        <f>VLOOKUP($A477,RCEEP!$A$1:$F$525,5,FALSE)</f>
        <v>5.0000000000000001E-4</v>
      </c>
      <c r="AH477" s="11">
        <f t="shared" si="294"/>
        <v>17</v>
      </c>
      <c r="AI477" s="11">
        <f t="shared" si="295"/>
        <v>0</v>
      </c>
      <c r="AJ477" s="11">
        <f t="shared" si="296"/>
        <v>0</v>
      </c>
      <c r="AK477" s="11">
        <f t="shared" si="297"/>
        <v>0</v>
      </c>
      <c r="AL477" s="11">
        <f t="shared" si="298"/>
        <v>0</v>
      </c>
      <c r="AM477" s="11">
        <f t="shared" si="299"/>
        <v>0</v>
      </c>
      <c r="AN477" s="11">
        <f t="shared" si="300"/>
        <v>1</v>
      </c>
      <c r="AO477" s="11">
        <f t="shared" si="301"/>
        <v>1</v>
      </c>
      <c r="AP477" s="11">
        <f t="shared" si="302"/>
        <v>1</v>
      </c>
      <c r="AQ477" s="4">
        <f t="shared" si="303"/>
        <v>1</v>
      </c>
      <c r="AS477" s="1">
        <f t="shared" si="304"/>
        <v>17</v>
      </c>
      <c r="AT477" s="1">
        <f t="shared" si="305"/>
        <v>1</v>
      </c>
      <c r="AU477" s="1">
        <f t="shared" si="306"/>
        <v>1</v>
      </c>
      <c r="AV477" s="1">
        <f t="shared" si="307"/>
        <v>1</v>
      </c>
      <c r="AW477" s="1">
        <f t="shared" si="308"/>
        <v>1</v>
      </c>
      <c r="AX477" s="8">
        <f t="shared" si="309"/>
        <v>1</v>
      </c>
      <c r="AZ477" s="8">
        <f t="shared" si="310"/>
        <v>17</v>
      </c>
      <c r="BA477" s="8">
        <f t="shared" si="311"/>
        <v>1</v>
      </c>
      <c r="BB477" s="8">
        <f t="shared" si="312"/>
        <v>1</v>
      </c>
      <c r="BC477" s="8">
        <f t="shared" si="313"/>
        <v>1</v>
      </c>
      <c r="BD477" s="8">
        <f t="shared" si="314"/>
        <v>1</v>
      </c>
      <c r="BE477" s="8">
        <f t="shared" si="315"/>
        <v>1</v>
      </c>
      <c r="BG477" s="19">
        <f t="shared" si="316"/>
        <v>0</v>
      </c>
      <c r="BH477" s="19">
        <f t="shared" si="317"/>
        <v>1</v>
      </c>
      <c r="BJ477" s="10">
        <f t="shared" si="318"/>
        <v>17</v>
      </c>
      <c r="BK477" s="35">
        <f t="shared" si="319"/>
        <v>0</v>
      </c>
      <c r="BL477" s="27">
        <f t="shared" si="320"/>
        <v>0</v>
      </c>
      <c r="BM477" s="33">
        <f t="shared" si="321"/>
        <v>0</v>
      </c>
      <c r="BN477" s="27">
        <f t="shared" si="322"/>
        <v>0</v>
      </c>
      <c r="BO477" s="33">
        <f t="shared" si="323"/>
        <v>0</v>
      </c>
      <c r="BP477" s="27">
        <f t="shared" si="324"/>
        <v>0</v>
      </c>
      <c r="BQ477" s="33">
        <f t="shared" si="325"/>
        <v>0</v>
      </c>
      <c r="BR477" s="28">
        <f t="shared" si="326"/>
        <v>0</v>
      </c>
      <c r="BT477" s="10">
        <f t="shared" si="327"/>
        <v>17</v>
      </c>
      <c r="BU477" s="32">
        <f t="shared" si="328"/>
        <v>1.2300000000000004</v>
      </c>
      <c r="BV477" s="27">
        <f t="shared" si="329"/>
        <v>1.5375000000000005E-2</v>
      </c>
      <c r="BW477" s="36">
        <f t="shared" si="330"/>
        <v>1.2899999999999991</v>
      </c>
      <c r="BX477" s="27">
        <f t="shared" si="331"/>
        <v>1.612499999999999E-2</v>
      </c>
      <c r="BY477" s="36">
        <f t="shared" si="332"/>
        <v>1.4200000000000017</v>
      </c>
      <c r="BZ477" s="27">
        <f t="shared" si="333"/>
        <v>1.7750000000000023E-2</v>
      </c>
      <c r="CA477" s="36">
        <f t="shared" si="334"/>
        <v>1.5799999999999983</v>
      </c>
      <c r="CB477" s="28">
        <f t="shared" si="335"/>
        <v>1.9749999999999979E-2</v>
      </c>
    </row>
    <row r="478" spans="1:80">
      <c r="A478" s="1" t="s">
        <v>451</v>
      </c>
      <c r="B478" s="26">
        <v>800</v>
      </c>
      <c r="C478" s="26">
        <v>1017</v>
      </c>
      <c r="D478" s="26">
        <v>5771</v>
      </c>
      <c r="E478" s="20">
        <f>VLOOKUP($A478,JorgeILS!$A$1:$D$525,2,FALSE)</f>
        <v>180</v>
      </c>
      <c r="F478" s="20">
        <f>VLOOKUP($A478,JorgeILS!$A$1:$D$525,3,FALSE)</f>
        <v>2.4750000000000001</v>
      </c>
      <c r="G478" s="20">
        <f>VLOOKUP($A478,JorgeCPP!$A$1:$D$525,2,FALSE)</f>
        <v>187</v>
      </c>
      <c r="H478" s="20">
        <f>VLOOKUP($A478,JorgeCPP!$A$1:$D$525,3,FALSE)</f>
        <v>0.06</v>
      </c>
      <c r="I478" s="4">
        <f>VLOOKUP($A478,BEP!$A$1:$D$525,2,FALSE)</f>
        <v>185</v>
      </c>
      <c r="J478" s="23">
        <f>VLOOKUP($A478,BEP!$A$1:$D$525,3,FALSE)</f>
        <v>5.0000000000000001E-3</v>
      </c>
      <c r="K478" s="4">
        <f>VLOOKUP($A478,CEP!$A$1:$D$525,2,FALSE)</f>
        <v>185</v>
      </c>
      <c r="L478" s="23">
        <f>VLOOKUP($A478,CEP!$A$1:$D$525,3,FALSE)</f>
        <v>5.0000000000000001E-3</v>
      </c>
      <c r="M478" s="4">
        <f>VLOOKUP($A478,EEP!$A$1:$D$525,2,FALSE)</f>
        <v>184</v>
      </c>
      <c r="N478" s="23">
        <f>VLOOKUP($A478,EEP!$A$1:$D$525,3,FALSE)</f>
        <v>5.0000000000000001E-3</v>
      </c>
      <c r="O478" s="24">
        <f>VLOOKUP($A478,CEEP!$A$1:$D$525,2,FALSE)</f>
        <v>184</v>
      </c>
      <c r="P478" s="22">
        <f>VLOOKUP($A478,CEEP!$A$1:$D$525,3,FALSE)</f>
        <v>6.0000000000000001E-3</v>
      </c>
      <c r="Q478" s="4">
        <f>VLOOKUP($A478,RBEP!$A$1:$F$525,2,FALSE)</f>
        <v>183</v>
      </c>
      <c r="R478" s="4">
        <f>VLOOKUP($A478,RBEP!$A$1:$F$525,3,FALSE)</f>
        <v>189</v>
      </c>
      <c r="S478" s="4">
        <f>VLOOKUP($A478,RBEP!$A$1:$F$525,4,FALSE)</f>
        <v>185.96</v>
      </c>
      <c r="T478" s="4">
        <f>VLOOKUP($A478,RBEP!$A$1:$F$525,5,FALSE)</f>
        <v>5.3099999999999996E-3</v>
      </c>
      <c r="U478" s="4">
        <f>VLOOKUP($A478,RCEP!$A$1:$F$525,2,FALSE)</f>
        <v>183</v>
      </c>
      <c r="V478" s="4">
        <f>VLOOKUP($A478,RCEP!$A$1:$F$525,3,FALSE)</f>
        <v>189</v>
      </c>
      <c r="W478" s="4">
        <f>VLOOKUP($A478,RCEP!$A$1:$F$525,4,FALSE)</f>
        <v>186.12</v>
      </c>
      <c r="X478" s="4">
        <f>VLOOKUP($A478,RCEP!$A$1:$F$525,5,FALSE)</f>
        <v>5.8999999999999999E-3</v>
      </c>
      <c r="Y478" s="4">
        <f>VLOOKUP($A478,REEP!$A$1:$F$525,2,FALSE)</f>
        <v>184</v>
      </c>
      <c r="Z478" s="4">
        <f>VLOOKUP($A478,REEP!$A$1:$F$525,3,FALSE)</f>
        <v>190</v>
      </c>
      <c r="AA478" s="4">
        <f>VLOOKUP($A478,REEP!$A$1:$F$525,4,FALSE)</f>
        <v>186.12</v>
      </c>
      <c r="AB478" s="4">
        <f>VLOOKUP($A478,REEP!$A$1:$F$525,5,FALSE)</f>
        <v>6.1599999999999997E-3</v>
      </c>
      <c r="AC478" s="11">
        <f>VLOOKUP($A478,RCEEP!$A$1:$F$525,2,FALSE)</f>
        <v>183</v>
      </c>
      <c r="AD478" s="11">
        <f>VLOOKUP($A478,RCEEP!$A$1:$F$525,3,FALSE)</f>
        <v>190</v>
      </c>
      <c r="AE478" s="11">
        <f>VLOOKUP($A478,RCEEP!$A$1:$F$525,4,FALSE)</f>
        <v>186.28</v>
      </c>
      <c r="AF478" s="11">
        <f>VLOOKUP($A478,RCEEP!$A$1:$F$525,5,FALSE)</f>
        <v>6.0600000000000003E-3</v>
      </c>
      <c r="AH478" s="11">
        <f t="shared" si="294"/>
        <v>183</v>
      </c>
      <c r="AI478" s="11">
        <f t="shared" si="295"/>
        <v>0</v>
      </c>
      <c r="AJ478" s="11">
        <f t="shared" si="296"/>
        <v>0</v>
      </c>
      <c r="AK478" s="11">
        <f t="shared" si="297"/>
        <v>0</v>
      </c>
      <c r="AL478" s="11">
        <f t="shared" si="298"/>
        <v>0</v>
      </c>
      <c r="AM478" s="11">
        <f t="shared" si="299"/>
        <v>0</v>
      </c>
      <c r="AN478" s="11">
        <f t="shared" si="300"/>
        <v>1</v>
      </c>
      <c r="AO478" s="11">
        <f t="shared" si="301"/>
        <v>1</v>
      </c>
      <c r="AP478" s="11">
        <f t="shared" si="302"/>
        <v>0</v>
      </c>
      <c r="AQ478" s="4">
        <f t="shared" si="303"/>
        <v>1</v>
      </c>
      <c r="AS478" s="1">
        <f t="shared" si="304"/>
        <v>180</v>
      </c>
      <c r="AT478" s="1">
        <f t="shared" si="305"/>
        <v>1</v>
      </c>
      <c r="AU478" s="1">
        <f t="shared" si="306"/>
        <v>0</v>
      </c>
      <c r="AV478" s="1">
        <f t="shared" si="307"/>
        <v>0</v>
      </c>
      <c r="AW478" s="1">
        <f t="shared" si="308"/>
        <v>0</v>
      </c>
      <c r="AX478" s="8">
        <f t="shared" si="309"/>
        <v>0</v>
      </c>
      <c r="AZ478" s="8">
        <f t="shared" si="310"/>
        <v>180</v>
      </c>
      <c r="BA478" s="8">
        <f t="shared" si="311"/>
        <v>1</v>
      </c>
      <c r="BB478" s="8">
        <f t="shared" si="312"/>
        <v>0</v>
      </c>
      <c r="BC478" s="8">
        <f t="shared" si="313"/>
        <v>0</v>
      </c>
      <c r="BD478" s="8">
        <f t="shared" si="314"/>
        <v>0</v>
      </c>
      <c r="BE478" s="8">
        <f t="shared" si="315"/>
        <v>0</v>
      </c>
      <c r="BG478" s="19">
        <f t="shared" si="316"/>
        <v>0</v>
      </c>
      <c r="BH478" s="19">
        <f t="shared" si="317"/>
        <v>0</v>
      </c>
      <c r="BJ478" s="10">
        <f t="shared" si="318"/>
        <v>180</v>
      </c>
      <c r="BK478" s="35">
        <f t="shared" si="319"/>
        <v>3</v>
      </c>
      <c r="BL478" s="27">
        <f t="shared" si="320"/>
        <v>3.7499999999999999E-3</v>
      </c>
      <c r="BM478" s="33">
        <f t="shared" si="321"/>
        <v>3</v>
      </c>
      <c r="BN478" s="27">
        <f t="shared" si="322"/>
        <v>3.7499999999999999E-3</v>
      </c>
      <c r="BO478" s="33">
        <f t="shared" si="323"/>
        <v>4</v>
      </c>
      <c r="BP478" s="27">
        <f t="shared" si="324"/>
        <v>5.0000000000000001E-3</v>
      </c>
      <c r="BQ478" s="33">
        <f t="shared" si="325"/>
        <v>3</v>
      </c>
      <c r="BR478" s="28">
        <f t="shared" si="326"/>
        <v>3.7499999999999999E-3</v>
      </c>
      <c r="BT478" s="10">
        <f t="shared" si="327"/>
        <v>180</v>
      </c>
      <c r="BU478" s="32">
        <f t="shared" si="328"/>
        <v>5.960000000000008</v>
      </c>
      <c r="BV478" s="27">
        <f t="shared" si="329"/>
        <v>7.4500000000000096E-3</v>
      </c>
      <c r="BW478" s="36">
        <f t="shared" si="330"/>
        <v>6.1200000000000045</v>
      </c>
      <c r="BX478" s="27">
        <f t="shared" si="331"/>
        <v>7.6500000000000058E-3</v>
      </c>
      <c r="BY478" s="36">
        <f t="shared" si="332"/>
        <v>6.1200000000000045</v>
      </c>
      <c r="BZ478" s="27">
        <f t="shared" si="333"/>
        <v>7.6500000000000058E-3</v>
      </c>
      <c r="CA478" s="36">
        <f t="shared" si="334"/>
        <v>6.2800000000000011</v>
      </c>
      <c r="CB478" s="28">
        <f t="shared" si="335"/>
        <v>7.8500000000000011E-3</v>
      </c>
    </row>
    <row r="479" spans="1:80">
      <c r="A479" s="1" t="s">
        <v>452</v>
      </c>
      <c r="B479" s="26">
        <v>800</v>
      </c>
      <c r="C479" s="26">
        <v>1017</v>
      </c>
      <c r="D479" s="26">
        <v>5779</v>
      </c>
      <c r="E479" s="20">
        <f>VLOOKUP($A479,JorgeILS!$A$1:$D$525,2,FALSE)</f>
        <v>175</v>
      </c>
      <c r="F479" s="20">
        <f>VLOOKUP($A479,JorgeILS!$A$1:$D$525,3,FALSE)</f>
        <v>3.1720000000000002</v>
      </c>
      <c r="G479" s="20">
        <f>VLOOKUP($A479,JorgeCPP!$A$1:$D$525,2,FALSE)</f>
        <v>188</v>
      </c>
      <c r="H479" s="20">
        <f>VLOOKUP($A479,JorgeCPP!$A$1:$D$525,3,FALSE)</f>
        <v>6.0999999999999999E-2</v>
      </c>
      <c r="I479" s="4">
        <f>VLOOKUP($A479,BEP!$A$1:$D$525,2,FALSE)</f>
        <v>181</v>
      </c>
      <c r="J479" s="23">
        <f>VLOOKUP($A479,BEP!$A$1:$D$525,3,FALSE)</f>
        <v>4.0000000000000001E-3</v>
      </c>
      <c r="K479" s="4">
        <f>VLOOKUP($A479,CEP!$A$1:$D$525,2,FALSE)</f>
        <v>181</v>
      </c>
      <c r="L479" s="23">
        <f>VLOOKUP($A479,CEP!$A$1:$D$525,3,FALSE)</f>
        <v>4.0000000000000001E-3</v>
      </c>
      <c r="M479" s="4">
        <f>VLOOKUP($A479,EEP!$A$1:$D$525,2,FALSE)</f>
        <v>181</v>
      </c>
      <c r="N479" s="23">
        <f>VLOOKUP($A479,EEP!$A$1:$D$525,3,FALSE)</f>
        <v>4.0000000000000001E-3</v>
      </c>
      <c r="O479" s="24">
        <f>VLOOKUP($A479,CEEP!$A$1:$D$525,2,FALSE)</f>
        <v>181</v>
      </c>
      <c r="P479" s="22">
        <f>VLOOKUP($A479,CEEP!$A$1:$D$525,3,FALSE)</f>
        <v>4.0000000000000001E-3</v>
      </c>
      <c r="Q479" s="4">
        <f>VLOOKUP($A479,RBEP!$A$1:$F$525,2,FALSE)</f>
        <v>179</v>
      </c>
      <c r="R479" s="4">
        <f>VLOOKUP($A479,RBEP!$A$1:$F$525,3,FALSE)</f>
        <v>187</v>
      </c>
      <c r="S479" s="4">
        <f>VLOOKUP($A479,RBEP!$A$1:$F$525,4,FALSE)</f>
        <v>182.43</v>
      </c>
      <c r="T479" s="4">
        <f>VLOOKUP($A479,RBEP!$A$1:$F$525,5,FALSE)</f>
        <v>6.2199999999999998E-3</v>
      </c>
      <c r="U479" s="4">
        <f>VLOOKUP($A479,RCEP!$A$1:$F$525,2,FALSE)</f>
        <v>180</v>
      </c>
      <c r="V479" s="4">
        <f>VLOOKUP($A479,RCEP!$A$1:$F$525,3,FALSE)</f>
        <v>187</v>
      </c>
      <c r="W479" s="4">
        <f>VLOOKUP($A479,RCEP!$A$1:$F$525,4,FALSE)</f>
        <v>182.57</v>
      </c>
      <c r="X479" s="4">
        <f>VLOOKUP($A479,RCEP!$A$1:$F$525,5,FALSE)</f>
        <v>6.9899999999999997E-3</v>
      </c>
      <c r="Y479" s="4">
        <f>VLOOKUP($A479,REEP!$A$1:$F$525,2,FALSE)</f>
        <v>179</v>
      </c>
      <c r="Z479" s="4">
        <f>VLOOKUP($A479,REEP!$A$1:$F$525,3,FALSE)</f>
        <v>186</v>
      </c>
      <c r="AA479" s="4">
        <f>VLOOKUP($A479,REEP!$A$1:$F$525,4,FALSE)</f>
        <v>182.96</v>
      </c>
      <c r="AB479" s="4">
        <f>VLOOKUP($A479,REEP!$A$1:$F$525,5,FALSE)</f>
        <v>6.8700000000000002E-3</v>
      </c>
      <c r="AC479" s="11">
        <f>VLOOKUP($A479,RCEEP!$A$1:$F$525,2,FALSE)</f>
        <v>179</v>
      </c>
      <c r="AD479" s="11">
        <f>VLOOKUP($A479,RCEEP!$A$1:$F$525,3,FALSE)</f>
        <v>186</v>
      </c>
      <c r="AE479" s="11">
        <f>VLOOKUP($A479,RCEEP!$A$1:$F$525,4,FALSE)</f>
        <v>182.55</v>
      </c>
      <c r="AF479" s="11">
        <f>VLOOKUP($A479,RCEEP!$A$1:$F$525,5,FALSE)</f>
        <v>7.2300000000000003E-3</v>
      </c>
      <c r="AH479" s="11">
        <f t="shared" si="294"/>
        <v>179</v>
      </c>
      <c r="AI479" s="11">
        <f t="shared" si="295"/>
        <v>0</v>
      </c>
      <c r="AJ479" s="11">
        <f t="shared" si="296"/>
        <v>0</v>
      </c>
      <c r="AK479" s="11">
        <f t="shared" si="297"/>
        <v>0</v>
      </c>
      <c r="AL479" s="11">
        <f t="shared" si="298"/>
        <v>0</v>
      </c>
      <c r="AM479" s="11">
        <f t="shared" si="299"/>
        <v>0</v>
      </c>
      <c r="AN479" s="11">
        <f t="shared" si="300"/>
        <v>1</v>
      </c>
      <c r="AO479" s="11">
        <f t="shared" si="301"/>
        <v>0</v>
      </c>
      <c r="AP479" s="11">
        <f t="shared" si="302"/>
        <v>1</v>
      </c>
      <c r="AQ479" s="4">
        <f t="shared" si="303"/>
        <v>1</v>
      </c>
      <c r="AS479" s="1">
        <f t="shared" si="304"/>
        <v>175</v>
      </c>
      <c r="AT479" s="1">
        <f t="shared" si="305"/>
        <v>1</v>
      </c>
      <c r="AU479" s="1">
        <f t="shared" si="306"/>
        <v>0</v>
      </c>
      <c r="AV479" s="1">
        <f t="shared" si="307"/>
        <v>0</v>
      </c>
      <c r="AW479" s="1">
        <f t="shared" si="308"/>
        <v>0</v>
      </c>
      <c r="AX479" s="8">
        <f t="shared" si="309"/>
        <v>0</v>
      </c>
      <c r="AZ479" s="8">
        <f t="shared" si="310"/>
        <v>175</v>
      </c>
      <c r="BA479" s="8">
        <f t="shared" si="311"/>
        <v>1</v>
      </c>
      <c r="BB479" s="8">
        <f t="shared" si="312"/>
        <v>0</v>
      </c>
      <c r="BC479" s="8">
        <f t="shared" si="313"/>
        <v>0</v>
      </c>
      <c r="BD479" s="8">
        <f t="shared" si="314"/>
        <v>0</v>
      </c>
      <c r="BE479" s="8">
        <f t="shared" si="315"/>
        <v>0</v>
      </c>
      <c r="BG479" s="19">
        <f t="shared" si="316"/>
        <v>0</v>
      </c>
      <c r="BH479" s="19">
        <f t="shared" si="317"/>
        <v>0</v>
      </c>
      <c r="BJ479" s="10">
        <f t="shared" si="318"/>
        <v>175</v>
      </c>
      <c r="BK479" s="35">
        <f t="shared" si="319"/>
        <v>4</v>
      </c>
      <c r="BL479" s="27">
        <f t="shared" si="320"/>
        <v>5.0000000000000001E-3</v>
      </c>
      <c r="BM479" s="33">
        <f t="shared" si="321"/>
        <v>5</v>
      </c>
      <c r="BN479" s="27">
        <f t="shared" si="322"/>
        <v>6.2500000000000003E-3</v>
      </c>
      <c r="BO479" s="33">
        <f t="shared" si="323"/>
        <v>4</v>
      </c>
      <c r="BP479" s="27">
        <f t="shared" si="324"/>
        <v>5.0000000000000001E-3</v>
      </c>
      <c r="BQ479" s="33">
        <f t="shared" si="325"/>
        <v>4</v>
      </c>
      <c r="BR479" s="28">
        <f t="shared" si="326"/>
        <v>5.0000000000000001E-3</v>
      </c>
      <c r="BT479" s="10">
        <f t="shared" si="327"/>
        <v>175</v>
      </c>
      <c r="BU479" s="32">
        <f t="shared" si="328"/>
        <v>7.4300000000000068</v>
      </c>
      <c r="BV479" s="27">
        <f t="shared" si="329"/>
        <v>9.2875000000000093E-3</v>
      </c>
      <c r="BW479" s="36">
        <f t="shared" si="330"/>
        <v>7.5699999999999932</v>
      </c>
      <c r="BX479" s="27">
        <f t="shared" si="331"/>
        <v>9.4624999999999918E-3</v>
      </c>
      <c r="BY479" s="36">
        <f t="shared" si="332"/>
        <v>7.960000000000008</v>
      </c>
      <c r="BZ479" s="27">
        <f t="shared" si="333"/>
        <v>9.9500000000000092E-3</v>
      </c>
      <c r="CA479" s="36">
        <f t="shared" si="334"/>
        <v>7.5500000000000114</v>
      </c>
      <c r="CB479" s="28">
        <f t="shared" si="335"/>
        <v>9.4375000000000136E-3</v>
      </c>
    </row>
    <row r="480" spans="1:80">
      <c r="A480" s="1" t="s">
        <v>453</v>
      </c>
      <c r="B480" s="26">
        <v>800</v>
      </c>
      <c r="C480" s="26">
        <v>1017</v>
      </c>
      <c r="D480" s="26">
        <v>5787</v>
      </c>
      <c r="E480" s="20">
        <f>VLOOKUP($A480,JorgeILS!$A$1:$D$525,2,FALSE)</f>
        <v>181</v>
      </c>
      <c r="F480" s="20">
        <f>VLOOKUP($A480,JorgeILS!$A$1:$D$525,3,FALSE)</f>
        <v>1.784</v>
      </c>
      <c r="G480" s="20">
        <f>VLOOKUP($A480,JorgeCPP!$A$1:$D$525,2,FALSE)</f>
        <v>191</v>
      </c>
      <c r="H480" s="20">
        <f>VLOOKUP($A480,JorgeCPP!$A$1:$D$525,3,FALSE)</f>
        <v>6.2E-2</v>
      </c>
      <c r="I480" s="4">
        <f>VLOOKUP($A480,BEP!$A$1:$D$525,2,FALSE)</f>
        <v>186</v>
      </c>
      <c r="J480" s="23">
        <f>VLOOKUP($A480,BEP!$A$1:$D$525,3,FALSE)</f>
        <v>4.0000000000000001E-3</v>
      </c>
      <c r="K480" s="4">
        <f>VLOOKUP($A480,CEP!$A$1:$D$525,2,FALSE)</f>
        <v>186</v>
      </c>
      <c r="L480" s="23">
        <f>VLOOKUP($A480,CEP!$A$1:$D$525,3,FALSE)</f>
        <v>4.0000000000000001E-3</v>
      </c>
      <c r="M480" s="4">
        <f>VLOOKUP($A480,EEP!$A$1:$D$525,2,FALSE)</f>
        <v>186</v>
      </c>
      <c r="N480" s="23">
        <f>VLOOKUP($A480,EEP!$A$1:$D$525,3,FALSE)</f>
        <v>4.0000000000000001E-3</v>
      </c>
      <c r="O480" s="24">
        <f>VLOOKUP($A480,CEEP!$A$1:$D$525,2,FALSE)</f>
        <v>186</v>
      </c>
      <c r="P480" s="22">
        <f>VLOOKUP($A480,CEEP!$A$1:$D$525,3,FALSE)</f>
        <v>5.0000000000000001E-3</v>
      </c>
      <c r="Q480" s="4">
        <f>VLOOKUP($A480,RBEP!$A$1:$F$525,2,FALSE)</f>
        <v>184</v>
      </c>
      <c r="R480" s="4">
        <f>VLOOKUP($A480,RBEP!$A$1:$F$525,3,FALSE)</f>
        <v>190</v>
      </c>
      <c r="S480" s="4">
        <f>VLOOKUP($A480,RBEP!$A$1:$F$525,4,FALSE)</f>
        <v>186.43</v>
      </c>
      <c r="T480" s="4">
        <f>VLOOKUP($A480,RBEP!$A$1:$F$525,5,FALSE)</f>
        <v>5.5300000000000002E-3</v>
      </c>
      <c r="U480" s="4">
        <f>VLOOKUP($A480,RCEP!$A$1:$F$525,2,FALSE)</f>
        <v>184</v>
      </c>
      <c r="V480" s="4">
        <f>VLOOKUP($A480,RCEP!$A$1:$F$525,3,FALSE)</f>
        <v>189</v>
      </c>
      <c r="W480" s="4">
        <f>VLOOKUP($A480,RCEP!$A$1:$F$525,4,FALSE)</f>
        <v>186.52</v>
      </c>
      <c r="X480" s="4">
        <f>VLOOKUP($A480,RCEP!$A$1:$F$525,5,FALSE)</f>
        <v>6.2599999999999999E-3</v>
      </c>
      <c r="Y480" s="4">
        <f>VLOOKUP($A480,REEP!$A$1:$F$525,2,FALSE)</f>
        <v>184</v>
      </c>
      <c r="Z480" s="4">
        <f>VLOOKUP($A480,REEP!$A$1:$F$525,3,FALSE)</f>
        <v>191</v>
      </c>
      <c r="AA480" s="4">
        <f>VLOOKUP($A480,REEP!$A$1:$F$525,4,FALSE)</f>
        <v>186.88</v>
      </c>
      <c r="AB480" s="4">
        <f>VLOOKUP($A480,REEP!$A$1:$F$525,5,FALSE)</f>
        <v>6.4000000000000003E-3</v>
      </c>
      <c r="AC480" s="11">
        <f>VLOOKUP($A480,RCEEP!$A$1:$F$525,2,FALSE)</f>
        <v>184</v>
      </c>
      <c r="AD480" s="11">
        <f>VLOOKUP($A480,RCEEP!$A$1:$F$525,3,FALSE)</f>
        <v>190</v>
      </c>
      <c r="AE480" s="11">
        <f>VLOOKUP($A480,RCEEP!$A$1:$F$525,4,FALSE)</f>
        <v>186.94</v>
      </c>
      <c r="AF480" s="11">
        <f>VLOOKUP($A480,RCEEP!$A$1:$F$525,5,FALSE)</f>
        <v>6.2399999999999999E-3</v>
      </c>
      <c r="AH480" s="11">
        <f t="shared" si="294"/>
        <v>184</v>
      </c>
      <c r="AI480" s="11">
        <f t="shared" si="295"/>
        <v>0</v>
      </c>
      <c r="AJ480" s="11">
        <f t="shared" si="296"/>
        <v>0</v>
      </c>
      <c r="AK480" s="11">
        <f t="shared" si="297"/>
        <v>0</v>
      </c>
      <c r="AL480" s="11">
        <f t="shared" si="298"/>
        <v>0</v>
      </c>
      <c r="AM480" s="11">
        <f t="shared" si="299"/>
        <v>0</v>
      </c>
      <c r="AN480" s="11">
        <f t="shared" si="300"/>
        <v>1</v>
      </c>
      <c r="AO480" s="11">
        <f t="shared" si="301"/>
        <v>1</v>
      </c>
      <c r="AP480" s="11">
        <f t="shared" si="302"/>
        <v>1</v>
      </c>
      <c r="AQ480" s="4">
        <f t="shared" si="303"/>
        <v>1</v>
      </c>
      <c r="AS480" s="1">
        <f t="shared" si="304"/>
        <v>181</v>
      </c>
      <c r="AT480" s="1">
        <f t="shared" si="305"/>
        <v>1</v>
      </c>
      <c r="AU480" s="1">
        <f t="shared" si="306"/>
        <v>0</v>
      </c>
      <c r="AV480" s="1">
        <f t="shared" si="307"/>
        <v>0</v>
      </c>
      <c r="AW480" s="1">
        <f t="shared" si="308"/>
        <v>0</v>
      </c>
      <c r="AX480" s="8">
        <f t="shared" si="309"/>
        <v>0</v>
      </c>
      <c r="AZ480" s="8">
        <f t="shared" si="310"/>
        <v>181</v>
      </c>
      <c r="BA480" s="8">
        <f t="shared" si="311"/>
        <v>1</v>
      </c>
      <c r="BB480" s="8">
        <f t="shared" si="312"/>
        <v>0</v>
      </c>
      <c r="BC480" s="8">
        <f t="shared" si="313"/>
        <v>0</v>
      </c>
      <c r="BD480" s="8">
        <f t="shared" si="314"/>
        <v>0</v>
      </c>
      <c r="BE480" s="8">
        <f t="shared" si="315"/>
        <v>0</v>
      </c>
      <c r="BG480" s="19">
        <f t="shared" si="316"/>
        <v>0</v>
      </c>
      <c r="BH480" s="19">
        <f t="shared" si="317"/>
        <v>0</v>
      </c>
      <c r="BJ480" s="10">
        <f t="shared" si="318"/>
        <v>181</v>
      </c>
      <c r="BK480" s="35">
        <f t="shared" si="319"/>
        <v>3</v>
      </c>
      <c r="BL480" s="27">
        <f t="shared" si="320"/>
        <v>3.7499999999999999E-3</v>
      </c>
      <c r="BM480" s="33">
        <f t="shared" si="321"/>
        <v>3</v>
      </c>
      <c r="BN480" s="27">
        <f t="shared" si="322"/>
        <v>3.7499999999999999E-3</v>
      </c>
      <c r="BO480" s="33">
        <f t="shared" si="323"/>
        <v>3</v>
      </c>
      <c r="BP480" s="27">
        <f t="shared" si="324"/>
        <v>3.7499999999999999E-3</v>
      </c>
      <c r="BQ480" s="33">
        <f t="shared" si="325"/>
        <v>3</v>
      </c>
      <c r="BR480" s="28">
        <f t="shared" si="326"/>
        <v>3.7499999999999999E-3</v>
      </c>
      <c r="BT480" s="10">
        <f t="shared" si="327"/>
        <v>181</v>
      </c>
      <c r="BU480" s="32">
        <f t="shared" si="328"/>
        <v>5.4300000000000068</v>
      </c>
      <c r="BV480" s="27">
        <f t="shared" si="329"/>
        <v>6.7875000000000088E-3</v>
      </c>
      <c r="BW480" s="36">
        <f t="shared" si="330"/>
        <v>5.5200000000000102</v>
      </c>
      <c r="BX480" s="27">
        <f t="shared" si="331"/>
        <v>6.9000000000000129E-3</v>
      </c>
      <c r="BY480" s="36">
        <f t="shared" si="332"/>
        <v>5.8799999999999955</v>
      </c>
      <c r="BZ480" s="27">
        <f t="shared" si="333"/>
        <v>7.3499999999999946E-3</v>
      </c>
      <c r="CA480" s="36">
        <f t="shared" si="334"/>
        <v>5.9399999999999977</v>
      </c>
      <c r="CB480" s="28">
        <f t="shared" si="335"/>
        <v>7.4249999999999976E-3</v>
      </c>
    </row>
    <row r="481" spans="1:80">
      <c r="A481" s="1" t="s">
        <v>454</v>
      </c>
      <c r="B481" s="26">
        <v>800</v>
      </c>
      <c r="C481" s="26">
        <v>1017</v>
      </c>
      <c r="D481" s="26">
        <v>5795</v>
      </c>
      <c r="E481" s="20">
        <f>VLOOKUP($A481,JorgeILS!$A$1:$D$525,2,FALSE)</f>
        <v>181</v>
      </c>
      <c r="F481" s="20">
        <f>VLOOKUP($A481,JorgeILS!$A$1:$D$525,3,FALSE)</f>
        <v>1.331</v>
      </c>
      <c r="G481" s="20">
        <f>VLOOKUP($A481,JorgeCPP!$A$1:$D$525,2,FALSE)</f>
        <v>189</v>
      </c>
      <c r="H481" s="20">
        <f>VLOOKUP($A481,JorgeCPP!$A$1:$D$525,3,FALSE)</f>
        <v>5.8000000000000003E-2</v>
      </c>
      <c r="I481" s="4">
        <f>VLOOKUP($A481,BEP!$A$1:$D$525,2,FALSE)</f>
        <v>186</v>
      </c>
      <c r="J481" s="23">
        <f>VLOOKUP($A481,BEP!$A$1:$D$525,3,FALSE)</f>
        <v>4.0000000000000001E-3</v>
      </c>
      <c r="K481" s="4">
        <f>VLOOKUP($A481,CEP!$A$1:$D$525,2,FALSE)</f>
        <v>186</v>
      </c>
      <c r="L481" s="23">
        <f>VLOOKUP($A481,CEP!$A$1:$D$525,3,FALSE)</f>
        <v>4.0000000000000001E-3</v>
      </c>
      <c r="M481" s="4">
        <f>VLOOKUP($A481,EEP!$A$1:$D$525,2,FALSE)</f>
        <v>188</v>
      </c>
      <c r="N481" s="23">
        <f>VLOOKUP($A481,EEP!$A$1:$D$525,3,FALSE)</f>
        <v>4.0000000000000001E-3</v>
      </c>
      <c r="O481" s="24">
        <f>VLOOKUP($A481,CEEP!$A$1:$D$525,2,FALSE)</f>
        <v>188</v>
      </c>
      <c r="P481" s="22">
        <f>VLOOKUP($A481,CEEP!$A$1:$D$525,3,FALSE)</f>
        <v>5.0000000000000001E-3</v>
      </c>
      <c r="Q481" s="4">
        <f>VLOOKUP($A481,RBEP!$A$1:$F$525,2,FALSE)</f>
        <v>185</v>
      </c>
      <c r="R481" s="4">
        <f>VLOOKUP($A481,RBEP!$A$1:$F$525,3,FALSE)</f>
        <v>189</v>
      </c>
      <c r="S481" s="4">
        <f>VLOOKUP($A481,RBEP!$A$1:$F$525,4,FALSE)</f>
        <v>186.99</v>
      </c>
      <c r="T481" s="4">
        <f>VLOOKUP($A481,RBEP!$A$1:$F$525,5,FALSE)</f>
        <v>4.5300000000000002E-3</v>
      </c>
      <c r="U481" s="4">
        <f>VLOOKUP($A481,RCEP!$A$1:$F$525,2,FALSE)</f>
        <v>185</v>
      </c>
      <c r="V481" s="4">
        <f>VLOOKUP($A481,RCEP!$A$1:$F$525,3,FALSE)</f>
        <v>190</v>
      </c>
      <c r="W481" s="4">
        <f>VLOOKUP($A481,RCEP!$A$1:$F$525,4,FALSE)</f>
        <v>187.23</v>
      </c>
      <c r="X481" s="4">
        <f>VLOOKUP($A481,RCEP!$A$1:$F$525,5,FALSE)</f>
        <v>4.9500000000000004E-3</v>
      </c>
      <c r="Y481" s="4">
        <f>VLOOKUP($A481,REEP!$A$1:$F$525,2,FALSE)</f>
        <v>185</v>
      </c>
      <c r="Z481" s="4">
        <f>VLOOKUP($A481,REEP!$A$1:$F$525,3,FALSE)</f>
        <v>190</v>
      </c>
      <c r="AA481" s="4">
        <f>VLOOKUP($A481,REEP!$A$1:$F$525,4,FALSE)</f>
        <v>187.07</v>
      </c>
      <c r="AB481" s="4">
        <f>VLOOKUP($A481,REEP!$A$1:$F$525,5,FALSE)</f>
        <v>5.1500000000000001E-3</v>
      </c>
      <c r="AC481" s="11">
        <f>VLOOKUP($A481,RCEEP!$A$1:$F$525,2,FALSE)</f>
        <v>185</v>
      </c>
      <c r="AD481" s="11">
        <f>VLOOKUP($A481,RCEEP!$A$1:$F$525,3,FALSE)</f>
        <v>189</v>
      </c>
      <c r="AE481" s="11">
        <f>VLOOKUP($A481,RCEEP!$A$1:$F$525,4,FALSE)</f>
        <v>187.22</v>
      </c>
      <c r="AF481" s="11">
        <f>VLOOKUP($A481,RCEEP!$A$1:$F$525,5,FALSE)</f>
        <v>5.0600000000000003E-3</v>
      </c>
      <c r="AH481" s="11">
        <f t="shared" si="294"/>
        <v>185</v>
      </c>
      <c r="AI481" s="11">
        <f t="shared" si="295"/>
        <v>0</v>
      </c>
      <c r="AJ481" s="11">
        <f t="shared" si="296"/>
        <v>0</v>
      </c>
      <c r="AK481" s="11">
        <f t="shared" si="297"/>
        <v>0</v>
      </c>
      <c r="AL481" s="11">
        <f t="shared" si="298"/>
        <v>0</v>
      </c>
      <c r="AM481" s="11">
        <f t="shared" si="299"/>
        <v>0</v>
      </c>
      <c r="AN481" s="11">
        <f t="shared" si="300"/>
        <v>1</v>
      </c>
      <c r="AO481" s="11">
        <f t="shared" si="301"/>
        <v>1</v>
      </c>
      <c r="AP481" s="11">
        <f t="shared" si="302"/>
        <v>1</v>
      </c>
      <c r="AQ481" s="4">
        <f t="shared" si="303"/>
        <v>1</v>
      </c>
      <c r="AS481" s="1">
        <f t="shared" si="304"/>
        <v>181</v>
      </c>
      <c r="AT481" s="1">
        <f t="shared" si="305"/>
        <v>1</v>
      </c>
      <c r="AU481" s="1">
        <f t="shared" si="306"/>
        <v>0</v>
      </c>
      <c r="AV481" s="1">
        <f t="shared" si="307"/>
        <v>0</v>
      </c>
      <c r="AW481" s="1">
        <f t="shared" si="308"/>
        <v>0</v>
      </c>
      <c r="AX481" s="8">
        <f t="shared" si="309"/>
        <v>0</v>
      </c>
      <c r="AZ481" s="8">
        <f t="shared" si="310"/>
        <v>181</v>
      </c>
      <c r="BA481" s="8">
        <f t="shared" si="311"/>
        <v>1</v>
      </c>
      <c r="BB481" s="8">
        <f t="shared" si="312"/>
        <v>0</v>
      </c>
      <c r="BC481" s="8">
        <f t="shared" si="313"/>
        <v>0</v>
      </c>
      <c r="BD481" s="8">
        <f t="shared" si="314"/>
        <v>0</v>
      </c>
      <c r="BE481" s="8">
        <f t="shared" si="315"/>
        <v>0</v>
      </c>
      <c r="BG481" s="19">
        <f t="shared" si="316"/>
        <v>0</v>
      </c>
      <c r="BH481" s="19">
        <f t="shared" si="317"/>
        <v>0</v>
      </c>
      <c r="BJ481" s="10">
        <f t="shared" si="318"/>
        <v>181</v>
      </c>
      <c r="BK481" s="35">
        <f t="shared" si="319"/>
        <v>4</v>
      </c>
      <c r="BL481" s="27">
        <f t="shared" si="320"/>
        <v>5.0000000000000001E-3</v>
      </c>
      <c r="BM481" s="33">
        <f t="shared" si="321"/>
        <v>4</v>
      </c>
      <c r="BN481" s="27">
        <f t="shared" si="322"/>
        <v>5.0000000000000001E-3</v>
      </c>
      <c r="BO481" s="33">
        <f t="shared" si="323"/>
        <v>4</v>
      </c>
      <c r="BP481" s="27">
        <f t="shared" si="324"/>
        <v>5.0000000000000001E-3</v>
      </c>
      <c r="BQ481" s="33">
        <f t="shared" si="325"/>
        <v>4</v>
      </c>
      <c r="BR481" s="28">
        <f t="shared" si="326"/>
        <v>5.0000000000000001E-3</v>
      </c>
      <c r="BT481" s="10">
        <f t="shared" si="327"/>
        <v>181</v>
      </c>
      <c r="BU481" s="32">
        <f t="shared" si="328"/>
        <v>5.9900000000000091</v>
      </c>
      <c r="BV481" s="27">
        <f t="shared" si="329"/>
        <v>7.4875000000000115E-3</v>
      </c>
      <c r="BW481" s="36">
        <f t="shared" si="330"/>
        <v>6.2299999999999898</v>
      </c>
      <c r="BX481" s="27">
        <f t="shared" si="331"/>
        <v>7.7874999999999871E-3</v>
      </c>
      <c r="BY481" s="36">
        <f t="shared" si="332"/>
        <v>6.0699999999999932</v>
      </c>
      <c r="BZ481" s="27">
        <f t="shared" si="333"/>
        <v>7.5874999999999918E-3</v>
      </c>
      <c r="CA481" s="36">
        <f t="shared" si="334"/>
        <v>6.2199999999999989</v>
      </c>
      <c r="CB481" s="28">
        <f t="shared" si="335"/>
        <v>7.7749999999999989E-3</v>
      </c>
    </row>
    <row r="482" spans="1:80">
      <c r="A482" s="1" t="s">
        <v>455</v>
      </c>
      <c r="B482" s="26">
        <v>800</v>
      </c>
      <c r="C482" s="26">
        <v>1017</v>
      </c>
      <c r="D482" s="26">
        <v>5803</v>
      </c>
      <c r="E482" s="20">
        <f>VLOOKUP($A482,JorgeILS!$A$1:$D$525,2,FALSE)</f>
        <v>181</v>
      </c>
      <c r="F482" s="20">
        <f>VLOOKUP($A482,JorgeILS!$A$1:$D$525,3,FALSE)</f>
        <v>1.7230000000000001</v>
      </c>
      <c r="G482" s="20">
        <f>VLOOKUP($A482,JorgeCPP!$A$1:$D$525,2,FALSE)</f>
        <v>190</v>
      </c>
      <c r="H482" s="20">
        <f>VLOOKUP($A482,JorgeCPP!$A$1:$D$525,3,FALSE)</f>
        <v>6.3E-2</v>
      </c>
      <c r="I482" s="4">
        <f>VLOOKUP($A482,BEP!$A$1:$D$525,2,FALSE)</f>
        <v>186</v>
      </c>
      <c r="J482" s="23">
        <f>VLOOKUP($A482,BEP!$A$1:$D$525,3,FALSE)</f>
        <v>4.0000000000000001E-3</v>
      </c>
      <c r="K482" s="4">
        <f>VLOOKUP($A482,CEP!$A$1:$D$525,2,FALSE)</f>
        <v>186</v>
      </c>
      <c r="L482" s="23">
        <f>VLOOKUP($A482,CEP!$A$1:$D$525,3,FALSE)</f>
        <v>5.0000000000000001E-3</v>
      </c>
      <c r="M482" s="4">
        <f>VLOOKUP($A482,EEP!$A$1:$D$525,2,FALSE)</f>
        <v>183</v>
      </c>
      <c r="N482" s="23">
        <f>VLOOKUP($A482,EEP!$A$1:$D$525,3,FALSE)</f>
        <v>5.0000000000000001E-3</v>
      </c>
      <c r="O482" s="24">
        <f>VLOOKUP($A482,CEEP!$A$1:$D$525,2,FALSE)</f>
        <v>183</v>
      </c>
      <c r="P482" s="22">
        <f>VLOOKUP($A482,CEEP!$A$1:$D$525,3,FALSE)</f>
        <v>5.0000000000000001E-3</v>
      </c>
      <c r="Q482" s="4">
        <f>VLOOKUP($A482,RBEP!$A$1:$F$525,2,FALSE)</f>
        <v>182</v>
      </c>
      <c r="R482" s="4">
        <f>VLOOKUP($A482,RBEP!$A$1:$F$525,3,FALSE)</f>
        <v>188</v>
      </c>
      <c r="S482" s="4">
        <f>VLOOKUP($A482,RBEP!$A$1:$F$525,4,FALSE)</f>
        <v>185.4</v>
      </c>
      <c r="T482" s="4">
        <f>VLOOKUP($A482,RBEP!$A$1:$F$525,5,FALSE)</f>
        <v>4.9899999999999996E-3</v>
      </c>
      <c r="U482" s="4">
        <f>VLOOKUP($A482,RCEP!$A$1:$F$525,2,FALSE)</f>
        <v>182</v>
      </c>
      <c r="V482" s="4">
        <f>VLOOKUP($A482,RCEP!$A$1:$F$525,3,FALSE)</f>
        <v>189</v>
      </c>
      <c r="W482" s="4">
        <f>VLOOKUP($A482,RCEP!$A$1:$F$525,4,FALSE)</f>
        <v>185.5</v>
      </c>
      <c r="X482" s="4">
        <f>VLOOKUP($A482,RCEP!$A$1:$F$525,5,FALSE)</f>
        <v>5.64E-3</v>
      </c>
      <c r="Y482" s="4">
        <f>VLOOKUP($A482,REEP!$A$1:$F$525,2,FALSE)</f>
        <v>182</v>
      </c>
      <c r="Z482" s="4">
        <f>VLOOKUP($A482,REEP!$A$1:$F$525,3,FALSE)</f>
        <v>189</v>
      </c>
      <c r="AA482" s="4">
        <f>VLOOKUP($A482,REEP!$A$1:$F$525,4,FALSE)</f>
        <v>185.69</v>
      </c>
      <c r="AB482" s="4">
        <f>VLOOKUP($A482,REEP!$A$1:$F$525,5,FALSE)</f>
        <v>5.0200000000000002E-3</v>
      </c>
      <c r="AC482" s="11">
        <f>VLOOKUP($A482,RCEEP!$A$1:$F$525,2,FALSE)</f>
        <v>183</v>
      </c>
      <c r="AD482" s="11">
        <f>VLOOKUP($A482,RCEEP!$A$1:$F$525,3,FALSE)</f>
        <v>189</v>
      </c>
      <c r="AE482" s="11">
        <f>VLOOKUP($A482,RCEEP!$A$1:$F$525,4,FALSE)</f>
        <v>185.59</v>
      </c>
      <c r="AF482" s="11">
        <f>VLOOKUP($A482,RCEEP!$A$1:$F$525,5,FALSE)</f>
        <v>5.3499999999999997E-3</v>
      </c>
      <c r="AH482" s="11">
        <f t="shared" si="294"/>
        <v>182</v>
      </c>
      <c r="AI482" s="11">
        <f t="shared" si="295"/>
        <v>0</v>
      </c>
      <c r="AJ482" s="11">
        <f t="shared" si="296"/>
        <v>0</v>
      </c>
      <c r="AK482" s="11">
        <f t="shared" si="297"/>
        <v>0</v>
      </c>
      <c r="AL482" s="11">
        <f t="shared" si="298"/>
        <v>0</v>
      </c>
      <c r="AM482" s="11">
        <f t="shared" si="299"/>
        <v>0</v>
      </c>
      <c r="AN482" s="11">
        <f t="shared" si="300"/>
        <v>1</v>
      </c>
      <c r="AO482" s="11">
        <f t="shared" si="301"/>
        <v>1</v>
      </c>
      <c r="AP482" s="11">
        <f t="shared" si="302"/>
        <v>1</v>
      </c>
      <c r="AQ482" s="4">
        <f t="shared" si="303"/>
        <v>0</v>
      </c>
      <c r="AS482" s="1">
        <f t="shared" si="304"/>
        <v>181</v>
      </c>
      <c r="AT482" s="1">
        <f t="shared" si="305"/>
        <v>1</v>
      </c>
      <c r="AU482" s="1">
        <f t="shared" si="306"/>
        <v>0</v>
      </c>
      <c r="AV482" s="1">
        <f t="shared" si="307"/>
        <v>0</v>
      </c>
      <c r="AW482" s="1">
        <f t="shared" si="308"/>
        <v>0</v>
      </c>
      <c r="AX482" s="8">
        <f t="shared" si="309"/>
        <v>0</v>
      </c>
      <c r="AZ482" s="8">
        <f t="shared" si="310"/>
        <v>181</v>
      </c>
      <c r="BA482" s="8">
        <f t="shared" si="311"/>
        <v>1</v>
      </c>
      <c r="BB482" s="8">
        <f t="shared" si="312"/>
        <v>0</v>
      </c>
      <c r="BC482" s="8">
        <f t="shared" si="313"/>
        <v>0</v>
      </c>
      <c r="BD482" s="8">
        <f t="shared" si="314"/>
        <v>0</v>
      </c>
      <c r="BE482" s="8">
        <f t="shared" si="315"/>
        <v>0</v>
      </c>
      <c r="BG482" s="19">
        <f t="shared" si="316"/>
        <v>0</v>
      </c>
      <c r="BH482" s="19">
        <f t="shared" si="317"/>
        <v>0</v>
      </c>
      <c r="BJ482" s="10">
        <f t="shared" si="318"/>
        <v>181</v>
      </c>
      <c r="BK482" s="35">
        <f t="shared" si="319"/>
        <v>1</v>
      </c>
      <c r="BL482" s="27">
        <f t="shared" si="320"/>
        <v>1.25E-3</v>
      </c>
      <c r="BM482" s="33">
        <f t="shared" si="321"/>
        <v>1</v>
      </c>
      <c r="BN482" s="27">
        <f t="shared" si="322"/>
        <v>1.25E-3</v>
      </c>
      <c r="BO482" s="33">
        <f t="shared" si="323"/>
        <v>1</v>
      </c>
      <c r="BP482" s="27">
        <f t="shared" si="324"/>
        <v>1.25E-3</v>
      </c>
      <c r="BQ482" s="33">
        <f t="shared" si="325"/>
        <v>2</v>
      </c>
      <c r="BR482" s="28">
        <f t="shared" si="326"/>
        <v>2.5000000000000001E-3</v>
      </c>
      <c r="BT482" s="10">
        <f t="shared" si="327"/>
        <v>181</v>
      </c>
      <c r="BU482" s="32">
        <f t="shared" si="328"/>
        <v>4.4000000000000057</v>
      </c>
      <c r="BV482" s="27">
        <f t="shared" si="329"/>
        <v>5.5000000000000075E-3</v>
      </c>
      <c r="BW482" s="36">
        <f t="shared" si="330"/>
        <v>4.5</v>
      </c>
      <c r="BX482" s="27">
        <f t="shared" si="331"/>
        <v>5.6249999999999998E-3</v>
      </c>
      <c r="BY482" s="36">
        <f t="shared" si="332"/>
        <v>4.6899999999999977</v>
      </c>
      <c r="BZ482" s="27">
        <f t="shared" si="333"/>
        <v>5.8624999999999971E-3</v>
      </c>
      <c r="CA482" s="36">
        <f t="shared" si="334"/>
        <v>4.5900000000000034</v>
      </c>
      <c r="CB482" s="28">
        <f t="shared" si="335"/>
        <v>5.7375000000000039E-3</v>
      </c>
    </row>
    <row r="483" spans="1:80">
      <c r="A483" s="1" t="s">
        <v>456</v>
      </c>
      <c r="B483" s="26">
        <v>800</v>
      </c>
      <c r="C483" s="26">
        <v>843</v>
      </c>
      <c r="D483" s="26">
        <v>5611</v>
      </c>
      <c r="E483" s="20">
        <f>VLOOKUP($A483,JorgeILS!$A$1:$D$525,2,FALSE)</f>
        <v>247</v>
      </c>
      <c r="F483" s="20">
        <f>VLOOKUP($A483,JorgeILS!$A$1:$D$525,3,FALSE)</f>
        <v>0.32700000000000001</v>
      </c>
      <c r="G483" s="20">
        <f>VLOOKUP($A483,JorgeCPP!$A$1:$D$525,2,FALSE)</f>
        <v>251</v>
      </c>
      <c r="H483" s="20">
        <f>VLOOKUP($A483,JorgeCPP!$A$1:$D$525,3,FALSE)</f>
        <v>1.9E-2</v>
      </c>
      <c r="I483" s="4">
        <f>VLOOKUP($A483,BEP!$A$1:$D$525,2,FALSE)</f>
        <v>249</v>
      </c>
      <c r="J483" s="23">
        <f>VLOOKUP($A483,BEP!$A$1:$D$525,3,FALSE)</f>
        <v>3.0000000000000001E-3</v>
      </c>
      <c r="K483" s="4">
        <f>VLOOKUP($A483,CEP!$A$1:$D$525,2,FALSE)</f>
        <v>249</v>
      </c>
      <c r="L483" s="23">
        <f>VLOOKUP($A483,CEP!$A$1:$D$525,3,FALSE)</f>
        <v>4.0000000000000001E-3</v>
      </c>
      <c r="M483" s="4">
        <f>VLOOKUP($A483,EEP!$A$1:$D$525,2,FALSE)</f>
        <v>251</v>
      </c>
      <c r="N483" s="23">
        <f>VLOOKUP($A483,EEP!$A$1:$D$525,3,FALSE)</f>
        <v>5.0000000000000001E-3</v>
      </c>
      <c r="O483" s="24">
        <f>VLOOKUP($A483,CEEP!$A$1:$D$525,2,FALSE)</f>
        <v>251</v>
      </c>
      <c r="P483" s="22">
        <f>VLOOKUP($A483,CEEP!$A$1:$D$525,3,FALSE)</f>
        <v>5.0000000000000001E-3</v>
      </c>
      <c r="Q483" s="4">
        <f>VLOOKUP($A483,RBEP!$A$1:$F$525,2,FALSE)</f>
        <v>248</v>
      </c>
      <c r="R483" s="4">
        <f>VLOOKUP($A483,RBEP!$A$1:$F$525,3,FALSE)</f>
        <v>251</v>
      </c>
      <c r="S483" s="4">
        <f>VLOOKUP($A483,RBEP!$A$1:$F$525,4,FALSE)</f>
        <v>249.35</v>
      </c>
      <c r="T483" s="4">
        <f>VLOOKUP($A483,RBEP!$A$1:$F$525,5,FALSE)</f>
        <v>3.5200000000000001E-3</v>
      </c>
      <c r="U483" s="4">
        <f>VLOOKUP($A483,RCEP!$A$1:$F$525,2,FALSE)</f>
        <v>248</v>
      </c>
      <c r="V483" s="4">
        <f>VLOOKUP($A483,RCEP!$A$1:$F$525,3,FALSE)</f>
        <v>251</v>
      </c>
      <c r="W483" s="4">
        <f>VLOOKUP($A483,RCEP!$A$1:$F$525,4,FALSE)</f>
        <v>248.9</v>
      </c>
      <c r="X483" s="4">
        <f>VLOOKUP($A483,RCEP!$A$1:$F$525,5,FALSE)</f>
        <v>3.8800000000000002E-3</v>
      </c>
      <c r="Y483" s="4">
        <f>VLOOKUP($A483,REEP!$A$1:$F$525,2,FALSE)</f>
        <v>248</v>
      </c>
      <c r="Z483" s="4">
        <f>VLOOKUP($A483,REEP!$A$1:$F$525,3,FALSE)</f>
        <v>251</v>
      </c>
      <c r="AA483" s="4">
        <f>VLOOKUP($A483,REEP!$A$1:$F$525,4,FALSE)</f>
        <v>249.79</v>
      </c>
      <c r="AB483" s="4">
        <f>VLOOKUP($A483,REEP!$A$1:$F$525,5,FALSE)</f>
        <v>3.9500000000000004E-3</v>
      </c>
      <c r="AC483" s="11">
        <f>VLOOKUP($A483,RCEEP!$A$1:$F$525,2,FALSE)</f>
        <v>248</v>
      </c>
      <c r="AD483" s="11">
        <f>VLOOKUP($A483,RCEEP!$A$1:$F$525,3,FALSE)</f>
        <v>251</v>
      </c>
      <c r="AE483" s="11">
        <f>VLOOKUP($A483,RCEEP!$A$1:$F$525,4,FALSE)</f>
        <v>249.3</v>
      </c>
      <c r="AF483" s="11">
        <f>VLOOKUP($A483,RCEEP!$A$1:$F$525,5,FALSE)</f>
        <v>3.6099999999999999E-3</v>
      </c>
      <c r="AH483" s="11">
        <f t="shared" si="294"/>
        <v>248</v>
      </c>
      <c r="AI483" s="11">
        <f t="shared" si="295"/>
        <v>0</v>
      </c>
      <c r="AJ483" s="11">
        <f t="shared" si="296"/>
        <v>0</v>
      </c>
      <c r="AK483" s="11">
        <f t="shared" si="297"/>
        <v>0</v>
      </c>
      <c r="AL483" s="11">
        <f t="shared" si="298"/>
        <v>0</v>
      </c>
      <c r="AM483" s="11">
        <f t="shared" si="299"/>
        <v>0</v>
      </c>
      <c r="AN483" s="11">
        <f t="shared" si="300"/>
        <v>1</v>
      </c>
      <c r="AO483" s="11">
        <f t="shared" si="301"/>
        <v>1</v>
      </c>
      <c r="AP483" s="11">
        <f t="shared" si="302"/>
        <v>1</v>
      </c>
      <c r="AQ483" s="4">
        <f t="shared" si="303"/>
        <v>1</v>
      </c>
      <c r="AS483" s="1">
        <f t="shared" si="304"/>
        <v>247</v>
      </c>
      <c r="AT483" s="1">
        <f t="shared" si="305"/>
        <v>1</v>
      </c>
      <c r="AU483" s="1">
        <f t="shared" si="306"/>
        <v>0</v>
      </c>
      <c r="AV483" s="1">
        <f t="shared" si="307"/>
        <v>0</v>
      </c>
      <c r="AW483" s="1">
        <f t="shared" si="308"/>
        <v>0</v>
      </c>
      <c r="AX483" s="8">
        <f t="shared" si="309"/>
        <v>0</v>
      </c>
      <c r="AZ483" s="8">
        <f t="shared" si="310"/>
        <v>247</v>
      </c>
      <c r="BA483" s="8">
        <f t="shared" si="311"/>
        <v>1</v>
      </c>
      <c r="BB483" s="8">
        <f t="shared" si="312"/>
        <v>0</v>
      </c>
      <c r="BC483" s="8">
        <f t="shared" si="313"/>
        <v>0</v>
      </c>
      <c r="BD483" s="8">
        <f t="shared" si="314"/>
        <v>0</v>
      </c>
      <c r="BE483" s="8">
        <f t="shared" si="315"/>
        <v>0</v>
      </c>
      <c r="BG483" s="19">
        <f t="shared" si="316"/>
        <v>0</v>
      </c>
      <c r="BH483" s="19">
        <f t="shared" si="317"/>
        <v>0</v>
      </c>
      <c r="BJ483" s="10">
        <f t="shared" si="318"/>
        <v>247</v>
      </c>
      <c r="BK483" s="35">
        <f t="shared" si="319"/>
        <v>1</v>
      </c>
      <c r="BL483" s="27">
        <f t="shared" si="320"/>
        <v>1.25E-3</v>
      </c>
      <c r="BM483" s="33">
        <f t="shared" si="321"/>
        <v>1</v>
      </c>
      <c r="BN483" s="27">
        <f t="shared" si="322"/>
        <v>1.25E-3</v>
      </c>
      <c r="BO483" s="33">
        <f t="shared" si="323"/>
        <v>1</v>
      </c>
      <c r="BP483" s="27">
        <f t="shared" si="324"/>
        <v>1.25E-3</v>
      </c>
      <c r="BQ483" s="33">
        <f t="shared" si="325"/>
        <v>1</v>
      </c>
      <c r="BR483" s="28">
        <f t="shared" si="326"/>
        <v>1.25E-3</v>
      </c>
      <c r="BT483" s="10">
        <f t="shared" si="327"/>
        <v>247</v>
      </c>
      <c r="BU483" s="32">
        <f t="shared" si="328"/>
        <v>2.3499999999999943</v>
      </c>
      <c r="BV483" s="27">
        <f t="shared" si="329"/>
        <v>2.9374999999999931E-3</v>
      </c>
      <c r="BW483" s="36">
        <f t="shared" si="330"/>
        <v>1.9000000000000057</v>
      </c>
      <c r="BX483" s="27">
        <f t="shared" si="331"/>
        <v>2.3750000000000073E-3</v>
      </c>
      <c r="BY483" s="36">
        <f t="shared" si="332"/>
        <v>2.789999999999992</v>
      </c>
      <c r="BZ483" s="27">
        <f t="shared" si="333"/>
        <v>3.4874999999999902E-3</v>
      </c>
      <c r="CA483" s="36">
        <f t="shared" si="334"/>
        <v>2.3000000000000114</v>
      </c>
      <c r="CB483" s="28">
        <f t="shared" si="335"/>
        <v>2.8750000000000143E-3</v>
      </c>
    </row>
    <row r="484" spans="1:80">
      <c r="A484" s="1" t="s">
        <v>457</v>
      </c>
      <c r="B484" s="26">
        <v>800</v>
      </c>
      <c r="C484" s="26">
        <v>843</v>
      </c>
      <c r="D484" s="26">
        <v>5619</v>
      </c>
      <c r="E484" s="20">
        <f>VLOOKUP($A484,JorgeILS!$A$1:$D$525,2,FALSE)</f>
        <v>245</v>
      </c>
      <c r="F484" s="20">
        <f>VLOOKUP($A484,JorgeILS!$A$1:$D$525,3,FALSE)</f>
        <v>0.26400000000000001</v>
      </c>
      <c r="G484" s="20">
        <f>VLOOKUP($A484,JorgeCPP!$A$1:$D$525,2,FALSE)</f>
        <v>250</v>
      </c>
      <c r="H484" s="20">
        <f>VLOOKUP($A484,JorgeCPP!$A$1:$D$525,3,FALSE)</f>
        <v>0.02</v>
      </c>
      <c r="I484" s="4">
        <f>VLOOKUP($A484,BEP!$A$1:$D$525,2,FALSE)</f>
        <v>246</v>
      </c>
      <c r="J484" s="23">
        <f>VLOOKUP($A484,BEP!$A$1:$D$525,3,FALSE)</f>
        <v>3.0000000000000001E-3</v>
      </c>
      <c r="K484" s="4">
        <f>VLOOKUP($A484,CEP!$A$1:$D$525,2,FALSE)</f>
        <v>246</v>
      </c>
      <c r="L484" s="23">
        <f>VLOOKUP($A484,CEP!$A$1:$D$525,3,FALSE)</f>
        <v>2E-3</v>
      </c>
      <c r="M484" s="4">
        <f>VLOOKUP($A484,EEP!$A$1:$D$525,2,FALSE)</f>
        <v>246</v>
      </c>
      <c r="N484" s="23">
        <f>VLOOKUP($A484,EEP!$A$1:$D$525,3,FALSE)</f>
        <v>3.0000000000000001E-3</v>
      </c>
      <c r="O484" s="24">
        <f>VLOOKUP($A484,CEEP!$A$1:$D$525,2,FALSE)</f>
        <v>246</v>
      </c>
      <c r="P484" s="22">
        <f>VLOOKUP($A484,CEEP!$A$1:$D$525,3,FALSE)</f>
        <v>2E-3</v>
      </c>
      <c r="Q484" s="4">
        <f>VLOOKUP($A484,RBEP!$A$1:$F$525,2,FALSE)</f>
        <v>246</v>
      </c>
      <c r="R484" s="4">
        <f>VLOOKUP($A484,RBEP!$A$1:$F$525,3,FALSE)</f>
        <v>248</v>
      </c>
      <c r="S484" s="4">
        <f>VLOOKUP($A484,RBEP!$A$1:$F$525,4,FALSE)</f>
        <v>246.78</v>
      </c>
      <c r="T484" s="4">
        <f>VLOOKUP($A484,RBEP!$A$1:$F$525,5,FALSE)</f>
        <v>3.0000000000000001E-3</v>
      </c>
      <c r="U484" s="4">
        <f>VLOOKUP($A484,RCEP!$A$1:$F$525,2,FALSE)</f>
        <v>246</v>
      </c>
      <c r="V484" s="4">
        <f>VLOOKUP($A484,RCEP!$A$1:$F$525,3,FALSE)</f>
        <v>248</v>
      </c>
      <c r="W484" s="4">
        <f>VLOOKUP($A484,RCEP!$A$1:$F$525,4,FALSE)</f>
        <v>246.67</v>
      </c>
      <c r="X484" s="4">
        <f>VLOOKUP($A484,RCEP!$A$1:$F$525,5,FALSE)</f>
        <v>3.2399999999999998E-3</v>
      </c>
      <c r="Y484" s="4">
        <f>VLOOKUP($A484,REEP!$A$1:$F$525,2,FALSE)</f>
        <v>246</v>
      </c>
      <c r="Z484" s="4">
        <f>VLOOKUP($A484,REEP!$A$1:$F$525,3,FALSE)</f>
        <v>248</v>
      </c>
      <c r="AA484" s="4">
        <f>VLOOKUP($A484,REEP!$A$1:$F$525,4,FALSE)</f>
        <v>246.59</v>
      </c>
      <c r="AB484" s="4">
        <f>VLOOKUP($A484,REEP!$A$1:$F$525,5,FALSE)</f>
        <v>2.8500000000000001E-3</v>
      </c>
      <c r="AC484" s="11">
        <f>VLOOKUP($A484,RCEEP!$A$1:$F$525,2,FALSE)</f>
        <v>246</v>
      </c>
      <c r="AD484" s="11">
        <f>VLOOKUP($A484,RCEEP!$A$1:$F$525,3,FALSE)</f>
        <v>248</v>
      </c>
      <c r="AE484" s="11">
        <f>VLOOKUP($A484,RCEEP!$A$1:$F$525,4,FALSE)</f>
        <v>246.59</v>
      </c>
      <c r="AF484" s="11">
        <f>VLOOKUP($A484,RCEEP!$A$1:$F$525,5,FALSE)</f>
        <v>2.9299999999999999E-3</v>
      </c>
      <c r="AH484" s="11">
        <f t="shared" si="294"/>
        <v>246</v>
      </c>
      <c r="AI484" s="11">
        <f t="shared" si="295"/>
        <v>0</v>
      </c>
      <c r="AJ484" s="11">
        <f t="shared" si="296"/>
        <v>1</v>
      </c>
      <c r="AK484" s="11">
        <f t="shared" si="297"/>
        <v>1</v>
      </c>
      <c r="AL484" s="11">
        <f t="shared" si="298"/>
        <v>1</v>
      </c>
      <c r="AM484" s="11">
        <f t="shared" si="299"/>
        <v>1</v>
      </c>
      <c r="AN484" s="11">
        <f t="shared" si="300"/>
        <v>1</v>
      </c>
      <c r="AO484" s="11">
        <f t="shared" si="301"/>
        <v>1</v>
      </c>
      <c r="AP484" s="11">
        <f t="shared" si="302"/>
        <v>1</v>
      </c>
      <c r="AQ484" s="4">
        <f t="shared" si="303"/>
        <v>1</v>
      </c>
      <c r="AS484" s="1">
        <f t="shared" si="304"/>
        <v>245</v>
      </c>
      <c r="AT484" s="1">
        <f t="shared" si="305"/>
        <v>1</v>
      </c>
      <c r="AU484" s="1">
        <f t="shared" si="306"/>
        <v>0</v>
      </c>
      <c r="AV484" s="1">
        <f t="shared" si="307"/>
        <v>0</v>
      </c>
      <c r="AW484" s="1">
        <f t="shared" si="308"/>
        <v>0</v>
      </c>
      <c r="AX484" s="8">
        <f t="shared" si="309"/>
        <v>0</v>
      </c>
      <c r="AZ484" s="8">
        <f t="shared" si="310"/>
        <v>245</v>
      </c>
      <c r="BA484" s="8">
        <f t="shared" si="311"/>
        <v>1</v>
      </c>
      <c r="BB484" s="8">
        <f t="shared" si="312"/>
        <v>0</v>
      </c>
      <c r="BC484" s="8">
        <f t="shared" si="313"/>
        <v>0</v>
      </c>
      <c r="BD484" s="8">
        <f t="shared" si="314"/>
        <v>0</v>
      </c>
      <c r="BE484" s="8">
        <f t="shared" si="315"/>
        <v>0</v>
      </c>
      <c r="BG484" s="19">
        <f t="shared" si="316"/>
        <v>0</v>
      </c>
      <c r="BH484" s="19">
        <f t="shared" si="317"/>
        <v>0</v>
      </c>
      <c r="BJ484" s="10">
        <f t="shared" si="318"/>
        <v>245</v>
      </c>
      <c r="BK484" s="35">
        <f t="shared" si="319"/>
        <v>1</v>
      </c>
      <c r="BL484" s="27">
        <f t="shared" si="320"/>
        <v>1.25E-3</v>
      </c>
      <c r="BM484" s="33">
        <f t="shared" si="321"/>
        <v>1</v>
      </c>
      <c r="BN484" s="27">
        <f t="shared" si="322"/>
        <v>1.25E-3</v>
      </c>
      <c r="BO484" s="33">
        <f t="shared" si="323"/>
        <v>1</v>
      </c>
      <c r="BP484" s="27">
        <f t="shared" si="324"/>
        <v>1.25E-3</v>
      </c>
      <c r="BQ484" s="33">
        <f t="shared" si="325"/>
        <v>1</v>
      </c>
      <c r="BR484" s="28">
        <f t="shared" si="326"/>
        <v>1.25E-3</v>
      </c>
      <c r="BT484" s="10">
        <f t="shared" si="327"/>
        <v>245</v>
      </c>
      <c r="BU484" s="32">
        <f t="shared" si="328"/>
        <v>1.7800000000000011</v>
      </c>
      <c r="BV484" s="27">
        <f t="shared" si="329"/>
        <v>2.2250000000000013E-3</v>
      </c>
      <c r="BW484" s="36">
        <f t="shared" si="330"/>
        <v>1.6699999999999875</v>
      </c>
      <c r="BX484" s="27">
        <f t="shared" si="331"/>
        <v>2.0874999999999843E-3</v>
      </c>
      <c r="BY484" s="36">
        <f t="shared" si="332"/>
        <v>1.5900000000000034</v>
      </c>
      <c r="BZ484" s="27">
        <f t="shared" si="333"/>
        <v>1.9875000000000045E-3</v>
      </c>
      <c r="CA484" s="36">
        <f t="shared" si="334"/>
        <v>1.5900000000000034</v>
      </c>
      <c r="CB484" s="28">
        <f t="shared" si="335"/>
        <v>1.9875000000000045E-3</v>
      </c>
    </row>
    <row r="485" spans="1:80">
      <c r="A485" s="1" t="s">
        <v>458</v>
      </c>
      <c r="B485" s="26">
        <v>800</v>
      </c>
      <c r="C485" s="26">
        <v>843</v>
      </c>
      <c r="D485" s="26">
        <v>5627</v>
      </c>
      <c r="E485" s="20">
        <f>VLOOKUP($A485,JorgeILS!$A$1:$D$525,2,FALSE)</f>
        <v>247</v>
      </c>
      <c r="F485" s="20">
        <f>VLOOKUP($A485,JorgeILS!$A$1:$D$525,3,FALSE)</f>
        <v>0.22700000000000001</v>
      </c>
      <c r="G485" s="20">
        <f>VLOOKUP($A485,JorgeCPP!$A$1:$D$525,2,FALSE)</f>
        <v>252</v>
      </c>
      <c r="H485" s="20">
        <f>VLOOKUP($A485,JorgeCPP!$A$1:$D$525,3,FALSE)</f>
        <v>2.1000000000000001E-2</v>
      </c>
      <c r="I485" s="4">
        <f>VLOOKUP($A485,BEP!$A$1:$D$525,2,FALSE)</f>
        <v>249</v>
      </c>
      <c r="J485" s="23">
        <f>VLOOKUP($A485,BEP!$A$1:$D$525,3,FALSE)</f>
        <v>4.0000000000000001E-3</v>
      </c>
      <c r="K485" s="4">
        <f>VLOOKUP($A485,CEP!$A$1:$D$525,2,FALSE)</f>
        <v>249</v>
      </c>
      <c r="L485" s="23">
        <f>VLOOKUP($A485,CEP!$A$1:$D$525,3,FALSE)</f>
        <v>4.0000000000000001E-3</v>
      </c>
      <c r="M485" s="4">
        <f>VLOOKUP($A485,EEP!$A$1:$D$525,2,FALSE)</f>
        <v>249</v>
      </c>
      <c r="N485" s="23">
        <f>VLOOKUP($A485,EEP!$A$1:$D$525,3,FALSE)</f>
        <v>8.0000000000000002E-3</v>
      </c>
      <c r="O485" s="24">
        <f>VLOOKUP($A485,CEEP!$A$1:$D$525,2,FALSE)</f>
        <v>249</v>
      </c>
      <c r="P485" s="22">
        <f>VLOOKUP($A485,CEEP!$A$1:$D$525,3,FALSE)</f>
        <v>4.0000000000000001E-3</v>
      </c>
      <c r="Q485" s="4">
        <f>VLOOKUP($A485,RBEP!$A$1:$F$525,2,FALSE)</f>
        <v>248</v>
      </c>
      <c r="R485" s="4">
        <f>VLOOKUP($A485,RBEP!$A$1:$F$525,3,FALSE)</f>
        <v>249</v>
      </c>
      <c r="S485" s="4">
        <f>VLOOKUP($A485,RBEP!$A$1:$F$525,4,FALSE)</f>
        <v>248.58</v>
      </c>
      <c r="T485" s="4">
        <f>VLOOKUP($A485,RBEP!$A$1:$F$525,5,FALSE)</f>
        <v>3.2299999999999998E-3</v>
      </c>
      <c r="U485" s="4">
        <f>VLOOKUP($A485,RCEP!$A$1:$F$525,2,FALSE)</f>
        <v>248</v>
      </c>
      <c r="V485" s="4">
        <f>VLOOKUP($A485,RCEP!$A$1:$F$525,3,FALSE)</f>
        <v>249</v>
      </c>
      <c r="W485" s="4">
        <f>VLOOKUP($A485,RCEP!$A$1:$F$525,4,FALSE)</f>
        <v>248.66</v>
      </c>
      <c r="X485" s="4">
        <f>VLOOKUP($A485,RCEP!$A$1:$F$525,5,FALSE)</f>
        <v>3.6800000000000001E-3</v>
      </c>
      <c r="Y485" s="4">
        <f>VLOOKUP($A485,REEP!$A$1:$F$525,2,FALSE)</f>
        <v>248</v>
      </c>
      <c r="Z485" s="4">
        <f>VLOOKUP($A485,REEP!$A$1:$F$525,3,FALSE)</f>
        <v>249</v>
      </c>
      <c r="AA485" s="4">
        <f>VLOOKUP($A485,REEP!$A$1:$F$525,4,FALSE)</f>
        <v>248.74</v>
      </c>
      <c r="AB485" s="4">
        <f>VLOOKUP($A485,REEP!$A$1:$F$525,5,FALSE)</f>
        <v>3.3700000000000002E-3</v>
      </c>
      <c r="AC485" s="11">
        <f>VLOOKUP($A485,RCEEP!$A$1:$F$525,2,FALSE)</f>
        <v>248</v>
      </c>
      <c r="AD485" s="11">
        <f>VLOOKUP($A485,RCEEP!$A$1:$F$525,3,FALSE)</f>
        <v>249</v>
      </c>
      <c r="AE485" s="11">
        <f>VLOOKUP($A485,RCEEP!$A$1:$F$525,4,FALSE)</f>
        <v>248.8</v>
      </c>
      <c r="AF485" s="11">
        <f>VLOOKUP($A485,RCEEP!$A$1:$F$525,5,FALSE)</f>
        <v>3.3300000000000001E-3</v>
      </c>
      <c r="AH485" s="11">
        <f t="shared" si="294"/>
        <v>248</v>
      </c>
      <c r="AI485" s="11">
        <f t="shared" si="295"/>
        <v>0</v>
      </c>
      <c r="AJ485" s="11">
        <f t="shared" si="296"/>
        <v>0</v>
      </c>
      <c r="AK485" s="11">
        <f t="shared" si="297"/>
        <v>0</v>
      </c>
      <c r="AL485" s="11">
        <f t="shared" si="298"/>
        <v>0</v>
      </c>
      <c r="AM485" s="11">
        <f t="shared" si="299"/>
        <v>0</v>
      </c>
      <c r="AN485" s="11">
        <f t="shared" si="300"/>
        <v>1</v>
      </c>
      <c r="AO485" s="11">
        <f t="shared" si="301"/>
        <v>1</v>
      </c>
      <c r="AP485" s="11">
        <f t="shared" si="302"/>
        <v>1</v>
      </c>
      <c r="AQ485" s="4">
        <f t="shared" si="303"/>
        <v>1</v>
      </c>
      <c r="AS485" s="1">
        <f t="shared" si="304"/>
        <v>247</v>
      </c>
      <c r="AT485" s="1">
        <f t="shared" si="305"/>
        <v>1</v>
      </c>
      <c r="AU485" s="1">
        <f t="shared" si="306"/>
        <v>0</v>
      </c>
      <c r="AV485" s="1">
        <f t="shared" si="307"/>
        <v>0</v>
      </c>
      <c r="AW485" s="1">
        <f t="shared" si="308"/>
        <v>0</v>
      </c>
      <c r="AX485" s="8">
        <f t="shared" si="309"/>
        <v>0</v>
      </c>
      <c r="AZ485" s="8">
        <f t="shared" si="310"/>
        <v>247</v>
      </c>
      <c r="BA485" s="8">
        <f t="shared" si="311"/>
        <v>1</v>
      </c>
      <c r="BB485" s="8">
        <f t="shared" si="312"/>
        <v>0</v>
      </c>
      <c r="BC485" s="8">
        <f t="shared" si="313"/>
        <v>0</v>
      </c>
      <c r="BD485" s="8">
        <f t="shared" si="314"/>
        <v>0</v>
      </c>
      <c r="BE485" s="8">
        <f t="shared" si="315"/>
        <v>0</v>
      </c>
      <c r="BG485" s="19">
        <f t="shared" si="316"/>
        <v>0</v>
      </c>
      <c r="BH485" s="19">
        <f t="shared" si="317"/>
        <v>0</v>
      </c>
      <c r="BJ485" s="10">
        <f t="shared" si="318"/>
        <v>247</v>
      </c>
      <c r="BK485" s="35">
        <f t="shared" si="319"/>
        <v>1</v>
      </c>
      <c r="BL485" s="27">
        <f t="shared" si="320"/>
        <v>1.25E-3</v>
      </c>
      <c r="BM485" s="33">
        <f t="shared" si="321"/>
        <v>1</v>
      </c>
      <c r="BN485" s="27">
        <f t="shared" si="322"/>
        <v>1.25E-3</v>
      </c>
      <c r="BO485" s="33">
        <f t="shared" si="323"/>
        <v>1</v>
      </c>
      <c r="BP485" s="27">
        <f t="shared" si="324"/>
        <v>1.25E-3</v>
      </c>
      <c r="BQ485" s="33">
        <f t="shared" si="325"/>
        <v>1</v>
      </c>
      <c r="BR485" s="28">
        <f t="shared" si="326"/>
        <v>1.25E-3</v>
      </c>
      <c r="BT485" s="10">
        <f t="shared" si="327"/>
        <v>247</v>
      </c>
      <c r="BU485" s="32">
        <f t="shared" si="328"/>
        <v>1.5800000000000125</v>
      </c>
      <c r="BV485" s="27">
        <f t="shared" si="329"/>
        <v>1.9750000000000158E-3</v>
      </c>
      <c r="BW485" s="36">
        <f t="shared" si="330"/>
        <v>1.6599999999999966</v>
      </c>
      <c r="BX485" s="27">
        <f t="shared" si="331"/>
        <v>2.0749999999999957E-3</v>
      </c>
      <c r="BY485" s="36">
        <f t="shared" si="332"/>
        <v>1.7400000000000091</v>
      </c>
      <c r="BZ485" s="27">
        <f t="shared" si="333"/>
        <v>2.1750000000000116E-3</v>
      </c>
      <c r="CA485" s="36">
        <f t="shared" si="334"/>
        <v>1.8000000000000114</v>
      </c>
      <c r="CB485" s="28">
        <f t="shared" si="335"/>
        <v>2.2500000000000141E-3</v>
      </c>
    </row>
    <row r="486" spans="1:80">
      <c r="A486" s="1" t="s">
        <v>459</v>
      </c>
      <c r="B486" s="26">
        <v>800</v>
      </c>
      <c r="C486" s="26">
        <v>843</v>
      </c>
      <c r="D486" s="26">
        <v>5635</v>
      </c>
      <c r="E486" s="20">
        <f>VLOOKUP($A486,JorgeILS!$A$1:$D$525,2,FALSE)</f>
        <v>248</v>
      </c>
      <c r="F486" s="20">
        <f>VLOOKUP($A486,JorgeILS!$A$1:$D$525,3,FALSE)</f>
        <v>0.27700000000000002</v>
      </c>
      <c r="G486" s="20">
        <f>VLOOKUP($A486,JorgeCPP!$A$1:$D$525,2,FALSE)</f>
        <v>252</v>
      </c>
      <c r="H486" s="20">
        <f>VLOOKUP($A486,JorgeCPP!$A$1:$D$525,3,FALSE)</f>
        <v>0.02</v>
      </c>
      <c r="I486" s="4">
        <f>VLOOKUP($A486,BEP!$A$1:$D$525,2,FALSE)</f>
        <v>250</v>
      </c>
      <c r="J486" s="23">
        <f>VLOOKUP($A486,BEP!$A$1:$D$525,3,FALSE)</f>
        <v>3.0000000000000001E-3</v>
      </c>
      <c r="K486" s="4">
        <f>VLOOKUP($A486,CEP!$A$1:$D$525,2,FALSE)</f>
        <v>250</v>
      </c>
      <c r="L486" s="23">
        <f>VLOOKUP($A486,CEP!$A$1:$D$525,3,FALSE)</f>
        <v>3.0000000000000001E-3</v>
      </c>
      <c r="M486" s="4">
        <f>VLOOKUP($A486,EEP!$A$1:$D$525,2,FALSE)</f>
        <v>250</v>
      </c>
      <c r="N486" s="23">
        <f>VLOOKUP($A486,EEP!$A$1:$D$525,3,FALSE)</f>
        <v>2E-3</v>
      </c>
      <c r="O486" s="24">
        <f>VLOOKUP($A486,CEEP!$A$1:$D$525,2,FALSE)</f>
        <v>250</v>
      </c>
      <c r="P486" s="22">
        <f>VLOOKUP($A486,CEEP!$A$1:$D$525,3,FALSE)</f>
        <v>3.0000000000000001E-3</v>
      </c>
      <c r="Q486" s="4">
        <f>VLOOKUP($A486,RBEP!$A$1:$F$525,2,FALSE)</f>
        <v>249</v>
      </c>
      <c r="R486" s="4">
        <f>VLOOKUP($A486,RBEP!$A$1:$F$525,3,FALSE)</f>
        <v>250</v>
      </c>
      <c r="S486" s="4">
        <f>VLOOKUP($A486,RBEP!$A$1:$F$525,4,FALSE)</f>
        <v>249.51</v>
      </c>
      <c r="T486" s="4">
        <f>VLOOKUP($A486,RBEP!$A$1:$F$525,5,FALSE)</f>
        <v>2.8600000000000001E-3</v>
      </c>
      <c r="U486" s="4">
        <f>VLOOKUP($A486,RCEP!$A$1:$F$525,2,FALSE)</f>
        <v>249</v>
      </c>
      <c r="V486" s="4">
        <f>VLOOKUP($A486,RCEP!$A$1:$F$525,3,FALSE)</f>
        <v>250</v>
      </c>
      <c r="W486" s="4">
        <f>VLOOKUP($A486,RCEP!$A$1:$F$525,4,FALSE)</f>
        <v>249.56</v>
      </c>
      <c r="X486" s="4">
        <f>VLOOKUP($A486,RCEP!$A$1:$F$525,5,FALSE)</f>
        <v>3.2100000000000002E-3</v>
      </c>
      <c r="Y486" s="4">
        <f>VLOOKUP($A486,REEP!$A$1:$F$525,2,FALSE)</f>
        <v>249</v>
      </c>
      <c r="Z486" s="4">
        <f>VLOOKUP($A486,REEP!$A$1:$F$525,3,FALSE)</f>
        <v>250</v>
      </c>
      <c r="AA486" s="4">
        <f>VLOOKUP($A486,REEP!$A$1:$F$525,4,FALSE)</f>
        <v>249.51</v>
      </c>
      <c r="AB486" s="4">
        <f>VLOOKUP($A486,REEP!$A$1:$F$525,5,FALSE)</f>
        <v>2.7699999999999999E-3</v>
      </c>
      <c r="AC486" s="11">
        <f>VLOOKUP($A486,RCEEP!$A$1:$F$525,2,FALSE)</f>
        <v>249</v>
      </c>
      <c r="AD486" s="11">
        <f>VLOOKUP($A486,RCEEP!$A$1:$F$525,3,FALSE)</f>
        <v>250</v>
      </c>
      <c r="AE486" s="11">
        <f>VLOOKUP($A486,RCEEP!$A$1:$F$525,4,FALSE)</f>
        <v>249.53</v>
      </c>
      <c r="AF486" s="11">
        <f>VLOOKUP($A486,RCEEP!$A$1:$F$525,5,FALSE)</f>
        <v>2.9199999999999999E-3</v>
      </c>
      <c r="AH486" s="11">
        <f t="shared" si="294"/>
        <v>249</v>
      </c>
      <c r="AI486" s="11">
        <f t="shared" si="295"/>
        <v>0</v>
      </c>
      <c r="AJ486" s="11">
        <f t="shared" si="296"/>
        <v>0</v>
      </c>
      <c r="AK486" s="11">
        <f t="shared" si="297"/>
        <v>0</v>
      </c>
      <c r="AL486" s="11">
        <f t="shared" si="298"/>
        <v>0</v>
      </c>
      <c r="AM486" s="11">
        <f t="shared" si="299"/>
        <v>0</v>
      </c>
      <c r="AN486" s="11">
        <f t="shared" si="300"/>
        <v>1</v>
      </c>
      <c r="AO486" s="11">
        <f t="shared" si="301"/>
        <v>1</v>
      </c>
      <c r="AP486" s="11">
        <f t="shared" si="302"/>
        <v>1</v>
      </c>
      <c r="AQ486" s="4">
        <f t="shared" si="303"/>
        <v>1</v>
      </c>
      <c r="AS486" s="1">
        <f t="shared" si="304"/>
        <v>248</v>
      </c>
      <c r="AT486" s="1">
        <f t="shared" si="305"/>
        <v>1</v>
      </c>
      <c r="AU486" s="1">
        <f t="shared" si="306"/>
        <v>0</v>
      </c>
      <c r="AV486" s="1">
        <f t="shared" si="307"/>
        <v>0</v>
      </c>
      <c r="AW486" s="1">
        <f t="shared" si="308"/>
        <v>0</v>
      </c>
      <c r="AX486" s="8">
        <f t="shared" si="309"/>
        <v>0</v>
      </c>
      <c r="AZ486" s="8">
        <f t="shared" si="310"/>
        <v>248</v>
      </c>
      <c r="BA486" s="8">
        <f t="shared" si="311"/>
        <v>1</v>
      </c>
      <c r="BB486" s="8">
        <f t="shared" si="312"/>
        <v>0</v>
      </c>
      <c r="BC486" s="8">
        <f t="shared" si="313"/>
        <v>0</v>
      </c>
      <c r="BD486" s="8">
        <f t="shared" si="314"/>
        <v>0</v>
      </c>
      <c r="BE486" s="8">
        <f t="shared" si="315"/>
        <v>0</v>
      </c>
      <c r="BG486" s="19">
        <f t="shared" si="316"/>
        <v>0</v>
      </c>
      <c r="BH486" s="19">
        <f t="shared" si="317"/>
        <v>0</v>
      </c>
      <c r="BJ486" s="10">
        <f t="shared" si="318"/>
        <v>248</v>
      </c>
      <c r="BK486" s="35">
        <f t="shared" si="319"/>
        <v>1</v>
      </c>
      <c r="BL486" s="27">
        <f t="shared" si="320"/>
        <v>1.25E-3</v>
      </c>
      <c r="BM486" s="33">
        <f t="shared" si="321"/>
        <v>1</v>
      </c>
      <c r="BN486" s="27">
        <f t="shared" si="322"/>
        <v>1.25E-3</v>
      </c>
      <c r="BO486" s="33">
        <f t="shared" si="323"/>
        <v>1</v>
      </c>
      <c r="BP486" s="27">
        <f t="shared" si="324"/>
        <v>1.25E-3</v>
      </c>
      <c r="BQ486" s="33">
        <f t="shared" si="325"/>
        <v>1</v>
      </c>
      <c r="BR486" s="28">
        <f t="shared" si="326"/>
        <v>1.25E-3</v>
      </c>
      <c r="BT486" s="10">
        <f t="shared" si="327"/>
        <v>248</v>
      </c>
      <c r="BU486" s="32">
        <f t="shared" si="328"/>
        <v>1.5099999999999909</v>
      </c>
      <c r="BV486" s="27">
        <f t="shared" si="329"/>
        <v>1.8874999999999886E-3</v>
      </c>
      <c r="BW486" s="36">
        <f t="shared" si="330"/>
        <v>1.5600000000000023</v>
      </c>
      <c r="BX486" s="27">
        <f t="shared" si="331"/>
        <v>1.9500000000000029E-3</v>
      </c>
      <c r="BY486" s="36">
        <f t="shared" si="332"/>
        <v>1.5099999999999909</v>
      </c>
      <c r="BZ486" s="27">
        <f t="shared" si="333"/>
        <v>1.8874999999999886E-3</v>
      </c>
      <c r="CA486" s="36">
        <f t="shared" si="334"/>
        <v>1.5300000000000011</v>
      </c>
      <c r="CB486" s="28">
        <f t="shared" si="335"/>
        <v>1.9125000000000014E-3</v>
      </c>
    </row>
    <row r="487" spans="1:80">
      <c r="A487" s="1" t="s">
        <v>460</v>
      </c>
      <c r="B487" s="26">
        <v>800</v>
      </c>
      <c r="C487" s="26">
        <v>843</v>
      </c>
      <c r="D487" s="26">
        <v>5643</v>
      </c>
      <c r="E487" s="20">
        <f>VLOOKUP($A487,JorgeILS!$A$1:$D$525,2,FALSE)</f>
        <v>246</v>
      </c>
      <c r="F487" s="20">
        <f>VLOOKUP($A487,JorgeILS!$A$1:$D$525,3,FALSE)</f>
        <v>0.17399999999999999</v>
      </c>
      <c r="G487" s="20">
        <f>VLOOKUP($A487,JorgeCPP!$A$1:$D$525,2,FALSE)</f>
        <v>249</v>
      </c>
      <c r="H487" s="20">
        <f>VLOOKUP($A487,JorgeCPP!$A$1:$D$525,3,FALSE)</f>
        <v>0.02</v>
      </c>
      <c r="I487" s="4">
        <f>VLOOKUP($A487,BEP!$A$1:$D$525,2,FALSE)</f>
        <v>248</v>
      </c>
      <c r="J487" s="23">
        <f>VLOOKUP($A487,BEP!$A$1:$D$525,3,FALSE)</f>
        <v>4.0000000000000001E-3</v>
      </c>
      <c r="K487" s="4">
        <f>VLOOKUP($A487,CEP!$A$1:$D$525,2,FALSE)</f>
        <v>248</v>
      </c>
      <c r="L487" s="23">
        <f>VLOOKUP($A487,CEP!$A$1:$D$525,3,FALSE)</f>
        <v>4.0000000000000001E-3</v>
      </c>
      <c r="M487" s="4">
        <f>VLOOKUP($A487,EEP!$A$1:$D$525,2,FALSE)</f>
        <v>248</v>
      </c>
      <c r="N487" s="23">
        <f>VLOOKUP($A487,EEP!$A$1:$D$525,3,FALSE)</f>
        <v>4.0000000000000001E-3</v>
      </c>
      <c r="O487" s="24">
        <f>VLOOKUP($A487,CEEP!$A$1:$D$525,2,FALSE)</f>
        <v>248</v>
      </c>
      <c r="P487" s="22">
        <f>VLOOKUP($A487,CEEP!$A$1:$D$525,3,FALSE)</f>
        <v>4.0000000000000001E-3</v>
      </c>
      <c r="Q487" s="4">
        <f>VLOOKUP($A487,RBEP!$A$1:$F$525,2,FALSE)</f>
        <v>248</v>
      </c>
      <c r="R487" s="4">
        <f>VLOOKUP($A487,RBEP!$A$1:$F$525,3,FALSE)</f>
        <v>249</v>
      </c>
      <c r="S487" s="4">
        <f>VLOOKUP($A487,RBEP!$A$1:$F$525,4,FALSE)</f>
        <v>248.3</v>
      </c>
      <c r="T487" s="4">
        <f>VLOOKUP($A487,RBEP!$A$1:$F$525,5,FALSE)</f>
        <v>3.2599999999999999E-3</v>
      </c>
      <c r="U487" s="4">
        <f>VLOOKUP($A487,RCEP!$A$1:$F$525,2,FALSE)</f>
        <v>248</v>
      </c>
      <c r="V487" s="4">
        <f>VLOOKUP($A487,RCEP!$A$1:$F$525,3,FALSE)</f>
        <v>249</v>
      </c>
      <c r="W487" s="4">
        <f>VLOOKUP($A487,RCEP!$A$1:$F$525,4,FALSE)</f>
        <v>248.26</v>
      </c>
      <c r="X487" s="4">
        <f>VLOOKUP($A487,RCEP!$A$1:$F$525,5,FALSE)</f>
        <v>3.4299999999999999E-3</v>
      </c>
      <c r="Y487" s="4">
        <f>VLOOKUP($A487,REEP!$A$1:$F$525,2,FALSE)</f>
        <v>248</v>
      </c>
      <c r="Z487" s="4">
        <f>VLOOKUP($A487,REEP!$A$1:$F$525,3,FALSE)</f>
        <v>249</v>
      </c>
      <c r="AA487" s="4">
        <f>VLOOKUP($A487,REEP!$A$1:$F$525,4,FALSE)</f>
        <v>248.27</v>
      </c>
      <c r="AB487" s="4">
        <f>VLOOKUP($A487,REEP!$A$1:$F$525,5,FALSE)</f>
        <v>2.96E-3</v>
      </c>
      <c r="AC487" s="11">
        <f>VLOOKUP($A487,RCEEP!$A$1:$F$525,2,FALSE)</f>
        <v>248</v>
      </c>
      <c r="AD487" s="11">
        <f>VLOOKUP($A487,RCEEP!$A$1:$F$525,3,FALSE)</f>
        <v>249</v>
      </c>
      <c r="AE487" s="11">
        <f>VLOOKUP($A487,RCEEP!$A$1:$F$525,4,FALSE)</f>
        <v>248.3</v>
      </c>
      <c r="AF487" s="11">
        <f>VLOOKUP($A487,RCEEP!$A$1:$F$525,5,FALSE)</f>
        <v>3.2499999999999999E-3</v>
      </c>
      <c r="AH487" s="11">
        <f t="shared" si="294"/>
        <v>248</v>
      </c>
      <c r="AI487" s="11">
        <f t="shared" si="295"/>
        <v>0</v>
      </c>
      <c r="AJ487" s="11">
        <f t="shared" si="296"/>
        <v>1</v>
      </c>
      <c r="AK487" s="11">
        <f t="shared" si="297"/>
        <v>1</v>
      </c>
      <c r="AL487" s="11">
        <f t="shared" si="298"/>
        <v>1</v>
      </c>
      <c r="AM487" s="11">
        <f t="shared" si="299"/>
        <v>1</v>
      </c>
      <c r="AN487" s="11">
        <f t="shared" si="300"/>
        <v>1</v>
      </c>
      <c r="AO487" s="11">
        <f t="shared" si="301"/>
        <v>1</v>
      </c>
      <c r="AP487" s="11">
        <f t="shared" si="302"/>
        <v>1</v>
      </c>
      <c r="AQ487" s="4">
        <f t="shared" si="303"/>
        <v>1</v>
      </c>
      <c r="AS487" s="1">
        <f t="shared" si="304"/>
        <v>246</v>
      </c>
      <c r="AT487" s="1">
        <f t="shared" si="305"/>
        <v>1</v>
      </c>
      <c r="AU487" s="1">
        <f t="shared" si="306"/>
        <v>0</v>
      </c>
      <c r="AV487" s="1">
        <f t="shared" si="307"/>
        <v>0</v>
      </c>
      <c r="AW487" s="1">
        <f t="shared" si="308"/>
        <v>0</v>
      </c>
      <c r="AX487" s="8">
        <f t="shared" si="309"/>
        <v>0</v>
      </c>
      <c r="AZ487" s="8">
        <f t="shared" si="310"/>
        <v>246</v>
      </c>
      <c r="BA487" s="8">
        <f t="shared" si="311"/>
        <v>1</v>
      </c>
      <c r="BB487" s="8">
        <f t="shared" si="312"/>
        <v>0</v>
      </c>
      <c r="BC487" s="8">
        <f t="shared" si="313"/>
        <v>0</v>
      </c>
      <c r="BD487" s="8">
        <f t="shared" si="314"/>
        <v>0</v>
      </c>
      <c r="BE487" s="8">
        <f t="shared" si="315"/>
        <v>0</v>
      </c>
      <c r="BG487" s="19">
        <f t="shared" si="316"/>
        <v>0</v>
      </c>
      <c r="BH487" s="19">
        <f t="shared" si="317"/>
        <v>0</v>
      </c>
      <c r="BJ487" s="10">
        <f t="shared" si="318"/>
        <v>246</v>
      </c>
      <c r="BK487" s="35">
        <f t="shared" si="319"/>
        <v>2</v>
      </c>
      <c r="BL487" s="27">
        <f t="shared" si="320"/>
        <v>2.5000000000000001E-3</v>
      </c>
      <c r="BM487" s="33">
        <f t="shared" si="321"/>
        <v>2</v>
      </c>
      <c r="BN487" s="27">
        <f t="shared" si="322"/>
        <v>2.5000000000000001E-3</v>
      </c>
      <c r="BO487" s="33">
        <f t="shared" si="323"/>
        <v>2</v>
      </c>
      <c r="BP487" s="27">
        <f t="shared" si="324"/>
        <v>2.5000000000000001E-3</v>
      </c>
      <c r="BQ487" s="33">
        <f t="shared" si="325"/>
        <v>2</v>
      </c>
      <c r="BR487" s="28">
        <f t="shared" si="326"/>
        <v>2.5000000000000001E-3</v>
      </c>
      <c r="BT487" s="10">
        <f t="shared" si="327"/>
        <v>246</v>
      </c>
      <c r="BU487" s="32">
        <f t="shared" si="328"/>
        <v>2.3000000000000114</v>
      </c>
      <c r="BV487" s="27">
        <f t="shared" si="329"/>
        <v>2.8750000000000143E-3</v>
      </c>
      <c r="BW487" s="36">
        <f t="shared" si="330"/>
        <v>2.2599999999999909</v>
      </c>
      <c r="BX487" s="27">
        <f t="shared" si="331"/>
        <v>2.8249999999999885E-3</v>
      </c>
      <c r="BY487" s="36">
        <f t="shared" si="332"/>
        <v>2.2700000000000102</v>
      </c>
      <c r="BZ487" s="27">
        <f t="shared" si="333"/>
        <v>2.8375000000000128E-3</v>
      </c>
      <c r="CA487" s="36">
        <f t="shared" si="334"/>
        <v>2.3000000000000114</v>
      </c>
      <c r="CB487" s="28">
        <f t="shared" si="335"/>
        <v>2.8750000000000143E-3</v>
      </c>
    </row>
    <row r="488" spans="1:80">
      <c r="A488" s="1" t="s">
        <v>461</v>
      </c>
      <c r="B488" s="26">
        <v>800</v>
      </c>
      <c r="C488" s="26">
        <v>886</v>
      </c>
      <c r="D488" s="26">
        <v>5651</v>
      </c>
      <c r="E488" s="20">
        <f>VLOOKUP($A488,JorgeILS!$A$1:$D$525,2,FALSE)</f>
        <v>232</v>
      </c>
      <c r="F488" s="20">
        <f>VLOOKUP($A488,JorgeILS!$A$1:$D$525,3,FALSE)</f>
        <v>0.46100000000000002</v>
      </c>
      <c r="G488" s="20">
        <f>VLOOKUP($A488,JorgeCPP!$A$1:$D$525,2,FALSE)</f>
        <v>235</v>
      </c>
      <c r="H488" s="20">
        <f>VLOOKUP($A488,JorgeCPP!$A$1:$D$525,3,FALSE)</f>
        <v>0.03</v>
      </c>
      <c r="I488" s="4">
        <f>VLOOKUP($A488,BEP!$A$1:$D$525,2,FALSE)</f>
        <v>234</v>
      </c>
      <c r="J488" s="23">
        <f>VLOOKUP($A488,BEP!$A$1:$D$525,3,FALSE)</f>
        <v>4.0000000000000001E-3</v>
      </c>
      <c r="K488" s="4">
        <f>VLOOKUP($A488,CEP!$A$1:$D$525,2,FALSE)</f>
        <v>234</v>
      </c>
      <c r="L488" s="23">
        <f>VLOOKUP($A488,CEP!$A$1:$D$525,3,FALSE)</f>
        <v>3.0000000000000001E-3</v>
      </c>
      <c r="M488" s="4">
        <f>VLOOKUP($A488,EEP!$A$1:$D$525,2,FALSE)</f>
        <v>232</v>
      </c>
      <c r="N488" s="23">
        <f>VLOOKUP($A488,EEP!$A$1:$D$525,3,FALSE)</f>
        <v>4.0000000000000001E-3</v>
      </c>
      <c r="O488" s="24">
        <f>VLOOKUP($A488,CEEP!$A$1:$D$525,2,FALSE)</f>
        <v>232</v>
      </c>
      <c r="P488" s="22">
        <f>VLOOKUP($A488,CEEP!$A$1:$D$525,3,FALSE)</f>
        <v>4.0000000000000001E-3</v>
      </c>
      <c r="Q488" s="4">
        <f>VLOOKUP($A488,RBEP!$A$1:$F$525,2,FALSE)</f>
        <v>231</v>
      </c>
      <c r="R488" s="4">
        <f>VLOOKUP($A488,RBEP!$A$1:$F$525,3,FALSE)</f>
        <v>234</v>
      </c>
      <c r="S488" s="4">
        <f>VLOOKUP($A488,RBEP!$A$1:$F$525,4,FALSE)</f>
        <v>233.05</v>
      </c>
      <c r="T488" s="4">
        <f>VLOOKUP($A488,RBEP!$A$1:$F$525,5,FALSE)</f>
        <v>3.7699999999999999E-3</v>
      </c>
      <c r="U488" s="4">
        <f>VLOOKUP($A488,RCEP!$A$1:$F$525,2,FALSE)</f>
        <v>232</v>
      </c>
      <c r="V488" s="4">
        <f>VLOOKUP($A488,RCEP!$A$1:$F$525,3,FALSE)</f>
        <v>234</v>
      </c>
      <c r="W488" s="4">
        <f>VLOOKUP($A488,RCEP!$A$1:$F$525,4,FALSE)</f>
        <v>233.18</v>
      </c>
      <c r="X488" s="4">
        <f>VLOOKUP($A488,RCEP!$A$1:$F$525,5,FALSE)</f>
        <v>4.3E-3</v>
      </c>
      <c r="Y488" s="4">
        <f>VLOOKUP($A488,REEP!$A$1:$F$525,2,FALSE)</f>
        <v>231</v>
      </c>
      <c r="Z488" s="4">
        <f>VLOOKUP($A488,REEP!$A$1:$F$525,3,FALSE)</f>
        <v>234</v>
      </c>
      <c r="AA488" s="4">
        <f>VLOOKUP($A488,REEP!$A$1:$F$525,4,FALSE)</f>
        <v>232.94</v>
      </c>
      <c r="AB488" s="4">
        <f>VLOOKUP($A488,REEP!$A$1:$F$525,5,FALSE)</f>
        <v>3.7200000000000002E-3</v>
      </c>
      <c r="AC488" s="11">
        <f>VLOOKUP($A488,RCEEP!$A$1:$F$525,2,FALSE)</f>
        <v>231</v>
      </c>
      <c r="AD488" s="11">
        <f>VLOOKUP($A488,RCEEP!$A$1:$F$525,3,FALSE)</f>
        <v>234</v>
      </c>
      <c r="AE488" s="11">
        <f>VLOOKUP($A488,RCEEP!$A$1:$F$525,4,FALSE)</f>
        <v>233.12</v>
      </c>
      <c r="AF488" s="11">
        <f>VLOOKUP($A488,RCEEP!$A$1:$F$525,5,FALSE)</f>
        <v>3.9100000000000003E-3</v>
      </c>
      <c r="AH488" s="11">
        <f t="shared" si="294"/>
        <v>231</v>
      </c>
      <c r="AI488" s="11">
        <f t="shared" si="295"/>
        <v>0</v>
      </c>
      <c r="AJ488" s="11">
        <f t="shared" si="296"/>
        <v>0</v>
      </c>
      <c r="AK488" s="11">
        <f t="shared" si="297"/>
        <v>0</v>
      </c>
      <c r="AL488" s="11">
        <f t="shared" si="298"/>
        <v>0</v>
      </c>
      <c r="AM488" s="11">
        <f t="shared" si="299"/>
        <v>0</v>
      </c>
      <c r="AN488" s="11">
        <f t="shared" si="300"/>
        <v>1</v>
      </c>
      <c r="AO488" s="11">
        <f t="shared" si="301"/>
        <v>0</v>
      </c>
      <c r="AP488" s="11">
        <f t="shared" si="302"/>
        <v>1</v>
      </c>
      <c r="AQ488" s="4">
        <f t="shared" si="303"/>
        <v>1</v>
      </c>
      <c r="AS488" s="1">
        <f t="shared" si="304"/>
        <v>232</v>
      </c>
      <c r="AT488" s="1">
        <f t="shared" si="305"/>
        <v>1</v>
      </c>
      <c r="AU488" s="1">
        <f t="shared" si="306"/>
        <v>1</v>
      </c>
      <c r="AV488" s="1">
        <f t="shared" si="307"/>
        <v>1</v>
      </c>
      <c r="AW488" s="1">
        <f t="shared" si="308"/>
        <v>1</v>
      </c>
      <c r="AX488" s="8">
        <f t="shared" si="309"/>
        <v>1</v>
      </c>
      <c r="AZ488" s="8">
        <f t="shared" si="310"/>
        <v>231</v>
      </c>
      <c r="BA488" s="8">
        <f t="shared" si="311"/>
        <v>0</v>
      </c>
      <c r="BB488" s="8">
        <f t="shared" si="312"/>
        <v>1</v>
      </c>
      <c r="BC488" s="8">
        <f t="shared" si="313"/>
        <v>0</v>
      </c>
      <c r="BD488" s="8">
        <f t="shared" si="314"/>
        <v>1</v>
      </c>
      <c r="BE488" s="8">
        <f t="shared" si="315"/>
        <v>1</v>
      </c>
      <c r="BG488" s="19">
        <f t="shared" si="316"/>
        <v>1</v>
      </c>
      <c r="BH488" s="19">
        <f t="shared" si="317"/>
        <v>1</v>
      </c>
      <c r="BJ488" s="10">
        <f t="shared" si="318"/>
        <v>232</v>
      </c>
      <c r="BK488" s="35">
        <f t="shared" si="319"/>
        <v>-1</v>
      </c>
      <c r="BL488" s="27">
        <f t="shared" si="320"/>
        <v>-1.25E-3</v>
      </c>
      <c r="BM488" s="33">
        <f t="shared" si="321"/>
        <v>0</v>
      </c>
      <c r="BN488" s="27">
        <f t="shared" si="322"/>
        <v>0</v>
      </c>
      <c r="BO488" s="33">
        <f t="shared" si="323"/>
        <v>-1</v>
      </c>
      <c r="BP488" s="27">
        <f t="shared" si="324"/>
        <v>-1.25E-3</v>
      </c>
      <c r="BQ488" s="33">
        <f t="shared" si="325"/>
        <v>-1</v>
      </c>
      <c r="BR488" s="28">
        <f t="shared" si="326"/>
        <v>-1.25E-3</v>
      </c>
      <c r="BT488" s="10">
        <f t="shared" si="327"/>
        <v>232</v>
      </c>
      <c r="BU488" s="32">
        <f t="shared" si="328"/>
        <v>1.0500000000000114</v>
      </c>
      <c r="BV488" s="27">
        <f t="shared" si="329"/>
        <v>1.3125000000000142E-3</v>
      </c>
      <c r="BW488" s="36">
        <f t="shared" si="330"/>
        <v>1.1800000000000068</v>
      </c>
      <c r="BX488" s="27">
        <f t="shared" si="331"/>
        <v>1.4750000000000084E-3</v>
      </c>
      <c r="BY488" s="36">
        <f t="shared" si="332"/>
        <v>0.93999999999999773</v>
      </c>
      <c r="BZ488" s="27">
        <f t="shared" si="333"/>
        <v>1.1749999999999972E-3</v>
      </c>
      <c r="CA488" s="36">
        <f t="shared" si="334"/>
        <v>1.1200000000000045</v>
      </c>
      <c r="CB488" s="28">
        <f t="shared" si="335"/>
        <v>1.4000000000000056E-3</v>
      </c>
    </row>
    <row r="489" spans="1:80">
      <c r="A489" s="1" t="s">
        <v>462</v>
      </c>
      <c r="B489" s="26">
        <v>800</v>
      </c>
      <c r="C489" s="26">
        <v>886</v>
      </c>
      <c r="D489" s="26">
        <v>5659</v>
      </c>
      <c r="E489" s="20">
        <f>VLOOKUP($A489,JorgeILS!$A$1:$D$525,2,FALSE)</f>
        <v>229</v>
      </c>
      <c r="F489" s="20">
        <f>VLOOKUP($A489,JorgeILS!$A$1:$D$525,3,FALSE)</f>
        <v>0.63500000000000001</v>
      </c>
      <c r="G489" s="20">
        <f>VLOOKUP($A489,JorgeCPP!$A$1:$D$525,2,FALSE)</f>
        <v>235</v>
      </c>
      <c r="H489" s="20">
        <f>VLOOKUP($A489,JorgeCPP!$A$1:$D$525,3,FALSE)</f>
        <v>2.9000000000000001E-2</v>
      </c>
      <c r="I489" s="4">
        <f>VLOOKUP($A489,BEP!$A$1:$D$525,2,FALSE)</f>
        <v>233</v>
      </c>
      <c r="J489" s="23">
        <f>VLOOKUP($A489,BEP!$A$1:$D$525,3,FALSE)</f>
        <v>3.0000000000000001E-3</v>
      </c>
      <c r="K489" s="4">
        <f>VLOOKUP($A489,CEP!$A$1:$D$525,2,FALSE)</f>
        <v>233</v>
      </c>
      <c r="L489" s="23">
        <f>VLOOKUP($A489,CEP!$A$1:$D$525,3,FALSE)</f>
        <v>4.0000000000000001E-3</v>
      </c>
      <c r="M489" s="4">
        <f>VLOOKUP($A489,EEP!$A$1:$D$525,2,FALSE)</f>
        <v>233</v>
      </c>
      <c r="N489" s="23">
        <f>VLOOKUP($A489,EEP!$A$1:$D$525,3,FALSE)</f>
        <v>3.0000000000000001E-3</v>
      </c>
      <c r="O489" s="24">
        <f>VLOOKUP($A489,CEEP!$A$1:$D$525,2,FALSE)</f>
        <v>233</v>
      </c>
      <c r="P489" s="22">
        <f>VLOOKUP($A489,CEEP!$A$1:$D$525,3,FALSE)</f>
        <v>4.0000000000000001E-3</v>
      </c>
      <c r="Q489" s="4">
        <f>VLOOKUP($A489,RBEP!$A$1:$F$525,2,FALSE)</f>
        <v>232</v>
      </c>
      <c r="R489" s="4">
        <f>VLOOKUP($A489,RBEP!$A$1:$F$525,3,FALSE)</f>
        <v>234</v>
      </c>
      <c r="S489" s="4">
        <f>VLOOKUP($A489,RBEP!$A$1:$F$525,4,FALSE)</f>
        <v>233.26</v>
      </c>
      <c r="T489" s="4">
        <f>VLOOKUP($A489,RBEP!$A$1:$F$525,5,FALSE)</f>
        <v>3.5200000000000001E-3</v>
      </c>
      <c r="U489" s="4">
        <f>VLOOKUP($A489,RCEP!$A$1:$F$525,2,FALSE)</f>
        <v>232</v>
      </c>
      <c r="V489" s="4">
        <f>VLOOKUP($A489,RCEP!$A$1:$F$525,3,FALSE)</f>
        <v>234</v>
      </c>
      <c r="W489" s="4">
        <f>VLOOKUP($A489,RCEP!$A$1:$F$525,4,FALSE)</f>
        <v>233.19</v>
      </c>
      <c r="X489" s="4">
        <f>VLOOKUP($A489,RCEP!$A$1:$F$525,5,FALSE)</f>
        <v>3.8400000000000001E-3</v>
      </c>
      <c r="Y489" s="4">
        <f>VLOOKUP($A489,REEP!$A$1:$F$525,2,FALSE)</f>
        <v>232</v>
      </c>
      <c r="Z489" s="4">
        <f>VLOOKUP($A489,REEP!$A$1:$F$525,3,FALSE)</f>
        <v>234</v>
      </c>
      <c r="AA489" s="4">
        <f>VLOOKUP($A489,REEP!$A$1:$F$525,4,FALSE)</f>
        <v>233.24</v>
      </c>
      <c r="AB489" s="4">
        <f>VLOOKUP($A489,REEP!$A$1:$F$525,5,FALSE)</f>
        <v>3.8700000000000002E-3</v>
      </c>
      <c r="AC489" s="11">
        <f>VLOOKUP($A489,RCEEP!$A$1:$F$525,2,FALSE)</f>
        <v>232</v>
      </c>
      <c r="AD489" s="11">
        <f>VLOOKUP($A489,RCEEP!$A$1:$F$525,3,FALSE)</f>
        <v>234</v>
      </c>
      <c r="AE489" s="11">
        <f>VLOOKUP($A489,RCEEP!$A$1:$F$525,4,FALSE)</f>
        <v>233.13</v>
      </c>
      <c r="AF489" s="11">
        <f>VLOOKUP($A489,RCEEP!$A$1:$F$525,5,FALSE)</f>
        <v>3.46E-3</v>
      </c>
      <c r="AH489" s="11">
        <f t="shared" si="294"/>
        <v>232</v>
      </c>
      <c r="AI489" s="11">
        <f t="shared" si="295"/>
        <v>0</v>
      </c>
      <c r="AJ489" s="11">
        <f t="shared" si="296"/>
        <v>0</v>
      </c>
      <c r="AK489" s="11">
        <f t="shared" si="297"/>
        <v>0</v>
      </c>
      <c r="AL489" s="11">
        <f t="shared" si="298"/>
        <v>0</v>
      </c>
      <c r="AM489" s="11">
        <f t="shared" si="299"/>
        <v>0</v>
      </c>
      <c r="AN489" s="11">
        <f t="shared" si="300"/>
        <v>1</v>
      </c>
      <c r="AO489" s="11">
        <f t="shared" si="301"/>
        <v>1</v>
      </c>
      <c r="AP489" s="11">
        <f t="shared" si="302"/>
        <v>1</v>
      </c>
      <c r="AQ489" s="4">
        <f t="shared" si="303"/>
        <v>1</v>
      </c>
      <c r="AS489" s="1">
        <f t="shared" si="304"/>
        <v>229</v>
      </c>
      <c r="AT489" s="1">
        <f t="shared" si="305"/>
        <v>1</v>
      </c>
      <c r="AU489" s="1">
        <f t="shared" si="306"/>
        <v>0</v>
      </c>
      <c r="AV489" s="1">
        <f t="shared" si="307"/>
        <v>0</v>
      </c>
      <c r="AW489" s="1">
        <f t="shared" si="308"/>
        <v>0</v>
      </c>
      <c r="AX489" s="8">
        <f t="shared" si="309"/>
        <v>0</v>
      </c>
      <c r="AZ489" s="8">
        <f t="shared" si="310"/>
        <v>229</v>
      </c>
      <c r="BA489" s="8">
        <f t="shared" si="311"/>
        <v>1</v>
      </c>
      <c r="BB489" s="8">
        <f t="shared" si="312"/>
        <v>0</v>
      </c>
      <c r="BC489" s="8">
        <f t="shared" si="313"/>
        <v>0</v>
      </c>
      <c r="BD489" s="8">
        <f t="shared" si="314"/>
        <v>0</v>
      </c>
      <c r="BE489" s="8">
        <f t="shared" si="315"/>
        <v>0</v>
      </c>
      <c r="BG489" s="19">
        <f t="shared" si="316"/>
        <v>0</v>
      </c>
      <c r="BH489" s="19">
        <f t="shared" si="317"/>
        <v>0</v>
      </c>
      <c r="BJ489" s="10">
        <f t="shared" si="318"/>
        <v>229</v>
      </c>
      <c r="BK489" s="35">
        <f t="shared" si="319"/>
        <v>3</v>
      </c>
      <c r="BL489" s="27">
        <f t="shared" si="320"/>
        <v>3.7499999999999999E-3</v>
      </c>
      <c r="BM489" s="33">
        <f t="shared" si="321"/>
        <v>3</v>
      </c>
      <c r="BN489" s="27">
        <f t="shared" si="322"/>
        <v>3.7499999999999999E-3</v>
      </c>
      <c r="BO489" s="33">
        <f t="shared" si="323"/>
        <v>3</v>
      </c>
      <c r="BP489" s="27">
        <f t="shared" si="324"/>
        <v>3.7499999999999999E-3</v>
      </c>
      <c r="BQ489" s="33">
        <f t="shared" si="325"/>
        <v>3</v>
      </c>
      <c r="BR489" s="28">
        <f t="shared" si="326"/>
        <v>3.7499999999999999E-3</v>
      </c>
      <c r="BT489" s="10">
        <f t="shared" si="327"/>
        <v>229</v>
      </c>
      <c r="BU489" s="32">
        <f t="shared" si="328"/>
        <v>4.2599999999999909</v>
      </c>
      <c r="BV489" s="27">
        <f t="shared" si="329"/>
        <v>5.3249999999999886E-3</v>
      </c>
      <c r="BW489" s="36">
        <f t="shared" si="330"/>
        <v>4.1899999999999977</v>
      </c>
      <c r="BX489" s="27">
        <f t="shared" si="331"/>
        <v>5.2374999999999974E-3</v>
      </c>
      <c r="BY489" s="36">
        <f t="shared" si="332"/>
        <v>4.2400000000000091</v>
      </c>
      <c r="BZ489" s="27">
        <f t="shared" si="333"/>
        <v>5.3000000000000113E-3</v>
      </c>
      <c r="CA489" s="36">
        <f t="shared" si="334"/>
        <v>4.1299999999999955</v>
      </c>
      <c r="CB489" s="28">
        <f t="shared" si="335"/>
        <v>5.1624999999999944E-3</v>
      </c>
    </row>
    <row r="490" spans="1:80">
      <c r="A490" s="1" t="s">
        <v>463</v>
      </c>
      <c r="B490" s="26">
        <v>800</v>
      </c>
      <c r="C490" s="26">
        <v>886</v>
      </c>
      <c r="D490" s="26">
        <v>5667</v>
      </c>
      <c r="E490" s="20">
        <f>VLOOKUP($A490,JorgeILS!$A$1:$D$525,2,FALSE)</f>
        <v>229</v>
      </c>
      <c r="F490" s="20">
        <f>VLOOKUP($A490,JorgeILS!$A$1:$D$525,3,FALSE)</f>
        <v>0.91600000000000004</v>
      </c>
      <c r="G490" s="20">
        <f>VLOOKUP($A490,JorgeCPP!$A$1:$D$525,2,FALSE)</f>
        <v>236</v>
      </c>
      <c r="H490" s="20">
        <f>VLOOKUP($A490,JorgeCPP!$A$1:$D$525,3,FALSE)</f>
        <v>2.9000000000000001E-2</v>
      </c>
      <c r="I490" s="4">
        <f>VLOOKUP($A490,BEP!$A$1:$D$525,2,FALSE)</f>
        <v>230</v>
      </c>
      <c r="J490" s="23">
        <f>VLOOKUP($A490,BEP!$A$1:$D$525,3,FALSE)</f>
        <v>4.0000000000000001E-3</v>
      </c>
      <c r="K490" s="4">
        <f>VLOOKUP($A490,CEP!$A$1:$D$525,2,FALSE)</f>
        <v>230</v>
      </c>
      <c r="L490" s="23">
        <f>VLOOKUP($A490,CEP!$A$1:$D$525,3,FALSE)</f>
        <v>4.0000000000000001E-3</v>
      </c>
      <c r="M490" s="4">
        <f>VLOOKUP($A490,EEP!$A$1:$D$525,2,FALSE)</f>
        <v>230</v>
      </c>
      <c r="N490" s="23">
        <f>VLOOKUP($A490,EEP!$A$1:$D$525,3,FALSE)</f>
        <v>4.0000000000000001E-3</v>
      </c>
      <c r="O490" s="24">
        <f>VLOOKUP($A490,CEEP!$A$1:$D$525,2,FALSE)</f>
        <v>230</v>
      </c>
      <c r="P490" s="22">
        <f>VLOOKUP($A490,CEEP!$A$1:$D$525,3,FALSE)</f>
        <v>4.0000000000000001E-3</v>
      </c>
      <c r="Q490" s="4">
        <f>VLOOKUP($A490,RBEP!$A$1:$F$525,2,FALSE)</f>
        <v>229</v>
      </c>
      <c r="R490" s="4">
        <f>VLOOKUP($A490,RBEP!$A$1:$F$525,3,FALSE)</f>
        <v>231</v>
      </c>
      <c r="S490" s="4">
        <f>VLOOKUP($A490,RBEP!$A$1:$F$525,4,FALSE)</f>
        <v>230.11</v>
      </c>
      <c r="T490" s="4">
        <f>VLOOKUP($A490,RBEP!$A$1:$F$525,5,FALSE)</f>
        <v>4.0000000000000001E-3</v>
      </c>
      <c r="U490" s="4">
        <f>VLOOKUP($A490,RCEP!$A$1:$F$525,2,FALSE)</f>
        <v>229</v>
      </c>
      <c r="V490" s="4">
        <f>VLOOKUP($A490,RCEP!$A$1:$F$525,3,FALSE)</f>
        <v>231</v>
      </c>
      <c r="W490" s="4">
        <f>VLOOKUP($A490,RCEP!$A$1:$F$525,4,FALSE)</f>
        <v>230.13</v>
      </c>
      <c r="X490" s="4">
        <f>VLOOKUP($A490,RCEP!$A$1:$F$525,5,FALSE)</f>
        <v>4.4299999999999999E-3</v>
      </c>
      <c r="Y490" s="4">
        <f>VLOOKUP($A490,REEP!$A$1:$F$525,2,FALSE)</f>
        <v>229</v>
      </c>
      <c r="Z490" s="4">
        <f>VLOOKUP($A490,REEP!$A$1:$F$525,3,FALSE)</f>
        <v>232</v>
      </c>
      <c r="AA490" s="4">
        <f>VLOOKUP($A490,REEP!$A$1:$F$525,4,FALSE)</f>
        <v>230.35</v>
      </c>
      <c r="AB490" s="4">
        <f>VLOOKUP($A490,REEP!$A$1:$F$525,5,FALSE)</f>
        <v>3.8300000000000001E-3</v>
      </c>
      <c r="AC490" s="11">
        <f>VLOOKUP($A490,RCEEP!$A$1:$F$525,2,FALSE)</f>
        <v>229</v>
      </c>
      <c r="AD490" s="11">
        <f>VLOOKUP($A490,RCEEP!$A$1:$F$525,3,FALSE)</f>
        <v>232</v>
      </c>
      <c r="AE490" s="11">
        <f>VLOOKUP($A490,RCEEP!$A$1:$F$525,4,FALSE)</f>
        <v>230.25</v>
      </c>
      <c r="AF490" s="11">
        <f>VLOOKUP($A490,RCEEP!$A$1:$F$525,5,FALSE)</f>
        <v>4.1000000000000003E-3</v>
      </c>
      <c r="AH490" s="11">
        <f t="shared" si="294"/>
        <v>229</v>
      </c>
      <c r="AI490" s="11">
        <f t="shared" si="295"/>
        <v>0</v>
      </c>
      <c r="AJ490" s="11">
        <f t="shared" si="296"/>
        <v>0</v>
      </c>
      <c r="AK490" s="11">
        <f t="shared" si="297"/>
        <v>0</v>
      </c>
      <c r="AL490" s="11">
        <f t="shared" si="298"/>
        <v>0</v>
      </c>
      <c r="AM490" s="11">
        <f t="shared" si="299"/>
        <v>0</v>
      </c>
      <c r="AN490" s="11">
        <f t="shared" si="300"/>
        <v>1</v>
      </c>
      <c r="AO490" s="11">
        <f t="shared" si="301"/>
        <v>1</v>
      </c>
      <c r="AP490" s="11">
        <f t="shared" si="302"/>
        <v>1</v>
      </c>
      <c r="AQ490" s="4">
        <f t="shared" si="303"/>
        <v>1</v>
      </c>
      <c r="AS490" s="1">
        <f t="shared" si="304"/>
        <v>229</v>
      </c>
      <c r="AT490" s="1">
        <f t="shared" si="305"/>
        <v>1</v>
      </c>
      <c r="AU490" s="1">
        <f t="shared" si="306"/>
        <v>1</v>
      </c>
      <c r="AV490" s="1">
        <f t="shared" si="307"/>
        <v>1</v>
      </c>
      <c r="AW490" s="1">
        <f t="shared" si="308"/>
        <v>1</v>
      </c>
      <c r="AX490" s="8">
        <f t="shared" si="309"/>
        <v>1</v>
      </c>
      <c r="AZ490" s="8">
        <f t="shared" si="310"/>
        <v>229</v>
      </c>
      <c r="BA490" s="8">
        <f t="shared" si="311"/>
        <v>1</v>
      </c>
      <c r="BB490" s="8">
        <f t="shared" si="312"/>
        <v>1</v>
      </c>
      <c r="BC490" s="8">
        <f t="shared" si="313"/>
        <v>1</v>
      </c>
      <c r="BD490" s="8">
        <f t="shared" si="314"/>
        <v>1</v>
      </c>
      <c r="BE490" s="8">
        <f t="shared" si="315"/>
        <v>1</v>
      </c>
      <c r="BG490" s="19">
        <f t="shared" si="316"/>
        <v>0</v>
      </c>
      <c r="BH490" s="19">
        <f t="shared" si="317"/>
        <v>1</v>
      </c>
      <c r="BJ490" s="10">
        <f t="shared" si="318"/>
        <v>229</v>
      </c>
      <c r="BK490" s="35">
        <f t="shared" si="319"/>
        <v>0</v>
      </c>
      <c r="BL490" s="27">
        <f t="shared" si="320"/>
        <v>0</v>
      </c>
      <c r="BM490" s="33">
        <f t="shared" si="321"/>
        <v>0</v>
      </c>
      <c r="BN490" s="27">
        <f t="shared" si="322"/>
        <v>0</v>
      </c>
      <c r="BO490" s="33">
        <f t="shared" si="323"/>
        <v>0</v>
      </c>
      <c r="BP490" s="27">
        <f t="shared" si="324"/>
        <v>0</v>
      </c>
      <c r="BQ490" s="33">
        <f t="shared" si="325"/>
        <v>0</v>
      </c>
      <c r="BR490" s="28">
        <f t="shared" si="326"/>
        <v>0</v>
      </c>
      <c r="BT490" s="10">
        <f t="shared" si="327"/>
        <v>229</v>
      </c>
      <c r="BU490" s="32">
        <f t="shared" si="328"/>
        <v>1.1100000000000136</v>
      </c>
      <c r="BV490" s="27">
        <f t="shared" si="329"/>
        <v>1.387500000000017E-3</v>
      </c>
      <c r="BW490" s="36">
        <f t="shared" si="330"/>
        <v>1.1299999999999955</v>
      </c>
      <c r="BX490" s="27">
        <f t="shared" si="331"/>
        <v>1.4124999999999943E-3</v>
      </c>
      <c r="BY490" s="36">
        <f t="shared" si="332"/>
        <v>1.3499999999999943</v>
      </c>
      <c r="BZ490" s="27">
        <f t="shared" si="333"/>
        <v>1.6874999999999928E-3</v>
      </c>
      <c r="CA490" s="36">
        <f t="shared" si="334"/>
        <v>1.25</v>
      </c>
      <c r="CB490" s="28">
        <f t="shared" si="335"/>
        <v>1.5625000000000001E-3</v>
      </c>
    </row>
    <row r="491" spans="1:80">
      <c r="A491" s="1" t="s">
        <v>464</v>
      </c>
      <c r="B491" s="26">
        <v>800</v>
      </c>
      <c r="C491" s="26">
        <v>886</v>
      </c>
      <c r="D491" s="26">
        <v>5675</v>
      </c>
      <c r="E491" s="20">
        <f>VLOOKUP($A491,JorgeILS!$A$1:$D$525,2,FALSE)</f>
        <v>230</v>
      </c>
      <c r="F491" s="20">
        <f>VLOOKUP($A491,JorgeILS!$A$1:$D$525,3,FALSE)</f>
        <v>0.55200000000000005</v>
      </c>
      <c r="G491" s="20">
        <f>VLOOKUP($A491,JorgeCPP!$A$1:$D$525,2,FALSE)</f>
        <v>234</v>
      </c>
      <c r="H491" s="20">
        <f>VLOOKUP($A491,JorgeCPP!$A$1:$D$525,3,FALSE)</f>
        <v>2.9000000000000001E-2</v>
      </c>
      <c r="I491" s="4">
        <f>VLOOKUP($A491,BEP!$A$1:$D$525,2,FALSE)</f>
        <v>232</v>
      </c>
      <c r="J491" s="23">
        <f>VLOOKUP($A491,BEP!$A$1:$D$525,3,FALSE)</f>
        <v>3.0000000000000001E-3</v>
      </c>
      <c r="K491" s="4">
        <f>VLOOKUP($A491,CEP!$A$1:$D$525,2,FALSE)</f>
        <v>232</v>
      </c>
      <c r="L491" s="23">
        <f>VLOOKUP($A491,CEP!$A$1:$D$525,3,FALSE)</f>
        <v>3.0000000000000001E-3</v>
      </c>
      <c r="M491" s="4">
        <f>VLOOKUP($A491,EEP!$A$1:$D$525,2,FALSE)</f>
        <v>232</v>
      </c>
      <c r="N491" s="23">
        <f>VLOOKUP($A491,EEP!$A$1:$D$525,3,FALSE)</f>
        <v>3.0000000000000001E-3</v>
      </c>
      <c r="O491" s="24">
        <f>VLOOKUP($A491,CEEP!$A$1:$D$525,2,FALSE)</f>
        <v>232</v>
      </c>
      <c r="P491" s="22">
        <f>VLOOKUP($A491,CEEP!$A$1:$D$525,3,FALSE)</f>
        <v>3.0000000000000001E-3</v>
      </c>
      <c r="Q491" s="4">
        <f>VLOOKUP($A491,RBEP!$A$1:$F$525,2,FALSE)</f>
        <v>231</v>
      </c>
      <c r="R491" s="4">
        <f>VLOOKUP($A491,RBEP!$A$1:$F$525,3,FALSE)</f>
        <v>233</v>
      </c>
      <c r="S491" s="4">
        <f>VLOOKUP($A491,RBEP!$A$1:$F$525,4,FALSE)</f>
        <v>231.97</v>
      </c>
      <c r="T491" s="4">
        <f>VLOOKUP($A491,RBEP!$A$1:$F$525,5,FALSE)</f>
        <v>2.82E-3</v>
      </c>
      <c r="U491" s="4">
        <f>VLOOKUP($A491,RCEP!$A$1:$F$525,2,FALSE)</f>
        <v>231</v>
      </c>
      <c r="V491" s="4">
        <f>VLOOKUP($A491,RCEP!$A$1:$F$525,3,FALSE)</f>
        <v>233</v>
      </c>
      <c r="W491" s="4">
        <f>VLOOKUP($A491,RCEP!$A$1:$F$525,4,FALSE)</f>
        <v>232.12</v>
      </c>
      <c r="X491" s="4">
        <f>VLOOKUP($A491,RCEP!$A$1:$F$525,5,FALSE)</f>
        <v>3.31E-3</v>
      </c>
      <c r="Y491" s="4">
        <f>VLOOKUP($A491,REEP!$A$1:$F$525,2,FALSE)</f>
        <v>231</v>
      </c>
      <c r="Z491" s="4">
        <f>VLOOKUP($A491,REEP!$A$1:$F$525,3,FALSE)</f>
        <v>233</v>
      </c>
      <c r="AA491" s="4">
        <f>VLOOKUP($A491,REEP!$A$1:$F$525,4,FALSE)</f>
        <v>231.91</v>
      </c>
      <c r="AB491" s="4">
        <f>VLOOKUP($A491,REEP!$A$1:$F$525,5,FALSE)</f>
        <v>2.8E-3</v>
      </c>
      <c r="AC491" s="11">
        <f>VLOOKUP($A491,RCEEP!$A$1:$F$525,2,FALSE)</f>
        <v>231</v>
      </c>
      <c r="AD491" s="11">
        <f>VLOOKUP($A491,RCEEP!$A$1:$F$525,3,FALSE)</f>
        <v>233</v>
      </c>
      <c r="AE491" s="11">
        <f>VLOOKUP($A491,RCEEP!$A$1:$F$525,4,FALSE)</f>
        <v>231.97</v>
      </c>
      <c r="AF491" s="11">
        <f>VLOOKUP($A491,RCEEP!$A$1:$F$525,5,FALSE)</f>
        <v>3.0999999999999999E-3</v>
      </c>
      <c r="AH491" s="11">
        <f t="shared" si="294"/>
        <v>231</v>
      </c>
      <c r="AI491" s="11">
        <f t="shared" si="295"/>
        <v>0</v>
      </c>
      <c r="AJ491" s="11">
        <f t="shared" si="296"/>
        <v>0</v>
      </c>
      <c r="AK491" s="11">
        <f t="shared" si="297"/>
        <v>0</v>
      </c>
      <c r="AL491" s="11">
        <f t="shared" si="298"/>
        <v>0</v>
      </c>
      <c r="AM491" s="11">
        <f t="shared" si="299"/>
        <v>0</v>
      </c>
      <c r="AN491" s="11">
        <f t="shared" si="300"/>
        <v>1</v>
      </c>
      <c r="AO491" s="11">
        <f t="shared" si="301"/>
        <v>1</v>
      </c>
      <c r="AP491" s="11">
        <f t="shared" si="302"/>
        <v>1</v>
      </c>
      <c r="AQ491" s="4">
        <f t="shared" si="303"/>
        <v>1</v>
      </c>
      <c r="AS491" s="1">
        <f t="shared" si="304"/>
        <v>230</v>
      </c>
      <c r="AT491" s="1">
        <f t="shared" si="305"/>
        <v>1</v>
      </c>
      <c r="AU491" s="1">
        <f t="shared" si="306"/>
        <v>0</v>
      </c>
      <c r="AV491" s="1">
        <f t="shared" si="307"/>
        <v>0</v>
      </c>
      <c r="AW491" s="1">
        <f t="shared" si="308"/>
        <v>0</v>
      </c>
      <c r="AX491" s="8">
        <f t="shared" si="309"/>
        <v>0</v>
      </c>
      <c r="AZ491" s="8">
        <f t="shared" si="310"/>
        <v>230</v>
      </c>
      <c r="BA491" s="8">
        <f t="shared" si="311"/>
        <v>1</v>
      </c>
      <c r="BB491" s="8">
        <f t="shared" si="312"/>
        <v>0</v>
      </c>
      <c r="BC491" s="8">
        <f t="shared" si="313"/>
        <v>0</v>
      </c>
      <c r="BD491" s="8">
        <f t="shared" si="314"/>
        <v>0</v>
      </c>
      <c r="BE491" s="8">
        <f t="shared" si="315"/>
        <v>0</v>
      </c>
      <c r="BG491" s="19">
        <f t="shared" si="316"/>
        <v>0</v>
      </c>
      <c r="BH491" s="19">
        <f t="shared" si="317"/>
        <v>0</v>
      </c>
      <c r="BJ491" s="10">
        <f t="shared" si="318"/>
        <v>230</v>
      </c>
      <c r="BK491" s="35">
        <f t="shared" si="319"/>
        <v>1</v>
      </c>
      <c r="BL491" s="27">
        <f t="shared" si="320"/>
        <v>1.25E-3</v>
      </c>
      <c r="BM491" s="33">
        <f t="shared" si="321"/>
        <v>1</v>
      </c>
      <c r="BN491" s="27">
        <f t="shared" si="322"/>
        <v>1.25E-3</v>
      </c>
      <c r="BO491" s="33">
        <f t="shared" si="323"/>
        <v>1</v>
      </c>
      <c r="BP491" s="27">
        <f t="shared" si="324"/>
        <v>1.25E-3</v>
      </c>
      <c r="BQ491" s="33">
        <f t="shared" si="325"/>
        <v>1</v>
      </c>
      <c r="BR491" s="28">
        <f t="shared" si="326"/>
        <v>1.25E-3</v>
      </c>
      <c r="BT491" s="10">
        <f t="shared" si="327"/>
        <v>230</v>
      </c>
      <c r="BU491" s="32">
        <f t="shared" si="328"/>
        <v>1.9699999999999989</v>
      </c>
      <c r="BV491" s="27">
        <f t="shared" si="329"/>
        <v>2.4624999999999985E-3</v>
      </c>
      <c r="BW491" s="36">
        <f t="shared" si="330"/>
        <v>2.1200000000000045</v>
      </c>
      <c r="BX491" s="27">
        <f t="shared" si="331"/>
        <v>2.6500000000000056E-3</v>
      </c>
      <c r="BY491" s="36">
        <f t="shared" si="332"/>
        <v>1.9099999999999966</v>
      </c>
      <c r="BZ491" s="27">
        <f t="shared" si="333"/>
        <v>2.3874999999999955E-3</v>
      </c>
      <c r="CA491" s="36">
        <f t="shared" si="334"/>
        <v>1.9699999999999989</v>
      </c>
      <c r="CB491" s="28">
        <f t="shared" si="335"/>
        <v>2.4624999999999985E-3</v>
      </c>
    </row>
    <row r="492" spans="1:80">
      <c r="A492" s="1" t="s">
        <v>465</v>
      </c>
      <c r="B492" s="26">
        <v>800</v>
      </c>
      <c r="C492" s="26">
        <v>886</v>
      </c>
      <c r="D492" s="26">
        <v>5683</v>
      </c>
      <c r="E492" s="20">
        <f>VLOOKUP($A492,JorgeILS!$A$1:$D$525,2,FALSE)</f>
        <v>229</v>
      </c>
      <c r="F492" s="20">
        <f>VLOOKUP($A492,JorgeILS!$A$1:$D$525,3,FALSE)</f>
        <v>1.2390000000000001</v>
      </c>
      <c r="G492" s="20">
        <f>VLOOKUP($A492,JorgeCPP!$A$1:$D$525,2,FALSE)</f>
        <v>235</v>
      </c>
      <c r="H492" s="20">
        <f>VLOOKUP($A492,JorgeCPP!$A$1:$D$525,3,FALSE)</f>
        <v>3.1E-2</v>
      </c>
      <c r="I492" s="4">
        <f>VLOOKUP($A492,BEP!$A$1:$D$525,2,FALSE)</f>
        <v>231</v>
      </c>
      <c r="J492" s="23">
        <f>VLOOKUP($A492,BEP!$A$1:$D$525,3,FALSE)</f>
        <v>5.0000000000000001E-3</v>
      </c>
      <c r="K492" s="4">
        <f>VLOOKUP($A492,CEP!$A$1:$D$525,2,FALSE)</f>
        <v>231</v>
      </c>
      <c r="L492" s="23">
        <f>VLOOKUP($A492,CEP!$A$1:$D$525,3,FALSE)</f>
        <v>4.0000000000000001E-3</v>
      </c>
      <c r="M492" s="4">
        <f>VLOOKUP($A492,EEP!$A$1:$D$525,2,FALSE)</f>
        <v>232</v>
      </c>
      <c r="N492" s="23">
        <f>VLOOKUP($A492,EEP!$A$1:$D$525,3,FALSE)</f>
        <v>6.0000000000000001E-3</v>
      </c>
      <c r="O492" s="24">
        <f>VLOOKUP($A492,CEEP!$A$1:$D$525,2,FALSE)</f>
        <v>232</v>
      </c>
      <c r="P492" s="22">
        <f>VLOOKUP($A492,CEEP!$A$1:$D$525,3,FALSE)</f>
        <v>5.0000000000000001E-3</v>
      </c>
      <c r="Q492" s="4">
        <f>VLOOKUP($A492,RBEP!$A$1:$F$525,2,FALSE)</f>
        <v>230</v>
      </c>
      <c r="R492" s="4">
        <f>VLOOKUP($A492,RBEP!$A$1:$F$525,3,FALSE)</f>
        <v>233</v>
      </c>
      <c r="S492" s="4">
        <f>VLOOKUP($A492,RBEP!$A$1:$F$525,4,FALSE)</f>
        <v>231.24</v>
      </c>
      <c r="T492" s="4">
        <f>VLOOKUP($A492,RBEP!$A$1:$F$525,5,FALSE)</f>
        <v>4.0400000000000002E-3</v>
      </c>
      <c r="U492" s="4">
        <f>VLOOKUP($A492,RCEP!$A$1:$F$525,2,FALSE)</f>
        <v>230</v>
      </c>
      <c r="V492" s="4">
        <f>VLOOKUP($A492,RCEP!$A$1:$F$525,3,FALSE)</f>
        <v>233</v>
      </c>
      <c r="W492" s="4">
        <f>VLOOKUP($A492,RCEP!$A$1:$F$525,4,FALSE)</f>
        <v>231.19</v>
      </c>
      <c r="X492" s="4">
        <f>VLOOKUP($A492,RCEP!$A$1:$F$525,5,FALSE)</f>
        <v>4.4799999999999996E-3</v>
      </c>
      <c r="Y492" s="4">
        <f>VLOOKUP($A492,REEP!$A$1:$F$525,2,FALSE)</f>
        <v>230</v>
      </c>
      <c r="Z492" s="4">
        <f>VLOOKUP($A492,REEP!$A$1:$F$525,3,FALSE)</f>
        <v>233</v>
      </c>
      <c r="AA492" s="4">
        <f>VLOOKUP($A492,REEP!$A$1:$F$525,4,FALSE)</f>
        <v>231.18</v>
      </c>
      <c r="AB492" s="4">
        <f>VLOOKUP($A492,REEP!$A$1:$F$525,5,FALSE)</f>
        <v>4.45E-3</v>
      </c>
      <c r="AC492" s="11">
        <f>VLOOKUP($A492,RCEEP!$A$1:$F$525,2,FALSE)</f>
        <v>230</v>
      </c>
      <c r="AD492" s="11">
        <f>VLOOKUP($A492,RCEEP!$A$1:$F$525,3,FALSE)</f>
        <v>233</v>
      </c>
      <c r="AE492" s="11">
        <f>VLOOKUP($A492,RCEEP!$A$1:$F$525,4,FALSE)</f>
        <v>231.21</v>
      </c>
      <c r="AF492" s="11">
        <f>VLOOKUP($A492,RCEEP!$A$1:$F$525,5,FALSE)</f>
        <v>4.0899999999999999E-3</v>
      </c>
      <c r="AH492" s="11">
        <f t="shared" si="294"/>
        <v>230</v>
      </c>
      <c r="AI492" s="11">
        <f t="shared" si="295"/>
        <v>0</v>
      </c>
      <c r="AJ492" s="11">
        <f t="shared" si="296"/>
        <v>0</v>
      </c>
      <c r="AK492" s="11">
        <f t="shared" si="297"/>
        <v>0</v>
      </c>
      <c r="AL492" s="11">
        <f t="shared" si="298"/>
        <v>0</v>
      </c>
      <c r="AM492" s="11">
        <f t="shared" si="299"/>
        <v>0</v>
      </c>
      <c r="AN492" s="11">
        <f t="shared" si="300"/>
        <v>1</v>
      </c>
      <c r="AO492" s="11">
        <f t="shared" si="301"/>
        <v>1</v>
      </c>
      <c r="AP492" s="11">
        <f t="shared" si="302"/>
        <v>1</v>
      </c>
      <c r="AQ492" s="4">
        <f t="shared" si="303"/>
        <v>1</v>
      </c>
      <c r="AS492" s="1">
        <f t="shared" si="304"/>
        <v>229</v>
      </c>
      <c r="AT492" s="1">
        <f t="shared" si="305"/>
        <v>1</v>
      </c>
      <c r="AU492" s="1">
        <f t="shared" si="306"/>
        <v>0</v>
      </c>
      <c r="AV492" s="1">
        <f t="shared" si="307"/>
        <v>0</v>
      </c>
      <c r="AW492" s="1">
        <f t="shared" si="308"/>
        <v>0</v>
      </c>
      <c r="AX492" s="8">
        <f t="shared" si="309"/>
        <v>0</v>
      </c>
      <c r="AZ492" s="8">
        <f t="shared" si="310"/>
        <v>229</v>
      </c>
      <c r="BA492" s="8">
        <f t="shared" si="311"/>
        <v>1</v>
      </c>
      <c r="BB492" s="8">
        <f t="shared" si="312"/>
        <v>0</v>
      </c>
      <c r="BC492" s="8">
        <f t="shared" si="313"/>
        <v>0</v>
      </c>
      <c r="BD492" s="8">
        <f t="shared" si="314"/>
        <v>0</v>
      </c>
      <c r="BE492" s="8">
        <f t="shared" si="315"/>
        <v>0</v>
      </c>
      <c r="BG492" s="19">
        <f t="shared" si="316"/>
        <v>0</v>
      </c>
      <c r="BH492" s="19">
        <f t="shared" si="317"/>
        <v>0</v>
      </c>
      <c r="BJ492" s="10">
        <f t="shared" si="318"/>
        <v>229</v>
      </c>
      <c r="BK492" s="35">
        <f t="shared" si="319"/>
        <v>1</v>
      </c>
      <c r="BL492" s="27">
        <f t="shared" si="320"/>
        <v>1.25E-3</v>
      </c>
      <c r="BM492" s="33">
        <f t="shared" si="321"/>
        <v>1</v>
      </c>
      <c r="BN492" s="27">
        <f t="shared" si="322"/>
        <v>1.25E-3</v>
      </c>
      <c r="BO492" s="33">
        <f t="shared" si="323"/>
        <v>1</v>
      </c>
      <c r="BP492" s="27">
        <f t="shared" si="324"/>
        <v>1.25E-3</v>
      </c>
      <c r="BQ492" s="33">
        <f t="shared" si="325"/>
        <v>1</v>
      </c>
      <c r="BR492" s="28">
        <f t="shared" si="326"/>
        <v>1.25E-3</v>
      </c>
      <c r="BT492" s="10">
        <f t="shared" si="327"/>
        <v>229</v>
      </c>
      <c r="BU492" s="32">
        <f t="shared" si="328"/>
        <v>2.2400000000000091</v>
      </c>
      <c r="BV492" s="27">
        <f t="shared" si="329"/>
        <v>2.8000000000000112E-3</v>
      </c>
      <c r="BW492" s="36">
        <f t="shared" si="330"/>
        <v>2.1899999999999977</v>
      </c>
      <c r="BX492" s="27">
        <f t="shared" si="331"/>
        <v>2.7374999999999973E-3</v>
      </c>
      <c r="BY492" s="36">
        <f t="shared" si="332"/>
        <v>2.1800000000000068</v>
      </c>
      <c r="BZ492" s="27">
        <f t="shared" si="333"/>
        <v>2.7250000000000087E-3</v>
      </c>
      <c r="CA492" s="36">
        <f t="shared" si="334"/>
        <v>2.210000000000008</v>
      </c>
      <c r="CB492" s="28">
        <f t="shared" si="335"/>
        <v>2.7625000000000097E-3</v>
      </c>
    </row>
    <row r="493" spans="1:80">
      <c r="A493" s="1" t="s">
        <v>466</v>
      </c>
      <c r="B493" s="26">
        <v>800</v>
      </c>
      <c r="C493" s="26">
        <v>930</v>
      </c>
      <c r="D493" s="26">
        <v>5691</v>
      </c>
      <c r="E493" s="20">
        <f>VLOOKUP($A493,JorgeILS!$A$1:$D$525,2,FALSE)</f>
        <v>211</v>
      </c>
      <c r="F493" s="20">
        <f>VLOOKUP($A493,JorgeILS!$A$1:$D$525,3,FALSE)</f>
        <v>0.68100000000000005</v>
      </c>
      <c r="G493" s="20">
        <f>VLOOKUP($A493,JorgeCPP!$A$1:$D$525,2,FALSE)</f>
        <v>216</v>
      </c>
      <c r="H493" s="20">
        <f>VLOOKUP($A493,JorgeCPP!$A$1:$D$525,3,FALSE)</f>
        <v>3.9E-2</v>
      </c>
      <c r="I493" s="4">
        <f>VLOOKUP($A493,BEP!$A$1:$D$525,2,FALSE)</f>
        <v>216</v>
      </c>
      <c r="J493" s="23">
        <f>VLOOKUP($A493,BEP!$A$1:$D$525,3,FALSE)</f>
        <v>4.0000000000000001E-3</v>
      </c>
      <c r="K493" s="4">
        <f>VLOOKUP($A493,CEP!$A$1:$D$525,2,FALSE)</f>
        <v>216</v>
      </c>
      <c r="L493" s="23">
        <f>VLOOKUP($A493,CEP!$A$1:$D$525,3,FALSE)</f>
        <v>3.0000000000000001E-3</v>
      </c>
      <c r="M493" s="4">
        <f>VLOOKUP($A493,EEP!$A$1:$D$525,2,FALSE)</f>
        <v>216</v>
      </c>
      <c r="N493" s="23">
        <f>VLOOKUP($A493,EEP!$A$1:$D$525,3,FALSE)</f>
        <v>4.0000000000000001E-3</v>
      </c>
      <c r="O493" s="24">
        <f>VLOOKUP($A493,CEEP!$A$1:$D$525,2,FALSE)</f>
        <v>216</v>
      </c>
      <c r="P493" s="22">
        <f>VLOOKUP($A493,CEEP!$A$1:$D$525,3,FALSE)</f>
        <v>4.0000000000000001E-3</v>
      </c>
      <c r="Q493" s="4">
        <f>VLOOKUP($A493,RBEP!$A$1:$F$525,2,FALSE)</f>
        <v>213</v>
      </c>
      <c r="R493" s="4">
        <f>VLOOKUP($A493,RBEP!$A$1:$F$525,3,FALSE)</f>
        <v>217</v>
      </c>
      <c r="S493" s="4">
        <f>VLOOKUP($A493,RBEP!$A$1:$F$525,4,FALSE)</f>
        <v>215.68</v>
      </c>
      <c r="T493" s="4">
        <f>VLOOKUP($A493,RBEP!$A$1:$F$525,5,FALSE)</f>
        <v>4.0000000000000001E-3</v>
      </c>
      <c r="U493" s="4">
        <f>VLOOKUP($A493,RCEP!$A$1:$F$525,2,FALSE)</f>
        <v>214</v>
      </c>
      <c r="V493" s="4">
        <f>VLOOKUP($A493,RCEP!$A$1:$F$525,3,FALSE)</f>
        <v>217</v>
      </c>
      <c r="W493" s="4">
        <f>VLOOKUP($A493,RCEP!$A$1:$F$525,4,FALSE)</f>
        <v>215.58</v>
      </c>
      <c r="X493" s="4">
        <f>VLOOKUP($A493,RCEP!$A$1:$F$525,5,FALSE)</f>
        <v>4.45E-3</v>
      </c>
      <c r="Y493" s="4">
        <f>VLOOKUP($A493,REEP!$A$1:$F$525,2,FALSE)</f>
        <v>214</v>
      </c>
      <c r="Z493" s="4">
        <f>VLOOKUP($A493,REEP!$A$1:$F$525,3,FALSE)</f>
        <v>217</v>
      </c>
      <c r="AA493" s="4">
        <f>VLOOKUP($A493,REEP!$A$1:$F$525,4,FALSE)</f>
        <v>215.36</v>
      </c>
      <c r="AB493" s="4">
        <f>VLOOKUP($A493,REEP!$A$1:$F$525,5,FALSE)</f>
        <v>3.81E-3</v>
      </c>
      <c r="AC493" s="11">
        <f>VLOOKUP($A493,RCEEP!$A$1:$F$525,2,FALSE)</f>
        <v>213</v>
      </c>
      <c r="AD493" s="11">
        <f>VLOOKUP($A493,RCEEP!$A$1:$F$525,3,FALSE)</f>
        <v>217</v>
      </c>
      <c r="AE493" s="11">
        <f>VLOOKUP($A493,RCEEP!$A$1:$F$525,4,FALSE)</f>
        <v>215.42</v>
      </c>
      <c r="AF493" s="11">
        <f>VLOOKUP($A493,RCEEP!$A$1:$F$525,5,FALSE)</f>
        <v>4.1200000000000004E-3</v>
      </c>
      <c r="AH493" s="11">
        <f t="shared" si="294"/>
        <v>213</v>
      </c>
      <c r="AI493" s="11">
        <f t="shared" si="295"/>
        <v>0</v>
      </c>
      <c r="AJ493" s="11">
        <f t="shared" si="296"/>
        <v>0</v>
      </c>
      <c r="AK493" s="11">
        <f t="shared" si="297"/>
        <v>0</v>
      </c>
      <c r="AL493" s="11">
        <f t="shared" si="298"/>
        <v>0</v>
      </c>
      <c r="AM493" s="11">
        <f t="shared" si="299"/>
        <v>0</v>
      </c>
      <c r="AN493" s="11">
        <f t="shared" si="300"/>
        <v>1</v>
      </c>
      <c r="AO493" s="11">
        <f t="shared" si="301"/>
        <v>0</v>
      </c>
      <c r="AP493" s="11">
        <f t="shared" si="302"/>
        <v>0</v>
      </c>
      <c r="AQ493" s="4">
        <f t="shared" si="303"/>
        <v>1</v>
      </c>
      <c r="AS493" s="1">
        <f t="shared" si="304"/>
        <v>211</v>
      </c>
      <c r="AT493" s="1">
        <f t="shared" si="305"/>
        <v>1</v>
      </c>
      <c r="AU493" s="1">
        <f t="shared" si="306"/>
        <v>0</v>
      </c>
      <c r="AV493" s="1">
        <f t="shared" si="307"/>
        <v>0</v>
      </c>
      <c r="AW493" s="1">
        <f t="shared" si="308"/>
        <v>0</v>
      </c>
      <c r="AX493" s="8">
        <f t="shared" si="309"/>
        <v>0</v>
      </c>
      <c r="AZ493" s="8">
        <f t="shared" si="310"/>
        <v>211</v>
      </c>
      <c r="BA493" s="8">
        <f t="shared" si="311"/>
        <v>1</v>
      </c>
      <c r="BB493" s="8">
        <f t="shared" si="312"/>
        <v>0</v>
      </c>
      <c r="BC493" s="8">
        <f t="shared" si="313"/>
        <v>0</v>
      </c>
      <c r="BD493" s="8">
        <f t="shared" si="314"/>
        <v>0</v>
      </c>
      <c r="BE493" s="8">
        <f t="shared" si="315"/>
        <v>0</v>
      </c>
      <c r="BG493" s="19">
        <f t="shared" si="316"/>
        <v>0</v>
      </c>
      <c r="BH493" s="19">
        <f t="shared" si="317"/>
        <v>0</v>
      </c>
      <c r="BJ493" s="10">
        <f t="shared" si="318"/>
        <v>211</v>
      </c>
      <c r="BK493" s="35">
        <f t="shared" si="319"/>
        <v>2</v>
      </c>
      <c r="BL493" s="27">
        <f t="shared" si="320"/>
        <v>2.5000000000000001E-3</v>
      </c>
      <c r="BM493" s="33">
        <f t="shared" si="321"/>
        <v>3</v>
      </c>
      <c r="BN493" s="27">
        <f t="shared" si="322"/>
        <v>3.7499999999999999E-3</v>
      </c>
      <c r="BO493" s="33">
        <f t="shared" si="323"/>
        <v>3</v>
      </c>
      <c r="BP493" s="27">
        <f t="shared" si="324"/>
        <v>3.7499999999999999E-3</v>
      </c>
      <c r="BQ493" s="33">
        <f t="shared" si="325"/>
        <v>2</v>
      </c>
      <c r="BR493" s="28">
        <f t="shared" si="326"/>
        <v>2.5000000000000001E-3</v>
      </c>
      <c r="BT493" s="10">
        <f t="shared" si="327"/>
        <v>211</v>
      </c>
      <c r="BU493" s="32">
        <f t="shared" si="328"/>
        <v>4.6800000000000068</v>
      </c>
      <c r="BV493" s="27">
        <f t="shared" si="329"/>
        <v>5.8500000000000088E-3</v>
      </c>
      <c r="BW493" s="36">
        <f t="shared" si="330"/>
        <v>4.5800000000000125</v>
      </c>
      <c r="BX493" s="27">
        <f t="shared" si="331"/>
        <v>5.7250000000000157E-3</v>
      </c>
      <c r="BY493" s="36">
        <f t="shared" si="332"/>
        <v>4.3600000000000136</v>
      </c>
      <c r="BZ493" s="27">
        <f t="shared" si="333"/>
        <v>5.4500000000000173E-3</v>
      </c>
      <c r="CA493" s="36">
        <f t="shared" si="334"/>
        <v>4.4199999999999875</v>
      </c>
      <c r="CB493" s="28">
        <f t="shared" si="335"/>
        <v>5.5249999999999848E-3</v>
      </c>
    </row>
    <row r="494" spans="1:80">
      <c r="A494" s="1" t="s">
        <v>467</v>
      </c>
      <c r="B494" s="26">
        <v>800</v>
      </c>
      <c r="C494" s="26">
        <v>930</v>
      </c>
      <c r="D494" s="26">
        <v>5699</v>
      </c>
      <c r="E494" s="20">
        <f>VLOOKUP($A494,JorgeILS!$A$1:$D$525,2,FALSE)</f>
        <v>209</v>
      </c>
      <c r="F494" s="20">
        <f>VLOOKUP($A494,JorgeILS!$A$1:$D$525,3,FALSE)</f>
        <v>0.66700000000000004</v>
      </c>
      <c r="G494" s="20">
        <f>VLOOKUP($A494,JorgeCPP!$A$1:$D$525,2,FALSE)</f>
        <v>216</v>
      </c>
      <c r="H494" s="20">
        <f>VLOOKUP($A494,JorgeCPP!$A$1:$D$525,3,FALSE)</f>
        <v>0.04</v>
      </c>
      <c r="I494" s="4">
        <f>VLOOKUP($A494,BEP!$A$1:$D$525,2,FALSE)</f>
        <v>213</v>
      </c>
      <c r="J494" s="23">
        <f>VLOOKUP($A494,BEP!$A$1:$D$525,3,FALSE)</f>
        <v>5.0000000000000001E-3</v>
      </c>
      <c r="K494" s="4">
        <f>VLOOKUP($A494,CEP!$A$1:$D$525,2,FALSE)</f>
        <v>213</v>
      </c>
      <c r="L494" s="23">
        <f>VLOOKUP($A494,CEP!$A$1:$D$525,3,FALSE)</f>
        <v>5.0000000000000001E-3</v>
      </c>
      <c r="M494" s="4">
        <f>VLOOKUP($A494,EEP!$A$1:$D$525,2,FALSE)</f>
        <v>213</v>
      </c>
      <c r="N494" s="23">
        <f>VLOOKUP($A494,EEP!$A$1:$D$525,3,FALSE)</f>
        <v>5.0000000000000001E-3</v>
      </c>
      <c r="O494" s="24">
        <f>VLOOKUP($A494,CEEP!$A$1:$D$525,2,FALSE)</f>
        <v>213</v>
      </c>
      <c r="P494" s="22">
        <f>VLOOKUP($A494,CEEP!$A$1:$D$525,3,FALSE)</f>
        <v>5.0000000000000001E-3</v>
      </c>
      <c r="Q494" s="4">
        <f>VLOOKUP($A494,RBEP!$A$1:$F$525,2,FALSE)</f>
        <v>211</v>
      </c>
      <c r="R494" s="4">
        <f>VLOOKUP($A494,RBEP!$A$1:$F$525,3,FALSE)</f>
        <v>215</v>
      </c>
      <c r="S494" s="4">
        <f>VLOOKUP($A494,RBEP!$A$1:$F$525,4,FALSE)</f>
        <v>213.41</v>
      </c>
      <c r="T494" s="4">
        <f>VLOOKUP($A494,RBEP!$A$1:$F$525,5,FALSE)</f>
        <v>4.7699999999999999E-3</v>
      </c>
      <c r="U494" s="4">
        <f>VLOOKUP($A494,RCEP!$A$1:$F$525,2,FALSE)</f>
        <v>212</v>
      </c>
      <c r="V494" s="4">
        <f>VLOOKUP($A494,RCEP!$A$1:$F$525,3,FALSE)</f>
        <v>215</v>
      </c>
      <c r="W494" s="4">
        <f>VLOOKUP($A494,RCEP!$A$1:$F$525,4,FALSE)</f>
        <v>213.61</v>
      </c>
      <c r="X494" s="4">
        <f>VLOOKUP($A494,RCEP!$A$1:$F$525,5,FALSE)</f>
        <v>5.4099999999999999E-3</v>
      </c>
      <c r="Y494" s="4">
        <f>VLOOKUP($A494,REEP!$A$1:$F$525,2,FALSE)</f>
        <v>212</v>
      </c>
      <c r="Z494" s="4">
        <f>VLOOKUP($A494,REEP!$A$1:$F$525,3,FALSE)</f>
        <v>215</v>
      </c>
      <c r="AA494" s="4">
        <f>VLOOKUP($A494,REEP!$A$1:$F$525,4,FALSE)</f>
        <v>213.45</v>
      </c>
      <c r="AB494" s="4">
        <f>VLOOKUP($A494,REEP!$A$1:$F$525,5,FALSE)</f>
        <v>4.6600000000000001E-3</v>
      </c>
      <c r="AC494" s="11">
        <f>VLOOKUP($A494,RCEEP!$A$1:$F$525,2,FALSE)</f>
        <v>212</v>
      </c>
      <c r="AD494" s="11">
        <f>VLOOKUP($A494,RCEEP!$A$1:$F$525,3,FALSE)</f>
        <v>216</v>
      </c>
      <c r="AE494" s="11">
        <f>VLOOKUP($A494,RCEEP!$A$1:$F$525,4,FALSE)</f>
        <v>213.51</v>
      </c>
      <c r="AF494" s="11">
        <f>VLOOKUP($A494,RCEEP!$A$1:$F$525,5,FALSE)</f>
        <v>4.9199999999999999E-3</v>
      </c>
      <c r="AH494" s="11">
        <f t="shared" si="294"/>
        <v>211</v>
      </c>
      <c r="AI494" s="11">
        <f t="shared" si="295"/>
        <v>0</v>
      </c>
      <c r="AJ494" s="11">
        <f t="shared" si="296"/>
        <v>0</v>
      </c>
      <c r="AK494" s="11">
        <f t="shared" si="297"/>
        <v>0</v>
      </c>
      <c r="AL494" s="11">
        <f t="shared" si="298"/>
        <v>0</v>
      </c>
      <c r="AM494" s="11">
        <f t="shared" si="299"/>
        <v>0</v>
      </c>
      <c r="AN494" s="11">
        <f t="shared" si="300"/>
        <v>1</v>
      </c>
      <c r="AO494" s="11">
        <f t="shared" si="301"/>
        <v>0</v>
      </c>
      <c r="AP494" s="11">
        <f t="shared" si="302"/>
        <v>0</v>
      </c>
      <c r="AQ494" s="4">
        <f t="shared" si="303"/>
        <v>0</v>
      </c>
      <c r="AS494" s="1">
        <f t="shared" si="304"/>
        <v>209</v>
      </c>
      <c r="AT494" s="1">
        <f t="shared" si="305"/>
        <v>1</v>
      </c>
      <c r="AU494" s="1">
        <f t="shared" si="306"/>
        <v>0</v>
      </c>
      <c r="AV494" s="1">
        <f t="shared" si="307"/>
        <v>0</v>
      </c>
      <c r="AW494" s="1">
        <f t="shared" si="308"/>
        <v>0</v>
      </c>
      <c r="AX494" s="8">
        <f t="shared" si="309"/>
        <v>0</v>
      </c>
      <c r="AZ494" s="8">
        <f t="shared" si="310"/>
        <v>209</v>
      </c>
      <c r="BA494" s="8">
        <f t="shared" si="311"/>
        <v>1</v>
      </c>
      <c r="BB494" s="8">
        <f t="shared" si="312"/>
        <v>0</v>
      </c>
      <c r="BC494" s="8">
        <f t="shared" si="313"/>
        <v>0</v>
      </c>
      <c r="BD494" s="8">
        <f t="shared" si="314"/>
        <v>0</v>
      </c>
      <c r="BE494" s="8">
        <f t="shared" si="315"/>
        <v>0</v>
      </c>
      <c r="BG494" s="19">
        <f t="shared" si="316"/>
        <v>0</v>
      </c>
      <c r="BH494" s="19">
        <f t="shared" si="317"/>
        <v>0</v>
      </c>
      <c r="BJ494" s="10">
        <f t="shared" si="318"/>
        <v>209</v>
      </c>
      <c r="BK494" s="35">
        <f t="shared" si="319"/>
        <v>2</v>
      </c>
      <c r="BL494" s="27">
        <f t="shared" si="320"/>
        <v>2.5000000000000001E-3</v>
      </c>
      <c r="BM494" s="33">
        <f t="shared" si="321"/>
        <v>3</v>
      </c>
      <c r="BN494" s="27">
        <f t="shared" si="322"/>
        <v>3.7499999999999999E-3</v>
      </c>
      <c r="BO494" s="33">
        <f t="shared" si="323"/>
        <v>3</v>
      </c>
      <c r="BP494" s="27">
        <f t="shared" si="324"/>
        <v>3.7499999999999999E-3</v>
      </c>
      <c r="BQ494" s="33">
        <f t="shared" si="325"/>
        <v>3</v>
      </c>
      <c r="BR494" s="28">
        <f t="shared" si="326"/>
        <v>3.7499999999999999E-3</v>
      </c>
      <c r="BT494" s="10">
        <f t="shared" si="327"/>
        <v>209</v>
      </c>
      <c r="BU494" s="32">
        <f t="shared" si="328"/>
        <v>4.4099999999999966</v>
      </c>
      <c r="BV494" s="27">
        <f t="shared" si="329"/>
        <v>5.5124999999999957E-3</v>
      </c>
      <c r="BW494" s="36">
        <f t="shared" si="330"/>
        <v>4.6100000000000136</v>
      </c>
      <c r="BX494" s="27">
        <f t="shared" si="331"/>
        <v>5.7625000000000167E-3</v>
      </c>
      <c r="BY494" s="36">
        <f t="shared" si="332"/>
        <v>4.4499999999999886</v>
      </c>
      <c r="BZ494" s="27">
        <f t="shared" si="333"/>
        <v>5.5624999999999859E-3</v>
      </c>
      <c r="CA494" s="36">
        <f t="shared" si="334"/>
        <v>4.5099999999999909</v>
      </c>
      <c r="CB494" s="28">
        <f t="shared" si="335"/>
        <v>5.6374999999999889E-3</v>
      </c>
    </row>
    <row r="495" spans="1:80">
      <c r="A495" s="1" t="s">
        <v>468</v>
      </c>
      <c r="B495" s="26">
        <v>800</v>
      </c>
      <c r="C495" s="26">
        <v>930</v>
      </c>
      <c r="D495" s="26">
        <v>5707</v>
      </c>
      <c r="E495" s="20">
        <f>VLOOKUP($A495,JorgeILS!$A$1:$D$525,2,FALSE)</f>
        <v>212</v>
      </c>
      <c r="F495" s="20">
        <f>VLOOKUP($A495,JorgeILS!$A$1:$D$525,3,FALSE)</f>
        <v>0.70299999999999996</v>
      </c>
      <c r="G495" s="20">
        <f>VLOOKUP($A495,JorgeCPP!$A$1:$D$525,2,FALSE)</f>
        <v>215</v>
      </c>
      <c r="H495" s="20">
        <f>VLOOKUP($A495,JorgeCPP!$A$1:$D$525,3,FALSE)</f>
        <v>0.04</v>
      </c>
      <c r="I495" s="4">
        <f>VLOOKUP($A495,BEP!$A$1:$D$525,2,FALSE)</f>
        <v>215</v>
      </c>
      <c r="J495" s="23">
        <f>VLOOKUP($A495,BEP!$A$1:$D$525,3,FALSE)</f>
        <v>5.0000000000000001E-3</v>
      </c>
      <c r="K495" s="4">
        <f>VLOOKUP($A495,CEP!$A$1:$D$525,2,FALSE)</f>
        <v>215</v>
      </c>
      <c r="L495" s="23">
        <f>VLOOKUP($A495,CEP!$A$1:$D$525,3,FALSE)</f>
        <v>5.0000000000000001E-3</v>
      </c>
      <c r="M495" s="4">
        <f>VLOOKUP($A495,EEP!$A$1:$D$525,2,FALSE)</f>
        <v>214</v>
      </c>
      <c r="N495" s="23">
        <f>VLOOKUP($A495,EEP!$A$1:$D$525,3,FALSE)</f>
        <v>8.0000000000000002E-3</v>
      </c>
      <c r="O495" s="24">
        <f>VLOOKUP($A495,CEEP!$A$1:$D$525,2,FALSE)</f>
        <v>214</v>
      </c>
      <c r="P495" s="22">
        <f>VLOOKUP($A495,CEEP!$A$1:$D$525,3,FALSE)</f>
        <v>5.0000000000000001E-3</v>
      </c>
      <c r="Q495" s="4">
        <f>VLOOKUP($A495,RBEP!$A$1:$F$525,2,FALSE)</f>
        <v>213</v>
      </c>
      <c r="R495" s="4">
        <f>VLOOKUP($A495,RBEP!$A$1:$F$525,3,FALSE)</f>
        <v>217</v>
      </c>
      <c r="S495" s="4">
        <f>VLOOKUP($A495,RBEP!$A$1:$F$525,4,FALSE)</f>
        <v>214.42</v>
      </c>
      <c r="T495" s="4">
        <f>VLOOKUP($A495,RBEP!$A$1:$F$525,5,FALSE)</f>
        <v>4.3099999999999996E-3</v>
      </c>
      <c r="U495" s="4">
        <f>VLOOKUP($A495,RCEP!$A$1:$F$525,2,FALSE)</f>
        <v>213</v>
      </c>
      <c r="V495" s="4">
        <f>VLOOKUP($A495,RCEP!$A$1:$F$525,3,FALSE)</f>
        <v>216</v>
      </c>
      <c r="W495" s="4">
        <f>VLOOKUP($A495,RCEP!$A$1:$F$525,4,FALSE)</f>
        <v>214.53</v>
      </c>
      <c r="X495" s="4">
        <f>VLOOKUP($A495,RCEP!$A$1:$F$525,5,FALSE)</f>
        <v>4.7099999999999998E-3</v>
      </c>
      <c r="Y495" s="4">
        <f>VLOOKUP($A495,REEP!$A$1:$F$525,2,FALSE)</f>
        <v>213</v>
      </c>
      <c r="Z495" s="4">
        <f>VLOOKUP($A495,REEP!$A$1:$F$525,3,FALSE)</f>
        <v>217</v>
      </c>
      <c r="AA495" s="4">
        <f>VLOOKUP($A495,REEP!$A$1:$F$525,4,FALSE)</f>
        <v>214.53</v>
      </c>
      <c r="AB495" s="4">
        <f>VLOOKUP($A495,REEP!$A$1:$F$525,5,FALSE)</f>
        <v>4.2199999999999998E-3</v>
      </c>
      <c r="AC495" s="11">
        <f>VLOOKUP($A495,RCEEP!$A$1:$F$525,2,FALSE)</f>
        <v>212</v>
      </c>
      <c r="AD495" s="11">
        <f>VLOOKUP($A495,RCEEP!$A$1:$F$525,3,FALSE)</f>
        <v>217</v>
      </c>
      <c r="AE495" s="11">
        <f>VLOOKUP($A495,RCEEP!$A$1:$F$525,4,FALSE)</f>
        <v>214.53</v>
      </c>
      <c r="AF495" s="11">
        <f>VLOOKUP($A495,RCEEP!$A$1:$F$525,5,FALSE)</f>
        <v>4.4600000000000004E-3</v>
      </c>
      <c r="AH495" s="11">
        <f t="shared" si="294"/>
        <v>212</v>
      </c>
      <c r="AI495" s="11">
        <f t="shared" si="295"/>
        <v>0</v>
      </c>
      <c r="AJ495" s="11">
        <f t="shared" si="296"/>
        <v>0</v>
      </c>
      <c r="AK495" s="11">
        <f t="shared" si="297"/>
        <v>0</v>
      </c>
      <c r="AL495" s="11">
        <f t="shared" si="298"/>
        <v>0</v>
      </c>
      <c r="AM495" s="11">
        <f t="shared" si="299"/>
        <v>0</v>
      </c>
      <c r="AN495" s="11">
        <f t="shared" si="300"/>
        <v>0</v>
      </c>
      <c r="AO495" s="11">
        <f t="shared" si="301"/>
        <v>0</v>
      </c>
      <c r="AP495" s="11">
        <f t="shared" si="302"/>
        <v>0</v>
      </c>
      <c r="AQ495" s="4">
        <f t="shared" si="303"/>
        <v>1</v>
      </c>
      <c r="AS495" s="1">
        <f t="shared" si="304"/>
        <v>212</v>
      </c>
      <c r="AT495" s="1">
        <f t="shared" si="305"/>
        <v>1</v>
      </c>
      <c r="AU495" s="1">
        <f t="shared" si="306"/>
        <v>0</v>
      </c>
      <c r="AV495" s="1">
        <f t="shared" si="307"/>
        <v>0</v>
      </c>
      <c r="AW495" s="1">
        <f t="shared" si="308"/>
        <v>0</v>
      </c>
      <c r="AX495" s="8">
        <f t="shared" si="309"/>
        <v>1</v>
      </c>
      <c r="AZ495" s="8">
        <f t="shared" si="310"/>
        <v>212</v>
      </c>
      <c r="BA495" s="8">
        <f t="shared" si="311"/>
        <v>1</v>
      </c>
      <c r="BB495" s="8">
        <f t="shared" si="312"/>
        <v>0</v>
      </c>
      <c r="BC495" s="8">
        <f t="shared" si="313"/>
        <v>0</v>
      </c>
      <c r="BD495" s="8">
        <f t="shared" si="314"/>
        <v>0</v>
      </c>
      <c r="BE495" s="8">
        <f t="shared" si="315"/>
        <v>1</v>
      </c>
      <c r="BG495" s="19">
        <f t="shared" si="316"/>
        <v>0</v>
      </c>
      <c r="BH495" s="19">
        <f t="shared" si="317"/>
        <v>1</v>
      </c>
      <c r="BJ495" s="10">
        <f t="shared" si="318"/>
        <v>212</v>
      </c>
      <c r="BK495" s="35">
        <f t="shared" si="319"/>
        <v>1</v>
      </c>
      <c r="BL495" s="27">
        <f t="shared" si="320"/>
        <v>1.25E-3</v>
      </c>
      <c r="BM495" s="33">
        <f t="shared" si="321"/>
        <v>1</v>
      </c>
      <c r="BN495" s="27">
        <f t="shared" si="322"/>
        <v>1.25E-3</v>
      </c>
      <c r="BO495" s="33">
        <f t="shared" si="323"/>
        <v>1</v>
      </c>
      <c r="BP495" s="27">
        <f t="shared" si="324"/>
        <v>1.25E-3</v>
      </c>
      <c r="BQ495" s="33">
        <f t="shared" si="325"/>
        <v>0</v>
      </c>
      <c r="BR495" s="28">
        <f t="shared" si="326"/>
        <v>0</v>
      </c>
      <c r="BT495" s="10">
        <f t="shared" si="327"/>
        <v>212</v>
      </c>
      <c r="BU495" s="32">
        <f t="shared" si="328"/>
        <v>2.4199999999999875</v>
      </c>
      <c r="BV495" s="27">
        <f t="shared" si="329"/>
        <v>3.0249999999999843E-3</v>
      </c>
      <c r="BW495" s="36">
        <f t="shared" si="330"/>
        <v>2.5300000000000011</v>
      </c>
      <c r="BX495" s="27">
        <f t="shared" si="331"/>
        <v>3.1625000000000012E-3</v>
      </c>
      <c r="BY495" s="36">
        <f t="shared" si="332"/>
        <v>2.5300000000000011</v>
      </c>
      <c r="BZ495" s="27">
        <f t="shared" si="333"/>
        <v>3.1625000000000012E-3</v>
      </c>
      <c r="CA495" s="36">
        <f t="shared" si="334"/>
        <v>2.5300000000000011</v>
      </c>
      <c r="CB495" s="28">
        <f t="shared" si="335"/>
        <v>3.1625000000000012E-3</v>
      </c>
    </row>
    <row r="496" spans="1:80">
      <c r="A496" s="1" t="s">
        <v>469</v>
      </c>
      <c r="B496" s="26">
        <v>800</v>
      </c>
      <c r="C496" s="26">
        <v>930</v>
      </c>
      <c r="D496" s="26">
        <v>5715</v>
      </c>
      <c r="E496" s="20">
        <f>VLOOKUP($A496,JorgeILS!$A$1:$D$525,2,FALSE)</f>
        <v>215</v>
      </c>
      <c r="F496" s="20">
        <f>VLOOKUP($A496,JorgeILS!$A$1:$D$525,3,FALSE)</f>
        <v>1.0109999999999999</v>
      </c>
      <c r="G496" s="20">
        <f>VLOOKUP($A496,JorgeCPP!$A$1:$D$525,2,FALSE)</f>
        <v>219</v>
      </c>
      <c r="H496" s="20">
        <f>VLOOKUP($A496,JorgeCPP!$A$1:$D$525,3,FALSE)</f>
        <v>3.9E-2</v>
      </c>
      <c r="I496" s="4">
        <f>VLOOKUP($A496,BEP!$A$1:$D$525,2,FALSE)</f>
        <v>218</v>
      </c>
      <c r="J496" s="23">
        <f>VLOOKUP($A496,BEP!$A$1:$D$525,3,FALSE)</f>
        <v>4.0000000000000001E-3</v>
      </c>
      <c r="K496" s="4">
        <f>VLOOKUP($A496,CEP!$A$1:$D$525,2,FALSE)</f>
        <v>218</v>
      </c>
      <c r="L496" s="23">
        <f>VLOOKUP($A496,CEP!$A$1:$D$525,3,FALSE)</f>
        <v>5.0000000000000001E-3</v>
      </c>
      <c r="M496" s="4">
        <f>VLOOKUP($A496,EEP!$A$1:$D$525,2,FALSE)</f>
        <v>219</v>
      </c>
      <c r="N496" s="23">
        <f>VLOOKUP($A496,EEP!$A$1:$D$525,3,FALSE)</f>
        <v>4.0000000000000001E-3</v>
      </c>
      <c r="O496" s="24">
        <f>VLOOKUP($A496,CEEP!$A$1:$D$525,2,FALSE)</f>
        <v>219</v>
      </c>
      <c r="P496" s="22">
        <f>VLOOKUP($A496,CEEP!$A$1:$D$525,3,FALSE)</f>
        <v>4.0000000000000001E-3</v>
      </c>
      <c r="Q496" s="4">
        <f>VLOOKUP($A496,RBEP!$A$1:$F$525,2,FALSE)</f>
        <v>214</v>
      </c>
      <c r="R496" s="4">
        <f>VLOOKUP($A496,RBEP!$A$1:$F$525,3,FALSE)</f>
        <v>218</v>
      </c>
      <c r="S496" s="4">
        <f>VLOOKUP($A496,RBEP!$A$1:$F$525,4,FALSE)</f>
        <v>216.76</v>
      </c>
      <c r="T496" s="4">
        <f>VLOOKUP($A496,RBEP!$A$1:$F$525,5,FALSE)</f>
        <v>3.9899999999999996E-3</v>
      </c>
      <c r="U496" s="4">
        <f>VLOOKUP($A496,RCEP!$A$1:$F$525,2,FALSE)</f>
        <v>215</v>
      </c>
      <c r="V496" s="4">
        <f>VLOOKUP($A496,RCEP!$A$1:$F$525,3,FALSE)</f>
        <v>219</v>
      </c>
      <c r="W496" s="4">
        <f>VLOOKUP($A496,RCEP!$A$1:$F$525,4,FALSE)</f>
        <v>216.85</v>
      </c>
      <c r="X496" s="4">
        <f>VLOOKUP($A496,RCEP!$A$1:$F$525,5,FALSE)</f>
        <v>4.45E-3</v>
      </c>
      <c r="Y496" s="4">
        <f>VLOOKUP($A496,REEP!$A$1:$F$525,2,FALSE)</f>
        <v>215</v>
      </c>
      <c r="Z496" s="4">
        <f>VLOOKUP($A496,REEP!$A$1:$F$525,3,FALSE)</f>
        <v>219</v>
      </c>
      <c r="AA496" s="4">
        <f>VLOOKUP($A496,REEP!$A$1:$F$525,4,FALSE)</f>
        <v>216.9</v>
      </c>
      <c r="AB496" s="4">
        <f>VLOOKUP($A496,REEP!$A$1:$F$525,5,FALSE)</f>
        <v>3.8700000000000002E-3</v>
      </c>
      <c r="AC496" s="11">
        <f>VLOOKUP($A496,RCEEP!$A$1:$F$525,2,FALSE)</f>
        <v>215</v>
      </c>
      <c r="AD496" s="11">
        <f>VLOOKUP($A496,RCEEP!$A$1:$F$525,3,FALSE)</f>
        <v>219</v>
      </c>
      <c r="AE496" s="11">
        <f>VLOOKUP($A496,RCEEP!$A$1:$F$525,4,FALSE)</f>
        <v>216.8</v>
      </c>
      <c r="AF496" s="11">
        <f>VLOOKUP($A496,RCEEP!$A$1:$F$525,5,FALSE)</f>
        <v>4.0099999999999997E-3</v>
      </c>
      <c r="AH496" s="11">
        <f t="shared" si="294"/>
        <v>214</v>
      </c>
      <c r="AI496" s="11">
        <f t="shared" si="295"/>
        <v>0</v>
      </c>
      <c r="AJ496" s="11">
        <f t="shared" si="296"/>
        <v>0</v>
      </c>
      <c r="AK496" s="11">
        <f t="shared" si="297"/>
        <v>0</v>
      </c>
      <c r="AL496" s="11">
        <f t="shared" si="298"/>
        <v>0</v>
      </c>
      <c r="AM496" s="11">
        <f t="shared" si="299"/>
        <v>0</v>
      </c>
      <c r="AN496" s="11">
        <f t="shared" si="300"/>
        <v>1</v>
      </c>
      <c r="AO496" s="11">
        <f t="shared" si="301"/>
        <v>0</v>
      </c>
      <c r="AP496" s="11">
        <f t="shared" si="302"/>
        <v>0</v>
      </c>
      <c r="AQ496" s="4">
        <f t="shared" si="303"/>
        <v>0</v>
      </c>
      <c r="AS496" s="1">
        <f t="shared" si="304"/>
        <v>215</v>
      </c>
      <c r="AT496" s="1">
        <f t="shared" si="305"/>
        <v>1</v>
      </c>
      <c r="AU496" s="1">
        <f t="shared" si="306"/>
        <v>1</v>
      </c>
      <c r="AV496" s="1">
        <f t="shared" si="307"/>
        <v>1</v>
      </c>
      <c r="AW496" s="1">
        <f t="shared" si="308"/>
        <v>1</v>
      </c>
      <c r="AX496" s="8">
        <f t="shared" si="309"/>
        <v>1</v>
      </c>
      <c r="AZ496" s="8">
        <f t="shared" si="310"/>
        <v>214</v>
      </c>
      <c r="BA496" s="8">
        <f t="shared" si="311"/>
        <v>0</v>
      </c>
      <c r="BB496" s="8">
        <f t="shared" si="312"/>
        <v>1</v>
      </c>
      <c r="BC496" s="8">
        <f t="shared" si="313"/>
        <v>0</v>
      </c>
      <c r="BD496" s="8">
        <f t="shared" si="314"/>
        <v>0</v>
      </c>
      <c r="BE496" s="8">
        <f t="shared" si="315"/>
        <v>0</v>
      </c>
      <c r="BG496" s="19">
        <f t="shared" si="316"/>
        <v>1</v>
      </c>
      <c r="BH496" s="19">
        <f t="shared" si="317"/>
        <v>1</v>
      </c>
      <c r="BJ496" s="10">
        <f t="shared" si="318"/>
        <v>215</v>
      </c>
      <c r="BK496" s="35">
        <f t="shared" si="319"/>
        <v>-1</v>
      </c>
      <c r="BL496" s="27">
        <f t="shared" si="320"/>
        <v>-1.25E-3</v>
      </c>
      <c r="BM496" s="33">
        <f t="shared" si="321"/>
        <v>0</v>
      </c>
      <c r="BN496" s="27">
        <f t="shared" si="322"/>
        <v>0</v>
      </c>
      <c r="BO496" s="33">
        <f t="shared" si="323"/>
        <v>0</v>
      </c>
      <c r="BP496" s="27">
        <f t="shared" si="324"/>
        <v>0</v>
      </c>
      <c r="BQ496" s="33">
        <f t="shared" si="325"/>
        <v>0</v>
      </c>
      <c r="BR496" s="28">
        <f t="shared" si="326"/>
        <v>0</v>
      </c>
      <c r="BT496" s="10">
        <f t="shared" si="327"/>
        <v>215</v>
      </c>
      <c r="BU496" s="32">
        <f t="shared" si="328"/>
        <v>1.7599999999999909</v>
      </c>
      <c r="BV496" s="27">
        <f t="shared" si="329"/>
        <v>2.1999999999999884E-3</v>
      </c>
      <c r="BW496" s="36">
        <f t="shared" si="330"/>
        <v>1.8499999999999943</v>
      </c>
      <c r="BX496" s="27">
        <f t="shared" si="331"/>
        <v>2.3124999999999929E-3</v>
      </c>
      <c r="BY496" s="36">
        <f t="shared" si="332"/>
        <v>1.9000000000000057</v>
      </c>
      <c r="BZ496" s="27">
        <f t="shared" si="333"/>
        <v>2.3750000000000073E-3</v>
      </c>
      <c r="CA496" s="36">
        <f t="shared" si="334"/>
        <v>1.8000000000000114</v>
      </c>
      <c r="CB496" s="28">
        <f t="shared" si="335"/>
        <v>2.2500000000000141E-3</v>
      </c>
    </row>
    <row r="497" spans="1:80">
      <c r="A497" s="1" t="s">
        <v>470</v>
      </c>
      <c r="B497" s="26">
        <v>800</v>
      </c>
      <c r="C497" s="26">
        <v>930</v>
      </c>
      <c r="D497" s="26">
        <v>5723</v>
      </c>
      <c r="E497" s="20">
        <f>VLOOKUP($A497,JorgeILS!$A$1:$D$525,2,FALSE)</f>
        <v>210</v>
      </c>
      <c r="F497" s="20">
        <f>VLOOKUP($A497,JorgeILS!$A$1:$D$525,3,FALSE)</f>
        <v>1.04</v>
      </c>
      <c r="G497" s="20">
        <f>VLOOKUP($A497,JorgeCPP!$A$1:$D$525,2,FALSE)</f>
        <v>215</v>
      </c>
      <c r="H497" s="20">
        <f>VLOOKUP($A497,JorgeCPP!$A$1:$D$525,3,FALSE)</f>
        <v>3.9E-2</v>
      </c>
      <c r="I497" s="4">
        <f>VLOOKUP($A497,BEP!$A$1:$D$525,2,FALSE)</f>
        <v>214</v>
      </c>
      <c r="J497" s="23">
        <f>VLOOKUP($A497,BEP!$A$1:$D$525,3,FALSE)</f>
        <v>4.0000000000000001E-3</v>
      </c>
      <c r="K497" s="4">
        <f>VLOOKUP($A497,CEP!$A$1:$D$525,2,FALSE)</f>
        <v>214</v>
      </c>
      <c r="L497" s="23">
        <f>VLOOKUP($A497,CEP!$A$1:$D$525,3,FALSE)</f>
        <v>4.0000000000000001E-3</v>
      </c>
      <c r="M497" s="4">
        <f>VLOOKUP($A497,EEP!$A$1:$D$525,2,FALSE)</f>
        <v>214</v>
      </c>
      <c r="N497" s="23">
        <f>VLOOKUP($A497,EEP!$A$1:$D$525,3,FALSE)</f>
        <v>5.0000000000000001E-3</v>
      </c>
      <c r="O497" s="24">
        <f>VLOOKUP($A497,CEEP!$A$1:$D$525,2,FALSE)</f>
        <v>214</v>
      </c>
      <c r="P497" s="22">
        <f>VLOOKUP($A497,CEEP!$A$1:$D$525,3,FALSE)</f>
        <v>4.0000000000000001E-3</v>
      </c>
      <c r="Q497" s="4">
        <f>VLOOKUP($A497,RBEP!$A$1:$F$525,2,FALSE)</f>
        <v>212</v>
      </c>
      <c r="R497" s="4">
        <f>VLOOKUP($A497,RBEP!$A$1:$F$525,3,FALSE)</f>
        <v>217</v>
      </c>
      <c r="S497" s="4">
        <f>VLOOKUP($A497,RBEP!$A$1:$F$525,4,FALSE)</f>
        <v>214.07</v>
      </c>
      <c r="T497" s="4">
        <f>VLOOKUP($A497,RBEP!$A$1:$F$525,5,FALSE)</f>
        <v>5.0699999999999999E-3</v>
      </c>
      <c r="U497" s="4">
        <f>VLOOKUP($A497,RCEP!$A$1:$F$525,2,FALSE)</f>
        <v>212</v>
      </c>
      <c r="V497" s="4">
        <f>VLOOKUP($A497,RCEP!$A$1:$F$525,3,FALSE)</f>
        <v>216</v>
      </c>
      <c r="W497" s="4">
        <f>VLOOKUP($A497,RCEP!$A$1:$F$525,4,FALSE)</f>
        <v>213.93</v>
      </c>
      <c r="X497" s="4">
        <f>VLOOKUP($A497,RCEP!$A$1:$F$525,5,FALSE)</f>
        <v>5.7099999999999998E-3</v>
      </c>
      <c r="Y497" s="4">
        <f>VLOOKUP($A497,REEP!$A$1:$F$525,2,FALSE)</f>
        <v>212</v>
      </c>
      <c r="Z497" s="4">
        <f>VLOOKUP($A497,REEP!$A$1:$F$525,3,FALSE)</f>
        <v>216</v>
      </c>
      <c r="AA497" s="4">
        <f>VLOOKUP($A497,REEP!$A$1:$F$525,4,FALSE)</f>
        <v>214.15</v>
      </c>
      <c r="AB497" s="4">
        <f>VLOOKUP($A497,REEP!$A$1:$F$525,5,FALSE)</f>
        <v>5.0299999999999997E-3</v>
      </c>
      <c r="AC497" s="11">
        <f>VLOOKUP($A497,RCEEP!$A$1:$F$525,2,FALSE)</f>
        <v>212</v>
      </c>
      <c r="AD497" s="11">
        <f>VLOOKUP($A497,RCEEP!$A$1:$F$525,3,FALSE)</f>
        <v>216</v>
      </c>
      <c r="AE497" s="11">
        <f>VLOOKUP($A497,RCEEP!$A$1:$F$525,4,FALSE)</f>
        <v>214.19</v>
      </c>
      <c r="AF497" s="11">
        <f>VLOOKUP($A497,RCEEP!$A$1:$F$525,5,FALSE)</f>
        <v>5.4000000000000003E-3</v>
      </c>
      <c r="AH497" s="11">
        <f t="shared" si="294"/>
        <v>212</v>
      </c>
      <c r="AI497" s="11">
        <f t="shared" si="295"/>
        <v>0</v>
      </c>
      <c r="AJ497" s="11">
        <f t="shared" si="296"/>
        <v>0</v>
      </c>
      <c r="AK497" s="11">
        <f t="shared" si="297"/>
        <v>0</v>
      </c>
      <c r="AL497" s="11">
        <f t="shared" si="298"/>
        <v>0</v>
      </c>
      <c r="AM497" s="11">
        <f t="shared" si="299"/>
        <v>0</v>
      </c>
      <c r="AN497" s="11">
        <f t="shared" si="300"/>
        <v>1</v>
      </c>
      <c r="AO497" s="11">
        <f t="shared" si="301"/>
        <v>1</v>
      </c>
      <c r="AP497" s="11">
        <f t="shared" si="302"/>
        <v>1</v>
      </c>
      <c r="AQ497" s="4">
        <f t="shared" si="303"/>
        <v>1</v>
      </c>
      <c r="AS497" s="1">
        <f t="shared" si="304"/>
        <v>210</v>
      </c>
      <c r="AT497" s="1">
        <f t="shared" si="305"/>
        <v>1</v>
      </c>
      <c r="AU497" s="1">
        <f t="shared" si="306"/>
        <v>0</v>
      </c>
      <c r="AV497" s="1">
        <f t="shared" si="307"/>
        <v>0</v>
      </c>
      <c r="AW497" s="1">
        <f t="shared" si="308"/>
        <v>0</v>
      </c>
      <c r="AX497" s="8">
        <f t="shared" si="309"/>
        <v>0</v>
      </c>
      <c r="AZ497" s="8">
        <f t="shared" si="310"/>
        <v>210</v>
      </c>
      <c r="BA497" s="8">
        <f t="shared" si="311"/>
        <v>1</v>
      </c>
      <c r="BB497" s="8">
        <f t="shared" si="312"/>
        <v>0</v>
      </c>
      <c r="BC497" s="8">
        <f t="shared" si="313"/>
        <v>0</v>
      </c>
      <c r="BD497" s="8">
        <f t="shared" si="314"/>
        <v>0</v>
      </c>
      <c r="BE497" s="8">
        <f t="shared" si="315"/>
        <v>0</v>
      </c>
      <c r="BG497" s="19">
        <f t="shared" si="316"/>
        <v>0</v>
      </c>
      <c r="BH497" s="19">
        <f t="shared" si="317"/>
        <v>0</v>
      </c>
      <c r="BJ497" s="10">
        <f t="shared" si="318"/>
        <v>210</v>
      </c>
      <c r="BK497" s="35">
        <f t="shared" si="319"/>
        <v>2</v>
      </c>
      <c r="BL497" s="27">
        <f t="shared" si="320"/>
        <v>2.5000000000000001E-3</v>
      </c>
      <c r="BM497" s="33">
        <f t="shared" si="321"/>
        <v>2</v>
      </c>
      <c r="BN497" s="27">
        <f t="shared" si="322"/>
        <v>2.5000000000000001E-3</v>
      </c>
      <c r="BO497" s="33">
        <f t="shared" si="323"/>
        <v>2</v>
      </c>
      <c r="BP497" s="27">
        <f t="shared" si="324"/>
        <v>2.5000000000000001E-3</v>
      </c>
      <c r="BQ497" s="33">
        <f t="shared" si="325"/>
        <v>2</v>
      </c>
      <c r="BR497" s="28">
        <f t="shared" si="326"/>
        <v>2.5000000000000001E-3</v>
      </c>
      <c r="BT497" s="10">
        <f t="shared" si="327"/>
        <v>210</v>
      </c>
      <c r="BU497" s="32">
        <f t="shared" si="328"/>
        <v>4.0699999999999932</v>
      </c>
      <c r="BV497" s="27">
        <f t="shared" si="329"/>
        <v>5.0874999999999913E-3</v>
      </c>
      <c r="BW497" s="36">
        <f t="shared" si="330"/>
        <v>3.9300000000000068</v>
      </c>
      <c r="BX497" s="27">
        <f t="shared" si="331"/>
        <v>4.9125000000000089E-3</v>
      </c>
      <c r="BY497" s="36">
        <f t="shared" si="332"/>
        <v>4.1500000000000057</v>
      </c>
      <c r="BZ497" s="27">
        <f t="shared" si="333"/>
        <v>5.1875000000000072E-3</v>
      </c>
      <c r="CA497" s="36">
        <f t="shared" si="334"/>
        <v>4.1899999999999977</v>
      </c>
      <c r="CB497" s="28">
        <f t="shared" si="335"/>
        <v>5.2374999999999974E-3</v>
      </c>
    </row>
    <row r="498" spans="1:80">
      <c r="A498" s="1" t="s">
        <v>471</v>
      </c>
      <c r="B498" s="26">
        <v>800</v>
      </c>
      <c r="C498" s="26">
        <v>973</v>
      </c>
      <c r="D498" s="26">
        <v>5731</v>
      </c>
      <c r="E498" s="20">
        <f>VLOOKUP($A498,JorgeILS!$A$1:$D$525,2,FALSE)</f>
        <v>201</v>
      </c>
      <c r="F498" s="20">
        <f>VLOOKUP($A498,JorgeILS!$A$1:$D$525,3,FALSE)</f>
        <v>1.244</v>
      </c>
      <c r="G498" s="20">
        <f>VLOOKUP($A498,JorgeCPP!$A$1:$D$525,2,FALSE)</f>
        <v>208</v>
      </c>
      <c r="H498" s="20">
        <f>VLOOKUP($A498,JorgeCPP!$A$1:$D$525,3,FALSE)</f>
        <v>4.9000000000000002E-2</v>
      </c>
      <c r="I498" s="4">
        <f>VLOOKUP($A498,BEP!$A$1:$D$525,2,FALSE)</f>
        <v>205</v>
      </c>
      <c r="J498" s="23">
        <f>VLOOKUP($A498,BEP!$A$1:$D$525,3,FALSE)</f>
        <v>5.0000000000000001E-3</v>
      </c>
      <c r="K498" s="4">
        <f>VLOOKUP($A498,CEP!$A$1:$D$525,2,FALSE)</f>
        <v>205</v>
      </c>
      <c r="L498" s="23">
        <f>VLOOKUP($A498,CEP!$A$1:$D$525,3,FALSE)</f>
        <v>5.0000000000000001E-3</v>
      </c>
      <c r="M498" s="4">
        <f>VLOOKUP($A498,EEP!$A$1:$D$525,2,FALSE)</f>
        <v>204</v>
      </c>
      <c r="N498" s="23">
        <f>VLOOKUP($A498,EEP!$A$1:$D$525,3,FALSE)</f>
        <v>4.0000000000000001E-3</v>
      </c>
      <c r="O498" s="24">
        <f>VLOOKUP($A498,CEEP!$A$1:$D$525,2,FALSE)</f>
        <v>204</v>
      </c>
      <c r="P498" s="22">
        <f>VLOOKUP($A498,CEEP!$A$1:$D$525,3,FALSE)</f>
        <v>5.0000000000000001E-3</v>
      </c>
      <c r="Q498" s="4">
        <f>VLOOKUP($A498,RBEP!$A$1:$F$525,2,FALSE)</f>
        <v>203</v>
      </c>
      <c r="R498" s="4">
        <f>VLOOKUP($A498,RBEP!$A$1:$F$525,3,FALSE)</f>
        <v>207</v>
      </c>
      <c r="S498" s="4">
        <f>VLOOKUP($A498,RBEP!$A$1:$F$525,4,FALSE)</f>
        <v>204.76</v>
      </c>
      <c r="T498" s="4">
        <f>VLOOKUP($A498,RBEP!$A$1:$F$525,5,FALSE)</f>
        <v>4.3299999999999996E-3</v>
      </c>
      <c r="U498" s="4">
        <f>VLOOKUP($A498,RCEP!$A$1:$F$525,2,FALSE)</f>
        <v>203</v>
      </c>
      <c r="V498" s="4">
        <f>VLOOKUP($A498,RCEP!$A$1:$F$525,3,FALSE)</f>
        <v>208</v>
      </c>
      <c r="W498" s="4">
        <f>VLOOKUP($A498,RCEP!$A$1:$F$525,4,FALSE)</f>
        <v>204.94</v>
      </c>
      <c r="X498" s="4">
        <f>VLOOKUP($A498,RCEP!$A$1:$F$525,5,FALSE)</f>
        <v>4.7800000000000004E-3</v>
      </c>
      <c r="Y498" s="4">
        <f>VLOOKUP($A498,REEP!$A$1:$F$525,2,FALSE)</f>
        <v>203</v>
      </c>
      <c r="Z498" s="4">
        <f>VLOOKUP($A498,REEP!$A$1:$F$525,3,FALSE)</f>
        <v>207</v>
      </c>
      <c r="AA498" s="4">
        <f>VLOOKUP($A498,REEP!$A$1:$F$525,4,FALSE)</f>
        <v>204.74</v>
      </c>
      <c r="AB498" s="4">
        <f>VLOOKUP($A498,REEP!$A$1:$F$525,5,FALSE)</f>
        <v>4.2599999999999999E-3</v>
      </c>
      <c r="AC498" s="11">
        <f>VLOOKUP($A498,RCEEP!$A$1:$F$525,2,FALSE)</f>
        <v>203</v>
      </c>
      <c r="AD498" s="11">
        <f>VLOOKUP($A498,RCEEP!$A$1:$F$525,3,FALSE)</f>
        <v>207</v>
      </c>
      <c r="AE498" s="11">
        <f>VLOOKUP($A498,RCEEP!$A$1:$F$525,4,FALSE)</f>
        <v>204.68</v>
      </c>
      <c r="AF498" s="11">
        <f>VLOOKUP($A498,RCEEP!$A$1:$F$525,5,FALSE)</f>
        <v>4.4600000000000004E-3</v>
      </c>
      <c r="AH498" s="11">
        <f t="shared" si="294"/>
        <v>203</v>
      </c>
      <c r="AI498" s="11">
        <f t="shared" si="295"/>
        <v>0</v>
      </c>
      <c r="AJ498" s="11">
        <f t="shared" si="296"/>
        <v>0</v>
      </c>
      <c r="AK498" s="11">
        <f t="shared" si="297"/>
        <v>0</v>
      </c>
      <c r="AL498" s="11">
        <f t="shared" si="298"/>
        <v>0</v>
      </c>
      <c r="AM498" s="11">
        <f t="shared" si="299"/>
        <v>0</v>
      </c>
      <c r="AN498" s="11">
        <f t="shared" si="300"/>
        <v>1</v>
      </c>
      <c r="AO498" s="11">
        <f t="shared" si="301"/>
        <v>1</v>
      </c>
      <c r="AP498" s="11">
        <f t="shared" si="302"/>
        <v>1</v>
      </c>
      <c r="AQ498" s="4">
        <f t="shared" si="303"/>
        <v>1</v>
      </c>
      <c r="AS498" s="1">
        <f t="shared" si="304"/>
        <v>201</v>
      </c>
      <c r="AT498" s="1">
        <f t="shared" si="305"/>
        <v>1</v>
      </c>
      <c r="AU498" s="1">
        <f t="shared" si="306"/>
        <v>0</v>
      </c>
      <c r="AV498" s="1">
        <f t="shared" si="307"/>
        <v>0</v>
      </c>
      <c r="AW498" s="1">
        <f t="shared" si="308"/>
        <v>0</v>
      </c>
      <c r="AX498" s="8">
        <f t="shared" si="309"/>
        <v>0</v>
      </c>
      <c r="AZ498" s="8">
        <f t="shared" si="310"/>
        <v>201</v>
      </c>
      <c r="BA498" s="8">
        <f t="shared" si="311"/>
        <v>1</v>
      </c>
      <c r="BB498" s="8">
        <f t="shared" si="312"/>
        <v>0</v>
      </c>
      <c r="BC498" s="8">
        <f t="shared" si="313"/>
        <v>0</v>
      </c>
      <c r="BD498" s="8">
        <f t="shared" si="314"/>
        <v>0</v>
      </c>
      <c r="BE498" s="8">
        <f t="shared" si="315"/>
        <v>0</v>
      </c>
      <c r="BG498" s="19">
        <f t="shared" si="316"/>
        <v>0</v>
      </c>
      <c r="BH498" s="19">
        <f t="shared" si="317"/>
        <v>0</v>
      </c>
      <c r="BJ498" s="10">
        <f t="shared" si="318"/>
        <v>201</v>
      </c>
      <c r="BK498" s="35">
        <f t="shared" si="319"/>
        <v>2</v>
      </c>
      <c r="BL498" s="27">
        <f t="shared" si="320"/>
        <v>2.5000000000000001E-3</v>
      </c>
      <c r="BM498" s="33">
        <f t="shared" si="321"/>
        <v>2</v>
      </c>
      <c r="BN498" s="27">
        <f t="shared" si="322"/>
        <v>2.5000000000000001E-3</v>
      </c>
      <c r="BO498" s="33">
        <f t="shared" si="323"/>
        <v>2</v>
      </c>
      <c r="BP498" s="27">
        <f t="shared" si="324"/>
        <v>2.5000000000000001E-3</v>
      </c>
      <c r="BQ498" s="33">
        <f t="shared" si="325"/>
        <v>2</v>
      </c>
      <c r="BR498" s="28">
        <f t="shared" si="326"/>
        <v>2.5000000000000001E-3</v>
      </c>
      <c r="BT498" s="10">
        <f t="shared" si="327"/>
        <v>201</v>
      </c>
      <c r="BU498" s="32">
        <f t="shared" si="328"/>
        <v>3.7599999999999909</v>
      </c>
      <c r="BV498" s="27">
        <f t="shared" si="329"/>
        <v>4.6999999999999889E-3</v>
      </c>
      <c r="BW498" s="36">
        <f t="shared" si="330"/>
        <v>3.9399999999999977</v>
      </c>
      <c r="BX498" s="27">
        <f t="shared" si="331"/>
        <v>4.9249999999999971E-3</v>
      </c>
      <c r="BY498" s="36">
        <f t="shared" si="332"/>
        <v>3.7400000000000091</v>
      </c>
      <c r="BZ498" s="27">
        <f t="shared" si="333"/>
        <v>4.6750000000000116E-3</v>
      </c>
      <c r="CA498" s="36">
        <f t="shared" si="334"/>
        <v>3.6800000000000068</v>
      </c>
      <c r="CB498" s="28">
        <f t="shared" si="335"/>
        <v>4.6000000000000086E-3</v>
      </c>
    </row>
    <row r="499" spans="1:80">
      <c r="A499" s="1" t="s">
        <v>472</v>
      </c>
      <c r="B499" s="26">
        <v>800</v>
      </c>
      <c r="C499" s="26">
        <v>973</v>
      </c>
      <c r="D499" s="26">
        <v>5739</v>
      </c>
      <c r="E499" s="20">
        <f>VLOOKUP($A499,JorgeILS!$A$1:$D$525,2,FALSE)</f>
        <v>190</v>
      </c>
      <c r="F499" s="20">
        <f>VLOOKUP($A499,JorgeILS!$A$1:$D$525,3,FALSE)</f>
        <v>1.079</v>
      </c>
      <c r="G499" s="20">
        <f>VLOOKUP($A499,JorgeCPP!$A$1:$D$525,2,FALSE)</f>
        <v>198</v>
      </c>
      <c r="H499" s="20">
        <f>VLOOKUP($A499,JorgeCPP!$A$1:$D$525,3,FALSE)</f>
        <v>4.9000000000000002E-2</v>
      </c>
      <c r="I499" s="4">
        <f>VLOOKUP($A499,BEP!$A$1:$D$525,2,FALSE)</f>
        <v>194</v>
      </c>
      <c r="J499" s="23">
        <f>VLOOKUP($A499,BEP!$A$1:$D$525,3,FALSE)</f>
        <v>5.0000000000000001E-3</v>
      </c>
      <c r="K499" s="4">
        <f>VLOOKUP($A499,CEP!$A$1:$D$525,2,FALSE)</f>
        <v>194</v>
      </c>
      <c r="L499" s="23">
        <f>VLOOKUP($A499,CEP!$A$1:$D$525,3,FALSE)</f>
        <v>8.0000000000000002E-3</v>
      </c>
      <c r="M499" s="4">
        <f>VLOOKUP($A499,EEP!$A$1:$D$525,2,FALSE)</f>
        <v>195</v>
      </c>
      <c r="N499" s="23">
        <f>VLOOKUP($A499,EEP!$A$1:$D$525,3,FALSE)</f>
        <v>6.0000000000000001E-3</v>
      </c>
      <c r="O499" s="24">
        <f>VLOOKUP($A499,CEEP!$A$1:$D$525,2,FALSE)</f>
        <v>195</v>
      </c>
      <c r="P499" s="22">
        <f>VLOOKUP($A499,CEEP!$A$1:$D$525,3,FALSE)</f>
        <v>5.0000000000000001E-3</v>
      </c>
      <c r="Q499" s="4">
        <f>VLOOKUP($A499,RBEP!$A$1:$F$525,2,FALSE)</f>
        <v>191</v>
      </c>
      <c r="R499" s="4">
        <f>VLOOKUP($A499,RBEP!$A$1:$F$525,3,FALSE)</f>
        <v>197</v>
      </c>
      <c r="S499" s="4">
        <f>VLOOKUP($A499,RBEP!$A$1:$F$525,4,FALSE)</f>
        <v>194.29</v>
      </c>
      <c r="T499" s="4">
        <f>VLOOKUP($A499,RBEP!$A$1:$F$525,5,FALSE)</f>
        <v>5.4200000000000003E-3</v>
      </c>
      <c r="U499" s="4">
        <f>VLOOKUP($A499,RCEP!$A$1:$F$525,2,FALSE)</f>
        <v>191</v>
      </c>
      <c r="V499" s="4">
        <f>VLOOKUP($A499,RCEP!$A$1:$F$525,3,FALSE)</f>
        <v>197</v>
      </c>
      <c r="W499" s="4">
        <f>VLOOKUP($A499,RCEP!$A$1:$F$525,4,FALSE)</f>
        <v>194.22</v>
      </c>
      <c r="X499" s="4">
        <f>VLOOKUP($A499,RCEP!$A$1:$F$525,5,FALSE)</f>
        <v>6.1900000000000002E-3</v>
      </c>
      <c r="Y499" s="4">
        <f>VLOOKUP($A499,REEP!$A$1:$F$525,2,FALSE)</f>
        <v>192</v>
      </c>
      <c r="Z499" s="4">
        <f>VLOOKUP($A499,REEP!$A$1:$F$525,3,FALSE)</f>
        <v>198</v>
      </c>
      <c r="AA499" s="4">
        <f>VLOOKUP($A499,REEP!$A$1:$F$525,4,FALSE)</f>
        <v>194.63</v>
      </c>
      <c r="AB499" s="4">
        <f>VLOOKUP($A499,REEP!$A$1:$F$525,5,FALSE)</f>
        <v>5.64E-3</v>
      </c>
      <c r="AC499" s="11">
        <f>VLOOKUP($A499,RCEEP!$A$1:$F$525,2,FALSE)</f>
        <v>192</v>
      </c>
      <c r="AD499" s="11">
        <f>VLOOKUP($A499,RCEEP!$A$1:$F$525,3,FALSE)</f>
        <v>198</v>
      </c>
      <c r="AE499" s="11">
        <f>VLOOKUP($A499,RCEEP!$A$1:$F$525,4,FALSE)</f>
        <v>194.73</v>
      </c>
      <c r="AF499" s="11">
        <f>VLOOKUP($A499,RCEEP!$A$1:$F$525,5,FALSE)</f>
        <v>5.9800000000000001E-3</v>
      </c>
      <c r="AH499" s="11">
        <f t="shared" si="294"/>
        <v>191</v>
      </c>
      <c r="AI499" s="11">
        <f t="shared" si="295"/>
        <v>0</v>
      </c>
      <c r="AJ499" s="11">
        <f t="shared" si="296"/>
        <v>0</v>
      </c>
      <c r="AK499" s="11">
        <f t="shared" si="297"/>
        <v>0</v>
      </c>
      <c r="AL499" s="11">
        <f t="shared" si="298"/>
        <v>0</v>
      </c>
      <c r="AM499" s="11">
        <f t="shared" si="299"/>
        <v>0</v>
      </c>
      <c r="AN499" s="11">
        <f t="shared" si="300"/>
        <v>1</v>
      </c>
      <c r="AO499" s="11">
        <f t="shared" si="301"/>
        <v>1</v>
      </c>
      <c r="AP499" s="11">
        <f t="shared" si="302"/>
        <v>0</v>
      </c>
      <c r="AQ499" s="4">
        <f t="shared" si="303"/>
        <v>0</v>
      </c>
      <c r="AS499" s="1">
        <f t="shared" si="304"/>
        <v>190</v>
      </c>
      <c r="AT499" s="1">
        <f t="shared" si="305"/>
        <v>1</v>
      </c>
      <c r="AU499" s="1">
        <f t="shared" si="306"/>
        <v>0</v>
      </c>
      <c r="AV499" s="1">
        <f t="shared" si="307"/>
        <v>0</v>
      </c>
      <c r="AW499" s="1">
        <f t="shared" si="308"/>
        <v>0</v>
      </c>
      <c r="AX499" s="8">
        <f t="shared" si="309"/>
        <v>0</v>
      </c>
      <c r="AZ499" s="8">
        <f t="shared" si="310"/>
        <v>190</v>
      </c>
      <c r="BA499" s="8">
        <f t="shared" si="311"/>
        <v>1</v>
      </c>
      <c r="BB499" s="8">
        <f t="shared" si="312"/>
        <v>0</v>
      </c>
      <c r="BC499" s="8">
        <f t="shared" si="313"/>
        <v>0</v>
      </c>
      <c r="BD499" s="8">
        <f t="shared" si="314"/>
        <v>0</v>
      </c>
      <c r="BE499" s="8">
        <f t="shared" si="315"/>
        <v>0</v>
      </c>
      <c r="BG499" s="19">
        <f t="shared" si="316"/>
        <v>0</v>
      </c>
      <c r="BH499" s="19">
        <f t="shared" si="317"/>
        <v>0</v>
      </c>
      <c r="BJ499" s="10">
        <f t="shared" si="318"/>
        <v>190</v>
      </c>
      <c r="BK499" s="35">
        <f t="shared" si="319"/>
        <v>1</v>
      </c>
      <c r="BL499" s="27">
        <f t="shared" si="320"/>
        <v>1.25E-3</v>
      </c>
      <c r="BM499" s="33">
        <f t="shared" si="321"/>
        <v>1</v>
      </c>
      <c r="BN499" s="27">
        <f t="shared" si="322"/>
        <v>1.25E-3</v>
      </c>
      <c r="BO499" s="33">
        <f t="shared" si="323"/>
        <v>2</v>
      </c>
      <c r="BP499" s="27">
        <f t="shared" si="324"/>
        <v>2.5000000000000001E-3</v>
      </c>
      <c r="BQ499" s="33">
        <f t="shared" si="325"/>
        <v>2</v>
      </c>
      <c r="BR499" s="28">
        <f t="shared" si="326"/>
        <v>2.5000000000000001E-3</v>
      </c>
      <c r="BT499" s="10">
        <f t="shared" si="327"/>
        <v>190</v>
      </c>
      <c r="BU499" s="32">
        <f t="shared" si="328"/>
        <v>4.289999999999992</v>
      </c>
      <c r="BV499" s="27">
        <f t="shared" si="329"/>
        <v>5.3624999999999897E-3</v>
      </c>
      <c r="BW499" s="36">
        <f t="shared" si="330"/>
        <v>4.2199999999999989</v>
      </c>
      <c r="BX499" s="27">
        <f t="shared" si="331"/>
        <v>5.2749999999999984E-3</v>
      </c>
      <c r="BY499" s="36">
        <f t="shared" si="332"/>
        <v>4.6299999999999955</v>
      </c>
      <c r="BZ499" s="27">
        <f t="shared" si="333"/>
        <v>5.787499999999994E-3</v>
      </c>
      <c r="CA499" s="36">
        <f t="shared" si="334"/>
        <v>4.7299999999999898</v>
      </c>
      <c r="CB499" s="28">
        <f t="shared" si="335"/>
        <v>5.9124999999999872E-3</v>
      </c>
    </row>
    <row r="500" spans="1:80">
      <c r="A500" s="1" t="s">
        <v>473</v>
      </c>
      <c r="B500" s="26">
        <v>800</v>
      </c>
      <c r="C500" s="26">
        <v>973</v>
      </c>
      <c r="D500" s="26">
        <v>5747</v>
      </c>
      <c r="E500" s="20">
        <f>VLOOKUP($A500,JorgeILS!$A$1:$D$525,2,FALSE)</f>
        <v>199</v>
      </c>
      <c r="F500" s="20">
        <f>VLOOKUP($A500,JorgeILS!$A$1:$D$525,3,FALSE)</f>
        <v>2.0070000000000001</v>
      </c>
      <c r="G500" s="20">
        <f>VLOOKUP($A500,JorgeCPP!$A$1:$D$525,2,FALSE)</f>
        <v>210</v>
      </c>
      <c r="H500" s="20">
        <f>VLOOKUP($A500,JorgeCPP!$A$1:$D$525,3,FALSE)</f>
        <v>0.05</v>
      </c>
      <c r="I500" s="4">
        <f>VLOOKUP($A500,BEP!$A$1:$D$525,2,FALSE)</f>
        <v>204</v>
      </c>
      <c r="J500" s="23">
        <f>VLOOKUP($A500,BEP!$A$1:$D$525,3,FALSE)</f>
        <v>4.0000000000000001E-3</v>
      </c>
      <c r="K500" s="4">
        <f>VLOOKUP($A500,CEP!$A$1:$D$525,2,FALSE)</f>
        <v>204</v>
      </c>
      <c r="L500" s="23">
        <f>VLOOKUP($A500,CEP!$A$1:$D$525,3,FALSE)</f>
        <v>5.0000000000000001E-3</v>
      </c>
      <c r="M500" s="4">
        <f>VLOOKUP($A500,EEP!$A$1:$D$525,2,FALSE)</f>
        <v>202</v>
      </c>
      <c r="N500" s="23">
        <f>VLOOKUP($A500,EEP!$A$1:$D$525,3,FALSE)</f>
        <v>4.0000000000000001E-3</v>
      </c>
      <c r="O500" s="24">
        <f>VLOOKUP($A500,CEEP!$A$1:$D$525,2,FALSE)</f>
        <v>202</v>
      </c>
      <c r="P500" s="22">
        <f>VLOOKUP($A500,CEEP!$A$1:$D$525,3,FALSE)</f>
        <v>4.0000000000000001E-3</v>
      </c>
      <c r="Q500" s="4">
        <f>VLOOKUP($A500,RBEP!$A$1:$F$525,2,FALSE)</f>
        <v>201</v>
      </c>
      <c r="R500" s="4">
        <f>VLOOKUP($A500,RBEP!$A$1:$F$525,3,FALSE)</f>
        <v>207</v>
      </c>
      <c r="S500" s="4">
        <f>VLOOKUP($A500,RBEP!$A$1:$F$525,4,FALSE)</f>
        <v>204</v>
      </c>
      <c r="T500" s="4">
        <f>VLOOKUP($A500,RBEP!$A$1:$F$525,5,FALSE)</f>
        <v>5.3200000000000001E-3</v>
      </c>
      <c r="U500" s="4">
        <f>VLOOKUP($A500,RCEP!$A$1:$F$525,2,FALSE)</f>
        <v>201</v>
      </c>
      <c r="V500" s="4">
        <f>VLOOKUP($A500,RCEP!$A$1:$F$525,3,FALSE)</f>
        <v>206</v>
      </c>
      <c r="W500" s="4">
        <f>VLOOKUP($A500,RCEP!$A$1:$F$525,4,FALSE)</f>
        <v>204.05</v>
      </c>
      <c r="X500" s="4">
        <f>VLOOKUP($A500,RCEP!$A$1:$F$525,5,FALSE)</f>
        <v>5.8500000000000002E-3</v>
      </c>
      <c r="Y500" s="4">
        <f>VLOOKUP($A500,REEP!$A$1:$F$525,2,FALSE)</f>
        <v>202</v>
      </c>
      <c r="Z500" s="4">
        <f>VLOOKUP($A500,REEP!$A$1:$F$525,3,FALSE)</f>
        <v>206</v>
      </c>
      <c r="AA500" s="4">
        <f>VLOOKUP($A500,REEP!$A$1:$F$525,4,FALSE)</f>
        <v>204.06</v>
      </c>
      <c r="AB500" s="4">
        <f>VLOOKUP($A500,REEP!$A$1:$F$525,5,FALSE)</f>
        <v>5.11E-3</v>
      </c>
      <c r="AC500" s="11">
        <f>VLOOKUP($A500,RCEEP!$A$1:$F$525,2,FALSE)</f>
        <v>202</v>
      </c>
      <c r="AD500" s="11">
        <f>VLOOKUP($A500,RCEEP!$A$1:$F$525,3,FALSE)</f>
        <v>207</v>
      </c>
      <c r="AE500" s="11">
        <f>VLOOKUP($A500,RCEEP!$A$1:$F$525,4,FALSE)</f>
        <v>204.08</v>
      </c>
      <c r="AF500" s="11">
        <f>VLOOKUP($A500,RCEEP!$A$1:$F$525,5,FALSE)</f>
        <v>5.28E-3</v>
      </c>
      <c r="AH500" s="11">
        <f t="shared" si="294"/>
        <v>201</v>
      </c>
      <c r="AI500" s="11">
        <f t="shared" si="295"/>
        <v>0</v>
      </c>
      <c r="AJ500" s="11">
        <f t="shared" si="296"/>
        <v>0</v>
      </c>
      <c r="AK500" s="11">
        <f t="shared" si="297"/>
        <v>0</v>
      </c>
      <c r="AL500" s="11">
        <f t="shared" si="298"/>
        <v>0</v>
      </c>
      <c r="AM500" s="11">
        <f t="shared" si="299"/>
        <v>0</v>
      </c>
      <c r="AN500" s="11">
        <f t="shared" si="300"/>
        <v>1</v>
      </c>
      <c r="AO500" s="11">
        <f t="shared" si="301"/>
        <v>1</v>
      </c>
      <c r="AP500" s="11">
        <f t="shared" si="302"/>
        <v>0</v>
      </c>
      <c r="AQ500" s="4">
        <f t="shared" si="303"/>
        <v>0</v>
      </c>
      <c r="AS500" s="1">
        <f t="shared" si="304"/>
        <v>199</v>
      </c>
      <c r="AT500" s="1">
        <f t="shared" si="305"/>
        <v>1</v>
      </c>
      <c r="AU500" s="1">
        <f t="shared" si="306"/>
        <v>0</v>
      </c>
      <c r="AV500" s="1">
        <f t="shared" si="307"/>
        <v>0</v>
      </c>
      <c r="AW500" s="1">
        <f t="shared" si="308"/>
        <v>0</v>
      </c>
      <c r="AX500" s="8">
        <f t="shared" si="309"/>
        <v>0</v>
      </c>
      <c r="AZ500" s="8">
        <f t="shared" si="310"/>
        <v>199</v>
      </c>
      <c r="BA500" s="8">
        <f t="shared" si="311"/>
        <v>1</v>
      </c>
      <c r="BB500" s="8">
        <f t="shared" si="312"/>
        <v>0</v>
      </c>
      <c r="BC500" s="8">
        <f t="shared" si="313"/>
        <v>0</v>
      </c>
      <c r="BD500" s="8">
        <f t="shared" si="314"/>
        <v>0</v>
      </c>
      <c r="BE500" s="8">
        <f t="shared" si="315"/>
        <v>0</v>
      </c>
      <c r="BG500" s="19">
        <f t="shared" si="316"/>
        <v>0</v>
      </c>
      <c r="BH500" s="19">
        <f t="shared" si="317"/>
        <v>0</v>
      </c>
      <c r="BJ500" s="10">
        <f t="shared" si="318"/>
        <v>199</v>
      </c>
      <c r="BK500" s="35">
        <f t="shared" si="319"/>
        <v>2</v>
      </c>
      <c r="BL500" s="27">
        <f t="shared" si="320"/>
        <v>2.5000000000000001E-3</v>
      </c>
      <c r="BM500" s="33">
        <f t="shared" si="321"/>
        <v>2</v>
      </c>
      <c r="BN500" s="27">
        <f t="shared" si="322"/>
        <v>2.5000000000000001E-3</v>
      </c>
      <c r="BO500" s="33">
        <f t="shared" si="323"/>
        <v>3</v>
      </c>
      <c r="BP500" s="27">
        <f t="shared" si="324"/>
        <v>3.7499999999999999E-3</v>
      </c>
      <c r="BQ500" s="33">
        <f t="shared" si="325"/>
        <v>3</v>
      </c>
      <c r="BR500" s="28">
        <f t="shared" si="326"/>
        <v>3.7499999999999999E-3</v>
      </c>
      <c r="BT500" s="10">
        <f t="shared" si="327"/>
        <v>199</v>
      </c>
      <c r="BU500" s="32">
        <f t="shared" si="328"/>
        <v>5</v>
      </c>
      <c r="BV500" s="27">
        <f t="shared" si="329"/>
        <v>6.2500000000000003E-3</v>
      </c>
      <c r="BW500" s="36">
        <f t="shared" si="330"/>
        <v>5.0500000000000114</v>
      </c>
      <c r="BX500" s="27">
        <f t="shared" si="331"/>
        <v>6.3125000000000143E-3</v>
      </c>
      <c r="BY500" s="36">
        <f t="shared" si="332"/>
        <v>5.0600000000000023</v>
      </c>
      <c r="BZ500" s="27">
        <f t="shared" si="333"/>
        <v>6.3250000000000025E-3</v>
      </c>
      <c r="CA500" s="36">
        <f t="shared" si="334"/>
        <v>5.0800000000000125</v>
      </c>
      <c r="CB500" s="28">
        <f t="shared" si="335"/>
        <v>6.3500000000000154E-3</v>
      </c>
    </row>
    <row r="501" spans="1:80">
      <c r="A501" s="1" t="s">
        <v>474</v>
      </c>
      <c r="B501" s="26">
        <v>800</v>
      </c>
      <c r="C501" s="26">
        <v>973</v>
      </c>
      <c r="D501" s="26">
        <v>5755</v>
      </c>
      <c r="E501" s="20">
        <f>VLOOKUP($A501,JorgeILS!$A$1:$D$525,2,FALSE)</f>
        <v>196</v>
      </c>
      <c r="F501" s="20">
        <f>VLOOKUP($A501,JorgeILS!$A$1:$D$525,3,FALSE)</f>
        <v>1.361</v>
      </c>
      <c r="G501" s="20">
        <f>VLOOKUP($A501,JorgeCPP!$A$1:$D$525,2,FALSE)</f>
        <v>203</v>
      </c>
      <c r="H501" s="20">
        <f>VLOOKUP($A501,JorgeCPP!$A$1:$D$525,3,FALSE)</f>
        <v>0.05</v>
      </c>
      <c r="I501" s="4">
        <f>VLOOKUP($A501,BEP!$A$1:$D$525,2,FALSE)</f>
        <v>202</v>
      </c>
      <c r="J501" s="23">
        <f>VLOOKUP($A501,BEP!$A$1:$D$525,3,FALSE)</f>
        <v>5.0000000000000001E-3</v>
      </c>
      <c r="K501" s="4">
        <f>VLOOKUP($A501,CEP!$A$1:$D$525,2,FALSE)</f>
        <v>202</v>
      </c>
      <c r="L501" s="23">
        <f>VLOOKUP($A501,CEP!$A$1:$D$525,3,FALSE)</f>
        <v>6.0000000000000001E-3</v>
      </c>
      <c r="M501" s="4">
        <f>VLOOKUP($A501,EEP!$A$1:$D$525,2,FALSE)</f>
        <v>199</v>
      </c>
      <c r="N501" s="23">
        <f>VLOOKUP($A501,EEP!$A$1:$D$525,3,FALSE)</f>
        <v>5.0000000000000001E-3</v>
      </c>
      <c r="O501" s="24">
        <f>VLOOKUP($A501,CEEP!$A$1:$D$525,2,FALSE)</f>
        <v>199</v>
      </c>
      <c r="P501" s="22">
        <f>VLOOKUP($A501,CEEP!$A$1:$D$525,3,FALSE)</f>
        <v>5.0000000000000001E-3</v>
      </c>
      <c r="Q501" s="4">
        <f>VLOOKUP($A501,RBEP!$A$1:$F$525,2,FALSE)</f>
        <v>199</v>
      </c>
      <c r="R501" s="4">
        <f>VLOOKUP($A501,RBEP!$A$1:$F$525,3,FALSE)</f>
        <v>204</v>
      </c>
      <c r="S501" s="4">
        <f>VLOOKUP($A501,RBEP!$A$1:$F$525,4,FALSE)</f>
        <v>201.09</v>
      </c>
      <c r="T501" s="4">
        <f>VLOOKUP($A501,RBEP!$A$1:$F$525,5,FALSE)</f>
        <v>4.9399999999999999E-3</v>
      </c>
      <c r="U501" s="4">
        <f>VLOOKUP($A501,RCEP!$A$1:$F$525,2,FALSE)</f>
        <v>199</v>
      </c>
      <c r="V501" s="4">
        <f>VLOOKUP($A501,RCEP!$A$1:$F$525,3,FALSE)</f>
        <v>204</v>
      </c>
      <c r="W501" s="4">
        <f>VLOOKUP($A501,RCEP!$A$1:$F$525,4,FALSE)</f>
        <v>201.37</v>
      </c>
      <c r="X501" s="4">
        <f>VLOOKUP($A501,RCEP!$A$1:$F$525,5,FALSE)</f>
        <v>5.5900000000000004E-3</v>
      </c>
      <c r="Y501" s="4">
        <f>VLOOKUP($A501,REEP!$A$1:$F$525,2,FALSE)</f>
        <v>198</v>
      </c>
      <c r="Z501" s="4">
        <f>VLOOKUP($A501,REEP!$A$1:$F$525,3,FALSE)</f>
        <v>203</v>
      </c>
      <c r="AA501" s="4">
        <f>VLOOKUP($A501,REEP!$A$1:$F$525,4,FALSE)</f>
        <v>201.07</v>
      </c>
      <c r="AB501" s="4">
        <f>VLOOKUP($A501,REEP!$A$1:$F$525,5,FALSE)</f>
        <v>5.0699999999999999E-3</v>
      </c>
      <c r="AC501" s="11">
        <f>VLOOKUP($A501,RCEEP!$A$1:$F$525,2,FALSE)</f>
        <v>199</v>
      </c>
      <c r="AD501" s="11">
        <f>VLOOKUP($A501,RCEEP!$A$1:$F$525,3,FALSE)</f>
        <v>204</v>
      </c>
      <c r="AE501" s="11">
        <f>VLOOKUP($A501,RCEEP!$A$1:$F$525,4,FALSE)</f>
        <v>201.29</v>
      </c>
      <c r="AF501" s="11">
        <f>VLOOKUP($A501,RCEEP!$A$1:$F$525,5,FALSE)</f>
        <v>5.3600000000000002E-3</v>
      </c>
      <c r="AH501" s="11">
        <f t="shared" si="294"/>
        <v>198</v>
      </c>
      <c r="AI501" s="11">
        <f t="shared" si="295"/>
        <v>0</v>
      </c>
      <c r="AJ501" s="11">
        <f t="shared" si="296"/>
        <v>0</v>
      </c>
      <c r="AK501" s="11">
        <f t="shared" si="297"/>
        <v>0</v>
      </c>
      <c r="AL501" s="11">
        <f t="shared" si="298"/>
        <v>0</v>
      </c>
      <c r="AM501" s="11">
        <f t="shared" si="299"/>
        <v>0</v>
      </c>
      <c r="AN501" s="11">
        <f t="shared" si="300"/>
        <v>0</v>
      </c>
      <c r="AO501" s="11">
        <f t="shared" si="301"/>
        <v>0</v>
      </c>
      <c r="AP501" s="11">
        <f t="shared" si="302"/>
        <v>1</v>
      </c>
      <c r="AQ501" s="4">
        <f t="shared" si="303"/>
        <v>0</v>
      </c>
      <c r="AS501" s="1">
        <f t="shared" si="304"/>
        <v>196</v>
      </c>
      <c r="AT501" s="1">
        <f t="shared" si="305"/>
        <v>1</v>
      </c>
      <c r="AU501" s="1">
        <f t="shared" si="306"/>
        <v>0</v>
      </c>
      <c r="AV501" s="1">
        <f t="shared" si="307"/>
        <v>0</v>
      </c>
      <c r="AW501" s="1">
        <f t="shared" si="308"/>
        <v>0</v>
      </c>
      <c r="AX501" s="8">
        <f t="shared" si="309"/>
        <v>0</v>
      </c>
      <c r="AZ501" s="8">
        <f t="shared" si="310"/>
        <v>196</v>
      </c>
      <c r="BA501" s="8">
        <f t="shared" si="311"/>
        <v>1</v>
      </c>
      <c r="BB501" s="8">
        <f t="shared" si="312"/>
        <v>0</v>
      </c>
      <c r="BC501" s="8">
        <f t="shared" si="313"/>
        <v>0</v>
      </c>
      <c r="BD501" s="8">
        <f t="shared" si="314"/>
        <v>0</v>
      </c>
      <c r="BE501" s="8">
        <f t="shared" si="315"/>
        <v>0</v>
      </c>
      <c r="BG501" s="19">
        <f t="shared" si="316"/>
        <v>0</v>
      </c>
      <c r="BH501" s="19">
        <f t="shared" si="317"/>
        <v>0</v>
      </c>
      <c r="BJ501" s="10">
        <f t="shared" si="318"/>
        <v>196</v>
      </c>
      <c r="BK501" s="35">
        <f t="shared" si="319"/>
        <v>3</v>
      </c>
      <c r="BL501" s="27">
        <f t="shared" si="320"/>
        <v>3.7499999999999999E-3</v>
      </c>
      <c r="BM501" s="33">
        <f t="shared" si="321"/>
        <v>3</v>
      </c>
      <c r="BN501" s="27">
        <f t="shared" si="322"/>
        <v>3.7499999999999999E-3</v>
      </c>
      <c r="BO501" s="33">
        <f t="shared" si="323"/>
        <v>2</v>
      </c>
      <c r="BP501" s="27">
        <f t="shared" si="324"/>
        <v>2.5000000000000001E-3</v>
      </c>
      <c r="BQ501" s="33">
        <f t="shared" si="325"/>
        <v>3</v>
      </c>
      <c r="BR501" s="28">
        <f t="shared" si="326"/>
        <v>3.7499999999999999E-3</v>
      </c>
      <c r="BT501" s="10">
        <f t="shared" si="327"/>
        <v>196</v>
      </c>
      <c r="BU501" s="32">
        <f t="shared" si="328"/>
        <v>5.0900000000000034</v>
      </c>
      <c r="BV501" s="27">
        <f t="shared" si="329"/>
        <v>6.3625000000000044E-3</v>
      </c>
      <c r="BW501" s="36">
        <f t="shared" si="330"/>
        <v>5.3700000000000045</v>
      </c>
      <c r="BX501" s="27">
        <f t="shared" si="331"/>
        <v>6.7125000000000058E-3</v>
      </c>
      <c r="BY501" s="36">
        <f t="shared" si="332"/>
        <v>5.0699999999999932</v>
      </c>
      <c r="BZ501" s="27">
        <f t="shared" si="333"/>
        <v>6.3374999999999916E-3</v>
      </c>
      <c r="CA501" s="36">
        <f t="shared" si="334"/>
        <v>5.289999999999992</v>
      </c>
      <c r="CB501" s="28">
        <f t="shared" si="335"/>
        <v>6.6124999999999899E-3</v>
      </c>
    </row>
    <row r="502" spans="1:80">
      <c r="A502" s="1" t="s">
        <v>475</v>
      </c>
      <c r="B502" s="26">
        <v>800</v>
      </c>
      <c r="C502" s="26">
        <v>973</v>
      </c>
      <c r="D502" s="26">
        <v>5763</v>
      </c>
      <c r="E502" s="20">
        <f>VLOOKUP($A502,JorgeILS!$A$1:$D$525,2,FALSE)</f>
        <v>200</v>
      </c>
      <c r="F502" s="20">
        <f>VLOOKUP($A502,JorgeILS!$A$1:$D$525,3,FALSE)</f>
        <v>1.5009999999999999</v>
      </c>
      <c r="G502" s="20">
        <f>VLOOKUP($A502,JorgeCPP!$A$1:$D$525,2,FALSE)</f>
        <v>206</v>
      </c>
      <c r="H502" s="20">
        <f>VLOOKUP($A502,JorgeCPP!$A$1:$D$525,3,FALSE)</f>
        <v>4.9000000000000002E-2</v>
      </c>
      <c r="I502" s="4">
        <f>VLOOKUP($A502,BEP!$A$1:$D$525,2,FALSE)</f>
        <v>203</v>
      </c>
      <c r="J502" s="23">
        <f>VLOOKUP($A502,BEP!$A$1:$D$525,3,FALSE)</f>
        <v>6.0000000000000001E-3</v>
      </c>
      <c r="K502" s="4">
        <f>VLOOKUP($A502,CEP!$A$1:$D$525,2,FALSE)</f>
        <v>203</v>
      </c>
      <c r="L502" s="23">
        <f>VLOOKUP($A502,CEP!$A$1:$D$525,3,FALSE)</f>
        <v>5.0000000000000001E-3</v>
      </c>
      <c r="M502" s="4">
        <f>VLOOKUP($A502,EEP!$A$1:$D$525,2,FALSE)</f>
        <v>203</v>
      </c>
      <c r="N502" s="23">
        <f>VLOOKUP($A502,EEP!$A$1:$D$525,3,FALSE)</f>
        <v>6.0000000000000001E-3</v>
      </c>
      <c r="O502" s="24">
        <f>VLOOKUP($A502,CEEP!$A$1:$D$525,2,FALSE)</f>
        <v>203</v>
      </c>
      <c r="P502" s="22">
        <f>VLOOKUP($A502,CEEP!$A$1:$D$525,3,FALSE)</f>
        <v>6.0000000000000001E-3</v>
      </c>
      <c r="Q502" s="4">
        <f>VLOOKUP($A502,RBEP!$A$1:$F$525,2,FALSE)</f>
        <v>200</v>
      </c>
      <c r="R502" s="4">
        <f>VLOOKUP($A502,RBEP!$A$1:$F$525,3,FALSE)</f>
        <v>206</v>
      </c>
      <c r="S502" s="4">
        <f>VLOOKUP($A502,RBEP!$A$1:$F$525,4,FALSE)</f>
        <v>202.96</v>
      </c>
      <c r="T502" s="4">
        <f>VLOOKUP($A502,RBEP!$A$1:$F$525,5,FALSE)</f>
        <v>5.3499999999999997E-3</v>
      </c>
      <c r="U502" s="4">
        <f>VLOOKUP($A502,RCEP!$A$1:$F$525,2,FALSE)</f>
        <v>201</v>
      </c>
      <c r="V502" s="4">
        <f>VLOOKUP($A502,RCEP!$A$1:$F$525,3,FALSE)</f>
        <v>206</v>
      </c>
      <c r="W502" s="4">
        <f>VLOOKUP($A502,RCEP!$A$1:$F$525,4,FALSE)</f>
        <v>202.97</v>
      </c>
      <c r="X502" s="4">
        <f>VLOOKUP($A502,RCEP!$A$1:$F$525,5,FALSE)</f>
        <v>6.0000000000000001E-3</v>
      </c>
      <c r="Y502" s="4">
        <f>VLOOKUP($A502,REEP!$A$1:$F$525,2,FALSE)</f>
        <v>200</v>
      </c>
      <c r="Z502" s="4">
        <f>VLOOKUP($A502,REEP!$A$1:$F$525,3,FALSE)</f>
        <v>206</v>
      </c>
      <c r="AA502" s="4">
        <f>VLOOKUP($A502,REEP!$A$1:$F$525,4,FALSE)</f>
        <v>202.98</v>
      </c>
      <c r="AB502" s="4">
        <f>VLOOKUP($A502,REEP!$A$1:$F$525,5,FALSE)</f>
        <v>5.9800000000000001E-3</v>
      </c>
      <c r="AC502" s="11">
        <f>VLOOKUP($A502,RCEEP!$A$1:$F$525,2,FALSE)</f>
        <v>200</v>
      </c>
      <c r="AD502" s="11">
        <f>VLOOKUP($A502,RCEEP!$A$1:$F$525,3,FALSE)</f>
        <v>206</v>
      </c>
      <c r="AE502" s="11">
        <f>VLOOKUP($A502,RCEEP!$A$1:$F$525,4,FALSE)</f>
        <v>203.23</v>
      </c>
      <c r="AF502" s="11">
        <f>VLOOKUP($A502,RCEEP!$A$1:$F$525,5,FALSE)</f>
        <v>5.7400000000000003E-3</v>
      </c>
      <c r="AH502" s="11">
        <f t="shared" si="294"/>
        <v>200</v>
      </c>
      <c r="AI502" s="11">
        <f t="shared" si="295"/>
        <v>0</v>
      </c>
      <c r="AJ502" s="11">
        <f t="shared" si="296"/>
        <v>0</v>
      </c>
      <c r="AK502" s="11">
        <f t="shared" si="297"/>
        <v>0</v>
      </c>
      <c r="AL502" s="11">
        <f t="shared" si="298"/>
        <v>0</v>
      </c>
      <c r="AM502" s="11">
        <f t="shared" si="299"/>
        <v>0</v>
      </c>
      <c r="AN502" s="11">
        <f t="shared" si="300"/>
        <v>1</v>
      </c>
      <c r="AO502" s="11">
        <f t="shared" si="301"/>
        <v>0</v>
      </c>
      <c r="AP502" s="11">
        <f t="shared" si="302"/>
        <v>1</v>
      </c>
      <c r="AQ502" s="4">
        <f t="shared" si="303"/>
        <v>1</v>
      </c>
      <c r="AS502" s="1">
        <f t="shared" si="304"/>
        <v>200</v>
      </c>
      <c r="AT502" s="1">
        <f t="shared" si="305"/>
        <v>1</v>
      </c>
      <c r="AU502" s="1">
        <f t="shared" si="306"/>
        <v>1</v>
      </c>
      <c r="AV502" s="1">
        <f t="shared" si="307"/>
        <v>0</v>
      </c>
      <c r="AW502" s="1">
        <f t="shared" si="308"/>
        <v>1</v>
      </c>
      <c r="AX502" s="8">
        <f t="shared" si="309"/>
        <v>1</v>
      </c>
      <c r="AZ502" s="8">
        <f t="shared" si="310"/>
        <v>200</v>
      </c>
      <c r="BA502" s="8">
        <f t="shared" si="311"/>
        <v>1</v>
      </c>
      <c r="BB502" s="8">
        <f t="shared" si="312"/>
        <v>1</v>
      </c>
      <c r="BC502" s="8">
        <f t="shared" si="313"/>
        <v>0</v>
      </c>
      <c r="BD502" s="8">
        <f t="shared" si="314"/>
        <v>1</v>
      </c>
      <c r="BE502" s="8">
        <f t="shared" si="315"/>
        <v>1</v>
      </c>
      <c r="BG502" s="19">
        <f t="shared" si="316"/>
        <v>0</v>
      </c>
      <c r="BH502" s="19">
        <f t="shared" si="317"/>
        <v>1</v>
      </c>
      <c r="BJ502" s="10">
        <f t="shared" si="318"/>
        <v>200</v>
      </c>
      <c r="BK502" s="35">
        <f t="shared" si="319"/>
        <v>0</v>
      </c>
      <c r="BL502" s="27">
        <f t="shared" si="320"/>
        <v>0</v>
      </c>
      <c r="BM502" s="33">
        <f t="shared" si="321"/>
        <v>1</v>
      </c>
      <c r="BN502" s="27">
        <f t="shared" si="322"/>
        <v>1.25E-3</v>
      </c>
      <c r="BO502" s="33">
        <f t="shared" si="323"/>
        <v>0</v>
      </c>
      <c r="BP502" s="27">
        <f t="shared" si="324"/>
        <v>0</v>
      </c>
      <c r="BQ502" s="33">
        <f t="shared" si="325"/>
        <v>0</v>
      </c>
      <c r="BR502" s="28">
        <f t="shared" si="326"/>
        <v>0</v>
      </c>
      <c r="BT502" s="10">
        <f t="shared" si="327"/>
        <v>200</v>
      </c>
      <c r="BU502" s="32">
        <f t="shared" si="328"/>
        <v>2.960000000000008</v>
      </c>
      <c r="BV502" s="27">
        <f t="shared" si="329"/>
        <v>3.7000000000000101E-3</v>
      </c>
      <c r="BW502" s="36">
        <f t="shared" si="330"/>
        <v>2.9699999999999989</v>
      </c>
      <c r="BX502" s="27">
        <f t="shared" si="331"/>
        <v>3.7124999999999988E-3</v>
      </c>
      <c r="BY502" s="36">
        <f t="shared" si="332"/>
        <v>2.9799999999999898</v>
      </c>
      <c r="BZ502" s="27">
        <f t="shared" si="333"/>
        <v>3.724999999999987E-3</v>
      </c>
      <c r="CA502" s="36">
        <f t="shared" si="334"/>
        <v>3.2299999999999898</v>
      </c>
      <c r="CB502" s="28">
        <f t="shared" si="335"/>
        <v>4.0374999999999873E-3</v>
      </c>
    </row>
    <row r="503" spans="1:80">
      <c r="A503" s="1" t="s">
        <v>501</v>
      </c>
      <c r="B503" s="26">
        <v>900</v>
      </c>
      <c r="C503" s="26">
        <v>1034</v>
      </c>
      <c r="D503" s="26">
        <v>5891</v>
      </c>
      <c r="E503" s="20">
        <f>VLOOKUP($A503,JorgeILS!$A$1:$D$525,2,FALSE)</f>
        <v>245</v>
      </c>
      <c r="F503" s="20">
        <f>VLOOKUP($A503,JorgeILS!$A$1:$D$525,3,FALSE)</f>
        <v>0.95199999999999996</v>
      </c>
      <c r="G503" s="20">
        <f>VLOOKUP($A503,JorgeCPP!$A$1:$D$525,2,FALSE)</f>
        <v>250</v>
      </c>
      <c r="H503" s="20">
        <f>VLOOKUP($A503,JorgeCPP!$A$1:$D$525,3,FALSE)</f>
        <v>4.4999999999999998E-2</v>
      </c>
      <c r="I503" s="4">
        <f>VLOOKUP($A503,BEP!$A$1:$D$525,2,FALSE)</f>
        <v>246</v>
      </c>
      <c r="J503" s="23">
        <f>VLOOKUP($A503,BEP!$A$1:$D$525,3,FALSE)</f>
        <v>3.0000000000000001E-3</v>
      </c>
      <c r="K503" s="4">
        <f>VLOOKUP($A503,CEP!$A$1:$D$525,2,FALSE)</f>
        <v>246</v>
      </c>
      <c r="L503" s="23">
        <f>VLOOKUP($A503,CEP!$A$1:$D$525,3,FALSE)</f>
        <v>4.0000000000000001E-3</v>
      </c>
      <c r="M503" s="4">
        <f>VLOOKUP($A503,EEP!$A$1:$D$525,2,FALSE)</f>
        <v>246</v>
      </c>
      <c r="N503" s="23">
        <f>VLOOKUP($A503,EEP!$A$1:$D$525,3,FALSE)</f>
        <v>5.0000000000000001E-3</v>
      </c>
      <c r="O503" s="24">
        <f>VLOOKUP($A503,CEEP!$A$1:$D$525,2,FALSE)</f>
        <v>246</v>
      </c>
      <c r="P503" s="22">
        <f>VLOOKUP($A503,CEEP!$A$1:$D$525,3,FALSE)</f>
        <v>4.0000000000000001E-3</v>
      </c>
      <c r="Q503" s="4">
        <f>VLOOKUP($A503,RBEP!$A$1:$F$525,2,FALSE)</f>
        <v>245</v>
      </c>
      <c r="R503" s="4">
        <f>VLOOKUP($A503,RBEP!$A$1:$F$525,3,FALSE)</f>
        <v>249</v>
      </c>
      <c r="S503" s="4">
        <f>VLOOKUP($A503,RBEP!$A$1:$F$525,4,FALSE)</f>
        <v>246.94</v>
      </c>
      <c r="T503" s="4">
        <f>VLOOKUP($A503,RBEP!$A$1:$F$525,5,FALSE)</f>
        <v>4.4900000000000001E-3</v>
      </c>
      <c r="U503" s="4">
        <f>VLOOKUP($A503,RCEP!$A$1:$F$525,2,FALSE)</f>
        <v>246</v>
      </c>
      <c r="V503" s="4">
        <f>VLOOKUP($A503,RCEP!$A$1:$F$525,3,FALSE)</f>
        <v>249</v>
      </c>
      <c r="W503" s="4">
        <f>VLOOKUP($A503,RCEP!$A$1:$F$525,4,FALSE)</f>
        <v>247.03</v>
      </c>
      <c r="X503" s="4">
        <f>VLOOKUP($A503,RCEP!$A$1:$F$525,5,FALSE)</f>
        <v>4.9899999999999996E-3</v>
      </c>
      <c r="Y503" s="4">
        <f>VLOOKUP($A503,REEP!$A$1:$F$525,2,FALSE)</f>
        <v>245</v>
      </c>
      <c r="Z503" s="4">
        <f>VLOOKUP($A503,REEP!$A$1:$F$525,3,FALSE)</f>
        <v>249</v>
      </c>
      <c r="AA503" s="4">
        <f>VLOOKUP($A503,REEP!$A$1:$F$525,4,FALSE)</f>
        <v>246.84</v>
      </c>
      <c r="AB503" s="4">
        <f>VLOOKUP($A503,REEP!$A$1:$F$525,5,FALSE)</f>
        <v>4.3699999999999998E-3</v>
      </c>
      <c r="AC503" s="11">
        <f>VLOOKUP($A503,RCEEP!$A$1:$F$525,2,FALSE)</f>
        <v>245</v>
      </c>
      <c r="AD503" s="11">
        <f>VLOOKUP($A503,RCEEP!$A$1:$F$525,3,FALSE)</f>
        <v>248</v>
      </c>
      <c r="AE503" s="11">
        <f>VLOOKUP($A503,RCEEP!$A$1:$F$525,4,FALSE)</f>
        <v>246.84</v>
      </c>
      <c r="AF503" s="11">
        <f>VLOOKUP($A503,RCEEP!$A$1:$F$525,5,FALSE)</f>
        <v>4.6600000000000001E-3</v>
      </c>
      <c r="AH503" s="11">
        <f t="shared" si="294"/>
        <v>245</v>
      </c>
      <c r="AI503" s="11">
        <f t="shared" si="295"/>
        <v>0</v>
      </c>
      <c r="AJ503" s="11">
        <f t="shared" si="296"/>
        <v>0</v>
      </c>
      <c r="AK503" s="11">
        <f t="shared" si="297"/>
        <v>0</v>
      </c>
      <c r="AL503" s="11">
        <f t="shared" si="298"/>
        <v>0</v>
      </c>
      <c r="AM503" s="11">
        <f t="shared" si="299"/>
        <v>0</v>
      </c>
      <c r="AN503" s="11">
        <f t="shared" si="300"/>
        <v>1</v>
      </c>
      <c r="AO503" s="11">
        <f t="shared" si="301"/>
        <v>0</v>
      </c>
      <c r="AP503" s="11">
        <f t="shared" si="302"/>
        <v>1</v>
      </c>
      <c r="AQ503" s="4">
        <f t="shared" si="303"/>
        <v>1</v>
      </c>
      <c r="AS503" s="1">
        <f t="shared" si="304"/>
        <v>245</v>
      </c>
      <c r="AT503" s="1">
        <f t="shared" si="305"/>
        <v>1</v>
      </c>
      <c r="AU503" s="1">
        <f t="shared" si="306"/>
        <v>1</v>
      </c>
      <c r="AV503" s="1">
        <f t="shared" si="307"/>
        <v>0</v>
      </c>
      <c r="AW503" s="1">
        <f t="shared" si="308"/>
        <v>1</v>
      </c>
      <c r="AX503" s="8">
        <f t="shared" si="309"/>
        <v>1</v>
      </c>
      <c r="AZ503" s="8">
        <f t="shared" si="310"/>
        <v>245</v>
      </c>
      <c r="BA503" s="8">
        <f t="shared" si="311"/>
        <v>1</v>
      </c>
      <c r="BB503" s="8">
        <f t="shared" si="312"/>
        <v>1</v>
      </c>
      <c r="BC503" s="8">
        <f t="shared" si="313"/>
        <v>0</v>
      </c>
      <c r="BD503" s="8">
        <f t="shared" si="314"/>
        <v>1</v>
      </c>
      <c r="BE503" s="8">
        <f t="shared" si="315"/>
        <v>1</v>
      </c>
      <c r="BG503" s="19">
        <f t="shared" si="316"/>
        <v>0</v>
      </c>
      <c r="BH503" s="19">
        <f t="shared" si="317"/>
        <v>1</v>
      </c>
      <c r="BJ503" s="10">
        <f t="shared" si="318"/>
        <v>245</v>
      </c>
      <c r="BK503" s="35">
        <f t="shared" si="319"/>
        <v>0</v>
      </c>
      <c r="BL503" s="27">
        <f t="shared" si="320"/>
        <v>0</v>
      </c>
      <c r="BM503" s="33">
        <f t="shared" si="321"/>
        <v>1</v>
      </c>
      <c r="BN503" s="27">
        <f t="shared" si="322"/>
        <v>1.1111111111111111E-3</v>
      </c>
      <c r="BO503" s="33">
        <f t="shared" si="323"/>
        <v>0</v>
      </c>
      <c r="BP503" s="27">
        <f t="shared" si="324"/>
        <v>0</v>
      </c>
      <c r="BQ503" s="33">
        <f t="shared" si="325"/>
        <v>0</v>
      </c>
      <c r="BR503" s="28">
        <f t="shared" si="326"/>
        <v>0</v>
      </c>
      <c r="BT503" s="10">
        <f t="shared" si="327"/>
        <v>245</v>
      </c>
      <c r="BU503" s="32">
        <f t="shared" si="328"/>
        <v>1.9399999999999977</v>
      </c>
      <c r="BV503" s="27">
        <f t="shared" si="329"/>
        <v>2.1555555555555529E-3</v>
      </c>
      <c r="BW503" s="36">
        <f t="shared" si="330"/>
        <v>2.0300000000000011</v>
      </c>
      <c r="BX503" s="27">
        <f t="shared" si="331"/>
        <v>2.2555555555555567E-3</v>
      </c>
      <c r="BY503" s="36">
        <f t="shared" si="332"/>
        <v>1.8400000000000034</v>
      </c>
      <c r="BZ503" s="27">
        <f t="shared" si="333"/>
        <v>2.0444444444444481E-3</v>
      </c>
      <c r="CA503" s="36">
        <f t="shared" si="334"/>
        <v>1.8400000000000034</v>
      </c>
      <c r="CB503" s="28">
        <f t="shared" si="335"/>
        <v>2.0444444444444481E-3</v>
      </c>
    </row>
    <row r="504" spans="1:80">
      <c r="A504" s="1" t="s">
        <v>502</v>
      </c>
      <c r="B504" s="26">
        <v>900</v>
      </c>
      <c r="C504" s="26">
        <v>1034</v>
      </c>
      <c r="D504" s="26">
        <v>5899</v>
      </c>
      <c r="E504" s="20">
        <f>VLOOKUP($A504,JorgeILS!$A$1:$D$525,2,FALSE)</f>
        <v>243</v>
      </c>
      <c r="F504" s="20">
        <f>VLOOKUP($A504,JorgeILS!$A$1:$D$525,3,FALSE)</f>
        <v>2.714</v>
      </c>
      <c r="G504" s="20">
        <f>VLOOKUP($A504,JorgeCPP!$A$1:$D$525,2,FALSE)</f>
        <v>249</v>
      </c>
      <c r="H504" s="20">
        <f>VLOOKUP($A504,JorgeCPP!$A$1:$D$525,3,FALSE)</f>
        <v>4.5999999999999999E-2</v>
      </c>
      <c r="I504" s="4">
        <f>VLOOKUP($A504,BEP!$A$1:$D$525,2,FALSE)</f>
        <v>247</v>
      </c>
      <c r="J504" s="23">
        <f>VLOOKUP($A504,BEP!$A$1:$D$525,3,FALSE)</f>
        <v>5.0000000000000001E-3</v>
      </c>
      <c r="K504" s="4">
        <f>VLOOKUP($A504,CEP!$A$1:$D$525,2,FALSE)</f>
        <v>247</v>
      </c>
      <c r="L504" s="23">
        <f>VLOOKUP($A504,CEP!$A$1:$D$525,3,FALSE)</f>
        <v>5.0000000000000001E-3</v>
      </c>
      <c r="M504" s="4">
        <f>VLOOKUP($A504,EEP!$A$1:$D$525,2,FALSE)</f>
        <v>247</v>
      </c>
      <c r="N504" s="23">
        <f>VLOOKUP($A504,EEP!$A$1:$D$525,3,FALSE)</f>
        <v>6.0000000000000001E-3</v>
      </c>
      <c r="O504" s="24">
        <f>VLOOKUP($A504,CEEP!$A$1:$D$525,2,FALSE)</f>
        <v>247</v>
      </c>
      <c r="P504" s="22">
        <f>VLOOKUP($A504,CEEP!$A$1:$D$525,3,FALSE)</f>
        <v>5.0000000000000001E-3</v>
      </c>
      <c r="Q504" s="4">
        <f>VLOOKUP($A504,RBEP!$A$1:$F$525,2,FALSE)</f>
        <v>245</v>
      </c>
      <c r="R504" s="4">
        <f>VLOOKUP($A504,RBEP!$A$1:$F$525,3,FALSE)</f>
        <v>249</v>
      </c>
      <c r="S504" s="4">
        <f>VLOOKUP($A504,RBEP!$A$1:$F$525,4,FALSE)</f>
        <v>247.49</v>
      </c>
      <c r="T504" s="4">
        <f>VLOOKUP($A504,RBEP!$A$1:$F$525,5,FALSE)</f>
        <v>6.0600000000000003E-3</v>
      </c>
      <c r="U504" s="4">
        <f>VLOOKUP($A504,RCEP!$A$1:$F$525,2,FALSE)</f>
        <v>245</v>
      </c>
      <c r="V504" s="4">
        <f>VLOOKUP($A504,RCEP!$A$1:$F$525,3,FALSE)</f>
        <v>249</v>
      </c>
      <c r="W504" s="4">
        <f>VLOOKUP($A504,RCEP!$A$1:$F$525,4,FALSE)</f>
        <v>247.4</v>
      </c>
      <c r="X504" s="4">
        <f>VLOOKUP($A504,RCEP!$A$1:$F$525,5,FALSE)</f>
        <v>6.8100000000000001E-3</v>
      </c>
      <c r="Y504" s="4">
        <f>VLOOKUP($A504,REEP!$A$1:$F$525,2,FALSE)</f>
        <v>245</v>
      </c>
      <c r="Z504" s="4">
        <f>VLOOKUP($A504,REEP!$A$1:$F$525,3,FALSE)</f>
        <v>249</v>
      </c>
      <c r="AA504" s="4">
        <f>VLOOKUP($A504,REEP!$A$1:$F$525,4,FALSE)</f>
        <v>247.46</v>
      </c>
      <c r="AB504" s="4">
        <f>VLOOKUP($A504,REEP!$A$1:$F$525,5,FALSE)</f>
        <v>6.0099999999999997E-3</v>
      </c>
      <c r="AC504" s="11">
        <f>VLOOKUP($A504,RCEEP!$A$1:$F$525,2,FALSE)</f>
        <v>245</v>
      </c>
      <c r="AD504" s="11">
        <f>VLOOKUP($A504,RCEEP!$A$1:$F$525,3,FALSE)</f>
        <v>249</v>
      </c>
      <c r="AE504" s="11">
        <f>VLOOKUP($A504,RCEEP!$A$1:$F$525,4,FALSE)</f>
        <v>247.48</v>
      </c>
      <c r="AF504" s="11">
        <f>VLOOKUP($A504,RCEEP!$A$1:$F$525,5,FALSE)</f>
        <v>6.1799999999999997E-3</v>
      </c>
      <c r="AH504" s="11">
        <f t="shared" si="294"/>
        <v>245</v>
      </c>
      <c r="AI504" s="11">
        <f t="shared" si="295"/>
        <v>0</v>
      </c>
      <c r="AJ504" s="11">
        <f t="shared" si="296"/>
        <v>0</v>
      </c>
      <c r="AK504" s="11">
        <f t="shared" si="297"/>
        <v>0</v>
      </c>
      <c r="AL504" s="11">
        <f t="shared" si="298"/>
        <v>0</v>
      </c>
      <c r="AM504" s="11">
        <f t="shared" si="299"/>
        <v>0</v>
      </c>
      <c r="AN504" s="11">
        <f t="shared" si="300"/>
        <v>1</v>
      </c>
      <c r="AO504" s="11">
        <f t="shared" si="301"/>
        <v>1</v>
      </c>
      <c r="AP504" s="11">
        <f t="shared" si="302"/>
        <v>1</v>
      </c>
      <c r="AQ504" s="4">
        <f t="shared" si="303"/>
        <v>1</v>
      </c>
      <c r="AS504" s="1">
        <f t="shared" si="304"/>
        <v>243</v>
      </c>
      <c r="AT504" s="1">
        <f t="shared" si="305"/>
        <v>1</v>
      </c>
      <c r="AU504" s="1">
        <f t="shared" si="306"/>
        <v>0</v>
      </c>
      <c r="AV504" s="1">
        <f t="shared" si="307"/>
        <v>0</v>
      </c>
      <c r="AW504" s="1">
        <f t="shared" si="308"/>
        <v>0</v>
      </c>
      <c r="AX504" s="8">
        <f t="shared" si="309"/>
        <v>0</v>
      </c>
      <c r="AZ504" s="8">
        <f t="shared" si="310"/>
        <v>243</v>
      </c>
      <c r="BA504" s="8">
        <f t="shared" si="311"/>
        <v>1</v>
      </c>
      <c r="BB504" s="8">
        <f t="shared" si="312"/>
        <v>0</v>
      </c>
      <c r="BC504" s="8">
        <f t="shared" si="313"/>
        <v>0</v>
      </c>
      <c r="BD504" s="8">
        <f t="shared" si="314"/>
        <v>0</v>
      </c>
      <c r="BE504" s="8">
        <f t="shared" si="315"/>
        <v>0</v>
      </c>
      <c r="BG504" s="19">
        <f t="shared" si="316"/>
        <v>0</v>
      </c>
      <c r="BH504" s="19">
        <f t="shared" si="317"/>
        <v>0</v>
      </c>
      <c r="BJ504" s="10">
        <f t="shared" si="318"/>
        <v>243</v>
      </c>
      <c r="BK504" s="35">
        <f t="shared" si="319"/>
        <v>2</v>
      </c>
      <c r="BL504" s="27">
        <f t="shared" si="320"/>
        <v>2.2222222222222222E-3</v>
      </c>
      <c r="BM504" s="33">
        <f t="shared" si="321"/>
        <v>2</v>
      </c>
      <c r="BN504" s="27">
        <f t="shared" si="322"/>
        <v>2.2222222222222222E-3</v>
      </c>
      <c r="BO504" s="33">
        <f t="shared" si="323"/>
        <v>2</v>
      </c>
      <c r="BP504" s="27">
        <f t="shared" si="324"/>
        <v>2.2222222222222222E-3</v>
      </c>
      <c r="BQ504" s="33">
        <f t="shared" si="325"/>
        <v>2</v>
      </c>
      <c r="BR504" s="28">
        <f t="shared" si="326"/>
        <v>2.2222222222222222E-3</v>
      </c>
      <c r="BT504" s="10">
        <f t="shared" si="327"/>
        <v>243</v>
      </c>
      <c r="BU504" s="32">
        <f t="shared" si="328"/>
        <v>4.4900000000000091</v>
      </c>
      <c r="BV504" s="27">
        <f t="shared" si="329"/>
        <v>4.9888888888888986E-3</v>
      </c>
      <c r="BW504" s="36">
        <f t="shared" si="330"/>
        <v>4.4000000000000057</v>
      </c>
      <c r="BX504" s="27">
        <f t="shared" si="331"/>
        <v>4.8888888888888949E-3</v>
      </c>
      <c r="BY504" s="36">
        <f t="shared" si="332"/>
        <v>4.460000000000008</v>
      </c>
      <c r="BZ504" s="27">
        <f t="shared" si="333"/>
        <v>4.9555555555555646E-3</v>
      </c>
      <c r="CA504" s="36">
        <f t="shared" si="334"/>
        <v>4.4799999999999898</v>
      </c>
      <c r="CB504" s="28">
        <f t="shared" si="335"/>
        <v>4.9777777777777667E-3</v>
      </c>
    </row>
    <row r="505" spans="1:80">
      <c r="A505" s="1" t="s">
        <v>503</v>
      </c>
      <c r="B505" s="26">
        <v>900</v>
      </c>
      <c r="C505" s="26">
        <v>1034</v>
      </c>
      <c r="D505" s="26">
        <v>5907</v>
      </c>
      <c r="E505" s="20">
        <f>VLOOKUP($A505,JorgeILS!$A$1:$D$525,2,FALSE)</f>
        <v>243</v>
      </c>
      <c r="F505" s="20">
        <f>VLOOKUP($A505,JorgeILS!$A$1:$D$525,3,FALSE)</f>
        <v>1.3620000000000001</v>
      </c>
      <c r="G505" s="20">
        <f>VLOOKUP($A505,JorgeCPP!$A$1:$D$525,2,FALSE)</f>
        <v>250</v>
      </c>
      <c r="H505" s="20">
        <f>VLOOKUP($A505,JorgeCPP!$A$1:$D$525,3,FALSE)</f>
        <v>4.7E-2</v>
      </c>
      <c r="I505" s="4">
        <f>VLOOKUP($A505,BEP!$A$1:$D$525,2,FALSE)</f>
        <v>246</v>
      </c>
      <c r="J505" s="23">
        <f>VLOOKUP($A505,BEP!$A$1:$D$525,3,FALSE)</f>
        <v>5.0000000000000001E-3</v>
      </c>
      <c r="K505" s="4">
        <f>VLOOKUP($A505,CEP!$A$1:$D$525,2,FALSE)</f>
        <v>246</v>
      </c>
      <c r="L505" s="23">
        <f>VLOOKUP($A505,CEP!$A$1:$D$525,3,FALSE)</f>
        <v>5.0000000000000001E-3</v>
      </c>
      <c r="M505" s="4">
        <f>VLOOKUP($A505,EEP!$A$1:$D$525,2,FALSE)</f>
        <v>246</v>
      </c>
      <c r="N505" s="23">
        <f>VLOOKUP($A505,EEP!$A$1:$D$525,3,FALSE)</f>
        <v>6.0000000000000001E-3</v>
      </c>
      <c r="O505" s="24">
        <f>VLOOKUP($A505,CEEP!$A$1:$D$525,2,FALSE)</f>
        <v>246</v>
      </c>
      <c r="P505" s="22">
        <f>VLOOKUP($A505,CEEP!$A$1:$D$525,3,FALSE)</f>
        <v>5.0000000000000001E-3</v>
      </c>
      <c r="Q505" s="4">
        <f>VLOOKUP($A505,RBEP!$A$1:$F$525,2,FALSE)</f>
        <v>244</v>
      </c>
      <c r="R505" s="4">
        <f>VLOOKUP($A505,RBEP!$A$1:$F$525,3,FALSE)</f>
        <v>248</v>
      </c>
      <c r="S505" s="4">
        <f>VLOOKUP($A505,RBEP!$A$1:$F$525,4,FALSE)</f>
        <v>245.85</v>
      </c>
      <c r="T505" s="4">
        <f>VLOOKUP($A505,RBEP!$A$1:$F$525,5,FALSE)</f>
        <v>5.6699999999999997E-3</v>
      </c>
      <c r="U505" s="4">
        <f>VLOOKUP($A505,RCEP!$A$1:$F$525,2,FALSE)</f>
        <v>244</v>
      </c>
      <c r="V505" s="4">
        <f>VLOOKUP($A505,RCEP!$A$1:$F$525,3,FALSE)</f>
        <v>248</v>
      </c>
      <c r="W505" s="4">
        <f>VLOOKUP($A505,RCEP!$A$1:$F$525,4,FALSE)</f>
        <v>245.76</v>
      </c>
      <c r="X505" s="4">
        <f>VLOOKUP($A505,RCEP!$A$1:$F$525,5,FALSE)</f>
        <v>6.1999999999999998E-3</v>
      </c>
      <c r="Y505" s="4">
        <f>VLOOKUP($A505,REEP!$A$1:$F$525,2,FALSE)</f>
        <v>243</v>
      </c>
      <c r="Z505" s="4">
        <f>VLOOKUP($A505,REEP!$A$1:$F$525,3,FALSE)</f>
        <v>248</v>
      </c>
      <c r="AA505" s="4">
        <f>VLOOKUP($A505,REEP!$A$1:$F$525,4,FALSE)</f>
        <v>245.76</v>
      </c>
      <c r="AB505" s="4">
        <f>VLOOKUP($A505,REEP!$A$1:$F$525,5,FALSE)</f>
        <v>5.5399999999999998E-3</v>
      </c>
      <c r="AC505" s="11">
        <f>VLOOKUP($A505,RCEEP!$A$1:$F$525,2,FALSE)</f>
        <v>243</v>
      </c>
      <c r="AD505" s="11">
        <f>VLOOKUP($A505,RCEEP!$A$1:$F$525,3,FALSE)</f>
        <v>248</v>
      </c>
      <c r="AE505" s="11">
        <f>VLOOKUP($A505,RCEEP!$A$1:$F$525,4,FALSE)</f>
        <v>245.86</v>
      </c>
      <c r="AF505" s="11">
        <f>VLOOKUP($A505,RCEEP!$A$1:$F$525,5,FALSE)</f>
        <v>5.8799999999999998E-3</v>
      </c>
      <c r="AH505" s="11">
        <f t="shared" si="294"/>
        <v>243</v>
      </c>
      <c r="AI505" s="11">
        <f t="shared" si="295"/>
        <v>0</v>
      </c>
      <c r="AJ505" s="11">
        <f t="shared" si="296"/>
        <v>0</v>
      </c>
      <c r="AK505" s="11">
        <f t="shared" si="297"/>
        <v>0</v>
      </c>
      <c r="AL505" s="11">
        <f t="shared" si="298"/>
        <v>0</v>
      </c>
      <c r="AM505" s="11">
        <f t="shared" si="299"/>
        <v>0</v>
      </c>
      <c r="AN505" s="11">
        <f t="shared" si="300"/>
        <v>0</v>
      </c>
      <c r="AO505" s="11">
        <f t="shared" si="301"/>
        <v>0</v>
      </c>
      <c r="AP505" s="11">
        <f t="shared" si="302"/>
        <v>1</v>
      </c>
      <c r="AQ505" s="4">
        <f t="shared" si="303"/>
        <v>1</v>
      </c>
      <c r="AS505" s="1">
        <f t="shared" si="304"/>
        <v>243</v>
      </c>
      <c r="AT505" s="1">
        <f t="shared" si="305"/>
        <v>1</v>
      </c>
      <c r="AU505" s="1">
        <f t="shared" si="306"/>
        <v>0</v>
      </c>
      <c r="AV505" s="1">
        <f t="shared" si="307"/>
        <v>0</v>
      </c>
      <c r="AW505" s="1">
        <f t="shared" si="308"/>
        <v>1</v>
      </c>
      <c r="AX505" s="8">
        <f t="shared" si="309"/>
        <v>1</v>
      </c>
      <c r="AZ505" s="8">
        <f t="shared" si="310"/>
        <v>243</v>
      </c>
      <c r="BA505" s="8">
        <f t="shared" si="311"/>
        <v>1</v>
      </c>
      <c r="BB505" s="8">
        <f t="shared" si="312"/>
        <v>0</v>
      </c>
      <c r="BC505" s="8">
        <f t="shared" si="313"/>
        <v>0</v>
      </c>
      <c r="BD505" s="8">
        <f t="shared" si="314"/>
        <v>1</v>
      </c>
      <c r="BE505" s="8">
        <f t="shared" si="315"/>
        <v>1</v>
      </c>
      <c r="BG505" s="19">
        <f t="shared" si="316"/>
        <v>0</v>
      </c>
      <c r="BH505" s="19">
        <f t="shared" si="317"/>
        <v>1</v>
      </c>
      <c r="BJ505" s="10">
        <f t="shared" si="318"/>
        <v>243</v>
      </c>
      <c r="BK505" s="35">
        <f t="shared" si="319"/>
        <v>1</v>
      </c>
      <c r="BL505" s="27">
        <f t="shared" si="320"/>
        <v>1.1111111111111111E-3</v>
      </c>
      <c r="BM505" s="33">
        <f t="shared" si="321"/>
        <v>1</v>
      </c>
      <c r="BN505" s="27">
        <f t="shared" si="322"/>
        <v>1.1111111111111111E-3</v>
      </c>
      <c r="BO505" s="33">
        <f t="shared" si="323"/>
        <v>0</v>
      </c>
      <c r="BP505" s="27">
        <f t="shared" si="324"/>
        <v>0</v>
      </c>
      <c r="BQ505" s="33">
        <f t="shared" si="325"/>
        <v>0</v>
      </c>
      <c r="BR505" s="28">
        <f t="shared" si="326"/>
        <v>0</v>
      </c>
      <c r="BT505" s="10">
        <f t="shared" si="327"/>
        <v>243</v>
      </c>
      <c r="BU505" s="32">
        <f t="shared" si="328"/>
        <v>2.8499999999999943</v>
      </c>
      <c r="BV505" s="27">
        <f t="shared" si="329"/>
        <v>3.1666666666666605E-3</v>
      </c>
      <c r="BW505" s="36">
        <f t="shared" si="330"/>
        <v>2.7599999999999909</v>
      </c>
      <c r="BX505" s="27">
        <f t="shared" si="331"/>
        <v>3.0666666666666564E-3</v>
      </c>
      <c r="BY505" s="36">
        <f t="shared" si="332"/>
        <v>2.7599999999999909</v>
      </c>
      <c r="BZ505" s="27">
        <f t="shared" si="333"/>
        <v>3.0666666666666564E-3</v>
      </c>
      <c r="CA505" s="36">
        <f t="shared" si="334"/>
        <v>2.8600000000000136</v>
      </c>
      <c r="CB505" s="28">
        <f t="shared" si="335"/>
        <v>3.1777777777777928E-3</v>
      </c>
    </row>
    <row r="506" spans="1:80">
      <c r="A506" s="1" t="s">
        <v>504</v>
      </c>
      <c r="B506" s="26">
        <v>900</v>
      </c>
      <c r="C506" s="26">
        <v>1034</v>
      </c>
      <c r="D506" s="26">
        <v>5915</v>
      </c>
      <c r="E506" s="20">
        <f>VLOOKUP($A506,JorgeILS!$A$1:$D$525,2,FALSE)</f>
        <v>244</v>
      </c>
      <c r="F506" s="20">
        <f>VLOOKUP($A506,JorgeILS!$A$1:$D$525,3,FALSE)</f>
        <v>1.4419999999999999</v>
      </c>
      <c r="G506" s="20">
        <f>VLOOKUP($A506,JorgeCPP!$A$1:$D$525,2,FALSE)</f>
        <v>251</v>
      </c>
      <c r="H506" s="20">
        <f>VLOOKUP($A506,JorgeCPP!$A$1:$D$525,3,FALSE)</f>
        <v>4.3999999999999997E-2</v>
      </c>
      <c r="I506" s="4">
        <f>VLOOKUP($A506,BEP!$A$1:$D$525,2,FALSE)</f>
        <v>249</v>
      </c>
      <c r="J506" s="23">
        <f>VLOOKUP($A506,BEP!$A$1:$D$525,3,FALSE)</f>
        <v>4.0000000000000001E-3</v>
      </c>
      <c r="K506" s="4">
        <f>VLOOKUP($A506,CEP!$A$1:$D$525,2,FALSE)</f>
        <v>249</v>
      </c>
      <c r="L506" s="23">
        <f>VLOOKUP($A506,CEP!$A$1:$D$525,3,FALSE)</f>
        <v>3.0000000000000001E-3</v>
      </c>
      <c r="M506" s="4">
        <f>VLOOKUP($A506,EEP!$A$1:$D$525,2,FALSE)</f>
        <v>251</v>
      </c>
      <c r="N506" s="23">
        <f>VLOOKUP($A506,EEP!$A$1:$D$525,3,FALSE)</f>
        <v>4.0000000000000001E-3</v>
      </c>
      <c r="O506" s="24">
        <f>VLOOKUP($A506,CEEP!$A$1:$D$525,2,FALSE)</f>
        <v>251</v>
      </c>
      <c r="P506" s="22">
        <f>VLOOKUP($A506,CEEP!$A$1:$D$525,3,FALSE)</f>
        <v>4.0000000000000001E-3</v>
      </c>
      <c r="Q506" s="4">
        <f>VLOOKUP($A506,RBEP!$A$1:$F$525,2,FALSE)</f>
        <v>245</v>
      </c>
      <c r="R506" s="4">
        <f>VLOOKUP($A506,RBEP!$A$1:$F$525,3,FALSE)</f>
        <v>251</v>
      </c>
      <c r="S506" s="4">
        <f>VLOOKUP($A506,RBEP!$A$1:$F$525,4,FALSE)</f>
        <v>247.61</v>
      </c>
      <c r="T506" s="4">
        <f>VLOOKUP($A506,RBEP!$A$1:$F$525,5,FALSE)</f>
        <v>4.7299999999999998E-3</v>
      </c>
      <c r="U506" s="4">
        <f>VLOOKUP($A506,RCEP!$A$1:$F$525,2,FALSE)</f>
        <v>245</v>
      </c>
      <c r="V506" s="4">
        <f>VLOOKUP($A506,RCEP!$A$1:$F$525,3,FALSE)</f>
        <v>250</v>
      </c>
      <c r="W506" s="4">
        <f>VLOOKUP($A506,RCEP!$A$1:$F$525,4,FALSE)</f>
        <v>247.56</v>
      </c>
      <c r="X506" s="4">
        <f>VLOOKUP($A506,RCEP!$A$1:$F$525,5,FALSE)</f>
        <v>5.2100000000000002E-3</v>
      </c>
      <c r="Y506" s="4">
        <f>VLOOKUP($A506,REEP!$A$1:$F$525,2,FALSE)</f>
        <v>245</v>
      </c>
      <c r="Z506" s="4">
        <f>VLOOKUP($A506,REEP!$A$1:$F$525,3,FALSE)</f>
        <v>251</v>
      </c>
      <c r="AA506" s="4">
        <f>VLOOKUP($A506,REEP!$A$1:$F$525,4,FALSE)</f>
        <v>247.64</v>
      </c>
      <c r="AB506" s="4">
        <f>VLOOKUP($A506,REEP!$A$1:$F$525,5,FALSE)</f>
        <v>4.6699999999999997E-3</v>
      </c>
      <c r="AC506" s="11">
        <f>VLOOKUP($A506,RCEEP!$A$1:$F$525,2,FALSE)</f>
        <v>245</v>
      </c>
      <c r="AD506" s="11">
        <f>VLOOKUP($A506,RCEEP!$A$1:$F$525,3,FALSE)</f>
        <v>250</v>
      </c>
      <c r="AE506" s="11">
        <f>VLOOKUP($A506,RCEEP!$A$1:$F$525,4,FALSE)</f>
        <v>247.61</v>
      </c>
      <c r="AF506" s="11">
        <f>VLOOKUP($A506,RCEEP!$A$1:$F$525,5,FALSE)</f>
        <v>5.0299999999999997E-3</v>
      </c>
      <c r="AH506" s="11">
        <f t="shared" si="294"/>
        <v>245</v>
      </c>
      <c r="AI506" s="11">
        <f t="shared" si="295"/>
        <v>0</v>
      </c>
      <c r="AJ506" s="11">
        <f t="shared" si="296"/>
        <v>0</v>
      </c>
      <c r="AK506" s="11">
        <f t="shared" si="297"/>
        <v>0</v>
      </c>
      <c r="AL506" s="11">
        <f t="shared" si="298"/>
        <v>0</v>
      </c>
      <c r="AM506" s="11">
        <f t="shared" si="299"/>
        <v>0</v>
      </c>
      <c r="AN506" s="11">
        <f t="shared" si="300"/>
        <v>1</v>
      </c>
      <c r="AO506" s="11">
        <f t="shared" si="301"/>
        <v>1</v>
      </c>
      <c r="AP506" s="11">
        <f t="shared" si="302"/>
        <v>1</v>
      </c>
      <c r="AQ506" s="4">
        <f t="shared" si="303"/>
        <v>1</v>
      </c>
      <c r="AS506" s="1">
        <f t="shared" si="304"/>
        <v>244</v>
      </c>
      <c r="AT506" s="1">
        <f t="shared" si="305"/>
        <v>1</v>
      </c>
      <c r="AU506" s="1">
        <f t="shared" si="306"/>
        <v>0</v>
      </c>
      <c r="AV506" s="1">
        <f t="shared" si="307"/>
        <v>0</v>
      </c>
      <c r="AW506" s="1">
        <f t="shared" si="308"/>
        <v>0</v>
      </c>
      <c r="AX506" s="8">
        <f t="shared" si="309"/>
        <v>0</v>
      </c>
      <c r="AZ506" s="8">
        <f t="shared" si="310"/>
        <v>244</v>
      </c>
      <c r="BA506" s="8">
        <f t="shared" si="311"/>
        <v>1</v>
      </c>
      <c r="BB506" s="8">
        <f t="shared" si="312"/>
        <v>0</v>
      </c>
      <c r="BC506" s="8">
        <f t="shared" si="313"/>
        <v>0</v>
      </c>
      <c r="BD506" s="8">
        <f t="shared" si="314"/>
        <v>0</v>
      </c>
      <c r="BE506" s="8">
        <f t="shared" si="315"/>
        <v>0</v>
      </c>
      <c r="BG506" s="19">
        <f t="shared" si="316"/>
        <v>0</v>
      </c>
      <c r="BH506" s="19">
        <f t="shared" si="317"/>
        <v>0</v>
      </c>
      <c r="BJ506" s="10">
        <f t="shared" si="318"/>
        <v>244</v>
      </c>
      <c r="BK506" s="35">
        <f t="shared" si="319"/>
        <v>1</v>
      </c>
      <c r="BL506" s="27">
        <f t="shared" si="320"/>
        <v>1.1111111111111111E-3</v>
      </c>
      <c r="BM506" s="33">
        <f t="shared" si="321"/>
        <v>1</v>
      </c>
      <c r="BN506" s="27">
        <f t="shared" si="322"/>
        <v>1.1111111111111111E-3</v>
      </c>
      <c r="BO506" s="33">
        <f t="shared" si="323"/>
        <v>1</v>
      </c>
      <c r="BP506" s="27">
        <f t="shared" si="324"/>
        <v>1.1111111111111111E-3</v>
      </c>
      <c r="BQ506" s="33">
        <f t="shared" si="325"/>
        <v>1</v>
      </c>
      <c r="BR506" s="28">
        <f t="shared" si="326"/>
        <v>1.1111111111111111E-3</v>
      </c>
      <c r="BT506" s="10">
        <f t="shared" si="327"/>
        <v>244</v>
      </c>
      <c r="BU506" s="32">
        <f t="shared" si="328"/>
        <v>3.6100000000000136</v>
      </c>
      <c r="BV506" s="27">
        <f t="shared" si="329"/>
        <v>4.0111111111111259E-3</v>
      </c>
      <c r="BW506" s="36">
        <f t="shared" si="330"/>
        <v>3.5600000000000023</v>
      </c>
      <c r="BX506" s="27">
        <f t="shared" si="331"/>
        <v>3.9555555555555585E-3</v>
      </c>
      <c r="BY506" s="36">
        <f t="shared" si="332"/>
        <v>3.6399999999999864</v>
      </c>
      <c r="BZ506" s="27">
        <f t="shared" si="333"/>
        <v>4.0444444444444295E-3</v>
      </c>
      <c r="CA506" s="36">
        <f t="shared" si="334"/>
        <v>3.6100000000000136</v>
      </c>
      <c r="CB506" s="28">
        <f t="shared" si="335"/>
        <v>4.0111111111111259E-3</v>
      </c>
    </row>
    <row r="507" spans="1:80">
      <c r="A507" s="1" t="s">
        <v>505</v>
      </c>
      <c r="B507" s="26">
        <v>900</v>
      </c>
      <c r="C507" s="26">
        <v>1034</v>
      </c>
      <c r="D507" s="26">
        <v>5923</v>
      </c>
      <c r="E507" s="20">
        <f>VLOOKUP($A507,JorgeILS!$A$1:$D$525,2,FALSE)</f>
        <v>243</v>
      </c>
      <c r="F507" s="20">
        <f>VLOOKUP($A507,JorgeILS!$A$1:$D$525,3,FALSE)</f>
        <v>1.1559999999999999</v>
      </c>
      <c r="G507" s="20">
        <f>VLOOKUP($A507,JorgeCPP!$A$1:$D$525,2,FALSE)</f>
        <v>253</v>
      </c>
      <c r="H507" s="20">
        <f>VLOOKUP($A507,JorgeCPP!$A$1:$D$525,3,FALSE)</f>
        <v>4.4999999999999998E-2</v>
      </c>
      <c r="I507" s="4">
        <f>VLOOKUP($A507,BEP!$A$1:$D$525,2,FALSE)</f>
        <v>247</v>
      </c>
      <c r="J507" s="23">
        <f>VLOOKUP($A507,BEP!$A$1:$D$525,3,FALSE)</f>
        <v>5.0000000000000001E-3</v>
      </c>
      <c r="K507" s="4">
        <f>VLOOKUP($A507,CEP!$A$1:$D$525,2,FALSE)</f>
        <v>247</v>
      </c>
      <c r="L507" s="23">
        <f>VLOOKUP($A507,CEP!$A$1:$D$525,3,FALSE)</f>
        <v>5.0000000000000001E-3</v>
      </c>
      <c r="M507" s="4">
        <f>VLOOKUP($A507,EEP!$A$1:$D$525,2,FALSE)</f>
        <v>247</v>
      </c>
      <c r="N507" s="23">
        <f>VLOOKUP($A507,EEP!$A$1:$D$525,3,FALSE)</f>
        <v>5.0000000000000001E-3</v>
      </c>
      <c r="O507" s="24">
        <f>VLOOKUP($A507,CEEP!$A$1:$D$525,2,FALSE)</f>
        <v>247</v>
      </c>
      <c r="P507" s="22">
        <f>VLOOKUP($A507,CEEP!$A$1:$D$525,3,FALSE)</f>
        <v>5.0000000000000001E-3</v>
      </c>
      <c r="Q507" s="4">
        <f>VLOOKUP($A507,RBEP!$A$1:$F$525,2,FALSE)</f>
        <v>246</v>
      </c>
      <c r="R507" s="4">
        <f>VLOOKUP($A507,RBEP!$A$1:$F$525,3,FALSE)</f>
        <v>249</v>
      </c>
      <c r="S507" s="4">
        <f>VLOOKUP($A507,RBEP!$A$1:$F$525,4,FALSE)</f>
        <v>247.1</v>
      </c>
      <c r="T507" s="4">
        <f>VLOOKUP($A507,RBEP!$A$1:$F$525,5,FALSE)</f>
        <v>4.3499999999999997E-3</v>
      </c>
      <c r="U507" s="4">
        <f>VLOOKUP($A507,RCEP!$A$1:$F$525,2,FALSE)</f>
        <v>245</v>
      </c>
      <c r="V507" s="4">
        <f>VLOOKUP($A507,RCEP!$A$1:$F$525,3,FALSE)</f>
        <v>250</v>
      </c>
      <c r="W507" s="4">
        <f>VLOOKUP($A507,RCEP!$A$1:$F$525,4,FALSE)</f>
        <v>247.2</v>
      </c>
      <c r="X507" s="4">
        <f>VLOOKUP($A507,RCEP!$A$1:$F$525,5,FALSE)</f>
        <v>4.8799999999999998E-3</v>
      </c>
      <c r="Y507" s="4">
        <f>VLOOKUP($A507,REEP!$A$1:$F$525,2,FALSE)</f>
        <v>245</v>
      </c>
      <c r="Z507" s="4">
        <f>VLOOKUP($A507,REEP!$A$1:$F$525,3,FALSE)</f>
        <v>249</v>
      </c>
      <c r="AA507" s="4">
        <f>VLOOKUP($A507,REEP!$A$1:$F$525,4,FALSE)</f>
        <v>247.2</v>
      </c>
      <c r="AB507" s="4">
        <f>VLOOKUP($A507,REEP!$A$1:$F$525,5,FALSE)</f>
        <v>4.2399999999999998E-3</v>
      </c>
      <c r="AC507" s="11">
        <f>VLOOKUP($A507,RCEEP!$A$1:$F$525,2,FALSE)</f>
        <v>245</v>
      </c>
      <c r="AD507" s="11">
        <f>VLOOKUP($A507,RCEEP!$A$1:$F$525,3,FALSE)</f>
        <v>250</v>
      </c>
      <c r="AE507" s="11">
        <f>VLOOKUP($A507,RCEEP!$A$1:$F$525,4,FALSE)</f>
        <v>247.28</v>
      </c>
      <c r="AF507" s="11">
        <f>VLOOKUP($A507,RCEEP!$A$1:$F$525,5,FALSE)</f>
        <v>4.4799999999999996E-3</v>
      </c>
      <c r="AH507" s="11">
        <f t="shared" si="294"/>
        <v>245</v>
      </c>
      <c r="AI507" s="11">
        <f t="shared" si="295"/>
        <v>0</v>
      </c>
      <c r="AJ507" s="11">
        <f t="shared" si="296"/>
        <v>0</v>
      </c>
      <c r="AK507" s="11">
        <f t="shared" si="297"/>
        <v>0</v>
      </c>
      <c r="AL507" s="11">
        <f t="shared" si="298"/>
        <v>0</v>
      </c>
      <c r="AM507" s="11">
        <f t="shared" si="299"/>
        <v>0</v>
      </c>
      <c r="AN507" s="11">
        <f t="shared" si="300"/>
        <v>0</v>
      </c>
      <c r="AO507" s="11">
        <f t="shared" si="301"/>
        <v>1</v>
      </c>
      <c r="AP507" s="11">
        <f t="shared" si="302"/>
        <v>1</v>
      </c>
      <c r="AQ507" s="4">
        <f t="shared" si="303"/>
        <v>1</v>
      </c>
      <c r="AS507" s="1">
        <f t="shared" si="304"/>
        <v>243</v>
      </c>
      <c r="AT507" s="1">
        <f t="shared" si="305"/>
        <v>1</v>
      </c>
      <c r="AU507" s="1">
        <f t="shared" si="306"/>
        <v>0</v>
      </c>
      <c r="AV507" s="1">
        <f t="shared" si="307"/>
        <v>0</v>
      </c>
      <c r="AW507" s="1">
        <f t="shared" si="308"/>
        <v>0</v>
      </c>
      <c r="AX507" s="8">
        <f t="shared" si="309"/>
        <v>0</v>
      </c>
      <c r="AZ507" s="8">
        <f t="shared" si="310"/>
        <v>243</v>
      </c>
      <c r="BA507" s="8">
        <f t="shared" si="311"/>
        <v>1</v>
      </c>
      <c r="BB507" s="8">
        <f t="shared" si="312"/>
        <v>0</v>
      </c>
      <c r="BC507" s="8">
        <f t="shared" si="313"/>
        <v>0</v>
      </c>
      <c r="BD507" s="8">
        <f t="shared" si="314"/>
        <v>0</v>
      </c>
      <c r="BE507" s="8">
        <f t="shared" si="315"/>
        <v>0</v>
      </c>
      <c r="BG507" s="19">
        <f t="shared" si="316"/>
        <v>0</v>
      </c>
      <c r="BH507" s="19">
        <f t="shared" si="317"/>
        <v>0</v>
      </c>
      <c r="BJ507" s="10">
        <f t="shared" si="318"/>
        <v>243</v>
      </c>
      <c r="BK507" s="35">
        <f t="shared" si="319"/>
        <v>3</v>
      </c>
      <c r="BL507" s="27">
        <f t="shared" si="320"/>
        <v>3.3333333333333335E-3</v>
      </c>
      <c r="BM507" s="33">
        <f t="shared" si="321"/>
        <v>2</v>
      </c>
      <c r="BN507" s="27">
        <f t="shared" si="322"/>
        <v>2.2222222222222222E-3</v>
      </c>
      <c r="BO507" s="33">
        <f t="shared" si="323"/>
        <v>2</v>
      </c>
      <c r="BP507" s="27">
        <f t="shared" si="324"/>
        <v>2.2222222222222222E-3</v>
      </c>
      <c r="BQ507" s="33">
        <f t="shared" si="325"/>
        <v>2</v>
      </c>
      <c r="BR507" s="28">
        <f t="shared" si="326"/>
        <v>2.2222222222222222E-3</v>
      </c>
      <c r="BT507" s="10">
        <f t="shared" si="327"/>
        <v>243</v>
      </c>
      <c r="BU507" s="32">
        <f t="shared" si="328"/>
        <v>4.0999999999999943</v>
      </c>
      <c r="BV507" s="27">
        <f t="shared" si="329"/>
        <v>4.5555555555555488E-3</v>
      </c>
      <c r="BW507" s="36">
        <f t="shared" si="330"/>
        <v>4.1999999999999886</v>
      </c>
      <c r="BX507" s="27">
        <f t="shared" si="331"/>
        <v>4.666666666666654E-3</v>
      </c>
      <c r="BY507" s="36">
        <f t="shared" si="332"/>
        <v>4.1999999999999886</v>
      </c>
      <c r="BZ507" s="27">
        <f t="shared" si="333"/>
        <v>4.666666666666654E-3</v>
      </c>
      <c r="CA507" s="36">
        <f t="shared" si="334"/>
        <v>4.2800000000000011</v>
      </c>
      <c r="CB507" s="28">
        <f t="shared" si="335"/>
        <v>4.7555555555555571E-3</v>
      </c>
    </row>
    <row r="508" spans="1:80">
      <c r="A508" s="1" t="s">
        <v>506</v>
      </c>
      <c r="B508" s="26">
        <v>900</v>
      </c>
      <c r="C508" s="26">
        <v>1079</v>
      </c>
      <c r="D508" s="26">
        <v>5931</v>
      </c>
      <c r="E508" s="20">
        <f>VLOOKUP($A508,JorgeILS!$A$1:$D$525,2,FALSE)</f>
        <v>226</v>
      </c>
      <c r="F508" s="20">
        <f>VLOOKUP($A508,JorgeILS!$A$1:$D$525,3,FALSE)</f>
        <v>2.5350000000000001</v>
      </c>
      <c r="G508" s="20">
        <f>VLOOKUP($A508,JorgeCPP!$A$1:$D$525,2,FALSE)</f>
        <v>233</v>
      </c>
      <c r="H508" s="20">
        <f>VLOOKUP($A508,JorgeCPP!$A$1:$D$525,3,FALSE)</f>
        <v>5.8000000000000003E-2</v>
      </c>
      <c r="I508" s="4">
        <f>VLOOKUP($A508,BEP!$A$1:$D$525,2,FALSE)</f>
        <v>231</v>
      </c>
      <c r="J508" s="23">
        <f>VLOOKUP($A508,BEP!$A$1:$D$525,3,FALSE)</f>
        <v>8.0000000000000002E-3</v>
      </c>
      <c r="K508" s="4">
        <f>VLOOKUP($A508,CEP!$A$1:$D$525,2,FALSE)</f>
        <v>231</v>
      </c>
      <c r="L508" s="23">
        <f>VLOOKUP($A508,CEP!$A$1:$D$525,3,FALSE)</f>
        <v>7.0000000000000001E-3</v>
      </c>
      <c r="M508" s="4">
        <f>VLOOKUP($A508,EEP!$A$1:$D$525,2,FALSE)</f>
        <v>230</v>
      </c>
      <c r="N508" s="23">
        <f>VLOOKUP($A508,EEP!$A$1:$D$525,3,FALSE)</f>
        <v>6.0000000000000001E-3</v>
      </c>
      <c r="O508" s="24">
        <f>VLOOKUP($A508,CEEP!$A$1:$D$525,2,FALSE)</f>
        <v>230</v>
      </c>
      <c r="P508" s="22">
        <f>VLOOKUP($A508,CEEP!$A$1:$D$525,3,FALSE)</f>
        <v>7.0000000000000001E-3</v>
      </c>
      <c r="Q508" s="4">
        <f>VLOOKUP($A508,RBEP!$A$1:$F$525,2,FALSE)</f>
        <v>228</v>
      </c>
      <c r="R508" s="4">
        <f>VLOOKUP($A508,RBEP!$A$1:$F$525,3,FALSE)</f>
        <v>233</v>
      </c>
      <c r="S508" s="4">
        <f>VLOOKUP($A508,RBEP!$A$1:$F$525,4,FALSE)</f>
        <v>230.54</v>
      </c>
      <c r="T508" s="4">
        <f>VLOOKUP($A508,RBEP!$A$1:$F$525,5,FALSE)</f>
        <v>5.47E-3</v>
      </c>
      <c r="U508" s="4">
        <f>VLOOKUP($A508,RCEP!$A$1:$F$525,2,FALSE)</f>
        <v>229</v>
      </c>
      <c r="V508" s="4">
        <f>VLOOKUP($A508,RCEP!$A$1:$F$525,3,FALSE)</f>
        <v>233</v>
      </c>
      <c r="W508" s="4">
        <f>VLOOKUP($A508,RCEP!$A$1:$F$525,4,FALSE)</f>
        <v>230.63</v>
      </c>
      <c r="X508" s="4">
        <f>VLOOKUP($A508,RCEP!$A$1:$F$525,5,FALSE)</f>
        <v>6.0099999999999997E-3</v>
      </c>
      <c r="Y508" s="4">
        <f>VLOOKUP($A508,REEP!$A$1:$F$525,2,FALSE)</f>
        <v>228</v>
      </c>
      <c r="Z508" s="4">
        <f>VLOOKUP($A508,REEP!$A$1:$F$525,3,FALSE)</f>
        <v>233</v>
      </c>
      <c r="AA508" s="4">
        <f>VLOOKUP($A508,REEP!$A$1:$F$525,4,FALSE)</f>
        <v>230.54</v>
      </c>
      <c r="AB508" s="4">
        <f>VLOOKUP($A508,REEP!$A$1:$F$525,5,FALSE)</f>
        <v>5.4400000000000004E-3</v>
      </c>
      <c r="AC508" s="11">
        <f>VLOOKUP($A508,RCEEP!$A$1:$F$525,2,FALSE)</f>
        <v>229</v>
      </c>
      <c r="AD508" s="11">
        <f>VLOOKUP($A508,RCEEP!$A$1:$F$525,3,FALSE)</f>
        <v>233</v>
      </c>
      <c r="AE508" s="11">
        <f>VLOOKUP($A508,RCEEP!$A$1:$F$525,4,FALSE)</f>
        <v>230.58</v>
      </c>
      <c r="AF508" s="11">
        <f>VLOOKUP($A508,RCEEP!$A$1:$F$525,5,FALSE)</f>
        <v>5.64E-3</v>
      </c>
      <c r="AH508" s="11">
        <f t="shared" si="294"/>
        <v>228</v>
      </c>
      <c r="AI508" s="11">
        <f t="shared" si="295"/>
        <v>0</v>
      </c>
      <c r="AJ508" s="11">
        <f t="shared" si="296"/>
        <v>0</v>
      </c>
      <c r="AK508" s="11">
        <f t="shared" si="297"/>
        <v>0</v>
      </c>
      <c r="AL508" s="11">
        <f t="shared" si="298"/>
        <v>0</v>
      </c>
      <c r="AM508" s="11">
        <f t="shared" si="299"/>
        <v>0</v>
      </c>
      <c r="AN508" s="11">
        <f t="shared" si="300"/>
        <v>1</v>
      </c>
      <c r="AO508" s="11">
        <f t="shared" si="301"/>
        <v>0</v>
      </c>
      <c r="AP508" s="11">
        <f t="shared" si="302"/>
        <v>1</v>
      </c>
      <c r="AQ508" s="4">
        <f t="shared" si="303"/>
        <v>0</v>
      </c>
      <c r="AS508" s="1">
        <f t="shared" si="304"/>
        <v>226</v>
      </c>
      <c r="AT508" s="1">
        <f t="shared" si="305"/>
        <v>1</v>
      </c>
      <c r="AU508" s="1">
        <f t="shared" si="306"/>
        <v>0</v>
      </c>
      <c r="AV508" s="1">
        <f t="shared" si="307"/>
        <v>0</v>
      </c>
      <c r="AW508" s="1">
        <f t="shared" si="308"/>
        <v>0</v>
      </c>
      <c r="AX508" s="8">
        <f t="shared" si="309"/>
        <v>0</v>
      </c>
      <c r="AZ508" s="8">
        <f t="shared" si="310"/>
        <v>226</v>
      </c>
      <c r="BA508" s="8">
        <f t="shared" si="311"/>
        <v>1</v>
      </c>
      <c r="BB508" s="8">
        <f t="shared" si="312"/>
        <v>0</v>
      </c>
      <c r="BC508" s="8">
        <f t="shared" si="313"/>
        <v>0</v>
      </c>
      <c r="BD508" s="8">
        <f t="shared" si="314"/>
        <v>0</v>
      </c>
      <c r="BE508" s="8">
        <f t="shared" si="315"/>
        <v>0</v>
      </c>
      <c r="BG508" s="19">
        <f t="shared" si="316"/>
        <v>0</v>
      </c>
      <c r="BH508" s="19">
        <f t="shared" si="317"/>
        <v>0</v>
      </c>
      <c r="BJ508" s="10">
        <f t="shared" si="318"/>
        <v>226</v>
      </c>
      <c r="BK508" s="35">
        <f t="shared" si="319"/>
        <v>2</v>
      </c>
      <c r="BL508" s="27">
        <f t="shared" si="320"/>
        <v>2.2222222222222222E-3</v>
      </c>
      <c r="BM508" s="33">
        <f t="shared" si="321"/>
        <v>3</v>
      </c>
      <c r="BN508" s="27">
        <f t="shared" si="322"/>
        <v>3.3333333333333335E-3</v>
      </c>
      <c r="BO508" s="33">
        <f t="shared" si="323"/>
        <v>2</v>
      </c>
      <c r="BP508" s="27">
        <f t="shared" si="324"/>
        <v>2.2222222222222222E-3</v>
      </c>
      <c r="BQ508" s="33">
        <f t="shared" si="325"/>
        <v>3</v>
      </c>
      <c r="BR508" s="28">
        <f t="shared" si="326"/>
        <v>3.3333333333333335E-3</v>
      </c>
      <c r="BT508" s="10">
        <f t="shared" si="327"/>
        <v>226</v>
      </c>
      <c r="BU508" s="32">
        <f t="shared" si="328"/>
        <v>4.539999999999992</v>
      </c>
      <c r="BV508" s="27">
        <f t="shared" si="329"/>
        <v>5.0444444444444356E-3</v>
      </c>
      <c r="BW508" s="36">
        <f t="shared" si="330"/>
        <v>4.6299999999999955</v>
      </c>
      <c r="BX508" s="27">
        <f t="shared" si="331"/>
        <v>5.1444444444444393E-3</v>
      </c>
      <c r="BY508" s="36">
        <f t="shared" si="332"/>
        <v>4.539999999999992</v>
      </c>
      <c r="BZ508" s="27">
        <f t="shared" si="333"/>
        <v>5.0444444444444356E-3</v>
      </c>
      <c r="CA508" s="36">
        <f t="shared" si="334"/>
        <v>4.5800000000000125</v>
      </c>
      <c r="CB508" s="28">
        <f t="shared" si="335"/>
        <v>5.0888888888889032E-3</v>
      </c>
    </row>
    <row r="509" spans="1:80">
      <c r="A509" s="1" t="s">
        <v>507</v>
      </c>
      <c r="B509" s="26">
        <v>900</v>
      </c>
      <c r="C509" s="26">
        <v>1079</v>
      </c>
      <c r="D509" s="26">
        <v>5939</v>
      </c>
      <c r="E509" s="20">
        <f>VLOOKUP($A509,JorgeILS!$A$1:$D$525,2,FALSE)</f>
        <v>227</v>
      </c>
      <c r="F509" s="20">
        <f>VLOOKUP($A509,JorgeILS!$A$1:$D$525,3,FALSE)</f>
        <v>4.0380000000000003</v>
      </c>
      <c r="G509" s="20">
        <f>VLOOKUP($A509,JorgeCPP!$A$1:$D$525,2,FALSE)</f>
        <v>241</v>
      </c>
      <c r="H509" s="20">
        <f>VLOOKUP($A509,JorgeCPP!$A$1:$D$525,3,FALSE)</f>
        <v>5.8000000000000003E-2</v>
      </c>
      <c r="I509" s="4">
        <f>VLOOKUP($A509,BEP!$A$1:$D$525,2,FALSE)</f>
        <v>234</v>
      </c>
      <c r="J509" s="23">
        <f>VLOOKUP($A509,BEP!$A$1:$D$525,3,FALSE)</f>
        <v>7.0000000000000001E-3</v>
      </c>
      <c r="K509" s="4">
        <f>VLOOKUP($A509,CEP!$A$1:$D$525,2,FALSE)</f>
        <v>234</v>
      </c>
      <c r="L509" s="23">
        <f>VLOOKUP($A509,CEP!$A$1:$D$525,3,FALSE)</f>
        <v>6.0000000000000001E-3</v>
      </c>
      <c r="M509" s="4">
        <f>VLOOKUP($A509,EEP!$A$1:$D$525,2,FALSE)</f>
        <v>230</v>
      </c>
      <c r="N509" s="23">
        <f>VLOOKUP($A509,EEP!$A$1:$D$525,3,FALSE)</f>
        <v>6.0000000000000001E-3</v>
      </c>
      <c r="O509" s="24">
        <f>VLOOKUP($A509,CEEP!$A$1:$D$525,2,FALSE)</f>
        <v>230</v>
      </c>
      <c r="P509" s="22">
        <f>VLOOKUP($A509,CEEP!$A$1:$D$525,3,FALSE)</f>
        <v>6.0000000000000001E-3</v>
      </c>
      <c r="Q509" s="4">
        <f>VLOOKUP($A509,RBEP!$A$1:$F$525,2,FALSE)</f>
        <v>230</v>
      </c>
      <c r="R509" s="4">
        <f>VLOOKUP($A509,RBEP!$A$1:$F$525,3,FALSE)</f>
        <v>234</v>
      </c>
      <c r="S509" s="4">
        <f>VLOOKUP($A509,RBEP!$A$1:$F$525,4,FALSE)</f>
        <v>232.28</v>
      </c>
      <c r="T509" s="4">
        <f>VLOOKUP($A509,RBEP!$A$1:$F$525,5,FALSE)</f>
        <v>6.4799999999999996E-3</v>
      </c>
      <c r="U509" s="4">
        <f>VLOOKUP($A509,RCEP!$A$1:$F$525,2,FALSE)</f>
        <v>230</v>
      </c>
      <c r="V509" s="4">
        <f>VLOOKUP($A509,RCEP!$A$1:$F$525,3,FALSE)</f>
        <v>234</v>
      </c>
      <c r="W509" s="4">
        <f>VLOOKUP($A509,RCEP!$A$1:$F$525,4,FALSE)</f>
        <v>232.26</v>
      </c>
      <c r="X509" s="4">
        <f>VLOOKUP($A509,RCEP!$A$1:$F$525,5,FALSE)</f>
        <v>7.4099999999999999E-3</v>
      </c>
      <c r="Y509" s="4">
        <f>VLOOKUP($A509,REEP!$A$1:$F$525,2,FALSE)</f>
        <v>230</v>
      </c>
      <c r="Z509" s="4">
        <f>VLOOKUP($A509,REEP!$A$1:$F$525,3,FALSE)</f>
        <v>235</v>
      </c>
      <c r="AA509" s="4">
        <f>VLOOKUP($A509,REEP!$A$1:$F$525,4,FALSE)</f>
        <v>232.44</v>
      </c>
      <c r="AB509" s="4">
        <f>VLOOKUP($A509,REEP!$A$1:$F$525,5,FALSE)</f>
        <v>6.4999999999999997E-3</v>
      </c>
      <c r="AC509" s="11">
        <f>VLOOKUP($A509,RCEEP!$A$1:$F$525,2,FALSE)</f>
        <v>229</v>
      </c>
      <c r="AD509" s="11">
        <f>VLOOKUP($A509,RCEEP!$A$1:$F$525,3,FALSE)</f>
        <v>235</v>
      </c>
      <c r="AE509" s="11">
        <f>VLOOKUP($A509,RCEEP!$A$1:$F$525,4,FALSE)</f>
        <v>232.35</v>
      </c>
      <c r="AF509" s="11">
        <f>VLOOKUP($A509,RCEEP!$A$1:$F$525,5,FALSE)</f>
        <v>7.1399999999999996E-3</v>
      </c>
      <c r="AH509" s="11">
        <f t="shared" si="294"/>
        <v>229</v>
      </c>
      <c r="AI509" s="11">
        <f t="shared" si="295"/>
        <v>0</v>
      </c>
      <c r="AJ509" s="11">
        <f t="shared" si="296"/>
        <v>0</v>
      </c>
      <c r="AK509" s="11">
        <f t="shared" si="297"/>
        <v>0</v>
      </c>
      <c r="AL509" s="11">
        <f t="shared" si="298"/>
        <v>0</v>
      </c>
      <c r="AM509" s="11">
        <f t="shared" si="299"/>
        <v>0</v>
      </c>
      <c r="AN509" s="11">
        <f t="shared" si="300"/>
        <v>0</v>
      </c>
      <c r="AO509" s="11">
        <f t="shared" si="301"/>
        <v>0</v>
      </c>
      <c r="AP509" s="11">
        <f t="shared" si="302"/>
        <v>0</v>
      </c>
      <c r="AQ509" s="4">
        <f t="shared" si="303"/>
        <v>1</v>
      </c>
      <c r="AS509" s="1">
        <f t="shared" si="304"/>
        <v>227</v>
      </c>
      <c r="AT509" s="1">
        <f t="shared" si="305"/>
        <v>1</v>
      </c>
      <c r="AU509" s="1">
        <f t="shared" si="306"/>
        <v>0</v>
      </c>
      <c r="AV509" s="1">
        <f t="shared" si="307"/>
        <v>0</v>
      </c>
      <c r="AW509" s="1">
        <f t="shared" si="308"/>
        <v>0</v>
      </c>
      <c r="AX509" s="8">
        <f t="shared" si="309"/>
        <v>0</v>
      </c>
      <c r="AZ509" s="8">
        <f t="shared" si="310"/>
        <v>227</v>
      </c>
      <c r="BA509" s="8">
        <f t="shared" si="311"/>
        <v>1</v>
      </c>
      <c r="BB509" s="8">
        <f t="shared" si="312"/>
        <v>0</v>
      </c>
      <c r="BC509" s="8">
        <f t="shared" si="313"/>
        <v>0</v>
      </c>
      <c r="BD509" s="8">
        <f t="shared" si="314"/>
        <v>0</v>
      </c>
      <c r="BE509" s="8">
        <f t="shared" si="315"/>
        <v>0</v>
      </c>
      <c r="BG509" s="19">
        <f t="shared" si="316"/>
        <v>0</v>
      </c>
      <c r="BH509" s="19">
        <f t="shared" si="317"/>
        <v>0</v>
      </c>
      <c r="BJ509" s="10">
        <f t="shared" si="318"/>
        <v>227</v>
      </c>
      <c r="BK509" s="35">
        <f t="shared" si="319"/>
        <v>3</v>
      </c>
      <c r="BL509" s="27">
        <f t="shared" si="320"/>
        <v>3.3333333333333335E-3</v>
      </c>
      <c r="BM509" s="33">
        <f t="shared" si="321"/>
        <v>3</v>
      </c>
      <c r="BN509" s="27">
        <f t="shared" si="322"/>
        <v>3.3333333333333335E-3</v>
      </c>
      <c r="BO509" s="33">
        <f t="shared" si="323"/>
        <v>3</v>
      </c>
      <c r="BP509" s="27">
        <f t="shared" si="324"/>
        <v>3.3333333333333335E-3</v>
      </c>
      <c r="BQ509" s="33">
        <f t="shared" si="325"/>
        <v>2</v>
      </c>
      <c r="BR509" s="28">
        <f t="shared" si="326"/>
        <v>2.2222222222222222E-3</v>
      </c>
      <c r="BT509" s="10">
        <f t="shared" si="327"/>
        <v>227</v>
      </c>
      <c r="BU509" s="32">
        <f t="shared" si="328"/>
        <v>5.2800000000000011</v>
      </c>
      <c r="BV509" s="27">
        <f t="shared" si="329"/>
        <v>5.8666666666666676E-3</v>
      </c>
      <c r="BW509" s="36">
        <f t="shared" si="330"/>
        <v>5.2599999999999909</v>
      </c>
      <c r="BX509" s="27">
        <f t="shared" si="331"/>
        <v>5.8444444444444342E-3</v>
      </c>
      <c r="BY509" s="36">
        <f t="shared" si="332"/>
        <v>5.4399999999999977</v>
      </c>
      <c r="BZ509" s="27">
        <f t="shared" si="333"/>
        <v>6.0444444444444417E-3</v>
      </c>
      <c r="CA509" s="36">
        <f t="shared" si="334"/>
        <v>5.3499999999999943</v>
      </c>
      <c r="CB509" s="28">
        <f t="shared" si="335"/>
        <v>5.944444444444438E-3</v>
      </c>
    </row>
    <row r="510" spans="1:80">
      <c r="A510" s="1" t="s">
        <v>508</v>
      </c>
      <c r="B510" s="26">
        <v>900</v>
      </c>
      <c r="C510" s="26">
        <v>1079</v>
      </c>
      <c r="D510" s="26">
        <v>5947</v>
      </c>
      <c r="E510" s="20">
        <f>VLOOKUP($A510,JorgeILS!$A$1:$D$525,2,FALSE)</f>
        <v>230</v>
      </c>
      <c r="F510" s="20">
        <f>VLOOKUP($A510,JorgeILS!$A$1:$D$525,3,FALSE)</f>
        <v>2.87</v>
      </c>
      <c r="G510" s="20">
        <f>VLOOKUP($A510,JorgeCPP!$A$1:$D$525,2,FALSE)</f>
        <v>237</v>
      </c>
      <c r="H510" s="20">
        <f>VLOOKUP($A510,JorgeCPP!$A$1:$D$525,3,FALSE)</f>
        <v>5.8000000000000003E-2</v>
      </c>
      <c r="I510" s="4">
        <f>VLOOKUP($A510,BEP!$A$1:$D$525,2,FALSE)</f>
        <v>235</v>
      </c>
      <c r="J510" s="23">
        <f>VLOOKUP($A510,BEP!$A$1:$D$525,3,FALSE)</f>
        <v>6.0000000000000001E-3</v>
      </c>
      <c r="K510" s="4">
        <f>VLOOKUP($A510,CEP!$A$1:$D$525,2,FALSE)</f>
        <v>235</v>
      </c>
      <c r="L510" s="23">
        <f>VLOOKUP($A510,CEP!$A$1:$D$525,3,FALSE)</f>
        <v>6.0000000000000001E-3</v>
      </c>
      <c r="M510" s="4">
        <f>VLOOKUP($A510,EEP!$A$1:$D$525,2,FALSE)</f>
        <v>235</v>
      </c>
      <c r="N510" s="23">
        <f>VLOOKUP($A510,EEP!$A$1:$D$525,3,FALSE)</f>
        <v>7.0000000000000001E-3</v>
      </c>
      <c r="O510" s="24">
        <f>VLOOKUP($A510,CEEP!$A$1:$D$525,2,FALSE)</f>
        <v>235</v>
      </c>
      <c r="P510" s="22">
        <f>VLOOKUP($A510,CEEP!$A$1:$D$525,3,FALSE)</f>
        <v>6.0000000000000001E-3</v>
      </c>
      <c r="Q510" s="4">
        <f>VLOOKUP($A510,RBEP!$A$1:$F$525,2,FALSE)</f>
        <v>231</v>
      </c>
      <c r="R510" s="4">
        <f>VLOOKUP($A510,RBEP!$A$1:$F$525,3,FALSE)</f>
        <v>236</v>
      </c>
      <c r="S510" s="4">
        <f>VLOOKUP($A510,RBEP!$A$1:$F$525,4,FALSE)</f>
        <v>234.1</v>
      </c>
      <c r="T510" s="4">
        <f>VLOOKUP($A510,RBEP!$A$1:$F$525,5,FALSE)</f>
        <v>5.3499999999999997E-3</v>
      </c>
      <c r="U510" s="4">
        <f>VLOOKUP($A510,RCEP!$A$1:$F$525,2,FALSE)</f>
        <v>232</v>
      </c>
      <c r="V510" s="4">
        <f>VLOOKUP($A510,RCEP!$A$1:$F$525,3,FALSE)</f>
        <v>236</v>
      </c>
      <c r="W510" s="4">
        <f>VLOOKUP($A510,RCEP!$A$1:$F$525,4,FALSE)</f>
        <v>234.13</v>
      </c>
      <c r="X510" s="4">
        <f>VLOOKUP($A510,RCEP!$A$1:$F$525,5,FALSE)</f>
        <v>5.9699999999999996E-3</v>
      </c>
      <c r="Y510" s="4">
        <f>VLOOKUP($A510,REEP!$A$1:$F$525,2,FALSE)</f>
        <v>231</v>
      </c>
      <c r="Z510" s="4">
        <f>VLOOKUP($A510,REEP!$A$1:$F$525,3,FALSE)</f>
        <v>236</v>
      </c>
      <c r="AA510" s="4">
        <f>VLOOKUP($A510,REEP!$A$1:$F$525,4,FALSE)</f>
        <v>233.9</v>
      </c>
      <c r="AB510" s="4">
        <f>VLOOKUP($A510,REEP!$A$1:$F$525,5,FALSE)</f>
        <v>5.2700000000000004E-3</v>
      </c>
      <c r="AC510" s="11">
        <f>VLOOKUP($A510,RCEEP!$A$1:$F$525,2,FALSE)</f>
        <v>232</v>
      </c>
      <c r="AD510" s="11">
        <f>VLOOKUP($A510,RCEEP!$A$1:$F$525,3,FALSE)</f>
        <v>236</v>
      </c>
      <c r="AE510" s="11">
        <f>VLOOKUP($A510,RCEEP!$A$1:$F$525,4,FALSE)</f>
        <v>233.9</v>
      </c>
      <c r="AF510" s="11">
        <f>VLOOKUP($A510,RCEEP!$A$1:$F$525,5,FALSE)</f>
        <v>5.5999999999999999E-3</v>
      </c>
      <c r="AH510" s="11">
        <f t="shared" si="294"/>
        <v>231</v>
      </c>
      <c r="AI510" s="11">
        <f t="shared" si="295"/>
        <v>0</v>
      </c>
      <c r="AJ510" s="11">
        <f t="shared" si="296"/>
        <v>0</v>
      </c>
      <c r="AK510" s="11">
        <f t="shared" si="297"/>
        <v>0</v>
      </c>
      <c r="AL510" s="11">
        <f t="shared" si="298"/>
        <v>0</v>
      </c>
      <c r="AM510" s="11">
        <f t="shared" si="299"/>
        <v>0</v>
      </c>
      <c r="AN510" s="11">
        <f t="shared" si="300"/>
        <v>1</v>
      </c>
      <c r="AO510" s="11">
        <f t="shared" si="301"/>
        <v>0</v>
      </c>
      <c r="AP510" s="11">
        <f t="shared" si="302"/>
        <v>1</v>
      </c>
      <c r="AQ510" s="4">
        <f t="shared" si="303"/>
        <v>0</v>
      </c>
      <c r="AS510" s="1">
        <f t="shared" si="304"/>
        <v>230</v>
      </c>
      <c r="AT510" s="1">
        <f t="shared" si="305"/>
        <v>1</v>
      </c>
      <c r="AU510" s="1">
        <f t="shared" si="306"/>
        <v>0</v>
      </c>
      <c r="AV510" s="1">
        <f t="shared" si="307"/>
        <v>0</v>
      </c>
      <c r="AW510" s="1">
        <f t="shared" si="308"/>
        <v>0</v>
      </c>
      <c r="AX510" s="8">
        <f t="shared" si="309"/>
        <v>0</v>
      </c>
      <c r="AZ510" s="8">
        <f t="shared" si="310"/>
        <v>230</v>
      </c>
      <c r="BA510" s="8">
        <f t="shared" si="311"/>
        <v>1</v>
      </c>
      <c r="BB510" s="8">
        <f t="shared" si="312"/>
        <v>0</v>
      </c>
      <c r="BC510" s="8">
        <f t="shared" si="313"/>
        <v>0</v>
      </c>
      <c r="BD510" s="8">
        <f t="shared" si="314"/>
        <v>0</v>
      </c>
      <c r="BE510" s="8">
        <f t="shared" si="315"/>
        <v>0</v>
      </c>
      <c r="BG510" s="19">
        <f t="shared" si="316"/>
        <v>0</v>
      </c>
      <c r="BH510" s="19">
        <f t="shared" si="317"/>
        <v>0</v>
      </c>
      <c r="BJ510" s="10">
        <f t="shared" si="318"/>
        <v>230</v>
      </c>
      <c r="BK510" s="35">
        <f t="shared" si="319"/>
        <v>1</v>
      </c>
      <c r="BL510" s="27">
        <f t="shared" si="320"/>
        <v>1.1111111111111111E-3</v>
      </c>
      <c r="BM510" s="33">
        <f t="shared" si="321"/>
        <v>2</v>
      </c>
      <c r="BN510" s="27">
        <f t="shared" si="322"/>
        <v>2.2222222222222222E-3</v>
      </c>
      <c r="BO510" s="33">
        <f t="shared" si="323"/>
        <v>1</v>
      </c>
      <c r="BP510" s="27">
        <f t="shared" si="324"/>
        <v>1.1111111111111111E-3</v>
      </c>
      <c r="BQ510" s="33">
        <f t="shared" si="325"/>
        <v>2</v>
      </c>
      <c r="BR510" s="28">
        <f t="shared" si="326"/>
        <v>2.2222222222222222E-3</v>
      </c>
      <c r="BT510" s="10">
        <f t="shared" si="327"/>
        <v>230</v>
      </c>
      <c r="BU510" s="32">
        <f t="shared" si="328"/>
        <v>4.0999999999999943</v>
      </c>
      <c r="BV510" s="27">
        <f t="shared" si="329"/>
        <v>4.5555555555555488E-3</v>
      </c>
      <c r="BW510" s="36">
        <f t="shared" si="330"/>
        <v>4.1299999999999955</v>
      </c>
      <c r="BX510" s="27">
        <f t="shared" si="331"/>
        <v>4.5888888888888837E-3</v>
      </c>
      <c r="BY510" s="36">
        <f t="shared" si="332"/>
        <v>3.9000000000000057</v>
      </c>
      <c r="BZ510" s="27">
        <f t="shared" si="333"/>
        <v>4.3333333333333401E-3</v>
      </c>
      <c r="CA510" s="36">
        <f t="shared" si="334"/>
        <v>3.9000000000000057</v>
      </c>
      <c r="CB510" s="28">
        <f t="shared" si="335"/>
        <v>4.3333333333333401E-3</v>
      </c>
    </row>
    <row r="511" spans="1:80">
      <c r="A511" s="1" t="s">
        <v>509</v>
      </c>
      <c r="B511" s="26">
        <v>900</v>
      </c>
      <c r="C511" s="26">
        <v>1079</v>
      </c>
      <c r="D511" s="26">
        <v>5955</v>
      </c>
      <c r="E511" s="20">
        <f>VLOOKUP($A511,JorgeILS!$A$1:$D$525,2,FALSE)</f>
        <v>225</v>
      </c>
      <c r="F511" s="20">
        <f>VLOOKUP($A511,JorgeILS!$A$1:$D$525,3,FALSE)</f>
        <v>1.9330000000000001</v>
      </c>
      <c r="G511" s="20">
        <f>VLOOKUP($A511,JorgeCPP!$A$1:$D$525,2,FALSE)</f>
        <v>231</v>
      </c>
      <c r="H511" s="20">
        <f>VLOOKUP($A511,JorgeCPP!$A$1:$D$525,3,FALSE)</f>
        <v>5.6000000000000001E-2</v>
      </c>
      <c r="I511" s="4">
        <f>VLOOKUP($A511,BEP!$A$1:$D$525,2,FALSE)</f>
        <v>231</v>
      </c>
      <c r="J511" s="23">
        <f>VLOOKUP($A511,BEP!$A$1:$D$525,3,FALSE)</f>
        <v>4.0000000000000001E-3</v>
      </c>
      <c r="K511" s="4">
        <f>VLOOKUP($A511,CEP!$A$1:$D$525,2,FALSE)</f>
        <v>231</v>
      </c>
      <c r="L511" s="23">
        <f>VLOOKUP($A511,CEP!$A$1:$D$525,3,FALSE)</f>
        <v>4.0000000000000001E-3</v>
      </c>
      <c r="M511" s="4">
        <f>VLOOKUP($A511,EEP!$A$1:$D$525,2,FALSE)</f>
        <v>230</v>
      </c>
      <c r="N511" s="23">
        <f>VLOOKUP($A511,EEP!$A$1:$D$525,3,FALSE)</f>
        <v>4.0000000000000001E-3</v>
      </c>
      <c r="O511" s="24">
        <f>VLOOKUP($A511,CEEP!$A$1:$D$525,2,FALSE)</f>
        <v>230</v>
      </c>
      <c r="P511" s="22">
        <f>VLOOKUP($A511,CEEP!$A$1:$D$525,3,FALSE)</f>
        <v>4.0000000000000001E-3</v>
      </c>
      <c r="Q511" s="4">
        <f>VLOOKUP($A511,RBEP!$A$1:$F$525,2,FALSE)</f>
        <v>229</v>
      </c>
      <c r="R511" s="4">
        <f>VLOOKUP($A511,RBEP!$A$1:$F$525,3,FALSE)</f>
        <v>233</v>
      </c>
      <c r="S511" s="4">
        <f>VLOOKUP($A511,RBEP!$A$1:$F$525,4,FALSE)</f>
        <v>231.14</v>
      </c>
      <c r="T511" s="4">
        <f>VLOOKUP($A511,RBEP!$A$1:$F$525,5,FALSE)</f>
        <v>5.5100000000000001E-3</v>
      </c>
      <c r="U511" s="4">
        <f>VLOOKUP($A511,RCEP!$A$1:$F$525,2,FALSE)</f>
        <v>229</v>
      </c>
      <c r="V511" s="4">
        <f>VLOOKUP($A511,RCEP!$A$1:$F$525,3,FALSE)</f>
        <v>234</v>
      </c>
      <c r="W511" s="4">
        <f>VLOOKUP($A511,RCEP!$A$1:$F$525,4,FALSE)</f>
        <v>231.1</v>
      </c>
      <c r="X511" s="4">
        <f>VLOOKUP($A511,RCEP!$A$1:$F$525,5,FALSE)</f>
        <v>6.0400000000000002E-3</v>
      </c>
      <c r="Y511" s="4">
        <f>VLOOKUP($A511,REEP!$A$1:$F$525,2,FALSE)</f>
        <v>229</v>
      </c>
      <c r="Z511" s="4">
        <f>VLOOKUP($A511,REEP!$A$1:$F$525,3,FALSE)</f>
        <v>233</v>
      </c>
      <c r="AA511" s="4">
        <f>VLOOKUP($A511,REEP!$A$1:$F$525,4,FALSE)</f>
        <v>231.1</v>
      </c>
      <c r="AB511" s="4">
        <f>VLOOKUP($A511,REEP!$A$1:$F$525,5,FALSE)</f>
        <v>6.1599999999999997E-3</v>
      </c>
      <c r="AC511" s="11">
        <f>VLOOKUP($A511,RCEEP!$A$1:$F$525,2,FALSE)</f>
        <v>229</v>
      </c>
      <c r="AD511" s="11">
        <f>VLOOKUP($A511,RCEEP!$A$1:$F$525,3,FALSE)</f>
        <v>233</v>
      </c>
      <c r="AE511" s="11">
        <f>VLOOKUP($A511,RCEEP!$A$1:$F$525,4,FALSE)</f>
        <v>231.37</v>
      </c>
      <c r="AF511" s="11">
        <f>VLOOKUP($A511,RCEEP!$A$1:$F$525,5,FALSE)</f>
        <v>5.8900000000000003E-3</v>
      </c>
      <c r="AH511" s="11">
        <f t="shared" si="294"/>
        <v>229</v>
      </c>
      <c r="AI511" s="11">
        <f t="shared" si="295"/>
        <v>0</v>
      </c>
      <c r="AJ511" s="11">
        <f t="shared" si="296"/>
        <v>0</v>
      </c>
      <c r="AK511" s="11">
        <f t="shared" si="297"/>
        <v>0</v>
      </c>
      <c r="AL511" s="11">
        <f t="shared" si="298"/>
        <v>0</v>
      </c>
      <c r="AM511" s="11">
        <f t="shared" si="299"/>
        <v>0</v>
      </c>
      <c r="AN511" s="11">
        <f t="shared" si="300"/>
        <v>1</v>
      </c>
      <c r="AO511" s="11">
        <f t="shared" si="301"/>
        <v>1</v>
      </c>
      <c r="AP511" s="11">
        <f t="shared" si="302"/>
        <v>1</v>
      </c>
      <c r="AQ511" s="4">
        <f t="shared" si="303"/>
        <v>1</v>
      </c>
      <c r="AS511" s="1">
        <f t="shared" si="304"/>
        <v>225</v>
      </c>
      <c r="AT511" s="1">
        <f t="shared" si="305"/>
        <v>1</v>
      </c>
      <c r="AU511" s="1">
        <f t="shared" si="306"/>
        <v>0</v>
      </c>
      <c r="AV511" s="1">
        <f t="shared" si="307"/>
        <v>0</v>
      </c>
      <c r="AW511" s="1">
        <f t="shared" si="308"/>
        <v>0</v>
      </c>
      <c r="AX511" s="8">
        <f t="shared" si="309"/>
        <v>0</v>
      </c>
      <c r="AZ511" s="8">
        <f t="shared" si="310"/>
        <v>225</v>
      </c>
      <c r="BA511" s="8">
        <f t="shared" si="311"/>
        <v>1</v>
      </c>
      <c r="BB511" s="8">
        <f t="shared" si="312"/>
        <v>0</v>
      </c>
      <c r="BC511" s="8">
        <f t="shared" si="313"/>
        <v>0</v>
      </c>
      <c r="BD511" s="8">
        <f t="shared" si="314"/>
        <v>0</v>
      </c>
      <c r="BE511" s="8">
        <f t="shared" si="315"/>
        <v>0</v>
      </c>
      <c r="BG511" s="19">
        <f t="shared" si="316"/>
        <v>0</v>
      </c>
      <c r="BH511" s="19">
        <f t="shared" si="317"/>
        <v>0</v>
      </c>
      <c r="BJ511" s="10">
        <f t="shared" si="318"/>
        <v>225</v>
      </c>
      <c r="BK511" s="35">
        <f t="shared" si="319"/>
        <v>4</v>
      </c>
      <c r="BL511" s="27">
        <f t="shared" si="320"/>
        <v>4.4444444444444444E-3</v>
      </c>
      <c r="BM511" s="33">
        <f t="shared" si="321"/>
        <v>4</v>
      </c>
      <c r="BN511" s="27">
        <f t="shared" si="322"/>
        <v>4.4444444444444444E-3</v>
      </c>
      <c r="BO511" s="33">
        <f t="shared" si="323"/>
        <v>4</v>
      </c>
      <c r="BP511" s="27">
        <f t="shared" si="324"/>
        <v>4.4444444444444444E-3</v>
      </c>
      <c r="BQ511" s="33">
        <f t="shared" si="325"/>
        <v>4</v>
      </c>
      <c r="BR511" s="28">
        <f t="shared" si="326"/>
        <v>4.4444444444444444E-3</v>
      </c>
      <c r="BT511" s="10">
        <f t="shared" si="327"/>
        <v>225</v>
      </c>
      <c r="BU511" s="32">
        <f t="shared" si="328"/>
        <v>6.1399999999999864</v>
      </c>
      <c r="BV511" s="27">
        <f t="shared" si="329"/>
        <v>6.822222222222207E-3</v>
      </c>
      <c r="BW511" s="36">
        <f t="shared" si="330"/>
        <v>6.0999999999999943</v>
      </c>
      <c r="BX511" s="27">
        <f t="shared" si="331"/>
        <v>6.7777777777777715E-3</v>
      </c>
      <c r="BY511" s="36">
        <f t="shared" si="332"/>
        <v>6.0999999999999943</v>
      </c>
      <c r="BZ511" s="27">
        <f t="shared" si="333"/>
        <v>6.7777777777777715E-3</v>
      </c>
      <c r="CA511" s="36">
        <f t="shared" si="334"/>
        <v>6.3700000000000045</v>
      </c>
      <c r="CB511" s="28">
        <f t="shared" si="335"/>
        <v>7.0777777777777827E-3</v>
      </c>
    </row>
    <row r="512" spans="1:80">
      <c r="A512" s="1" t="s">
        <v>510</v>
      </c>
      <c r="B512" s="26">
        <v>900</v>
      </c>
      <c r="C512" s="26">
        <v>1079</v>
      </c>
      <c r="D512" s="26">
        <v>5963</v>
      </c>
      <c r="E512" s="20">
        <f>VLOOKUP($A512,JorgeILS!$A$1:$D$525,2,FALSE)</f>
        <v>225</v>
      </c>
      <c r="F512" s="20">
        <f>VLOOKUP($A512,JorgeILS!$A$1:$D$525,3,FALSE)</f>
        <v>2.5150000000000001</v>
      </c>
      <c r="G512" s="20">
        <f>VLOOKUP($A512,JorgeCPP!$A$1:$D$525,2,FALSE)</f>
        <v>237</v>
      </c>
      <c r="H512" s="20">
        <f>VLOOKUP($A512,JorgeCPP!$A$1:$D$525,3,FALSE)</f>
        <v>5.8000000000000003E-2</v>
      </c>
      <c r="I512" s="4">
        <f>VLOOKUP($A512,BEP!$A$1:$D$525,2,FALSE)</f>
        <v>231</v>
      </c>
      <c r="J512" s="23">
        <f>VLOOKUP($A512,BEP!$A$1:$D$525,3,FALSE)</f>
        <v>4.0000000000000001E-3</v>
      </c>
      <c r="K512" s="4">
        <f>VLOOKUP($A512,CEP!$A$1:$D$525,2,FALSE)</f>
        <v>231</v>
      </c>
      <c r="L512" s="23">
        <f>VLOOKUP($A512,CEP!$A$1:$D$525,3,FALSE)</f>
        <v>4.0000000000000001E-3</v>
      </c>
      <c r="M512" s="4">
        <f>VLOOKUP($A512,EEP!$A$1:$D$525,2,FALSE)</f>
        <v>230</v>
      </c>
      <c r="N512" s="23">
        <f>VLOOKUP($A512,EEP!$A$1:$D$525,3,FALSE)</f>
        <v>4.0000000000000001E-3</v>
      </c>
      <c r="O512" s="24">
        <f>VLOOKUP($A512,CEEP!$A$1:$D$525,2,FALSE)</f>
        <v>230</v>
      </c>
      <c r="P512" s="22">
        <f>VLOOKUP($A512,CEEP!$A$1:$D$525,3,FALSE)</f>
        <v>5.0000000000000001E-3</v>
      </c>
      <c r="Q512" s="4">
        <f>VLOOKUP($A512,RBEP!$A$1:$F$525,2,FALSE)</f>
        <v>230</v>
      </c>
      <c r="R512" s="4">
        <f>VLOOKUP($A512,RBEP!$A$1:$F$525,3,FALSE)</f>
        <v>235</v>
      </c>
      <c r="S512" s="4">
        <f>VLOOKUP($A512,RBEP!$A$1:$F$525,4,FALSE)</f>
        <v>231.79</v>
      </c>
      <c r="T512" s="4">
        <f>VLOOKUP($A512,RBEP!$A$1:$F$525,5,FALSE)</f>
        <v>6.1000000000000004E-3</v>
      </c>
      <c r="U512" s="4">
        <f>VLOOKUP($A512,RCEP!$A$1:$F$525,2,FALSE)</f>
        <v>229</v>
      </c>
      <c r="V512" s="4">
        <f>VLOOKUP($A512,RCEP!$A$1:$F$525,3,FALSE)</f>
        <v>235</v>
      </c>
      <c r="W512" s="4">
        <f>VLOOKUP($A512,RCEP!$A$1:$F$525,4,FALSE)</f>
        <v>231.78</v>
      </c>
      <c r="X512" s="4">
        <f>VLOOKUP($A512,RCEP!$A$1:$F$525,5,FALSE)</f>
        <v>6.77E-3</v>
      </c>
      <c r="Y512" s="4">
        <f>VLOOKUP($A512,REEP!$A$1:$F$525,2,FALSE)</f>
        <v>229</v>
      </c>
      <c r="Z512" s="4">
        <f>VLOOKUP($A512,REEP!$A$1:$F$525,3,FALSE)</f>
        <v>235</v>
      </c>
      <c r="AA512" s="4">
        <f>VLOOKUP($A512,REEP!$A$1:$F$525,4,FALSE)</f>
        <v>231.81</v>
      </c>
      <c r="AB512" s="4">
        <f>VLOOKUP($A512,REEP!$A$1:$F$525,5,FALSE)</f>
        <v>6.11E-3</v>
      </c>
      <c r="AC512" s="11">
        <f>VLOOKUP($A512,RCEEP!$A$1:$F$525,2,FALSE)</f>
        <v>230</v>
      </c>
      <c r="AD512" s="11">
        <f>VLOOKUP($A512,RCEEP!$A$1:$F$525,3,FALSE)</f>
        <v>235</v>
      </c>
      <c r="AE512" s="11">
        <f>VLOOKUP($A512,RCEEP!$A$1:$F$525,4,FALSE)</f>
        <v>231.99</v>
      </c>
      <c r="AF512" s="11">
        <f>VLOOKUP($A512,RCEEP!$A$1:$F$525,5,FALSE)</f>
        <v>6.5100000000000002E-3</v>
      </c>
      <c r="AH512" s="11">
        <f t="shared" si="294"/>
        <v>229</v>
      </c>
      <c r="AI512" s="11">
        <f t="shared" si="295"/>
        <v>0</v>
      </c>
      <c r="AJ512" s="11">
        <f t="shared" si="296"/>
        <v>0</v>
      </c>
      <c r="AK512" s="11">
        <f t="shared" si="297"/>
        <v>0</v>
      </c>
      <c r="AL512" s="11">
        <f t="shared" si="298"/>
        <v>0</v>
      </c>
      <c r="AM512" s="11">
        <f t="shared" si="299"/>
        <v>0</v>
      </c>
      <c r="AN512" s="11">
        <f t="shared" si="300"/>
        <v>0</v>
      </c>
      <c r="AO512" s="11">
        <f t="shared" si="301"/>
        <v>1</v>
      </c>
      <c r="AP512" s="11">
        <f t="shared" si="302"/>
        <v>1</v>
      </c>
      <c r="AQ512" s="4">
        <f t="shared" si="303"/>
        <v>0</v>
      </c>
      <c r="AS512" s="1">
        <f t="shared" si="304"/>
        <v>225</v>
      </c>
      <c r="AT512" s="1">
        <f t="shared" si="305"/>
        <v>1</v>
      </c>
      <c r="AU512" s="1">
        <f t="shared" si="306"/>
        <v>0</v>
      </c>
      <c r="AV512" s="1">
        <f t="shared" si="307"/>
        <v>0</v>
      </c>
      <c r="AW512" s="1">
        <f t="shared" si="308"/>
        <v>0</v>
      </c>
      <c r="AX512" s="8">
        <f t="shared" si="309"/>
        <v>0</v>
      </c>
      <c r="AZ512" s="8">
        <f t="shared" si="310"/>
        <v>225</v>
      </c>
      <c r="BA512" s="8">
        <f t="shared" si="311"/>
        <v>1</v>
      </c>
      <c r="BB512" s="8">
        <f t="shared" si="312"/>
        <v>0</v>
      </c>
      <c r="BC512" s="8">
        <f t="shared" si="313"/>
        <v>0</v>
      </c>
      <c r="BD512" s="8">
        <f t="shared" si="314"/>
        <v>0</v>
      </c>
      <c r="BE512" s="8">
        <f t="shared" si="315"/>
        <v>0</v>
      </c>
      <c r="BG512" s="19">
        <f t="shared" si="316"/>
        <v>0</v>
      </c>
      <c r="BH512" s="19">
        <f t="shared" si="317"/>
        <v>0</v>
      </c>
      <c r="BJ512" s="10">
        <f t="shared" si="318"/>
        <v>225</v>
      </c>
      <c r="BK512" s="35">
        <f t="shared" si="319"/>
        <v>5</v>
      </c>
      <c r="BL512" s="27">
        <f t="shared" si="320"/>
        <v>5.5555555555555558E-3</v>
      </c>
      <c r="BM512" s="33">
        <f t="shared" si="321"/>
        <v>4</v>
      </c>
      <c r="BN512" s="27">
        <f t="shared" si="322"/>
        <v>4.4444444444444444E-3</v>
      </c>
      <c r="BO512" s="33">
        <f t="shared" si="323"/>
        <v>4</v>
      </c>
      <c r="BP512" s="27">
        <f t="shared" si="324"/>
        <v>4.4444444444444444E-3</v>
      </c>
      <c r="BQ512" s="33">
        <f t="shared" si="325"/>
        <v>5</v>
      </c>
      <c r="BR512" s="28">
        <f t="shared" si="326"/>
        <v>5.5555555555555558E-3</v>
      </c>
      <c r="BT512" s="10">
        <f t="shared" si="327"/>
        <v>225</v>
      </c>
      <c r="BU512" s="32">
        <f t="shared" si="328"/>
        <v>6.789999999999992</v>
      </c>
      <c r="BV512" s="27">
        <f t="shared" si="329"/>
        <v>7.5444444444444352E-3</v>
      </c>
      <c r="BW512" s="36">
        <f t="shared" si="330"/>
        <v>6.7800000000000011</v>
      </c>
      <c r="BX512" s="27">
        <f t="shared" si="331"/>
        <v>7.5333333333333346E-3</v>
      </c>
      <c r="BY512" s="36">
        <f t="shared" si="332"/>
        <v>6.8100000000000023</v>
      </c>
      <c r="BZ512" s="27">
        <f t="shared" si="333"/>
        <v>7.5666666666666695E-3</v>
      </c>
      <c r="CA512" s="36">
        <f t="shared" si="334"/>
        <v>6.9900000000000091</v>
      </c>
      <c r="CB512" s="28">
        <f t="shared" si="335"/>
        <v>7.7666666666666769E-3</v>
      </c>
    </row>
    <row r="513" spans="1:80">
      <c r="A513" s="1" t="s">
        <v>511</v>
      </c>
      <c r="B513" s="26">
        <v>900</v>
      </c>
      <c r="C513" s="26">
        <v>1124</v>
      </c>
      <c r="D513" s="26">
        <v>5971</v>
      </c>
      <c r="E513" s="20">
        <f>VLOOKUP($A513,JorgeILS!$A$1:$D$525,2,FALSE)</f>
        <v>212</v>
      </c>
      <c r="F513" s="20">
        <f>VLOOKUP($A513,JorgeILS!$A$1:$D$525,3,FALSE)</f>
        <v>2.4849999999999999</v>
      </c>
      <c r="G513" s="20">
        <f>VLOOKUP($A513,JorgeCPP!$A$1:$D$525,2,FALSE)</f>
        <v>222</v>
      </c>
      <c r="H513" s="20">
        <f>VLOOKUP($A513,JorgeCPP!$A$1:$D$525,3,FALSE)</f>
        <v>6.9000000000000006E-2</v>
      </c>
      <c r="I513" s="4">
        <f>VLOOKUP($A513,BEP!$A$1:$D$525,2,FALSE)</f>
        <v>220</v>
      </c>
      <c r="J513" s="23">
        <f>VLOOKUP($A513,BEP!$A$1:$D$525,3,FALSE)</f>
        <v>4.0000000000000001E-3</v>
      </c>
      <c r="K513" s="4">
        <f>VLOOKUP($A513,CEP!$A$1:$D$525,2,FALSE)</f>
        <v>220</v>
      </c>
      <c r="L513" s="23">
        <f>VLOOKUP($A513,CEP!$A$1:$D$525,3,FALSE)</f>
        <v>4.0000000000000001E-3</v>
      </c>
      <c r="M513" s="4">
        <f>VLOOKUP($A513,EEP!$A$1:$D$525,2,FALSE)</f>
        <v>219</v>
      </c>
      <c r="N513" s="23">
        <f>VLOOKUP($A513,EEP!$A$1:$D$525,3,FALSE)</f>
        <v>5.0000000000000001E-3</v>
      </c>
      <c r="O513" s="24">
        <f>VLOOKUP($A513,CEEP!$A$1:$D$525,2,FALSE)</f>
        <v>219</v>
      </c>
      <c r="P513" s="22">
        <f>VLOOKUP($A513,CEEP!$A$1:$D$525,3,FALSE)</f>
        <v>4.0000000000000001E-3</v>
      </c>
      <c r="Q513" s="4">
        <f>VLOOKUP($A513,RBEP!$A$1:$F$525,2,FALSE)</f>
        <v>218</v>
      </c>
      <c r="R513" s="4">
        <f>VLOOKUP($A513,RBEP!$A$1:$F$525,3,FALSE)</f>
        <v>223</v>
      </c>
      <c r="S513" s="4">
        <f>VLOOKUP($A513,RBEP!$A$1:$F$525,4,FALSE)</f>
        <v>219.88</v>
      </c>
      <c r="T513" s="4">
        <f>VLOOKUP($A513,RBEP!$A$1:$F$525,5,FALSE)</f>
        <v>5.3299999999999997E-3</v>
      </c>
      <c r="U513" s="4">
        <f>VLOOKUP($A513,RCEP!$A$1:$F$525,2,FALSE)</f>
        <v>217</v>
      </c>
      <c r="V513" s="4">
        <f>VLOOKUP($A513,RCEP!$A$1:$F$525,3,FALSE)</f>
        <v>222</v>
      </c>
      <c r="W513" s="4">
        <f>VLOOKUP($A513,RCEP!$A$1:$F$525,4,FALSE)</f>
        <v>219.77</v>
      </c>
      <c r="X513" s="4">
        <f>VLOOKUP($A513,RCEP!$A$1:$F$525,5,FALSE)</f>
        <v>5.7999999999999996E-3</v>
      </c>
      <c r="Y513" s="4">
        <f>VLOOKUP($A513,REEP!$A$1:$F$525,2,FALSE)</f>
        <v>218</v>
      </c>
      <c r="Z513" s="4">
        <f>VLOOKUP($A513,REEP!$A$1:$F$525,3,FALSE)</f>
        <v>223</v>
      </c>
      <c r="AA513" s="4">
        <f>VLOOKUP($A513,REEP!$A$1:$F$525,4,FALSE)</f>
        <v>220.11</v>
      </c>
      <c r="AB513" s="4">
        <f>VLOOKUP($A513,REEP!$A$1:$F$525,5,FALSE)</f>
        <v>5.4999999999999997E-3</v>
      </c>
      <c r="AC513" s="11">
        <f>VLOOKUP($A513,RCEEP!$A$1:$F$525,2,FALSE)</f>
        <v>217</v>
      </c>
      <c r="AD513" s="11">
        <f>VLOOKUP($A513,RCEEP!$A$1:$F$525,3,FALSE)</f>
        <v>222</v>
      </c>
      <c r="AE513" s="11">
        <f>VLOOKUP($A513,RCEEP!$A$1:$F$525,4,FALSE)</f>
        <v>220.12</v>
      </c>
      <c r="AF513" s="11">
        <f>VLOOKUP($A513,RCEEP!$A$1:$F$525,5,FALSE)</f>
        <v>5.79E-3</v>
      </c>
      <c r="AH513" s="11">
        <f t="shared" si="294"/>
        <v>217</v>
      </c>
      <c r="AI513" s="11">
        <f t="shared" si="295"/>
        <v>0</v>
      </c>
      <c r="AJ513" s="11">
        <f t="shared" si="296"/>
        <v>0</v>
      </c>
      <c r="AK513" s="11">
        <f t="shared" si="297"/>
        <v>0</v>
      </c>
      <c r="AL513" s="11">
        <f t="shared" si="298"/>
        <v>0</v>
      </c>
      <c r="AM513" s="11">
        <f t="shared" si="299"/>
        <v>0</v>
      </c>
      <c r="AN513" s="11">
        <f t="shared" si="300"/>
        <v>0</v>
      </c>
      <c r="AO513" s="11">
        <f t="shared" si="301"/>
        <v>1</v>
      </c>
      <c r="AP513" s="11">
        <f t="shared" si="302"/>
        <v>0</v>
      </c>
      <c r="AQ513" s="4">
        <f t="shared" si="303"/>
        <v>1</v>
      </c>
      <c r="AS513" s="1">
        <f t="shared" si="304"/>
        <v>212</v>
      </c>
      <c r="AT513" s="1">
        <f t="shared" si="305"/>
        <v>1</v>
      </c>
      <c r="AU513" s="1">
        <f t="shared" si="306"/>
        <v>0</v>
      </c>
      <c r="AV513" s="1">
        <f t="shared" si="307"/>
        <v>0</v>
      </c>
      <c r="AW513" s="1">
        <f t="shared" si="308"/>
        <v>0</v>
      </c>
      <c r="AX513" s="8">
        <f t="shared" si="309"/>
        <v>0</v>
      </c>
      <c r="AZ513" s="8">
        <f t="shared" si="310"/>
        <v>212</v>
      </c>
      <c r="BA513" s="8">
        <f t="shared" si="311"/>
        <v>1</v>
      </c>
      <c r="BB513" s="8">
        <f t="shared" si="312"/>
        <v>0</v>
      </c>
      <c r="BC513" s="8">
        <f t="shared" si="313"/>
        <v>0</v>
      </c>
      <c r="BD513" s="8">
        <f t="shared" si="314"/>
        <v>0</v>
      </c>
      <c r="BE513" s="8">
        <f t="shared" si="315"/>
        <v>0</v>
      </c>
      <c r="BG513" s="19">
        <f t="shared" si="316"/>
        <v>0</v>
      </c>
      <c r="BH513" s="19">
        <f t="shared" si="317"/>
        <v>0</v>
      </c>
      <c r="BJ513" s="10">
        <f t="shared" si="318"/>
        <v>212</v>
      </c>
      <c r="BK513" s="35">
        <f t="shared" si="319"/>
        <v>6</v>
      </c>
      <c r="BL513" s="27">
        <f t="shared" si="320"/>
        <v>6.6666666666666671E-3</v>
      </c>
      <c r="BM513" s="33">
        <f t="shared" si="321"/>
        <v>5</v>
      </c>
      <c r="BN513" s="27">
        <f t="shared" si="322"/>
        <v>5.5555555555555558E-3</v>
      </c>
      <c r="BO513" s="33">
        <f t="shared" si="323"/>
        <v>6</v>
      </c>
      <c r="BP513" s="27">
        <f t="shared" si="324"/>
        <v>6.6666666666666671E-3</v>
      </c>
      <c r="BQ513" s="33">
        <f t="shared" si="325"/>
        <v>5</v>
      </c>
      <c r="BR513" s="28">
        <f t="shared" si="326"/>
        <v>5.5555555555555558E-3</v>
      </c>
      <c r="BT513" s="10">
        <f t="shared" si="327"/>
        <v>212</v>
      </c>
      <c r="BU513" s="32">
        <f t="shared" si="328"/>
        <v>7.8799999999999955</v>
      </c>
      <c r="BV513" s="27">
        <f t="shared" si="329"/>
        <v>8.7555555555555512E-3</v>
      </c>
      <c r="BW513" s="36">
        <f t="shared" si="330"/>
        <v>7.7700000000000102</v>
      </c>
      <c r="BX513" s="27">
        <f t="shared" si="331"/>
        <v>8.6333333333333453E-3</v>
      </c>
      <c r="BY513" s="36">
        <f t="shared" si="332"/>
        <v>8.1100000000000136</v>
      </c>
      <c r="BZ513" s="27">
        <f t="shared" si="333"/>
        <v>9.011111111111126E-3</v>
      </c>
      <c r="CA513" s="36">
        <f t="shared" si="334"/>
        <v>8.1200000000000045</v>
      </c>
      <c r="CB513" s="28">
        <f t="shared" si="335"/>
        <v>9.0222222222222266E-3</v>
      </c>
    </row>
    <row r="514" spans="1:80">
      <c r="A514" s="1" t="s">
        <v>512</v>
      </c>
      <c r="B514" s="26">
        <v>900</v>
      </c>
      <c r="C514" s="26">
        <v>1124</v>
      </c>
      <c r="D514" s="26">
        <v>5979</v>
      </c>
      <c r="E514" s="20">
        <f>VLOOKUP($A514,JorgeILS!$A$1:$D$525,2,FALSE)</f>
        <v>214</v>
      </c>
      <c r="F514" s="20">
        <f>VLOOKUP($A514,JorgeILS!$A$1:$D$525,3,FALSE)</f>
        <v>2.8580000000000001</v>
      </c>
      <c r="G514" s="20">
        <f>VLOOKUP($A514,JorgeCPP!$A$1:$D$525,2,FALSE)</f>
        <v>221</v>
      </c>
      <c r="H514" s="20">
        <f>VLOOKUP($A514,JorgeCPP!$A$1:$D$525,3,FALSE)</f>
        <v>6.7000000000000004E-2</v>
      </c>
      <c r="I514" s="4">
        <f>VLOOKUP($A514,BEP!$A$1:$D$525,2,FALSE)</f>
        <v>217</v>
      </c>
      <c r="J514" s="23">
        <f>VLOOKUP($A514,BEP!$A$1:$D$525,3,FALSE)</f>
        <v>5.0000000000000001E-3</v>
      </c>
      <c r="K514" s="4">
        <f>VLOOKUP($A514,CEP!$A$1:$D$525,2,FALSE)</f>
        <v>217</v>
      </c>
      <c r="L514" s="23">
        <f>VLOOKUP($A514,CEP!$A$1:$D$525,3,FALSE)</f>
        <v>4.0000000000000001E-3</v>
      </c>
      <c r="M514" s="4">
        <f>VLOOKUP($A514,EEP!$A$1:$D$525,2,FALSE)</f>
        <v>217</v>
      </c>
      <c r="N514" s="23">
        <f>VLOOKUP($A514,EEP!$A$1:$D$525,3,FALSE)</f>
        <v>5.0000000000000001E-3</v>
      </c>
      <c r="O514" s="24">
        <f>VLOOKUP($A514,CEEP!$A$1:$D$525,2,FALSE)</f>
        <v>217</v>
      </c>
      <c r="P514" s="22">
        <f>VLOOKUP($A514,CEEP!$A$1:$D$525,3,FALSE)</f>
        <v>5.0000000000000001E-3</v>
      </c>
      <c r="Q514" s="4">
        <f>VLOOKUP($A514,RBEP!$A$1:$F$525,2,FALSE)</f>
        <v>216</v>
      </c>
      <c r="R514" s="4">
        <f>VLOOKUP($A514,RBEP!$A$1:$F$525,3,FALSE)</f>
        <v>221</v>
      </c>
      <c r="S514" s="4">
        <f>VLOOKUP($A514,RBEP!$A$1:$F$525,4,FALSE)</f>
        <v>218.71</v>
      </c>
      <c r="T514" s="4">
        <f>VLOOKUP($A514,RBEP!$A$1:$F$525,5,FALSE)</f>
        <v>4.3400000000000001E-3</v>
      </c>
      <c r="U514" s="4">
        <f>VLOOKUP($A514,RCEP!$A$1:$F$525,2,FALSE)</f>
        <v>216</v>
      </c>
      <c r="V514" s="4">
        <f>VLOOKUP($A514,RCEP!$A$1:$F$525,3,FALSE)</f>
        <v>221</v>
      </c>
      <c r="W514" s="4">
        <f>VLOOKUP($A514,RCEP!$A$1:$F$525,4,FALSE)</f>
        <v>218.75</v>
      </c>
      <c r="X514" s="4">
        <f>VLOOKUP($A514,RCEP!$A$1:$F$525,5,FALSE)</f>
        <v>4.9199999999999999E-3</v>
      </c>
      <c r="Y514" s="4">
        <f>VLOOKUP($A514,REEP!$A$1:$F$525,2,FALSE)</f>
        <v>217</v>
      </c>
      <c r="Z514" s="4">
        <f>VLOOKUP($A514,REEP!$A$1:$F$525,3,FALSE)</f>
        <v>223</v>
      </c>
      <c r="AA514" s="4">
        <f>VLOOKUP($A514,REEP!$A$1:$F$525,4,FALSE)</f>
        <v>219.28</v>
      </c>
      <c r="AB514" s="4">
        <f>VLOOKUP($A514,REEP!$A$1:$F$525,5,FALSE)</f>
        <v>4.6699999999999997E-3</v>
      </c>
      <c r="AC514" s="11">
        <f>VLOOKUP($A514,RCEEP!$A$1:$F$525,2,FALSE)</f>
        <v>217</v>
      </c>
      <c r="AD514" s="11">
        <f>VLOOKUP($A514,RCEEP!$A$1:$F$525,3,FALSE)</f>
        <v>222</v>
      </c>
      <c r="AE514" s="11">
        <f>VLOOKUP($A514,RCEEP!$A$1:$F$525,4,FALSE)</f>
        <v>219.14</v>
      </c>
      <c r="AF514" s="11">
        <f>VLOOKUP($A514,RCEEP!$A$1:$F$525,5,FALSE)</f>
        <v>5.0600000000000003E-3</v>
      </c>
      <c r="AH514" s="11">
        <f t="shared" si="294"/>
        <v>216</v>
      </c>
      <c r="AI514" s="11">
        <f t="shared" si="295"/>
        <v>0</v>
      </c>
      <c r="AJ514" s="11">
        <f t="shared" si="296"/>
        <v>0</v>
      </c>
      <c r="AK514" s="11">
        <f t="shared" si="297"/>
        <v>0</v>
      </c>
      <c r="AL514" s="11">
        <f t="shared" si="298"/>
        <v>0</v>
      </c>
      <c r="AM514" s="11">
        <f t="shared" si="299"/>
        <v>0</v>
      </c>
      <c r="AN514" s="11">
        <f t="shared" si="300"/>
        <v>1</v>
      </c>
      <c r="AO514" s="11">
        <f t="shared" si="301"/>
        <v>1</v>
      </c>
      <c r="AP514" s="11">
        <f t="shared" si="302"/>
        <v>0</v>
      </c>
      <c r="AQ514" s="4">
        <f t="shared" si="303"/>
        <v>0</v>
      </c>
      <c r="AS514" s="1">
        <f t="shared" si="304"/>
        <v>214</v>
      </c>
      <c r="AT514" s="1">
        <f t="shared" si="305"/>
        <v>1</v>
      </c>
      <c r="AU514" s="1">
        <f t="shared" si="306"/>
        <v>0</v>
      </c>
      <c r="AV514" s="1">
        <f t="shared" si="307"/>
        <v>0</v>
      </c>
      <c r="AW514" s="1">
        <f t="shared" si="308"/>
        <v>0</v>
      </c>
      <c r="AX514" s="8">
        <f t="shared" si="309"/>
        <v>0</v>
      </c>
      <c r="AZ514" s="8">
        <f t="shared" si="310"/>
        <v>214</v>
      </c>
      <c r="BA514" s="8">
        <f t="shared" si="311"/>
        <v>1</v>
      </c>
      <c r="BB514" s="8">
        <f t="shared" si="312"/>
        <v>0</v>
      </c>
      <c r="BC514" s="8">
        <f t="shared" si="313"/>
        <v>0</v>
      </c>
      <c r="BD514" s="8">
        <f t="shared" si="314"/>
        <v>0</v>
      </c>
      <c r="BE514" s="8">
        <f t="shared" si="315"/>
        <v>0</v>
      </c>
      <c r="BG514" s="19">
        <f t="shared" si="316"/>
        <v>0</v>
      </c>
      <c r="BH514" s="19">
        <f t="shared" si="317"/>
        <v>0</v>
      </c>
      <c r="BJ514" s="10">
        <f t="shared" si="318"/>
        <v>214</v>
      </c>
      <c r="BK514" s="35">
        <f t="shared" si="319"/>
        <v>2</v>
      </c>
      <c r="BL514" s="27">
        <f t="shared" si="320"/>
        <v>2.2222222222222222E-3</v>
      </c>
      <c r="BM514" s="33">
        <f t="shared" si="321"/>
        <v>2</v>
      </c>
      <c r="BN514" s="27">
        <f t="shared" si="322"/>
        <v>2.2222222222222222E-3</v>
      </c>
      <c r="BO514" s="33">
        <f t="shared" si="323"/>
        <v>3</v>
      </c>
      <c r="BP514" s="27">
        <f t="shared" si="324"/>
        <v>3.3333333333333335E-3</v>
      </c>
      <c r="BQ514" s="33">
        <f t="shared" si="325"/>
        <v>3</v>
      </c>
      <c r="BR514" s="28">
        <f t="shared" si="326"/>
        <v>3.3333333333333335E-3</v>
      </c>
      <c r="BT514" s="10">
        <f t="shared" si="327"/>
        <v>214</v>
      </c>
      <c r="BU514" s="32">
        <f t="shared" si="328"/>
        <v>4.710000000000008</v>
      </c>
      <c r="BV514" s="27">
        <f t="shared" si="329"/>
        <v>5.2333333333333424E-3</v>
      </c>
      <c r="BW514" s="36">
        <f t="shared" si="330"/>
        <v>4.75</v>
      </c>
      <c r="BX514" s="27">
        <f t="shared" si="331"/>
        <v>5.2777777777777779E-3</v>
      </c>
      <c r="BY514" s="36">
        <f t="shared" si="332"/>
        <v>5.2800000000000011</v>
      </c>
      <c r="BZ514" s="27">
        <f t="shared" si="333"/>
        <v>5.8666666666666676E-3</v>
      </c>
      <c r="CA514" s="36">
        <f t="shared" si="334"/>
        <v>5.1399999999999864</v>
      </c>
      <c r="CB514" s="28">
        <f t="shared" si="335"/>
        <v>5.7111111111110956E-3</v>
      </c>
    </row>
    <row r="515" spans="1:80">
      <c r="A515" s="1" t="s">
        <v>513</v>
      </c>
      <c r="B515" s="26">
        <v>900</v>
      </c>
      <c r="C515" s="26">
        <v>1124</v>
      </c>
      <c r="D515" s="26">
        <v>5987</v>
      </c>
      <c r="E515" s="20">
        <f>VLOOKUP($A515,JorgeILS!$A$1:$D$525,2,FALSE)</f>
        <v>206</v>
      </c>
      <c r="F515" s="20">
        <f>VLOOKUP($A515,JorgeILS!$A$1:$D$525,3,FALSE)</f>
        <v>2.8090000000000002</v>
      </c>
      <c r="G515" s="20">
        <f>VLOOKUP($A515,JorgeCPP!$A$1:$D$525,2,FALSE)</f>
        <v>219</v>
      </c>
      <c r="H515" s="20">
        <f>VLOOKUP($A515,JorgeCPP!$A$1:$D$525,3,FALSE)</f>
        <v>7.0000000000000007E-2</v>
      </c>
      <c r="I515" s="4">
        <f>VLOOKUP($A515,BEP!$A$1:$D$525,2,FALSE)</f>
        <v>213</v>
      </c>
      <c r="J515" s="23">
        <f>VLOOKUP($A515,BEP!$A$1:$D$525,3,FALSE)</f>
        <v>6.0000000000000001E-3</v>
      </c>
      <c r="K515" s="4">
        <f>VLOOKUP($A515,CEP!$A$1:$D$525,2,FALSE)</f>
        <v>213</v>
      </c>
      <c r="L515" s="23">
        <f>VLOOKUP($A515,CEP!$A$1:$D$525,3,FALSE)</f>
        <v>6.0000000000000001E-3</v>
      </c>
      <c r="M515" s="4">
        <f>VLOOKUP($A515,EEP!$A$1:$D$525,2,FALSE)</f>
        <v>211</v>
      </c>
      <c r="N515" s="23">
        <f>VLOOKUP($A515,EEP!$A$1:$D$525,3,FALSE)</f>
        <v>6.0000000000000001E-3</v>
      </c>
      <c r="O515" s="24">
        <f>VLOOKUP($A515,CEEP!$A$1:$D$525,2,FALSE)</f>
        <v>211</v>
      </c>
      <c r="P515" s="22">
        <f>VLOOKUP($A515,CEEP!$A$1:$D$525,3,FALSE)</f>
        <v>6.0000000000000001E-3</v>
      </c>
      <c r="Q515" s="4">
        <f>VLOOKUP($A515,RBEP!$A$1:$F$525,2,FALSE)</f>
        <v>209</v>
      </c>
      <c r="R515" s="4">
        <f>VLOOKUP($A515,RBEP!$A$1:$F$525,3,FALSE)</f>
        <v>215</v>
      </c>
      <c r="S515" s="4">
        <f>VLOOKUP($A515,RBEP!$A$1:$F$525,4,FALSE)</f>
        <v>212.02</v>
      </c>
      <c r="T515" s="4">
        <f>VLOOKUP($A515,RBEP!$A$1:$F$525,5,FALSE)</f>
        <v>6.1799999999999997E-3</v>
      </c>
      <c r="U515" s="4">
        <f>VLOOKUP($A515,RCEP!$A$1:$F$525,2,FALSE)</f>
        <v>209</v>
      </c>
      <c r="V515" s="4">
        <f>VLOOKUP($A515,RCEP!$A$1:$F$525,3,FALSE)</f>
        <v>215</v>
      </c>
      <c r="W515" s="4">
        <f>VLOOKUP($A515,RCEP!$A$1:$F$525,4,FALSE)</f>
        <v>212.17</v>
      </c>
      <c r="X515" s="4">
        <f>VLOOKUP($A515,RCEP!$A$1:$F$525,5,FALSE)</f>
        <v>7.0000000000000001E-3</v>
      </c>
      <c r="Y515" s="4">
        <f>VLOOKUP($A515,REEP!$A$1:$F$525,2,FALSE)</f>
        <v>210</v>
      </c>
      <c r="Z515" s="4">
        <f>VLOOKUP($A515,REEP!$A$1:$F$525,3,FALSE)</f>
        <v>216</v>
      </c>
      <c r="AA515" s="4">
        <f>VLOOKUP($A515,REEP!$A$1:$F$525,4,FALSE)</f>
        <v>212.69</v>
      </c>
      <c r="AB515" s="4">
        <f>VLOOKUP($A515,REEP!$A$1:$F$525,5,FALSE)</f>
        <v>6.6400000000000001E-3</v>
      </c>
      <c r="AC515" s="11">
        <f>VLOOKUP($A515,RCEEP!$A$1:$F$525,2,FALSE)</f>
        <v>210</v>
      </c>
      <c r="AD515" s="11">
        <f>VLOOKUP($A515,RCEEP!$A$1:$F$525,3,FALSE)</f>
        <v>215</v>
      </c>
      <c r="AE515" s="11">
        <f>VLOOKUP($A515,RCEEP!$A$1:$F$525,4,FALSE)</f>
        <v>212.51</v>
      </c>
      <c r="AF515" s="11">
        <f>VLOOKUP($A515,RCEEP!$A$1:$F$525,5,FALSE)</f>
        <v>6.9499999999999996E-3</v>
      </c>
      <c r="AH515" s="11">
        <f t="shared" si="294"/>
        <v>209</v>
      </c>
      <c r="AI515" s="11">
        <f t="shared" si="295"/>
        <v>0</v>
      </c>
      <c r="AJ515" s="11">
        <f t="shared" si="296"/>
        <v>0</v>
      </c>
      <c r="AK515" s="11">
        <f t="shared" si="297"/>
        <v>0</v>
      </c>
      <c r="AL515" s="11">
        <f t="shared" si="298"/>
        <v>0</v>
      </c>
      <c r="AM515" s="11">
        <f t="shared" si="299"/>
        <v>0</v>
      </c>
      <c r="AN515" s="11">
        <f t="shared" si="300"/>
        <v>1</v>
      </c>
      <c r="AO515" s="11">
        <f t="shared" si="301"/>
        <v>1</v>
      </c>
      <c r="AP515" s="11">
        <f t="shared" si="302"/>
        <v>0</v>
      </c>
      <c r="AQ515" s="4">
        <f t="shared" si="303"/>
        <v>0</v>
      </c>
      <c r="AS515" s="1">
        <f t="shared" si="304"/>
        <v>206</v>
      </c>
      <c r="AT515" s="1">
        <f t="shared" si="305"/>
        <v>1</v>
      </c>
      <c r="AU515" s="1">
        <f t="shared" si="306"/>
        <v>0</v>
      </c>
      <c r="AV515" s="1">
        <f t="shared" si="307"/>
        <v>0</v>
      </c>
      <c r="AW515" s="1">
        <f t="shared" si="308"/>
        <v>0</v>
      </c>
      <c r="AX515" s="8">
        <f t="shared" si="309"/>
        <v>0</v>
      </c>
      <c r="AZ515" s="8">
        <f t="shared" si="310"/>
        <v>206</v>
      </c>
      <c r="BA515" s="8">
        <f t="shared" si="311"/>
        <v>1</v>
      </c>
      <c r="BB515" s="8">
        <f t="shared" si="312"/>
        <v>0</v>
      </c>
      <c r="BC515" s="8">
        <f t="shared" si="313"/>
        <v>0</v>
      </c>
      <c r="BD515" s="8">
        <f t="shared" si="314"/>
        <v>0</v>
      </c>
      <c r="BE515" s="8">
        <f t="shared" si="315"/>
        <v>0</v>
      </c>
      <c r="BG515" s="19">
        <f t="shared" si="316"/>
        <v>0</v>
      </c>
      <c r="BH515" s="19">
        <f t="shared" si="317"/>
        <v>0</v>
      </c>
      <c r="BJ515" s="10">
        <f t="shared" si="318"/>
        <v>206</v>
      </c>
      <c r="BK515" s="35">
        <f t="shared" si="319"/>
        <v>3</v>
      </c>
      <c r="BL515" s="27">
        <f t="shared" si="320"/>
        <v>3.3333333333333335E-3</v>
      </c>
      <c r="BM515" s="33">
        <f t="shared" si="321"/>
        <v>3</v>
      </c>
      <c r="BN515" s="27">
        <f t="shared" si="322"/>
        <v>3.3333333333333335E-3</v>
      </c>
      <c r="BO515" s="33">
        <f t="shared" si="323"/>
        <v>4</v>
      </c>
      <c r="BP515" s="27">
        <f t="shared" si="324"/>
        <v>4.4444444444444444E-3</v>
      </c>
      <c r="BQ515" s="33">
        <f t="shared" si="325"/>
        <v>4</v>
      </c>
      <c r="BR515" s="28">
        <f t="shared" si="326"/>
        <v>4.4444444444444444E-3</v>
      </c>
      <c r="BT515" s="10">
        <f t="shared" si="327"/>
        <v>206</v>
      </c>
      <c r="BU515" s="32">
        <f t="shared" si="328"/>
        <v>6.0200000000000102</v>
      </c>
      <c r="BV515" s="27">
        <f t="shared" si="329"/>
        <v>6.6888888888889005E-3</v>
      </c>
      <c r="BW515" s="36">
        <f t="shared" si="330"/>
        <v>6.1699999999999875</v>
      </c>
      <c r="BX515" s="27">
        <f t="shared" si="331"/>
        <v>6.8555555555555418E-3</v>
      </c>
      <c r="BY515" s="36">
        <f t="shared" si="332"/>
        <v>6.6899999999999977</v>
      </c>
      <c r="BZ515" s="27">
        <f t="shared" si="333"/>
        <v>7.4333333333333309E-3</v>
      </c>
      <c r="CA515" s="36">
        <f t="shared" si="334"/>
        <v>6.5099999999999909</v>
      </c>
      <c r="CB515" s="28">
        <f t="shared" si="335"/>
        <v>7.2333333333333234E-3</v>
      </c>
    </row>
    <row r="516" spans="1:80">
      <c r="A516" s="1" t="s">
        <v>514</v>
      </c>
      <c r="B516" s="26">
        <v>900</v>
      </c>
      <c r="C516" s="26">
        <v>1124</v>
      </c>
      <c r="D516" s="26">
        <v>5995</v>
      </c>
      <c r="E516" s="20">
        <f>VLOOKUP($A516,JorgeILS!$A$1:$D$525,2,FALSE)</f>
        <v>209</v>
      </c>
      <c r="F516" s="20">
        <f>VLOOKUP($A516,JorgeILS!$A$1:$D$525,3,FALSE)</f>
        <v>1.032</v>
      </c>
      <c r="G516" s="20">
        <f>VLOOKUP($A516,JorgeCPP!$A$1:$D$525,2,FALSE)</f>
        <v>218</v>
      </c>
      <c r="H516" s="20">
        <f>VLOOKUP($A516,JorgeCPP!$A$1:$D$525,3,FALSE)</f>
        <v>6.8000000000000005E-2</v>
      </c>
      <c r="I516" s="4">
        <f>VLOOKUP($A516,BEP!$A$1:$D$525,2,FALSE)</f>
        <v>212</v>
      </c>
      <c r="J516" s="23">
        <f>VLOOKUP($A516,BEP!$A$1:$D$525,3,FALSE)</f>
        <v>5.0000000000000001E-3</v>
      </c>
      <c r="K516" s="4">
        <f>VLOOKUP($A516,CEP!$A$1:$D$525,2,FALSE)</f>
        <v>212</v>
      </c>
      <c r="L516" s="23">
        <f>VLOOKUP($A516,CEP!$A$1:$D$525,3,FALSE)</f>
        <v>4.0000000000000001E-3</v>
      </c>
      <c r="M516" s="4">
        <f>VLOOKUP($A516,EEP!$A$1:$D$525,2,FALSE)</f>
        <v>214</v>
      </c>
      <c r="N516" s="23">
        <f>VLOOKUP($A516,EEP!$A$1:$D$525,3,FALSE)</f>
        <v>5.0000000000000001E-3</v>
      </c>
      <c r="O516" s="24">
        <f>VLOOKUP($A516,CEEP!$A$1:$D$525,2,FALSE)</f>
        <v>214</v>
      </c>
      <c r="P516" s="22">
        <f>VLOOKUP($A516,CEEP!$A$1:$D$525,3,FALSE)</f>
        <v>5.0000000000000001E-3</v>
      </c>
      <c r="Q516" s="4">
        <f>VLOOKUP($A516,RBEP!$A$1:$F$525,2,FALSE)</f>
        <v>212</v>
      </c>
      <c r="R516" s="4">
        <f>VLOOKUP($A516,RBEP!$A$1:$F$525,3,FALSE)</f>
        <v>217</v>
      </c>
      <c r="S516" s="4">
        <f>VLOOKUP($A516,RBEP!$A$1:$F$525,4,FALSE)</f>
        <v>213.71</v>
      </c>
      <c r="T516" s="4">
        <f>VLOOKUP($A516,RBEP!$A$1:$F$525,5,FALSE)</f>
        <v>4.2700000000000004E-3</v>
      </c>
      <c r="U516" s="4">
        <f>VLOOKUP($A516,RCEP!$A$1:$F$525,2,FALSE)</f>
        <v>212</v>
      </c>
      <c r="V516" s="4">
        <f>VLOOKUP($A516,RCEP!$A$1:$F$525,3,FALSE)</f>
        <v>217</v>
      </c>
      <c r="W516" s="4">
        <f>VLOOKUP($A516,RCEP!$A$1:$F$525,4,FALSE)</f>
        <v>213.62</v>
      </c>
      <c r="X516" s="4">
        <f>VLOOKUP($A516,RCEP!$A$1:$F$525,5,FALSE)</f>
        <v>4.7000000000000002E-3</v>
      </c>
      <c r="Y516" s="4">
        <f>VLOOKUP($A516,REEP!$A$1:$F$525,2,FALSE)</f>
        <v>211</v>
      </c>
      <c r="Z516" s="4">
        <f>VLOOKUP($A516,REEP!$A$1:$F$525,3,FALSE)</f>
        <v>216</v>
      </c>
      <c r="AA516" s="4">
        <f>VLOOKUP($A516,REEP!$A$1:$F$525,4,FALSE)</f>
        <v>213.91</v>
      </c>
      <c r="AB516" s="4">
        <f>VLOOKUP($A516,REEP!$A$1:$F$525,5,FALSE)</f>
        <v>4.7400000000000003E-3</v>
      </c>
      <c r="AC516" s="11">
        <f>VLOOKUP($A516,RCEEP!$A$1:$F$525,2,FALSE)</f>
        <v>211</v>
      </c>
      <c r="AD516" s="11">
        <f>VLOOKUP($A516,RCEEP!$A$1:$F$525,3,FALSE)</f>
        <v>217</v>
      </c>
      <c r="AE516" s="11">
        <f>VLOOKUP($A516,RCEEP!$A$1:$F$525,4,FALSE)</f>
        <v>214.05</v>
      </c>
      <c r="AF516" s="11">
        <f>VLOOKUP($A516,RCEEP!$A$1:$F$525,5,FALSE)</f>
        <v>4.8700000000000002E-3</v>
      </c>
      <c r="AH516" s="11">
        <f t="shared" ref="AH516:AH527" si="336">MIN(G516,I516,K516,M516,O516,Q516,U516,Y516,AC516)</f>
        <v>211</v>
      </c>
      <c r="AI516" s="11">
        <f t="shared" ref="AI516:AI527" si="337">IF(G516&lt;=$AH516,1,0)</f>
        <v>0</v>
      </c>
      <c r="AJ516" s="11">
        <f t="shared" ref="AJ516:AJ527" si="338">IF(I516&lt;=$AH516,1,0)</f>
        <v>0</v>
      </c>
      <c r="AK516" s="11">
        <f t="shared" ref="AK516:AK527" si="339">IF(K516&lt;=$AH516,1,0)</f>
        <v>0</v>
      </c>
      <c r="AL516" s="11">
        <f t="shared" ref="AL516:AL527" si="340">IF(M516&lt;=$AH516,1,0)</f>
        <v>0</v>
      </c>
      <c r="AM516" s="11">
        <f t="shared" ref="AM516:AM527" si="341">IF(O516&lt;=$AH516,1,0)</f>
        <v>0</v>
      </c>
      <c r="AN516" s="11">
        <f t="shared" ref="AN516:AN527" si="342">IF(Q516&lt;=$AH516,1,0)</f>
        <v>0</v>
      </c>
      <c r="AO516" s="11">
        <f t="shared" ref="AO516:AO527" si="343">IF(U516&lt;=$AH516,1,0)</f>
        <v>0</v>
      </c>
      <c r="AP516" s="11">
        <f t="shared" ref="AP516:AP527" si="344">IF(Y516&lt;=$AH516,1,0)</f>
        <v>1</v>
      </c>
      <c r="AQ516" s="4">
        <f t="shared" ref="AQ516:AQ527" si="345">IF(AC516&lt;=$AH516,1,0)</f>
        <v>1</v>
      </c>
      <c r="AS516" s="1">
        <f t="shared" ref="AS516:AS527" si="346">E516</f>
        <v>209</v>
      </c>
      <c r="AT516" s="1">
        <f t="shared" ref="AT516:AT527" si="347">IF(E516&lt;=$AS516,1,0)</f>
        <v>1</v>
      </c>
      <c r="AU516" s="1">
        <f t="shared" ref="AU516:AU527" si="348">IF(Q516&lt;=$AS516,1,0)</f>
        <v>0</v>
      </c>
      <c r="AV516" s="1">
        <f t="shared" ref="AV516:AV527" si="349">IF(U516&lt;=$AS516,1,0)</f>
        <v>0</v>
      </c>
      <c r="AW516" s="1">
        <f t="shared" ref="AW516:AW527" si="350">IF(Y516&lt;=$AS516,1,0)</f>
        <v>0</v>
      </c>
      <c r="AX516" s="8">
        <f t="shared" ref="AX516:AX527" si="351">IF(AC516&lt;=$AS516,1,0)</f>
        <v>0</v>
      </c>
      <c r="AZ516" s="8">
        <f t="shared" ref="AZ516:AZ527" si="352">MIN(E516,Q516,U516,Y516,AC516)</f>
        <v>209</v>
      </c>
      <c r="BA516" s="8">
        <f t="shared" ref="BA516:BA527" si="353">IF(E516&lt;=$AZ516,1,0)</f>
        <v>1</v>
      </c>
      <c r="BB516" s="8">
        <f t="shared" ref="BB516:BB527" si="354">IF(Q516&lt;=$AZ516,1,0)</f>
        <v>0</v>
      </c>
      <c r="BC516" s="8">
        <f t="shared" ref="BC516:BC527" si="355">IF(U516&lt;=$AZ516,1,0)</f>
        <v>0</v>
      </c>
      <c r="BD516" s="8">
        <f t="shared" ref="BD516:BD527" si="356">IF(Y516&lt;=$AZ516,1,0)</f>
        <v>0</v>
      </c>
      <c r="BE516" s="8">
        <f t="shared" ref="BE516:BE527" si="357">IF(AC516&lt;=$AZ516,1,0)</f>
        <v>0</v>
      </c>
      <c r="BG516" s="19">
        <f t="shared" ref="BG516:BG527" si="358">IF(MIN(Q516,U516,Y516,AC516)&lt;AS516,1,0)</f>
        <v>0</v>
      </c>
      <c r="BH516" s="19">
        <f t="shared" ref="BH516:BH527" si="359">IF(MIN(Q516,U516,Y516,AC516)&lt;=AS516,1,0)</f>
        <v>0</v>
      </c>
      <c r="BJ516" s="10">
        <f t="shared" ref="BJ516:BJ527" si="360">E516</f>
        <v>209</v>
      </c>
      <c r="BK516" s="35">
        <f t="shared" ref="BK516:BK527" si="361">Q516-$BJ516</f>
        <v>3</v>
      </c>
      <c r="BL516" s="27">
        <f t="shared" ref="BL516:BL527" si="362">BK516/$B516</f>
        <v>3.3333333333333335E-3</v>
      </c>
      <c r="BM516" s="33">
        <f t="shared" ref="BM516:BM527" si="363">U516-$BJ516</f>
        <v>3</v>
      </c>
      <c r="BN516" s="27">
        <f t="shared" ref="BN516:BN527" si="364">BM516/$B516</f>
        <v>3.3333333333333335E-3</v>
      </c>
      <c r="BO516" s="33">
        <f t="shared" ref="BO516:BO527" si="365">Y516-$BJ516</f>
        <v>2</v>
      </c>
      <c r="BP516" s="27">
        <f t="shared" ref="BP516:BP527" si="366">BO516/$B516</f>
        <v>2.2222222222222222E-3</v>
      </c>
      <c r="BQ516" s="33">
        <f t="shared" ref="BQ516:BQ527" si="367">AC516-$BJ516</f>
        <v>2</v>
      </c>
      <c r="BR516" s="28">
        <f t="shared" ref="BR516:BR527" si="368">BQ516/$B516</f>
        <v>2.2222222222222222E-3</v>
      </c>
      <c r="BT516" s="10">
        <f t="shared" ref="BT516:BT527" si="369">E516</f>
        <v>209</v>
      </c>
      <c r="BU516" s="32">
        <f t="shared" ref="BU516:BU527" si="370">S516-$BT516</f>
        <v>4.710000000000008</v>
      </c>
      <c r="BV516" s="27">
        <f t="shared" ref="BV516:BV527" si="371">BU516/$B516</f>
        <v>5.2333333333333424E-3</v>
      </c>
      <c r="BW516" s="36">
        <f t="shared" ref="BW516:BW527" si="372">W516-$BT516</f>
        <v>4.6200000000000045</v>
      </c>
      <c r="BX516" s="27">
        <f t="shared" ref="BX516:BX527" si="373">BW516/$B516</f>
        <v>5.1333333333333387E-3</v>
      </c>
      <c r="BY516" s="36">
        <f t="shared" ref="BY516:BY527" si="374">AA516-$BT516</f>
        <v>4.9099999999999966</v>
      </c>
      <c r="BZ516" s="27">
        <f t="shared" ref="BZ516:BZ527" si="375">BY516/$B516</f>
        <v>5.455555555555552E-3</v>
      </c>
      <c r="CA516" s="36">
        <f t="shared" ref="CA516:CA527" si="376">(AE516-$BT516)</f>
        <v>5.0500000000000114</v>
      </c>
      <c r="CB516" s="28">
        <f t="shared" ref="CB516:CB527" si="377">CA516/$B516</f>
        <v>5.611111111111124E-3</v>
      </c>
    </row>
    <row r="517" spans="1:80">
      <c r="A517" s="1" t="s">
        <v>515</v>
      </c>
      <c r="B517" s="26">
        <v>900</v>
      </c>
      <c r="C517" s="26">
        <v>1124</v>
      </c>
      <c r="D517" s="26">
        <v>6003</v>
      </c>
      <c r="E517" s="20">
        <f>VLOOKUP($A517,JorgeILS!$A$1:$D$525,2,FALSE)</f>
        <v>206</v>
      </c>
      <c r="F517" s="20">
        <f>VLOOKUP($A517,JorgeILS!$A$1:$D$525,3,FALSE)</f>
        <v>2.4580000000000002</v>
      </c>
      <c r="G517" s="20">
        <f>VLOOKUP($A517,JorgeCPP!$A$1:$D$525,2,FALSE)</f>
        <v>215</v>
      </c>
      <c r="H517" s="20">
        <f>VLOOKUP($A517,JorgeCPP!$A$1:$D$525,3,FALSE)</f>
        <v>6.8000000000000005E-2</v>
      </c>
      <c r="I517" s="4">
        <f>VLOOKUP($A517,BEP!$A$1:$D$525,2,FALSE)</f>
        <v>212</v>
      </c>
      <c r="J517" s="23">
        <f>VLOOKUP($A517,BEP!$A$1:$D$525,3,FALSE)</f>
        <v>4.0000000000000001E-3</v>
      </c>
      <c r="K517" s="4">
        <f>VLOOKUP($A517,CEP!$A$1:$D$525,2,FALSE)</f>
        <v>212</v>
      </c>
      <c r="L517" s="23">
        <f>VLOOKUP($A517,CEP!$A$1:$D$525,3,FALSE)</f>
        <v>4.0000000000000001E-3</v>
      </c>
      <c r="M517" s="4">
        <f>VLOOKUP($A517,EEP!$A$1:$D$525,2,FALSE)</f>
        <v>210</v>
      </c>
      <c r="N517" s="23">
        <f>VLOOKUP($A517,EEP!$A$1:$D$525,3,FALSE)</f>
        <v>4.0000000000000001E-3</v>
      </c>
      <c r="O517" s="24">
        <f>VLOOKUP($A517,CEEP!$A$1:$D$525,2,FALSE)</f>
        <v>210</v>
      </c>
      <c r="P517" s="22">
        <f>VLOOKUP($A517,CEEP!$A$1:$D$525,3,FALSE)</f>
        <v>4.0000000000000001E-3</v>
      </c>
      <c r="Q517" s="4">
        <f>VLOOKUP($A517,RBEP!$A$1:$F$525,2,FALSE)</f>
        <v>210</v>
      </c>
      <c r="R517" s="4">
        <f>VLOOKUP($A517,RBEP!$A$1:$F$525,3,FALSE)</f>
        <v>216</v>
      </c>
      <c r="S517" s="4">
        <f>VLOOKUP($A517,RBEP!$A$1:$F$525,4,FALSE)</f>
        <v>212.26</v>
      </c>
      <c r="T517" s="4">
        <f>VLOOKUP($A517,RBEP!$A$1:$F$525,5,FALSE)</f>
        <v>5.7099999999999998E-3</v>
      </c>
      <c r="U517" s="4">
        <f>VLOOKUP($A517,RCEP!$A$1:$F$525,2,FALSE)</f>
        <v>209</v>
      </c>
      <c r="V517" s="4">
        <f>VLOOKUP($A517,RCEP!$A$1:$F$525,3,FALSE)</f>
        <v>216</v>
      </c>
      <c r="W517" s="4">
        <f>VLOOKUP($A517,RCEP!$A$1:$F$525,4,FALSE)</f>
        <v>212.4</v>
      </c>
      <c r="X517" s="4">
        <f>VLOOKUP($A517,RCEP!$A$1:$F$525,5,FALSE)</f>
        <v>6.4599999999999996E-3</v>
      </c>
      <c r="Y517" s="4">
        <f>VLOOKUP($A517,REEP!$A$1:$F$525,2,FALSE)</f>
        <v>210</v>
      </c>
      <c r="Z517" s="4">
        <f>VLOOKUP($A517,REEP!$A$1:$F$525,3,FALSE)</f>
        <v>217</v>
      </c>
      <c r="AA517" s="4">
        <f>VLOOKUP($A517,REEP!$A$1:$F$525,4,FALSE)</f>
        <v>213.33</v>
      </c>
      <c r="AB517" s="4">
        <f>VLOOKUP($A517,REEP!$A$1:$F$525,5,FALSE)</f>
        <v>6.9100000000000003E-3</v>
      </c>
      <c r="AC517" s="11">
        <f>VLOOKUP($A517,RCEEP!$A$1:$F$525,2,FALSE)</f>
        <v>210</v>
      </c>
      <c r="AD517" s="11">
        <f>VLOOKUP($A517,RCEEP!$A$1:$F$525,3,FALSE)</f>
        <v>217</v>
      </c>
      <c r="AE517" s="11">
        <f>VLOOKUP($A517,RCEEP!$A$1:$F$525,4,FALSE)</f>
        <v>213.19</v>
      </c>
      <c r="AF517" s="11">
        <f>VLOOKUP($A517,RCEEP!$A$1:$F$525,5,FALSE)</f>
        <v>6.6299999999999996E-3</v>
      </c>
      <c r="AH517" s="11">
        <f t="shared" si="336"/>
        <v>209</v>
      </c>
      <c r="AI517" s="11">
        <f t="shared" si="337"/>
        <v>0</v>
      </c>
      <c r="AJ517" s="11">
        <f t="shared" si="338"/>
        <v>0</v>
      </c>
      <c r="AK517" s="11">
        <f t="shared" si="339"/>
        <v>0</v>
      </c>
      <c r="AL517" s="11">
        <f t="shared" si="340"/>
        <v>0</v>
      </c>
      <c r="AM517" s="11">
        <f t="shared" si="341"/>
        <v>0</v>
      </c>
      <c r="AN517" s="11">
        <f t="shared" si="342"/>
        <v>0</v>
      </c>
      <c r="AO517" s="11">
        <f t="shared" si="343"/>
        <v>1</v>
      </c>
      <c r="AP517" s="11">
        <f t="shared" si="344"/>
        <v>0</v>
      </c>
      <c r="AQ517" s="4">
        <f t="shared" si="345"/>
        <v>0</v>
      </c>
      <c r="AS517" s="1">
        <f t="shared" si="346"/>
        <v>206</v>
      </c>
      <c r="AT517" s="1">
        <f t="shared" si="347"/>
        <v>1</v>
      </c>
      <c r="AU517" s="1">
        <f t="shared" si="348"/>
        <v>0</v>
      </c>
      <c r="AV517" s="1">
        <f t="shared" si="349"/>
        <v>0</v>
      </c>
      <c r="AW517" s="1">
        <f t="shared" si="350"/>
        <v>0</v>
      </c>
      <c r="AX517" s="8">
        <f t="shared" si="351"/>
        <v>0</v>
      </c>
      <c r="AZ517" s="8">
        <f t="shared" si="352"/>
        <v>206</v>
      </c>
      <c r="BA517" s="8">
        <f t="shared" si="353"/>
        <v>1</v>
      </c>
      <c r="BB517" s="8">
        <f t="shared" si="354"/>
        <v>0</v>
      </c>
      <c r="BC517" s="8">
        <f t="shared" si="355"/>
        <v>0</v>
      </c>
      <c r="BD517" s="8">
        <f t="shared" si="356"/>
        <v>0</v>
      </c>
      <c r="BE517" s="8">
        <f t="shared" si="357"/>
        <v>0</v>
      </c>
      <c r="BG517" s="19">
        <f t="shared" si="358"/>
        <v>0</v>
      </c>
      <c r="BH517" s="19">
        <f t="shared" si="359"/>
        <v>0</v>
      </c>
      <c r="BJ517" s="10">
        <f t="shared" si="360"/>
        <v>206</v>
      </c>
      <c r="BK517" s="35">
        <f t="shared" si="361"/>
        <v>4</v>
      </c>
      <c r="BL517" s="27">
        <f t="shared" si="362"/>
        <v>4.4444444444444444E-3</v>
      </c>
      <c r="BM517" s="33">
        <f t="shared" si="363"/>
        <v>3</v>
      </c>
      <c r="BN517" s="27">
        <f t="shared" si="364"/>
        <v>3.3333333333333335E-3</v>
      </c>
      <c r="BO517" s="33">
        <f t="shared" si="365"/>
        <v>4</v>
      </c>
      <c r="BP517" s="27">
        <f t="shared" si="366"/>
        <v>4.4444444444444444E-3</v>
      </c>
      <c r="BQ517" s="33">
        <f t="shared" si="367"/>
        <v>4</v>
      </c>
      <c r="BR517" s="28">
        <f t="shared" si="368"/>
        <v>4.4444444444444444E-3</v>
      </c>
      <c r="BT517" s="10">
        <f t="shared" si="369"/>
        <v>206</v>
      </c>
      <c r="BU517" s="32">
        <f t="shared" si="370"/>
        <v>6.2599999999999909</v>
      </c>
      <c r="BV517" s="27">
        <f t="shared" si="371"/>
        <v>6.9555555555555456E-3</v>
      </c>
      <c r="BW517" s="36">
        <f t="shared" si="372"/>
        <v>6.4000000000000057</v>
      </c>
      <c r="BX517" s="27">
        <f t="shared" si="373"/>
        <v>7.1111111111111175E-3</v>
      </c>
      <c r="BY517" s="36">
        <f t="shared" si="374"/>
        <v>7.3300000000000125</v>
      </c>
      <c r="BZ517" s="27">
        <f t="shared" si="375"/>
        <v>8.1444444444444576E-3</v>
      </c>
      <c r="CA517" s="36">
        <f t="shared" si="376"/>
        <v>7.1899999999999977</v>
      </c>
      <c r="CB517" s="28">
        <f t="shared" si="377"/>
        <v>7.9888888888888857E-3</v>
      </c>
    </row>
    <row r="518" spans="1:80">
      <c r="A518" s="1" t="s">
        <v>516</v>
      </c>
      <c r="B518" s="26">
        <v>900</v>
      </c>
      <c r="C518" s="26">
        <v>944</v>
      </c>
      <c r="D518" s="26">
        <v>5811</v>
      </c>
      <c r="E518" s="20">
        <f>VLOOKUP($A518,JorgeILS!$A$1:$D$525,2,FALSE)</f>
        <v>280</v>
      </c>
      <c r="F518" s="20">
        <f>VLOOKUP($A518,JorgeILS!$A$1:$D$525,3,FALSE)</f>
        <v>0.442</v>
      </c>
      <c r="G518" s="20">
        <f>VLOOKUP($A518,JorgeCPP!$A$1:$D$525,2,FALSE)</f>
        <v>285</v>
      </c>
      <c r="H518" s="20">
        <f>VLOOKUP($A518,JorgeCPP!$A$1:$D$525,3,FALSE)</f>
        <v>2.3E-2</v>
      </c>
      <c r="I518" s="4">
        <f>VLOOKUP($A518,BEP!$A$1:$D$525,2,FALSE)</f>
        <v>282</v>
      </c>
      <c r="J518" s="23">
        <f>VLOOKUP($A518,BEP!$A$1:$D$525,3,FALSE)</f>
        <v>4.0000000000000001E-3</v>
      </c>
      <c r="K518" s="4">
        <f>VLOOKUP($A518,CEP!$A$1:$D$525,2,FALSE)</f>
        <v>282</v>
      </c>
      <c r="L518" s="23">
        <f>VLOOKUP($A518,CEP!$A$1:$D$525,3,FALSE)</f>
        <v>3.0000000000000001E-3</v>
      </c>
      <c r="M518" s="4">
        <f>VLOOKUP($A518,EEP!$A$1:$D$525,2,FALSE)</f>
        <v>282</v>
      </c>
      <c r="N518" s="23">
        <f>VLOOKUP($A518,EEP!$A$1:$D$525,3,FALSE)</f>
        <v>4.0000000000000001E-3</v>
      </c>
      <c r="O518" s="24">
        <f>VLOOKUP($A518,CEEP!$A$1:$D$525,2,FALSE)</f>
        <v>282</v>
      </c>
      <c r="P518" s="22">
        <f>VLOOKUP($A518,CEEP!$A$1:$D$525,3,FALSE)</f>
        <v>3.0000000000000001E-3</v>
      </c>
      <c r="Q518" s="4">
        <f>VLOOKUP($A518,RBEP!$A$1:$F$525,2,FALSE)</f>
        <v>282</v>
      </c>
      <c r="R518" s="4">
        <f>VLOOKUP($A518,RBEP!$A$1:$F$525,3,FALSE)</f>
        <v>284</v>
      </c>
      <c r="S518" s="4">
        <f>VLOOKUP($A518,RBEP!$A$1:$F$525,4,FALSE)</f>
        <v>282.32</v>
      </c>
      <c r="T518" s="4">
        <f>VLOOKUP($A518,RBEP!$A$1:$F$525,5,FALSE)</f>
        <v>4.0299999999999997E-3</v>
      </c>
      <c r="U518" s="4">
        <f>VLOOKUP($A518,RCEP!$A$1:$F$525,2,FALSE)</f>
        <v>282</v>
      </c>
      <c r="V518" s="4">
        <f>VLOOKUP($A518,RCEP!$A$1:$F$525,3,FALSE)</f>
        <v>284</v>
      </c>
      <c r="W518" s="4">
        <f>VLOOKUP($A518,RCEP!$A$1:$F$525,4,FALSE)</f>
        <v>282.3</v>
      </c>
      <c r="X518" s="4">
        <f>VLOOKUP($A518,RCEP!$A$1:$F$525,5,FALSE)</f>
        <v>4.4999999999999997E-3</v>
      </c>
      <c r="Y518" s="4">
        <f>VLOOKUP($A518,REEP!$A$1:$F$525,2,FALSE)</f>
        <v>282</v>
      </c>
      <c r="Z518" s="4">
        <f>VLOOKUP($A518,REEP!$A$1:$F$525,3,FALSE)</f>
        <v>284</v>
      </c>
      <c r="AA518" s="4">
        <f>VLOOKUP($A518,REEP!$A$1:$F$525,4,FALSE)</f>
        <v>282.39</v>
      </c>
      <c r="AB518" s="4">
        <f>VLOOKUP($A518,REEP!$A$1:$F$525,5,FALSE)</f>
        <v>4.0699999999999998E-3</v>
      </c>
      <c r="AC518" s="11">
        <f>VLOOKUP($A518,RCEEP!$A$1:$F$525,2,FALSE)</f>
        <v>282</v>
      </c>
      <c r="AD518" s="11">
        <f>VLOOKUP($A518,RCEEP!$A$1:$F$525,3,FALSE)</f>
        <v>284</v>
      </c>
      <c r="AE518" s="11">
        <f>VLOOKUP($A518,RCEEP!$A$1:$F$525,4,FALSE)</f>
        <v>282.42</v>
      </c>
      <c r="AF518" s="11">
        <f>VLOOKUP($A518,RCEEP!$A$1:$F$525,5,FALSE)</f>
        <v>4.2100000000000002E-3</v>
      </c>
      <c r="AH518" s="11">
        <f t="shared" si="336"/>
        <v>282</v>
      </c>
      <c r="AI518" s="11">
        <f t="shared" si="337"/>
        <v>0</v>
      </c>
      <c r="AJ518" s="11">
        <f t="shared" si="338"/>
        <v>1</v>
      </c>
      <c r="AK518" s="11">
        <f t="shared" si="339"/>
        <v>1</v>
      </c>
      <c r="AL518" s="11">
        <f t="shared" si="340"/>
        <v>1</v>
      </c>
      <c r="AM518" s="11">
        <f t="shared" si="341"/>
        <v>1</v>
      </c>
      <c r="AN518" s="11">
        <f t="shared" si="342"/>
        <v>1</v>
      </c>
      <c r="AO518" s="11">
        <f t="shared" si="343"/>
        <v>1</v>
      </c>
      <c r="AP518" s="11">
        <f t="shared" si="344"/>
        <v>1</v>
      </c>
      <c r="AQ518" s="4">
        <f t="shared" si="345"/>
        <v>1</v>
      </c>
      <c r="AS518" s="1">
        <f t="shared" si="346"/>
        <v>280</v>
      </c>
      <c r="AT518" s="1">
        <f t="shared" si="347"/>
        <v>1</v>
      </c>
      <c r="AU518" s="1">
        <f t="shared" si="348"/>
        <v>0</v>
      </c>
      <c r="AV518" s="1">
        <f t="shared" si="349"/>
        <v>0</v>
      </c>
      <c r="AW518" s="1">
        <f t="shared" si="350"/>
        <v>0</v>
      </c>
      <c r="AX518" s="8">
        <f t="shared" si="351"/>
        <v>0</v>
      </c>
      <c r="AZ518" s="8">
        <f t="shared" si="352"/>
        <v>280</v>
      </c>
      <c r="BA518" s="8">
        <f t="shared" si="353"/>
        <v>1</v>
      </c>
      <c r="BB518" s="8">
        <f t="shared" si="354"/>
        <v>0</v>
      </c>
      <c r="BC518" s="8">
        <f t="shared" si="355"/>
        <v>0</v>
      </c>
      <c r="BD518" s="8">
        <f t="shared" si="356"/>
        <v>0</v>
      </c>
      <c r="BE518" s="8">
        <f t="shared" si="357"/>
        <v>0</v>
      </c>
      <c r="BG518" s="19">
        <f t="shared" si="358"/>
        <v>0</v>
      </c>
      <c r="BH518" s="19">
        <f t="shared" si="359"/>
        <v>0</v>
      </c>
      <c r="BJ518" s="10">
        <f t="shared" si="360"/>
        <v>280</v>
      </c>
      <c r="BK518" s="35">
        <f t="shared" si="361"/>
        <v>2</v>
      </c>
      <c r="BL518" s="27">
        <f t="shared" si="362"/>
        <v>2.2222222222222222E-3</v>
      </c>
      <c r="BM518" s="33">
        <f t="shared" si="363"/>
        <v>2</v>
      </c>
      <c r="BN518" s="27">
        <f t="shared" si="364"/>
        <v>2.2222222222222222E-3</v>
      </c>
      <c r="BO518" s="33">
        <f t="shared" si="365"/>
        <v>2</v>
      </c>
      <c r="BP518" s="27">
        <f t="shared" si="366"/>
        <v>2.2222222222222222E-3</v>
      </c>
      <c r="BQ518" s="33">
        <f t="shared" si="367"/>
        <v>2</v>
      </c>
      <c r="BR518" s="28">
        <f t="shared" si="368"/>
        <v>2.2222222222222222E-3</v>
      </c>
      <c r="BT518" s="10">
        <f t="shared" si="369"/>
        <v>280</v>
      </c>
      <c r="BU518" s="32">
        <f t="shared" si="370"/>
        <v>2.3199999999999932</v>
      </c>
      <c r="BV518" s="27">
        <f t="shared" si="371"/>
        <v>2.57777777777777E-3</v>
      </c>
      <c r="BW518" s="36">
        <f t="shared" si="372"/>
        <v>2.3000000000000114</v>
      </c>
      <c r="BX518" s="27">
        <f t="shared" si="373"/>
        <v>2.5555555555555683E-3</v>
      </c>
      <c r="BY518" s="36">
        <f t="shared" si="374"/>
        <v>2.3899999999999864</v>
      </c>
      <c r="BZ518" s="27">
        <f t="shared" si="375"/>
        <v>2.6555555555555404E-3</v>
      </c>
      <c r="CA518" s="36">
        <f t="shared" si="376"/>
        <v>2.4200000000000159</v>
      </c>
      <c r="CB518" s="28">
        <f t="shared" si="377"/>
        <v>2.6888888888889064E-3</v>
      </c>
    </row>
    <row r="519" spans="1:80">
      <c r="A519" s="1" t="s">
        <v>517</v>
      </c>
      <c r="B519" s="26">
        <v>900</v>
      </c>
      <c r="C519" s="26">
        <v>944</v>
      </c>
      <c r="D519" s="26">
        <v>5819</v>
      </c>
      <c r="E519" s="20">
        <f>VLOOKUP($A519,JorgeILS!$A$1:$D$525,2,FALSE)</f>
        <v>281</v>
      </c>
      <c r="F519" s="20">
        <f>VLOOKUP($A519,JorgeILS!$A$1:$D$525,3,FALSE)</f>
        <v>0.255</v>
      </c>
      <c r="G519" s="20">
        <f>VLOOKUP($A519,JorgeCPP!$A$1:$D$525,2,FALSE)</f>
        <v>287</v>
      </c>
      <c r="H519" s="20">
        <f>VLOOKUP($A519,JorgeCPP!$A$1:$D$525,3,FALSE)</f>
        <v>2.4E-2</v>
      </c>
      <c r="I519" s="4">
        <f>VLOOKUP($A519,BEP!$A$1:$D$525,2,FALSE)</f>
        <v>284</v>
      </c>
      <c r="J519" s="23">
        <f>VLOOKUP($A519,BEP!$A$1:$D$525,3,FALSE)</f>
        <v>4.0000000000000001E-3</v>
      </c>
      <c r="K519" s="4">
        <f>VLOOKUP($A519,CEP!$A$1:$D$525,2,FALSE)</f>
        <v>284</v>
      </c>
      <c r="L519" s="23">
        <f>VLOOKUP($A519,CEP!$A$1:$D$525,3,FALSE)</f>
        <v>4.0000000000000001E-3</v>
      </c>
      <c r="M519" s="4">
        <f>VLOOKUP($A519,EEP!$A$1:$D$525,2,FALSE)</f>
        <v>284</v>
      </c>
      <c r="N519" s="23">
        <f>VLOOKUP($A519,EEP!$A$1:$D$525,3,FALSE)</f>
        <v>4.0000000000000001E-3</v>
      </c>
      <c r="O519" s="24">
        <f>VLOOKUP($A519,CEEP!$A$1:$D$525,2,FALSE)</f>
        <v>284</v>
      </c>
      <c r="P519" s="22">
        <f>VLOOKUP($A519,CEEP!$A$1:$D$525,3,FALSE)</f>
        <v>5.0000000000000001E-3</v>
      </c>
      <c r="Q519" s="4">
        <f>VLOOKUP($A519,RBEP!$A$1:$F$525,2,FALSE)</f>
        <v>282</v>
      </c>
      <c r="R519" s="4">
        <f>VLOOKUP($A519,RBEP!$A$1:$F$525,3,FALSE)</f>
        <v>284</v>
      </c>
      <c r="S519" s="4">
        <f>VLOOKUP($A519,RBEP!$A$1:$F$525,4,FALSE)</f>
        <v>282.66000000000003</v>
      </c>
      <c r="T519" s="4">
        <f>VLOOKUP($A519,RBEP!$A$1:$F$525,5,FALSE)</f>
        <v>3.7799999999999999E-3</v>
      </c>
      <c r="U519" s="4">
        <f>VLOOKUP($A519,RCEP!$A$1:$F$525,2,FALSE)</f>
        <v>282</v>
      </c>
      <c r="V519" s="4">
        <f>VLOOKUP($A519,RCEP!$A$1:$F$525,3,FALSE)</f>
        <v>284</v>
      </c>
      <c r="W519" s="4">
        <f>VLOOKUP($A519,RCEP!$A$1:$F$525,4,FALSE)</f>
        <v>282.85000000000002</v>
      </c>
      <c r="X519" s="4">
        <f>VLOOKUP($A519,RCEP!$A$1:$F$525,5,FALSE)</f>
        <v>4.3899999999999998E-3</v>
      </c>
      <c r="Y519" s="4">
        <f>VLOOKUP($A519,REEP!$A$1:$F$525,2,FALSE)</f>
        <v>282</v>
      </c>
      <c r="Z519" s="4">
        <f>VLOOKUP($A519,REEP!$A$1:$F$525,3,FALSE)</f>
        <v>284</v>
      </c>
      <c r="AA519" s="4">
        <f>VLOOKUP($A519,REEP!$A$1:$F$525,4,FALSE)</f>
        <v>282.73</v>
      </c>
      <c r="AB519" s="4">
        <f>VLOOKUP($A519,REEP!$A$1:$F$525,5,FALSE)</f>
        <v>3.64E-3</v>
      </c>
      <c r="AC519" s="11">
        <f>VLOOKUP($A519,RCEEP!$A$1:$F$525,2,FALSE)</f>
        <v>282</v>
      </c>
      <c r="AD519" s="11">
        <f>VLOOKUP($A519,RCEEP!$A$1:$F$525,3,FALSE)</f>
        <v>284</v>
      </c>
      <c r="AE519" s="11">
        <f>VLOOKUP($A519,RCEEP!$A$1:$F$525,4,FALSE)</f>
        <v>282.75</v>
      </c>
      <c r="AF519" s="11">
        <f>VLOOKUP($A519,RCEEP!$A$1:$F$525,5,FALSE)</f>
        <v>3.8E-3</v>
      </c>
      <c r="AH519" s="11">
        <f t="shared" si="336"/>
        <v>282</v>
      </c>
      <c r="AI519" s="11">
        <f t="shared" si="337"/>
        <v>0</v>
      </c>
      <c r="AJ519" s="11">
        <f t="shared" si="338"/>
        <v>0</v>
      </c>
      <c r="AK519" s="11">
        <f t="shared" si="339"/>
        <v>0</v>
      </c>
      <c r="AL519" s="11">
        <f t="shared" si="340"/>
        <v>0</v>
      </c>
      <c r="AM519" s="11">
        <f t="shared" si="341"/>
        <v>0</v>
      </c>
      <c r="AN519" s="11">
        <f t="shared" si="342"/>
        <v>1</v>
      </c>
      <c r="AO519" s="11">
        <f t="shared" si="343"/>
        <v>1</v>
      </c>
      <c r="AP519" s="11">
        <f t="shared" si="344"/>
        <v>1</v>
      </c>
      <c r="AQ519" s="4">
        <f t="shared" si="345"/>
        <v>1</v>
      </c>
      <c r="AS519" s="1">
        <f t="shared" si="346"/>
        <v>281</v>
      </c>
      <c r="AT519" s="1">
        <f t="shared" si="347"/>
        <v>1</v>
      </c>
      <c r="AU519" s="1">
        <f t="shared" si="348"/>
        <v>0</v>
      </c>
      <c r="AV519" s="1">
        <f t="shared" si="349"/>
        <v>0</v>
      </c>
      <c r="AW519" s="1">
        <f t="shared" si="350"/>
        <v>0</v>
      </c>
      <c r="AX519" s="8">
        <f t="shared" si="351"/>
        <v>0</v>
      </c>
      <c r="AZ519" s="8">
        <f t="shared" si="352"/>
        <v>281</v>
      </c>
      <c r="BA519" s="8">
        <f t="shared" si="353"/>
        <v>1</v>
      </c>
      <c r="BB519" s="8">
        <f t="shared" si="354"/>
        <v>0</v>
      </c>
      <c r="BC519" s="8">
        <f t="shared" si="355"/>
        <v>0</v>
      </c>
      <c r="BD519" s="8">
        <f t="shared" si="356"/>
        <v>0</v>
      </c>
      <c r="BE519" s="8">
        <f t="shared" si="357"/>
        <v>0</v>
      </c>
      <c r="BG519" s="19">
        <f t="shared" si="358"/>
        <v>0</v>
      </c>
      <c r="BH519" s="19">
        <f t="shared" si="359"/>
        <v>0</v>
      </c>
      <c r="BJ519" s="10">
        <f t="shared" si="360"/>
        <v>281</v>
      </c>
      <c r="BK519" s="35">
        <f t="shared" si="361"/>
        <v>1</v>
      </c>
      <c r="BL519" s="27">
        <f t="shared" si="362"/>
        <v>1.1111111111111111E-3</v>
      </c>
      <c r="BM519" s="33">
        <f t="shared" si="363"/>
        <v>1</v>
      </c>
      <c r="BN519" s="27">
        <f t="shared" si="364"/>
        <v>1.1111111111111111E-3</v>
      </c>
      <c r="BO519" s="33">
        <f t="shared" si="365"/>
        <v>1</v>
      </c>
      <c r="BP519" s="27">
        <f t="shared" si="366"/>
        <v>1.1111111111111111E-3</v>
      </c>
      <c r="BQ519" s="33">
        <f t="shared" si="367"/>
        <v>1</v>
      </c>
      <c r="BR519" s="28">
        <f t="shared" si="368"/>
        <v>1.1111111111111111E-3</v>
      </c>
      <c r="BT519" s="10">
        <f t="shared" si="369"/>
        <v>281</v>
      </c>
      <c r="BU519" s="32">
        <f t="shared" si="370"/>
        <v>1.660000000000025</v>
      </c>
      <c r="BV519" s="27">
        <f t="shared" si="371"/>
        <v>1.8444444444444723E-3</v>
      </c>
      <c r="BW519" s="36">
        <f t="shared" si="372"/>
        <v>1.8500000000000227</v>
      </c>
      <c r="BX519" s="27">
        <f t="shared" si="373"/>
        <v>2.0555555555555808E-3</v>
      </c>
      <c r="BY519" s="36">
        <f t="shared" si="374"/>
        <v>1.7300000000000182</v>
      </c>
      <c r="BZ519" s="27">
        <f t="shared" si="375"/>
        <v>1.9222222222222425E-3</v>
      </c>
      <c r="CA519" s="36">
        <f t="shared" si="376"/>
        <v>1.75</v>
      </c>
      <c r="CB519" s="28">
        <f t="shared" si="377"/>
        <v>1.9444444444444444E-3</v>
      </c>
    </row>
    <row r="520" spans="1:80">
      <c r="A520" s="1" t="s">
        <v>518</v>
      </c>
      <c r="B520" s="26">
        <v>900</v>
      </c>
      <c r="C520" s="26">
        <v>944</v>
      </c>
      <c r="D520" s="26">
        <v>5827</v>
      </c>
      <c r="E520" s="20">
        <f>VLOOKUP($A520,JorgeILS!$A$1:$D$525,2,FALSE)</f>
        <v>280</v>
      </c>
      <c r="F520" s="20">
        <f>VLOOKUP($A520,JorgeILS!$A$1:$D$525,3,FALSE)</f>
        <v>0.27700000000000002</v>
      </c>
      <c r="G520" s="20">
        <f>VLOOKUP($A520,JorgeCPP!$A$1:$D$525,2,FALSE)</f>
        <v>284</v>
      </c>
      <c r="H520" s="20">
        <f>VLOOKUP($A520,JorgeCPP!$A$1:$D$525,3,FALSE)</f>
        <v>2.3E-2</v>
      </c>
      <c r="I520" s="4">
        <f>VLOOKUP($A520,BEP!$A$1:$D$525,2,FALSE)</f>
        <v>282</v>
      </c>
      <c r="J520" s="23">
        <f>VLOOKUP($A520,BEP!$A$1:$D$525,3,FALSE)</f>
        <v>5.0000000000000001E-3</v>
      </c>
      <c r="K520" s="4">
        <f>VLOOKUP($A520,CEP!$A$1:$D$525,2,FALSE)</f>
        <v>282</v>
      </c>
      <c r="L520" s="23">
        <f>VLOOKUP($A520,CEP!$A$1:$D$525,3,FALSE)</f>
        <v>4.0000000000000001E-3</v>
      </c>
      <c r="M520" s="4">
        <f>VLOOKUP($A520,EEP!$A$1:$D$525,2,FALSE)</f>
        <v>282</v>
      </c>
      <c r="N520" s="23">
        <f>VLOOKUP($A520,EEP!$A$1:$D$525,3,FALSE)</f>
        <v>4.0000000000000001E-3</v>
      </c>
      <c r="O520" s="24">
        <f>VLOOKUP($A520,CEEP!$A$1:$D$525,2,FALSE)</f>
        <v>282</v>
      </c>
      <c r="P520" s="22">
        <f>VLOOKUP($A520,CEEP!$A$1:$D$525,3,FALSE)</f>
        <v>5.0000000000000001E-3</v>
      </c>
      <c r="Q520" s="4">
        <f>VLOOKUP($A520,RBEP!$A$1:$F$525,2,FALSE)</f>
        <v>281</v>
      </c>
      <c r="R520" s="4">
        <f>VLOOKUP($A520,RBEP!$A$1:$F$525,3,FALSE)</f>
        <v>284</v>
      </c>
      <c r="S520" s="4">
        <f>VLOOKUP($A520,RBEP!$A$1:$F$525,4,FALSE)</f>
        <v>282.14999999999998</v>
      </c>
      <c r="T520" s="4">
        <f>VLOOKUP($A520,RBEP!$A$1:$F$525,5,FALSE)</f>
        <v>3.96E-3</v>
      </c>
      <c r="U520" s="4">
        <f>VLOOKUP($A520,RCEP!$A$1:$F$525,2,FALSE)</f>
        <v>281</v>
      </c>
      <c r="V520" s="4">
        <f>VLOOKUP($A520,RCEP!$A$1:$F$525,3,FALSE)</f>
        <v>284</v>
      </c>
      <c r="W520" s="4">
        <f>VLOOKUP($A520,RCEP!$A$1:$F$525,4,FALSE)</f>
        <v>282.25</v>
      </c>
      <c r="X520" s="4">
        <f>VLOOKUP($A520,RCEP!$A$1:$F$525,5,FALSE)</f>
        <v>4.5199999999999997E-3</v>
      </c>
      <c r="Y520" s="4">
        <f>VLOOKUP($A520,REEP!$A$1:$F$525,2,FALSE)</f>
        <v>281</v>
      </c>
      <c r="Z520" s="4">
        <f>VLOOKUP($A520,REEP!$A$1:$F$525,3,FALSE)</f>
        <v>284</v>
      </c>
      <c r="AA520" s="4">
        <f>VLOOKUP($A520,REEP!$A$1:$F$525,4,FALSE)</f>
        <v>282.27</v>
      </c>
      <c r="AB520" s="4">
        <f>VLOOKUP($A520,REEP!$A$1:$F$525,5,FALSE)</f>
        <v>3.8999999999999998E-3</v>
      </c>
      <c r="AC520" s="11">
        <f>VLOOKUP($A520,RCEEP!$A$1:$F$525,2,FALSE)</f>
        <v>281</v>
      </c>
      <c r="AD520" s="11">
        <f>VLOOKUP($A520,RCEEP!$A$1:$F$525,3,FALSE)</f>
        <v>284</v>
      </c>
      <c r="AE520" s="11">
        <f>VLOOKUP($A520,RCEEP!$A$1:$F$525,4,FALSE)</f>
        <v>282.18</v>
      </c>
      <c r="AF520" s="11">
        <f>VLOOKUP($A520,RCEEP!$A$1:$F$525,5,FALSE)</f>
        <v>4.13E-3</v>
      </c>
      <c r="AH520" s="11">
        <f t="shared" si="336"/>
        <v>281</v>
      </c>
      <c r="AI520" s="11">
        <f t="shared" si="337"/>
        <v>0</v>
      </c>
      <c r="AJ520" s="11">
        <f t="shared" si="338"/>
        <v>0</v>
      </c>
      <c r="AK520" s="11">
        <f t="shared" si="339"/>
        <v>0</v>
      </c>
      <c r="AL520" s="11">
        <f t="shared" si="340"/>
        <v>0</v>
      </c>
      <c r="AM520" s="11">
        <f t="shared" si="341"/>
        <v>0</v>
      </c>
      <c r="AN520" s="11">
        <f t="shared" si="342"/>
        <v>1</v>
      </c>
      <c r="AO520" s="11">
        <f t="shared" si="343"/>
        <v>1</v>
      </c>
      <c r="AP520" s="11">
        <f t="shared" si="344"/>
        <v>1</v>
      </c>
      <c r="AQ520" s="4">
        <f t="shared" si="345"/>
        <v>1</v>
      </c>
      <c r="AS520" s="1">
        <f t="shared" si="346"/>
        <v>280</v>
      </c>
      <c r="AT520" s="1">
        <f t="shared" si="347"/>
        <v>1</v>
      </c>
      <c r="AU520" s="1">
        <f t="shared" si="348"/>
        <v>0</v>
      </c>
      <c r="AV520" s="1">
        <f t="shared" si="349"/>
        <v>0</v>
      </c>
      <c r="AW520" s="1">
        <f t="shared" si="350"/>
        <v>0</v>
      </c>
      <c r="AX520" s="8">
        <f t="shared" si="351"/>
        <v>0</v>
      </c>
      <c r="AZ520" s="8">
        <f t="shared" si="352"/>
        <v>280</v>
      </c>
      <c r="BA520" s="8">
        <f t="shared" si="353"/>
        <v>1</v>
      </c>
      <c r="BB520" s="8">
        <f t="shared" si="354"/>
        <v>0</v>
      </c>
      <c r="BC520" s="8">
        <f t="shared" si="355"/>
        <v>0</v>
      </c>
      <c r="BD520" s="8">
        <f t="shared" si="356"/>
        <v>0</v>
      </c>
      <c r="BE520" s="8">
        <f t="shared" si="357"/>
        <v>0</v>
      </c>
      <c r="BG520" s="19">
        <f t="shared" si="358"/>
        <v>0</v>
      </c>
      <c r="BH520" s="19">
        <f t="shared" si="359"/>
        <v>0</v>
      </c>
      <c r="BJ520" s="10">
        <f t="shared" si="360"/>
        <v>280</v>
      </c>
      <c r="BK520" s="35">
        <f t="shared" si="361"/>
        <v>1</v>
      </c>
      <c r="BL520" s="27">
        <f t="shared" si="362"/>
        <v>1.1111111111111111E-3</v>
      </c>
      <c r="BM520" s="33">
        <f t="shared" si="363"/>
        <v>1</v>
      </c>
      <c r="BN520" s="27">
        <f t="shared" si="364"/>
        <v>1.1111111111111111E-3</v>
      </c>
      <c r="BO520" s="33">
        <f t="shared" si="365"/>
        <v>1</v>
      </c>
      <c r="BP520" s="27">
        <f t="shared" si="366"/>
        <v>1.1111111111111111E-3</v>
      </c>
      <c r="BQ520" s="33">
        <f t="shared" si="367"/>
        <v>1</v>
      </c>
      <c r="BR520" s="28">
        <f t="shared" si="368"/>
        <v>1.1111111111111111E-3</v>
      </c>
      <c r="BT520" s="10">
        <f t="shared" si="369"/>
        <v>280</v>
      </c>
      <c r="BU520" s="32">
        <f t="shared" si="370"/>
        <v>2.1499999999999773</v>
      </c>
      <c r="BV520" s="27">
        <f t="shared" si="371"/>
        <v>2.3888888888888636E-3</v>
      </c>
      <c r="BW520" s="36">
        <f t="shared" si="372"/>
        <v>2.25</v>
      </c>
      <c r="BX520" s="27">
        <f t="shared" si="373"/>
        <v>2.5000000000000001E-3</v>
      </c>
      <c r="BY520" s="36">
        <f t="shared" si="374"/>
        <v>2.2699999999999818</v>
      </c>
      <c r="BZ520" s="27">
        <f t="shared" si="375"/>
        <v>2.5222222222222022E-3</v>
      </c>
      <c r="CA520" s="36">
        <f t="shared" si="376"/>
        <v>2.1800000000000068</v>
      </c>
      <c r="CB520" s="28">
        <f t="shared" si="377"/>
        <v>2.4222222222222297E-3</v>
      </c>
    </row>
    <row r="521" spans="1:80">
      <c r="A521" s="1" t="s">
        <v>519</v>
      </c>
      <c r="B521" s="26">
        <v>900</v>
      </c>
      <c r="C521" s="26">
        <v>944</v>
      </c>
      <c r="D521" s="26">
        <v>5835</v>
      </c>
      <c r="E521" s="20">
        <f>VLOOKUP($A521,JorgeILS!$A$1:$D$525,2,FALSE)</f>
        <v>282</v>
      </c>
      <c r="F521" s="20">
        <f>VLOOKUP($A521,JorgeILS!$A$1:$D$525,3,FALSE)</f>
        <v>0.33300000000000002</v>
      </c>
      <c r="G521" s="20">
        <f>VLOOKUP($A521,JorgeCPP!$A$1:$D$525,2,FALSE)</f>
        <v>286</v>
      </c>
      <c r="H521" s="20">
        <f>VLOOKUP($A521,JorgeCPP!$A$1:$D$525,3,FALSE)</f>
        <v>2.4E-2</v>
      </c>
      <c r="I521" s="4">
        <f>VLOOKUP($A521,BEP!$A$1:$D$525,2,FALSE)</f>
        <v>284</v>
      </c>
      <c r="J521" s="23">
        <f>VLOOKUP($A521,BEP!$A$1:$D$525,3,FALSE)</f>
        <v>5.0000000000000001E-3</v>
      </c>
      <c r="K521" s="4">
        <f>VLOOKUP($A521,CEP!$A$1:$D$525,2,FALSE)</f>
        <v>284</v>
      </c>
      <c r="L521" s="23">
        <f>VLOOKUP($A521,CEP!$A$1:$D$525,3,FALSE)</f>
        <v>3.0000000000000001E-3</v>
      </c>
      <c r="M521" s="4">
        <f>VLOOKUP($A521,EEP!$A$1:$D$525,2,FALSE)</f>
        <v>283</v>
      </c>
      <c r="N521" s="23">
        <f>VLOOKUP($A521,EEP!$A$1:$D$525,3,FALSE)</f>
        <v>4.0000000000000001E-3</v>
      </c>
      <c r="O521" s="24">
        <f>VLOOKUP($A521,CEEP!$A$1:$D$525,2,FALSE)</f>
        <v>283</v>
      </c>
      <c r="P521" s="22">
        <f>VLOOKUP($A521,CEEP!$A$1:$D$525,3,FALSE)</f>
        <v>4.0000000000000001E-3</v>
      </c>
      <c r="Q521" s="4">
        <f>VLOOKUP($A521,RBEP!$A$1:$F$525,2,FALSE)</f>
        <v>283</v>
      </c>
      <c r="R521" s="4">
        <f>VLOOKUP($A521,RBEP!$A$1:$F$525,3,FALSE)</f>
        <v>285</v>
      </c>
      <c r="S521" s="4">
        <f>VLOOKUP($A521,RBEP!$A$1:$F$525,4,FALSE)</f>
        <v>284.07</v>
      </c>
      <c r="T521" s="4">
        <f>VLOOKUP($A521,RBEP!$A$1:$F$525,5,FALSE)</f>
        <v>4.8500000000000001E-3</v>
      </c>
      <c r="U521" s="4">
        <f>VLOOKUP($A521,RCEP!$A$1:$F$525,2,FALSE)</f>
        <v>283</v>
      </c>
      <c r="V521" s="4">
        <f>VLOOKUP($A521,RCEP!$A$1:$F$525,3,FALSE)</f>
        <v>285</v>
      </c>
      <c r="W521" s="4">
        <f>VLOOKUP($A521,RCEP!$A$1:$F$525,4,FALSE)</f>
        <v>284.11</v>
      </c>
      <c r="X521" s="4">
        <f>VLOOKUP($A521,RCEP!$A$1:$F$525,5,FALSE)</f>
        <v>5.3200000000000001E-3</v>
      </c>
      <c r="Y521" s="4">
        <f>VLOOKUP($A521,REEP!$A$1:$F$525,2,FALSE)</f>
        <v>283</v>
      </c>
      <c r="Z521" s="4">
        <f>VLOOKUP($A521,REEP!$A$1:$F$525,3,FALSE)</f>
        <v>285</v>
      </c>
      <c r="AA521" s="4">
        <f>VLOOKUP($A521,REEP!$A$1:$F$525,4,FALSE)</f>
        <v>284.06</v>
      </c>
      <c r="AB521" s="4">
        <f>VLOOKUP($A521,REEP!$A$1:$F$525,5,FALSE)</f>
        <v>4.6899999999999997E-3</v>
      </c>
      <c r="AC521" s="11">
        <f>VLOOKUP($A521,RCEEP!$A$1:$F$525,2,FALSE)</f>
        <v>283</v>
      </c>
      <c r="AD521" s="11">
        <f>VLOOKUP($A521,RCEEP!$A$1:$F$525,3,FALSE)</f>
        <v>285</v>
      </c>
      <c r="AE521" s="11">
        <f>VLOOKUP($A521,RCEEP!$A$1:$F$525,4,FALSE)</f>
        <v>284.05</v>
      </c>
      <c r="AF521" s="11">
        <f>VLOOKUP($A521,RCEEP!$A$1:$F$525,5,FALSE)</f>
        <v>4.9800000000000001E-3</v>
      </c>
      <c r="AH521" s="11">
        <f t="shared" si="336"/>
        <v>283</v>
      </c>
      <c r="AI521" s="11">
        <f t="shared" si="337"/>
        <v>0</v>
      </c>
      <c r="AJ521" s="11">
        <f t="shared" si="338"/>
        <v>0</v>
      </c>
      <c r="AK521" s="11">
        <f t="shared" si="339"/>
        <v>0</v>
      </c>
      <c r="AL521" s="11">
        <f t="shared" si="340"/>
        <v>1</v>
      </c>
      <c r="AM521" s="11">
        <f t="shared" si="341"/>
        <v>1</v>
      </c>
      <c r="AN521" s="11">
        <f t="shared" si="342"/>
        <v>1</v>
      </c>
      <c r="AO521" s="11">
        <f t="shared" si="343"/>
        <v>1</v>
      </c>
      <c r="AP521" s="11">
        <f t="shared" si="344"/>
        <v>1</v>
      </c>
      <c r="AQ521" s="4">
        <f t="shared" si="345"/>
        <v>1</v>
      </c>
      <c r="AS521" s="1">
        <f t="shared" si="346"/>
        <v>282</v>
      </c>
      <c r="AT521" s="1">
        <f t="shared" si="347"/>
        <v>1</v>
      </c>
      <c r="AU521" s="1">
        <f t="shared" si="348"/>
        <v>0</v>
      </c>
      <c r="AV521" s="1">
        <f t="shared" si="349"/>
        <v>0</v>
      </c>
      <c r="AW521" s="1">
        <f t="shared" si="350"/>
        <v>0</v>
      </c>
      <c r="AX521" s="8">
        <f t="shared" si="351"/>
        <v>0</v>
      </c>
      <c r="AZ521" s="8">
        <f t="shared" si="352"/>
        <v>282</v>
      </c>
      <c r="BA521" s="8">
        <f t="shared" si="353"/>
        <v>1</v>
      </c>
      <c r="BB521" s="8">
        <f t="shared" si="354"/>
        <v>0</v>
      </c>
      <c r="BC521" s="8">
        <f t="shared" si="355"/>
        <v>0</v>
      </c>
      <c r="BD521" s="8">
        <f t="shared" si="356"/>
        <v>0</v>
      </c>
      <c r="BE521" s="8">
        <f t="shared" si="357"/>
        <v>0</v>
      </c>
      <c r="BG521" s="19">
        <f t="shared" si="358"/>
        <v>0</v>
      </c>
      <c r="BH521" s="19">
        <f t="shared" si="359"/>
        <v>0</v>
      </c>
      <c r="BJ521" s="10">
        <f t="shared" si="360"/>
        <v>282</v>
      </c>
      <c r="BK521" s="35">
        <f t="shared" si="361"/>
        <v>1</v>
      </c>
      <c r="BL521" s="27">
        <f t="shared" si="362"/>
        <v>1.1111111111111111E-3</v>
      </c>
      <c r="BM521" s="33">
        <f t="shared" si="363"/>
        <v>1</v>
      </c>
      <c r="BN521" s="27">
        <f t="shared" si="364"/>
        <v>1.1111111111111111E-3</v>
      </c>
      <c r="BO521" s="33">
        <f t="shared" si="365"/>
        <v>1</v>
      </c>
      <c r="BP521" s="27">
        <f t="shared" si="366"/>
        <v>1.1111111111111111E-3</v>
      </c>
      <c r="BQ521" s="33">
        <f t="shared" si="367"/>
        <v>1</v>
      </c>
      <c r="BR521" s="28">
        <f t="shared" si="368"/>
        <v>1.1111111111111111E-3</v>
      </c>
      <c r="BT521" s="10">
        <f t="shared" si="369"/>
        <v>282</v>
      </c>
      <c r="BU521" s="32">
        <f t="shared" si="370"/>
        <v>2.0699999999999932</v>
      </c>
      <c r="BV521" s="27">
        <f t="shared" si="371"/>
        <v>2.2999999999999926E-3</v>
      </c>
      <c r="BW521" s="36">
        <f t="shared" si="372"/>
        <v>2.1100000000000136</v>
      </c>
      <c r="BX521" s="27">
        <f t="shared" si="373"/>
        <v>2.3444444444444597E-3</v>
      </c>
      <c r="BY521" s="36">
        <f t="shared" si="374"/>
        <v>2.0600000000000023</v>
      </c>
      <c r="BZ521" s="27">
        <f t="shared" si="375"/>
        <v>2.2888888888888915E-3</v>
      </c>
      <c r="CA521" s="36">
        <f t="shared" si="376"/>
        <v>2.0500000000000114</v>
      </c>
      <c r="CB521" s="28">
        <f t="shared" si="377"/>
        <v>2.2777777777777905E-3</v>
      </c>
    </row>
    <row r="522" spans="1:80">
      <c r="A522" s="1" t="s">
        <v>520</v>
      </c>
      <c r="B522" s="26">
        <v>900</v>
      </c>
      <c r="C522" s="26">
        <v>944</v>
      </c>
      <c r="D522" s="26">
        <v>5843</v>
      </c>
      <c r="E522" s="20">
        <f>VLOOKUP($A522,JorgeILS!$A$1:$D$525,2,FALSE)</f>
        <v>280</v>
      </c>
      <c r="F522" s="20">
        <f>VLOOKUP($A522,JorgeILS!$A$1:$D$525,3,FALSE)</f>
        <v>0.377</v>
      </c>
      <c r="G522" s="20">
        <f>VLOOKUP($A522,JorgeCPP!$A$1:$D$525,2,FALSE)</f>
        <v>284</v>
      </c>
      <c r="H522" s="20">
        <f>VLOOKUP($A522,JorgeCPP!$A$1:$D$525,3,FALSE)</f>
        <v>2.5000000000000001E-2</v>
      </c>
      <c r="I522" s="4">
        <f>VLOOKUP($A522,BEP!$A$1:$D$525,2,FALSE)</f>
        <v>282</v>
      </c>
      <c r="J522" s="23">
        <f>VLOOKUP($A522,BEP!$A$1:$D$525,3,FALSE)</f>
        <v>5.0000000000000001E-3</v>
      </c>
      <c r="K522" s="4">
        <f>VLOOKUP($A522,CEP!$A$1:$D$525,2,FALSE)</f>
        <v>282</v>
      </c>
      <c r="L522" s="23">
        <f>VLOOKUP($A522,CEP!$A$1:$D$525,3,FALSE)</f>
        <v>6.0000000000000001E-3</v>
      </c>
      <c r="M522" s="4">
        <f>VLOOKUP($A522,EEP!$A$1:$D$525,2,FALSE)</f>
        <v>282</v>
      </c>
      <c r="N522" s="23">
        <f>VLOOKUP($A522,EEP!$A$1:$D$525,3,FALSE)</f>
        <v>5.0000000000000001E-3</v>
      </c>
      <c r="O522" s="24">
        <f>VLOOKUP($A522,CEEP!$A$1:$D$525,2,FALSE)</f>
        <v>282</v>
      </c>
      <c r="P522" s="22">
        <f>VLOOKUP($A522,CEEP!$A$1:$D$525,3,FALSE)</f>
        <v>5.0000000000000001E-3</v>
      </c>
      <c r="Q522" s="4">
        <f>VLOOKUP($A522,RBEP!$A$1:$F$525,2,FALSE)</f>
        <v>282</v>
      </c>
      <c r="R522" s="4">
        <f>VLOOKUP($A522,RBEP!$A$1:$F$525,3,FALSE)</f>
        <v>283</v>
      </c>
      <c r="S522" s="4">
        <f>VLOOKUP($A522,RBEP!$A$1:$F$525,4,FALSE)</f>
        <v>282.24</v>
      </c>
      <c r="T522" s="4">
        <f>VLOOKUP($A522,RBEP!$A$1:$F$525,5,FALSE)</f>
        <v>5.1700000000000001E-3</v>
      </c>
      <c r="U522" s="4">
        <f>VLOOKUP($A522,RCEP!$A$1:$F$525,2,FALSE)</f>
        <v>282</v>
      </c>
      <c r="V522" s="4">
        <f>VLOOKUP($A522,RCEP!$A$1:$F$525,3,FALSE)</f>
        <v>283</v>
      </c>
      <c r="W522" s="4">
        <f>VLOOKUP($A522,RCEP!$A$1:$F$525,4,FALSE)</f>
        <v>282.24</v>
      </c>
      <c r="X522" s="4">
        <f>VLOOKUP($A522,RCEP!$A$1:$F$525,5,FALSE)</f>
        <v>5.79E-3</v>
      </c>
      <c r="Y522" s="4">
        <f>VLOOKUP($A522,REEP!$A$1:$F$525,2,FALSE)</f>
        <v>282</v>
      </c>
      <c r="Z522" s="4">
        <f>VLOOKUP($A522,REEP!$A$1:$F$525,3,FALSE)</f>
        <v>283</v>
      </c>
      <c r="AA522" s="4">
        <f>VLOOKUP($A522,REEP!$A$1:$F$525,4,FALSE)</f>
        <v>282.26</v>
      </c>
      <c r="AB522" s="4">
        <f>VLOOKUP($A522,REEP!$A$1:$F$525,5,FALSE)</f>
        <v>4.9800000000000001E-3</v>
      </c>
      <c r="AC522" s="11">
        <f>VLOOKUP($A522,RCEEP!$A$1:$F$525,2,FALSE)</f>
        <v>282</v>
      </c>
      <c r="AD522" s="11">
        <f>VLOOKUP($A522,RCEEP!$A$1:$F$525,3,FALSE)</f>
        <v>283</v>
      </c>
      <c r="AE522" s="11">
        <f>VLOOKUP($A522,RCEEP!$A$1:$F$525,4,FALSE)</f>
        <v>282.2</v>
      </c>
      <c r="AF522" s="11">
        <f>VLOOKUP($A522,RCEEP!$A$1:$F$525,5,FALSE)</f>
        <v>5.3899999999999998E-3</v>
      </c>
      <c r="AH522" s="11">
        <f t="shared" si="336"/>
        <v>282</v>
      </c>
      <c r="AI522" s="11">
        <f t="shared" si="337"/>
        <v>0</v>
      </c>
      <c r="AJ522" s="11">
        <f t="shared" si="338"/>
        <v>1</v>
      </c>
      <c r="AK522" s="11">
        <f t="shared" si="339"/>
        <v>1</v>
      </c>
      <c r="AL522" s="11">
        <f t="shared" si="340"/>
        <v>1</v>
      </c>
      <c r="AM522" s="11">
        <f t="shared" si="341"/>
        <v>1</v>
      </c>
      <c r="AN522" s="11">
        <f t="shared" si="342"/>
        <v>1</v>
      </c>
      <c r="AO522" s="11">
        <f t="shared" si="343"/>
        <v>1</v>
      </c>
      <c r="AP522" s="11">
        <f t="shared" si="344"/>
        <v>1</v>
      </c>
      <c r="AQ522" s="4">
        <f t="shared" si="345"/>
        <v>1</v>
      </c>
      <c r="AS522" s="1">
        <f t="shared" si="346"/>
        <v>280</v>
      </c>
      <c r="AT522" s="1">
        <f t="shared" si="347"/>
        <v>1</v>
      </c>
      <c r="AU522" s="1">
        <f t="shared" si="348"/>
        <v>0</v>
      </c>
      <c r="AV522" s="1">
        <f t="shared" si="349"/>
        <v>0</v>
      </c>
      <c r="AW522" s="1">
        <f t="shared" si="350"/>
        <v>0</v>
      </c>
      <c r="AX522" s="8">
        <f t="shared" si="351"/>
        <v>0</v>
      </c>
      <c r="AZ522" s="8">
        <f t="shared" si="352"/>
        <v>280</v>
      </c>
      <c r="BA522" s="8">
        <f t="shared" si="353"/>
        <v>1</v>
      </c>
      <c r="BB522" s="8">
        <f t="shared" si="354"/>
        <v>0</v>
      </c>
      <c r="BC522" s="8">
        <f t="shared" si="355"/>
        <v>0</v>
      </c>
      <c r="BD522" s="8">
        <f t="shared" si="356"/>
        <v>0</v>
      </c>
      <c r="BE522" s="8">
        <f t="shared" si="357"/>
        <v>0</v>
      </c>
      <c r="BG522" s="19">
        <f t="shared" si="358"/>
        <v>0</v>
      </c>
      <c r="BH522" s="19">
        <f t="shared" si="359"/>
        <v>0</v>
      </c>
      <c r="BJ522" s="10">
        <f t="shared" si="360"/>
        <v>280</v>
      </c>
      <c r="BK522" s="35">
        <f t="shared" si="361"/>
        <v>2</v>
      </c>
      <c r="BL522" s="27">
        <f t="shared" si="362"/>
        <v>2.2222222222222222E-3</v>
      </c>
      <c r="BM522" s="33">
        <f t="shared" si="363"/>
        <v>2</v>
      </c>
      <c r="BN522" s="27">
        <f t="shared" si="364"/>
        <v>2.2222222222222222E-3</v>
      </c>
      <c r="BO522" s="33">
        <f t="shared" si="365"/>
        <v>2</v>
      </c>
      <c r="BP522" s="27">
        <f t="shared" si="366"/>
        <v>2.2222222222222222E-3</v>
      </c>
      <c r="BQ522" s="33">
        <f t="shared" si="367"/>
        <v>2</v>
      </c>
      <c r="BR522" s="28">
        <f t="shared" si="368"/>
        <v>2.2222222222222222E-3</v>
      </c>
      <c r="BT522" s="10">
        <f t="shared" si="369"/>
        <v>280</v>
      </c>
      <c r="BU522" s="32">
        <f t="shared" si="370"/>
        <v>2.2400000000000091</v>
      </c>
      <c r="BV522" s="27">
        <f t="shared" si="371"/>
        <v>2.488888888888899E-3</v>
      </c>
      <c r="BW522" s="36">
        <f t="shared" si="372"/>
        <v>2.2400000000000091</v>
      </c>
      <c r="BX522" s="27">
        <f t="shared" si="373"/>
        <v>2.488888888888899E-3</v>
      </c>
      <c r="BY522" s="36">
        <f t="shared" si="374"/>
        <v>2.2599999999999909</v>
      </c>
      <c r="BZ522" s="27">
        <f t="shared" si="375"/>
        <v>2.5111111111111011E-3</v>
      </c>
      <c r="CA522" s="36">
        <f t="shared" si="376"/>
        <v>2.1999999999999886</v>
      </c>
      <c r="CB522" s="28">
        <f t="shared" si="377"/>
        <v>2.4444444444444318E-3</v>
      </c>
    </row>
    <row r="523" spans="1:80">
      <c r="A523" s="1" t="s">
        <v>521</v>
      </c>
      <c r="B523" s="26">
        <v>900</v>
      </c>
      <c r="C523" s="26">
        <v>989</v>
      </c>
      <c r="D523" s="26">
        <v>5851</v>
      </c>
      <c r="E523" s="20">
        <f>VLOOKUP($A523,JorgeILS!$A$1:$D$525,2,FALSE)</f>
        <v>261</v>
      </c>
      <c r="F523" s="20">
        <f>VLOOKUP($A523,JorgeILS!$A$1:$D$525,3,FALSE)</f>
        <v>1.034</v>
      </c>
      <c r="G523" s="20">
        <f>VLOOKUP($A523,JorgeCPP!$A$1:$D$525,2,FALSE)</f>
        <v>268</v>
      </c>
      <c r="H523" s="20">
        <f>VLOOKUP($A523,JorgeCPP!$A$1:$D$525,3,FALSE)</f>
        <v>3.7999999999999999E-2</v>
      </c>
      <c r="I523" s="4">
        <f>VLOOKUP($A523,BEP!$A$1:$D$525,2,FALSE)</f>
        <v>264</v>
      </c>
      <c r="J523" s="23">
        <f>VLOOKUP($A523,BEP!$A$1:$D$525,3,FALSE)</f>
        <v>6.0000000000000001E-3</v>
      </c>
      <c r="K523" s="4">
        <f>VLOOKUP($A523,CEP!$A$1:$D$525,2,FALSE)</f>
        <v>264</v>
      </c>
      <c r="L523" s="23">
        <f>VLOOKUP($A523,CEP!$A$1:$D$525,3,FALSE)</f>
        <v>5.0000000000000001E-3</v>
      </c>
      <c r="M523" s="4">
        <f>VLOOKUP($A523,EEP!$A$1:$D$525,2,FALSE)</f>
        <v>263</v>
      </c>
      <c r="N523" s="23">
        <f>VLOOKUP($A523,EEP!$A$1:$D$525,3,FALSE)</f>
        <v>6.0000000000000001E-3</v>
      </c>
      <c r="O523" s="24">
        <f>VLOOKUP($A523,CEEP!$A$1:$D$525,2,FALSE)</f>
        <v>263</v>
      </c>
      <c r="P523" s="22">
        <f>VLOOKUP($A523,CEEP!$A$1:$D$525,3,FALSE)</f>
        <v>6.0000000000000001E-3</v>
      </c>
      <c r="Q523" s="4">
        <f>VLOOKUP($A523,RBEP!$A$1:$F$525,2,FALSE)</f>
        <v>263</v>
      </c>
      <c r="R523" s="4">
        <f>VLOOKUP($A523,RBEP!$A$1:$F$525,3,FALSE)</f>
        <v>267</v>
      </c>
      <c r="S523" s="4">
        <f>VLOOKUP($A523,RBEP!$A$1:$F$525,4,FALSE)</f>
        <v>264.33999999999997</v>
      </c>
      <c r="T523" s="4">
        <f>VLOOKUP($A523,RBEP!$A$1:$F$525,5,FALSE)</f>
        <v>4.8900000000000002E-3</v>
      </c>
      <c r="U523" s="4">
        <f>VLOOKUP($A523,RCEP!$A$1:$F$525,2,FALSE)</f>
        <v>263</v>
      </c>
      <c r="V523" s="4">
        <f>VLOOKUP($A523,RCEP!$A$1:$F$525,3,FALSE)</f>
        <v>267</v>
      </c>
      <c r="W523" s="4">
        <f>VLOOKUP($A523,RCEP!$A$1:$F$525,4,FALSE)</f>
        <v>264.39999999999998</v>
      </c>
      <c r="X523" s="4">
        <f>VLOOKUP($A523,RCEP!$A$1:$F$525,5,FALSE)</f>
        <v>5.5300000000000002E-3</v>
      </c>
      <c r="Y523" s="4">
        <f>VLOOKUP($A523,REEP!$A$1:$F$525,2,FALSE)</f>
        <v>263</v>
      </c>
      <c r="Z523" s="4">
        <f>VLOOKUP($A523,REEP!$A$1:$F$525,3,FALSE)</f>
        <v>267</v>
      </c>
      <c r="AA523" s="4">
        <f>VLOOKUP($A523,REEP!$A$1:$F$525,4,FALSE)</f>
        <v>264.26</v>
      </c>
      <c r="AB523" s="4">
        <f>VLOOKUP($A523,REEP!$A$1:$F$525,5,FALSE)</f>
        <v>4.81E-3</v>
      </c>
      <c r="AC523" s="11">
        <f>VLOOKUP($A523,RCEEP!$A$1:$F$525,2,FALSE)</f>
        <v>263</v>
      </c>
      <c r="AD523" s="11">
        <f>VLOOKUP($A523,RCEEP!$A$1:$F$525,3,FALSE)</f>
        <v>267</v>
      </c>
      <c r="AE523" s="11">
        <f>VLOOKUP($A523,RCEEP!$A$1:$F$525,4,FALSE)</f>
        <v>264.35000000000002</v>
      </c>
      <c r="AF523" s="11">
        <f>VLOOKUP($A523,RCEEP!$A$1:$F$525,5,FALSE)</f>
        <v>5.1599999999999997E-3</v>
      </c>
      <c r="AH523" s="11">
        <f t="shared" si="336"/>
        <v>263</v>
      </c>
      <c r="AI523" s="11">
        <f t="shared" si="337"/>
        <v>0</v>
      </c>
      <c r="AJ523" s="11">
        <f t="shared" si="338"/>
        <v>0</v>
      </c>
      <c r="AK523" s="11">
        <f t="shared" si="339"/>
        <v>0</v>
      </c>
      <c r="AL523" s="11">
        <f t="shared" si="340"/>
        <v>1</v>
      </c>
      <c r="AM523" s="11">
        <f t="shared" si="341"/>
        <v>1</v>
      </c>
      <c r="AN523" s="11">
        <f t="shared" si="342"/>
        <v>1</v>
      </c>
      <c r="AO523" s="11">
        <f t="shared" si="343"/>
        <v>1</v>
      </c>
      <c r="AP523" s="11">
        <f t="shared" si="344"/>
        <v>1</v>
      </c>
      <c r="AQ523" s="4">
        <f t="shared" si="345"/>
        <v>1</v>
      </c>
      <c r="AS523" s="1">
        <f t="shared" si="346"/>
        <v>261</v>
      </c>
      <c r="AT523" s="1">
        <f t="shared" si="347"/>
        <v>1</v>
      </c>
      <c r="AU523" s="1">
        <f t="shared" si="348"/>
        <v>0</v>
      </c>
      <c r="AV523" s="1">
        <f t="shared" si="349"/>
        <v>0</v>
      </c>
      <c r="AW523" s="1">
        <f t="shared" si="350"/>
        <v>0</v>
      </c>
      <c r="AX523" s="8">
        <f t="shared" si="351"/>
        <v>0</v>
      </c>
      <c r="AZ523" s="8">
        <f t="shared" si="352"/>
        <v>261</v>
      </c>
      <c r="BA523" s="8">
        <f t="shared" si="353"/>
        <v>1</v>
      </c>
      <c r="BB523" s="8">
        <f t="shared" si="354"/>
        <v>0</v>
      </c>
      <c r="BC523" s="8">
        <f t="shared" si="355"/>
        <v>0</v>
      </c>
      <c r="BD523" s="8">
        <f t="shared" si="356"/>
        <v>0</v>
      </c>
      <c r="BE523" s="8">
        <f t="shared" si="357"/>
        <v>0</v>
      </c>
      <c r="BG523" s="19">
        <f t="shared" si="358"/>
        <v>0</v>
      </c>
      <c r="BH523" s="19">
        <f t="shared" si="359"/>
        <v>0</v>
      </c>
      <c r="BJ523" s="10">
        <f t="shared" si="360"/>
        <v>261</v>
      </c>
      <c r="BK523" s="35">
        <f t="shared" si="361"/>
        <v>2</v>
      </c>
      <c r="BL523" s="27">
        <f t="shared" si="362"/>
        <v>2.2222222222222222E-3</v>
      </c>
      <c r="BM523" s="33">
        <f t="shared" si="363"/>
        <v>2</v>
      </c>
      <c r="BN523" s="27">
        <f t="shared" si="364"/>
        <v>2.2222222222222222E-3</v>
      </c>
      <c r="BO523" s="33">
        <f t="shared" si="365"/>
        <v>2</v>
      </c>
      <c r="BP523" s="27">
        <f t="shared" si="366"/>
        <v>2.2222222222222222E-3</v>
      </c>
      <c r="BQ523" s="33">
        <f t="shared" si="367"/>
        <v>2</v>
      </c>
      <c r="BR523" s="28">
        <f t="shared" si="368"/>
        <v>2.2222222222222222E-3</v>
      </c>
      <c r="BT523" s="10">
        <f t="shared" si="369"/>
        <v>261</v>
      </c>
      <c r="BU523" s="32">
        <f t="shared" si="370"/>
        <v>3.339999999999975</v>
      </c>
      <c r="BV523" s="27">
        <f t="shared" si="371"/>
        <v>3.7111111111110835E-3</v>
      </c>
      <c r="BW523" s="36">
        <f t="shared" si="372"/>
        <v>3.3999999999999773</v>
      </c>
      <c r="BX523" s="27">
        <f t="shared" si="373"/>
        <v>3.7777777777777523E-3</v>
      </c>
      <c r="BY523" s="36">
        <f t="shared" si="374"/>
        <v>3.2599999999999909</v>
      </c>
      <c r="BZ523" s="27">
        <f t="shared" si="375"/>
        <v>3.622222222222212E-3</v>
      </c>
      <c r="CA523" s="36">
        <f t="shared" si="376"/>
        <v>3.3500000000000227</v>
      </c>
      <c r="CB523" s="28">
        <f t="shared" si="377"/>
        <v>3.7222222222222474E-3</v>
      </c>
    </row>
    <row r="524" spans="1:80">
      <c r="A524" s="1" t="s">
        <v>522</v>
      </c>
      <c r="B524" s="26">
        <v>900</v>
      </c>
      <c r="C524" s="26">
        <v>989</v>
      </c>
      <c r="D524" s="26">
        <v>5859</v>
      </c>
      <c r="E524" s="20">
        <f>VLOOKUP($A524,JorgeILS!$A$1:$D$525,2,FALSE)</f>
        <v>261</v>
      </c>
      <c r="F524" s="20">
        <f>VLOOKUP($A524,JorgeILS!$A$1:$D$525,3,FALSE)</f>
        <v>0.98299999999999998</v>
      </c>
      <c r="G524" s="20">
        <f>VLOOKUP($A524,JorgeCPP!$A$1:$D$525,2,FALSE)</f>
        <v>266</v>
      </c>
      <c r="H524" s="20">
        <f>VLOOKUP($A524,JorgeCPP!$A$1:$D$525,3,FALSE)</f>
        <v>3.5000000000000003E-2</v>
      </c>
      <c r="I524" s="4">
        <f>VLOOKUP($A524,BEP!$A$1:$D$525,2,FALSE)</f>
        <v>266</v>
      </c>
      <c r="J524" s="23">
        <f>VLOOKUP($A524,BEP!$A$1:$D$525,3,FALSE)</f>
        <v>6.0000000000000001E-3</v>
      </c>
      <c r="K524" s="4">
        <f>VLOOKUP($A524,CEP!$A$1:$D$525,2,FALSE)</f>
        <v>266</v>
      </c>
      <c r="L524" s="23">
        <f>VLOOKUP($A524,CEP!$A$1:$D$525,3,FALSE)</f>
        <v>8.9999999999999993E-3</v>
      </c>
      <c r="M524" s="4">
        <f>VLOOKUP($A524,EEP!$A$1:$D$525,2,FALSE)</f>
        <v>265</v>
      </c>
      <c r="N524" s="23">
        <f>VLOOKUP($A524,EEP!$A$1:$D$525,3,FALSE)</f>
        <v>6.0000000000000001E-3</v>
      </c>
      <c r="O524" s="24">
        <f>VLOOKUP($A524,CEEP!$A$1:$D$525,2,FALSE)</f>
        <v>265</v>
      </c>
      <c r="P524" s="22">
        <f>VLOOKUP($A524,CEEP!$A$1:$D$525,3,FALSE)</f>
        <v>7.0000000000000001E-3</v>
      </c>
      <c r="Q524" s="4">
        <f>VLOOKUP($A524,RBEP!$A$1:$F$525,2,FALSE)</f>
        <v>264</v>
      </c>
      <c r="R524" s="4">
        <f>VLOOKUP($A524,RBEP!$A$1:$F$525,3,FALSE)</f>
        <v>266</v>
      </c>
      <c r="S524" s="4">
        <f>VLOOKUP($A524,RBEP!$A$1:$F$525,4,FALSE)</f>
        <v>265.27</v>
      </c>
      <c r="T524" s="4">
        <f>VLOOKUP($A524,RBEP!$A$1:$F$525,5,FALSE)</f>
        <v>5.5100000000000001E-3</v>
      </c>
      <c r="U524" s="4">
        <f>VLOOKUP($A524,RCEP!$A$1:$F$525,2,FALSE)</f>
        <v>264</v>
      </c>
      <c r="V524" s="4">
        <f>VLOOKUP($A524,RCEP!$A$1:$F$525,3,FALSE)</f>
        <v>267</v>
      </c>
      <c r="W524" s="4">
        <f>VLOOKUP($A524,RCEP!$A$1:$F$525,4,FALSE)</f>
        <v>265.38</v>
      </c>
      <c r="X524" s="4">
        <f>VLOOKUP($A524,RCEP!$A$1:$F$525,5,FALSE)</f>
        <v>6.1799999999999997E-3</v>
      </c>
      <c r="Y524" s="4">
        <f>VLOOKUP($A524,REEP!$A$1:$F$525,2,FALSE)</f>
        <v>264</v>
      </c>
      <c r="Z524" s="4">
        <f>VLOOKUP($A524,REEP!$A$1:$F$525,3,FALSE)</f>
        <v>267</v>
      </c>
      <c r="AA524" s="4">
        <f>VLOOKUP($A524,REEP!$A$1:$F$525,4,FALSE)</f>
        <v>265.36</v>
      </c>
      <c r="AB524" s="4">
        <f>VLOOKUP($A524,REEP!$A$1:$F$525,5,FALSE)</f>
        <v>6.13E-3</v>
      </c>
      <c r="AC524" s="11">
        <f>VLOOKUP($A524,RCEEP!$A$1:$F$525,2,FALSE)</f>
        <v>263</v>
      </c>
      <c r="AD524" s="11">
        <f>VLOOKUP($A524,RCEEP!$A$1:$F$525,3,FALSE)</f>
        <v>267</v>
      </c>
      <c r="AE524" s="11">
        <f>VLOOKUP($A524,RCEEP!$A$1:$F$525,4,FALSE)</f>
        <v>265.32</v>
      </c>
      <c r="AF524" s="11">
        <f>VLOOKUP($A524,RCEEP!$A$1:$F$525,5,FALSE)</f>
        <v>5.7200000000000003E-3</v>
      </c>
      <c r="AH524" s="11">
        <f t="shared" si="336"/>
        <v>263</v>
      </c>
      <c r="AI524" s="11">
        <f t="shared" si="337"/>
        <v>0</v>
      </c>
      <c r="AJ524" s="11">
        <f t="shared" si="338"/>
        <v>0</v>
      </c>
      <c r="AK524" s="11">
        <f t="shared" si="339"/>
        <v>0</v>
      </c>
      <c r="AL524" s="11">
        <f t="shared" si="340"/>
        <v>0</v>
      </c>
      <c r="AM524" s="11">
        <f t="shared" si="341"/>
        <v>0</v>
      </c>
      <c r="AN524" s="11">
        <f t="shared" si="342"/>
        <v>0</v>
      </c>
      <c r="AO524" s="11">
        <f t="shared" si="343"/>
        <v>0</v>
      </c>
      <c r="AP524" s="11">
        <f t="shared" si="344"/>
        <v>0</v>
      </c>
      <c r="AQ524" s="4">
        <f t="shared" si="345"/>
        <v>1</v>
      </c>
      <c r="AS524" s="1">
        <f t="shared" si="346"/>
        <v>261</v>
      </c>
      <c r="AT524" s="1">
        <f t="shared" si="347"/>
        <v>1</v>
      </c>
      <c r="AU524" s="1">
        <f t="shared" si="348"/>
        <v>0</v>
      </c>
      <c r="AV524" s="1">
        <f t="shared" si="349"/>
        <v>0</v>
      </c>
      <c r="AW524" s="1">
        <f t="shared" si="350"/>
        <v>0</v>
      </c>
      <c r="AX524" s="8">
        <f t="shared" si="351"/>
        <v>0</v>
      </c>
      <c r="AZ524" s="8">
        <f t="shared" si="352"/>
        <v>261</v>
      </c>
      <c r="BA524" s="8">
        <f t="shared" si="353"/>
        <v>1</v>
      </c>
      <c r="BB524" s="8">
        <f t="shared" si="354"/>
        <v>0</v>
      </c>
      <c r="BC524" s="8">
        <f t="shared" si="355"/>
        <v>0</v>
      </c>
      <c r="BD524" s="8">
        <f t="shared" si="356"/>
        <v>0</v>
      </c>
      <c r="BE524" s="8">
        <f t="shared" si="357"/>
        <v>0</v>
      </c>
      <c r="BG524" s="19">
        <f t="shared" si="358"/>
        <v>0</v>
      </c>
      <c r="BH524" s="19">
        <f t="shared" si="359"/>
        <v>0</v>
      </c>
      <c r="BJ524" s="10">
        <f t="shared" si="360"/>
        <v>261</v>
      </c>
      <c r="BK524" s="35">
        <f t="shared" si="361"/>
        <v>3</v>
      </c>
      <c r="BL524" s="27">
        <f t="shared" si="362"/>
        <v>3.3333333333333335E-3</v>
      </c>
      <c r="BM524" s="33">
        <f t="shared" si="363"/>
        <v>3</v>
      </c>
      <c r="BN524" s="27">
        <f t="shared" si="364"/>
        <v>3.3333333333333335E-3</v>
      </c>
      <c r="BO524" s="33">
        <f t="shared" si="365"/>
        <v>3</v>
      </c>
      <c r="BP524" s="27">
        <f t="shared" si="366"/>
        <v>3.3333333333333335E-3</v>
      </c>
      <c r="BQ524" s="33">
        <f t="shared" si="367"/>
        <v>2</v>
      </c>
      <c r="BR524" s="28">
        <f t="shared" si="368"/>
        <v>2.2222222222222222E-3</v>
      </c>
      <c r="BT524" s="10">
        <f t="shared" si="369"/>
        <v>261</v>
      </c>
      <c r="BU524" s="32">
        <f t="shared" si="370"/>
        <v>4.2699999999999818</v>
      </c>
      <c r="BV524" s="27">
        <f t="shared" si="371"/>
        <v>4.7444444444444244E-3</v>
      </c>
      <c r="BW524" s="36">
        <f t="shared" si="372"/>
        <v>4.3799999999999955</v>
      </c>
      <c r="BX524" s="27">
        <f t="shared" si="373"/>
        <v>4.8666666666666615E-3</v>
      </c>
      <c r="BY524" s="36">
        <f t="shared" si="374"/>
        <v>4.3600000000000136</v>
      </c>
      <c r="BZ524" s="27">
        <f t="shared" si="375"/>
        <v>4.8444444444444594E-3</v>
      </c>
      <c r="CA524" s="36">
        <f t="shared" si="376"/>
        <v>4.3199999999999932</v>
      </c>
      <c r="CB524" s="28">
        <f t="shared" si="377"/>
        <v>4.7999999999999926E-3</v>
      </c>
    </row>
    <row r="525" spans="1:80">
      <c r="A525" s="1" t="s">
        <v>523</v>
      </c>
      <c r="B525" s="26">
        <v>900</v>
      </c>
      <c r="C525" s="26">
        <v>989</v>
      </c>
      <c r="D525" s="26">
        <v>5867</v>
      </c>
      <c r="E525" s="20">
        <f>VLOOKUP($A525,JorgeILS!$A$1:$D$525,2,FALSE)</f>
        <v>262</v>
      </c>
      <c r="F525" s="20">
        <f>VLOOKUP($A525,JorgeILS!$A$1:$D$525,3,FALSE)</f>
        <v>1.534</v>
      </c>
      <c r="G525" s="20">
        <f>VLOOKUP($A525,JorgeCPP!$A$1:$D$525,2,FALSE)</f>
        <v>272</v>
      </c>
      <c r="H525" s="20">
        <f>VLOOKUP($A525,JorgeCPP!$A$1:$D$525,3,FALSE)</f>
        <v>3.4000000000000002E-2</v>
      </c>
      <c r="I525" s="4">
        <f>VLOOKUP($A525,BEP!$A$1:$D$525,2,FALSE)</f>
        <v>267</v>
      </c>
      <c r="J525" s="23">
        <f>VLOOKUP($A525,BEP!$A$1:$D$525,3,FALSE)</f>
        <v>4.0000000000000001E-3</v>
      </c>
      <c r="K525" s="4">
        <f>VLOOKUP($A525,CEP!$A$1:$D$525,2,FALSE)</f>
        <v>267</v>
      </c>
      <c r="L525" s="23">
        <f>VLOOKUP($A525,CEP!$A$1:$D$525,3,FALSE)</f>
        <v>6.0000000000000001E-3</v>
      </c>
      <c r="M525" s="4">
        <f>VLOOKUP($A525,EEP!$A$1:$D$525,2,FALSE)</f>
        <v>267</v>
      </c>
      <c r="N525" s="23">
        <f>VLOOKUP($A525,EEP!$A$1:$D$525,3,FALSE)</f>
        <v>5.0000000000000001E-3</v>
      </c>
      <c r="O525" s="24">
        <f>VLOOKUP($A525,CEEP!$A$1:$D$525,2,FALSE)</f>
        <v>267</v>
      </c>
      <c r="P525" s="22">
        <f>VLOOKUP($A525,CEEP!$A$1:$D$525,3,FALSE)</f>
        <v>4.0000000000000001E-3</v>
      </c>
      <c r="Q525" s="4">
        <f>VLOOKUP($A525,RBEP!$A$1:$F$525,2,FALSE)</f>
        <v>266</v>
      </c>
      <c r="R525" s="4">
        <f>VLOOKUP($A525,RBEP!$A$1:$F$525,3,FALSE)</f>
        <v>268</v>
      </c>
      <c r="S525" s="4">
        <f>VLOOKUP($A525,RBEP!$A$1:$F$525,4,FALSE)</f>
        <v>266.99</v>
      </c>
      <c r="T525" s="4">
        <f>VLOOKUP($A525,RBEP!$A$1:$F$525,5,FALSE)</f>
        <v>3.98E-3</v>
      </c>
      <c r="U525" s="4">
        <f>VLOOKUP($A525,RCEP!$A$1:$F$525,2,FALSE)</f>
        <v>266</v>
      </c>
      <c r="V525" s="4">
        <f>VLOOKUP($A525,RCEP!$A$1:$F$525,3,FALSE)</f>
        <v>268</v>
      </c>
      <c r="W525" s="4">
        <f>VLOOKUP($A525,RCEP!$A$1:$F$525,4,FALSE)</f>
        <v>266.86</v>
      </c>
      <c r="X525" s="4">
        <f>VLOOKUP($A525,RCEP!$A$1:$F$525,5,FALSE)</f>
        <v>4.45E-3</v>
      </c>
      <c r="Y525" s="4">
        <f>VLOOKUP($A525,REEP!$A$1:$F$525,2,FALSE)</f>
        <v>266</v>
      </c>
      <c r="Z525" s="4">
        <f>VLOOKUP($A525,REEP!$A$1:$F$525,3,FALSE)</f>
        <v>268</v>
      </c>
      <c r="AA525" s="4">
        <f>VLOOKUP($A525,REEP!$A$1:$F$525,4,FALSE)</f>
        <v>266.86</v>
      </c>
      <c r="AB525" s="4">
        <f>VLOOKUP($A525,REEP!$A$1:$F$525,5,FALSE)</f>
        <v>4.3499999999999997E-3</v>
      </c>
      <c r="AC525" s="11">
        <f>VLOOKUP($A525,RCEEP!$A$1:$F$525,2,FALSE)</f>
        <v>266</v>
      </c>
      <c r="AD525" s="11">
        <f>VLOOKUP($A525,RCEEP!$A$1:$F$525,3,FALSE)</f>
        <v>268</v>
      </c>
      <c r="AE525" s="11">
        <f>VLOOKUP($A525,RCEEP!$A$1:$F$525,4,FALSE)</f>
        <v>267</v>
      </c>
      <c r="AF525" s="11">
        <f>VLOOKUP($A525,RCEEP!$A$1:$F$525,5,FALSE)</f>
        <v>4.1900000000000001E-3</v>
      </c>
      <c r="AH525" s="11">
        <f t="shared" si="336"/>
        <v>266</v>
      </c>
      <c r="AI525" s="11">
        <f t="shared" si="337"/>
        <v>0</v>
      </c>
      <c r="AJ525" s="11">
        <f t="shared" si="338"/>
        <v>0</v>
      </c>
      <c r="AK525" s="11">
        <f t="shared" si="339"/>
        <v>0</v>
      </c>
      <c r="AL525" s="11">
        <f t="shared" si="340"/>
        <v>0</v>
      </c>
      <c r="AM525" s="11">
        <f t="shared" si="341"/>
        <v>0</v>
      </c>
      <c r="AN525" s="11">
        <f t="shared" si="342"/>
        <v>1</v>
      </c>
      <c r="AO525" s="11">
        <f t="shared" si="343"/>
        <v>1</v>
      </c>
      <c r="AP525" s="11">
        <f t="shared" si="344"/>
        <v>1</v>
      </c>
      <c r="AQ525" s="4">
        <f t="shared" si="345"/>
        <v>1</v>
      </c>
      <c r="AS525" s="1">
        <f t="shared" si="346"/>
        <v>262</v>
      </c>
      <c r="AT525" s="1">
        <f t="shared" si="347"/>
        <v>1</v>
      </c>
      <c r="AU525" s="1">
        <f t="shared" si="348"/>
        <v>0</v>
      </c>
      <c r="AV525" s="1">
        <f t="shared" si="349"/>
        <v>0</v>
      </c>
      <c r="AW525" s="1">
        <f t="shared" si="350"/>
        <v>0</v>
      </c>
      <c r="AX525" s="8">
        <f t="shared" si="351"/>
        <v>0</v>
      </c>
      <c r="AZ525" s="8">
        <f t="shared" si="352"/>
        <v>262</v>
      </c>
      <c r="BA525" s="8">
        <f t="shared" si="353"/>
        <v>1</v>
      </c>
      <c r="BB525" s="8">
        <f t="shared" si="354"/>
        <v>0</v>
      </c>
      <c r="BC525" s="8">
        <f t="shared" si="355"/>
        <v>0</v>
      </c>
      <c r="BD525" s="8">
        <f t="shared" si="356"/>
        <v>0</v>
      </c>
      <c r="BE525" s="8">
        <f t="shared" si="357"/>
        <v>0</v>
      </c>
      <c r="BG525" s="19">
        <f t="shared" si="358"/>
        <v>0</v>
      </c>
      <c r="BH525" s="19">
        <f t="shared" si="359"/>
        <v>0</v>
      </c>
      <c r="BJ525" s="10">
        <f t="shared" si="360"/>
        <v>262</v>
      </c>
      <c r="BK525" s="35">
        <f t="shared" si="361"/>
        <v>4</v>
      </c>
      <c r="BL525" s="27">
        <f t="shared" si="362"/>
        <v>4.4444444444444444E-3</v>
      </c>
      <c r="BM525" s="33">
        <f t="shared" si="363"/>
        <v>4</v>
      </c>
      <c r="BN525" s="27">
        <f t="shared" si="364"/>
        <v>4.4444444444444444E-3</v>
      </c>
      <c r="BO525" s="33">
        <f t="shared" si="365"/>
        <v>4</v>
      </c>
      <c r="BP525" s="27">
        <f t="shared" si="366"/>
        <v>4.4444444444444444E-3</v>
      </c>
      <c r="BQ525" s="33">
        <f t="shared" si="367"/>
        <v>4</v>
      </c>
      <c r="BR525" s="28">
        <f t="shared" si="368"/>
        <v>4.4444444444444444E-3</v>
      </c>
      <c r="BT525" s="10">
        <f t="shared" si="369"/>
        <v>262</v>
      </c>
      <c r="BU525" s="32">
        <f t="shared" si="370"/>
        <v>4.9900000000000091</v>
      </c>
      <c r="BV525" s="27">
        <f t="shared" si="371"/>
        <v>5.5444444444444543E-3</v>
      </c>
      <c r="BW525" s="36">
        <f t="shared" si="372"/>
        <v>4.8600000000000136</v>
      </c>
      <c r="BX525" s="27">
        <f t="shared" si="373"/>
        <v>5.400000000000015E-3</v>
      </c>
      <c r="BY525" s="36">
        <f t="shared" si="374"/>
        <v>4.8600000000000136</v>
      </c>
      <c r="BZ525" s="27">
        <f t="shared" si="375"/>
        <v>5.400000000000015E-3</v>
      </c>
      <c r="CA525" s="36">
        <f t="shared" si="376"/>
        <v>5</v>
      </c>
      <c r="CB525" s="28">
        <f t="shared" si="377"/>
        <v>5.5555555555555558E-3</v>
      </c>
    </row>
    <row r="526" spans="1:80">
      <c r="A526" s="1" t="s">
        <v>524</v>
      </c>
      <c r="B526" s="26">
        <v>900</v>
      </c>
      <c r="C526" s="26">
        <v>989</v>
      </c>
      <c r="D526" s="26">
        <v>5875</v>
      </c>
      <c r="E526" s="20">
        <f>VLOOKUP($A526,JorgeILS!$A$1:$D$525,2,FALSE)</f>
        <v>262</v>
      </c>
      <c r="F526" s="20">
        <f>VLOOKUP($A526,JorgeILS!$A$1:$D$525,3,FALSE)</f>
        <v>1.1359999999999999</v>
      </c>
      <c r="G526" s="20">
        <f>VLOOKUP($A526,JorgeCPP!$A$1:$D$525,2,FALSE)</f>
        <v>270</v>
      </c>
      <c r="H526" s="20">
        <f>VLOOKUP($A526,JorgeCPP!$A$1:$D$525,3,FALSE)</f>
        <v>3.5000000000000003E-2</v>
      </c>
      <c r="I526" s="4">
        <f>VLOOKUP($A526,BEP!$A$1:$D$525,2,FALSE)</f>
        <v>266</v>
      </c>
      <c r="J526" s="23">
        <f>VLOOKUP($A526,BEP!$A$1:$D$525,3,FALSE)</f>
        <v>4.0000000000000001E-3</v>
      </c>
      <c r="K526" s="4">
        <f>VLOOKUP($A526,CEP!$A$1:$D$525,2,FALSE)</f>
        <v>266</v>
      </c>
      <c r="L526" s="23">
        <f>VLOOKUP($A526,CEP!$A$1:$D$525,3,FALSE)</f>
        <v>4.0000000000000001E-3</v>
      </c>
      <c r="M526" s="4">
        <f>VLOOKUP($A526,EEP!$A$1:$D$525,2,FALSE)</f>
        <v>266</v>
      </c>
      <c r="N526" s="23">
        <f>VLOOKUP($A526,EEP!$A$1:$D$525,3,FALSE)</f>
        <v>3.0000000000000001E-3</v>
      </c>
      <c r="O526" s="24">
        <f>VLOOKUP($A526,CEEP!$A$1:$D$525,2,FALSE)</f>
        <v>266</v>
      </c>
      <c r="P526" s="22">
        <f>VLOOKUP($A526,CEEP!$A$1:$D$525,3,FALSE)</f>
        <v>4.0000000000000001E-3</v>
      </c>
      <c r="Q526" s="4">
        <f>VLOOKUP($A526,RBEP!$A$1:$F$525,2,FALSE)</f>
        <v>264</v>
      </c>
      <c r="R526" s="4">
        <f>VLOOKUP($A526,RBEP!$A$1:$F$525,3,FALSE)</f>
        <v>268</v>
      </c>
      <c r="S526" s="4">
        <f>VLOOKUP($A526,RBEP!$A$1:$F$525,4,FALSE)</f>
        <v>266.31</v>
      </c>
      <c r="T526" s="4">
        <f>VLOOKUP($A526,RBEP!$A$1:$F$525,5,FALSE)</f>
        <v>4.3299999999999996E-3</v>
      </c>
      <c r="U526" s="4">
        <f>VLOOKUP($A526,RCEP!$A$1:$F$525,2,FALSE)</f>
        <v>264</v>
      </c>
      <c r="V526" s="4">
        <f>VLOOKUP($A526,RCEP!$A$1:$F$525,3,FALSE)</f>
        <v>268</v>
      </c>
      <c r="W526" s="4">
        <f>VLOOKUP($A526,RCEP!$A$1:$F$525,4,FALSE)</f>
        <v>266.43</v>
      </c>
      <c r="X526" s="4">
        <f>VLOOKUP($A526,RCEP!$A$1:$F$525,5,FALSE)</f>
        <v>4.7400000000000003E-3</v>
      </c>
      <c r="Y526" s="4">
        <f>VLOOKUP($A526,REEP!$A$1:$F$525,2,FALSE)</f>
        <v>264</v>
      </c>
      <c r="Z526" s="4">
        <f>VLOOKUP($A526,REEP!$A$1:$F$525,3,FALSE)</f>
        <v>268</v>
      </c>
      <c r="AA526" s="4">
        <f>VLOOKUP($A526,REEP!$A$1:$F$525,4,FALSE)</f>
        <v>266.01</v>
      </c>
      <c r="AB526" s="4">
        <f>VLOOKUP($A526,REEP!$A$1:$F$525,5,FALSE)</f>
        <v>4.0800000000000003E-3</v>
      </c>
      <c r="AC526" s="11">
        <f>VLOOKUP($A526,RCEEP!$A$1:$F$525,2,FALSE)</f>
        <v>264</v>
      </c>
      <c r="AD526" s="11">
        <f>VLOOKUP($A526,RCEEP!$A$1:$F$525,3,FALSE)</f>
        <v>268</v>
      </c>
      <c r="AE526" s="11">
        <f>VLOOKUP($A526,RCEEP!$A$1:$F$525,4,FALSE)</f>
        <v>266.2</v>
      </c>
      <c r="AF526" s="11">
        <f>VLOOKUP($A526,RCEEP!$A$1:$F$525,5,FALSE)</f>
        <v>4.3600000000000002E-3</v>
      </c>
      <c r="AH526" s="11">
        <f t="shared" si="336"/>
        <v>264</v>
      </c>
      <c r="AI526" s="11">
        <f t="shared" si="337"/>
        <v>0</v>
      </c>
      <c r="AJ526" s="11">
        <f t="shared" si="338"/>
        <v>0</v>
      </c>
      <c r="AK526" s="11">
        <f t="shared" si="339"/>
        <v>0</v>
      </c>
      <c r="AL526" s="11">
        <f t="shared" si="340"/>
        <v>0</v>
      </c>
      <c r="AM526" s="11">
        <f t="shared" si="341"/>
        <v>0</v>
      </c>
      <c r="AN526" s="11">
        <f t="shared" si="342"/>
        <v>1</v>
      </c>
      <c r="AO526" s="11">
        <f t="shared" si="343"/>
        <v>1</v>
      </c>
      <c r="AP526" s="11">
        <f t="shared" si="344"/>
        <v>1</v>
      </c>
      <c r="AQ526" s="4">
        <f t="shared" si="345"/>
        <v>1</v>
      </c>
      <c r="AS526" s="1">
        <f t="shared" si="346"/>
        <v>262</v>
      </c>
      <c r="AT526" s="1">
        <f t="shared" si="347"/>
        <v>1</v>
      </c>
      <c r="AU526" s="1">
        <f t="shared" si="348"/>
        <v>0</v>
      </c>
      <c r="AV526" s="1">
        <f t="shared" si="349"/>
        <v>0</v>
      </c>
      <c r="AW526" s="1">
        <f t="shared" si="350"/>
        <v>0</v>
      </c>
      <c r="AX526" s="8">
        <f t="shared" si="351"/>
        <v>0</v>
      </c>
      <c r="AZ526" s="8">
        <f t="shared" si="352"/>
        <v>262</v>
      </c>
      <c r="BA526" s="8">
        <f t="shared" si="353"/>
        <v>1</v>
      </c>
      <c r="BB526" s="8">
        <f t="shared" si="354"/>
        <v>0</v>
      </c>
      <c r="BC526" s="8">
        <f t="shared" si="355"/>
        <v>0</v>
      </c>
      <c r="BD526" s="8">
        <f t="shared" si="356"/>
        <v>0</v>
      </c>
      <c r="BE526" s="8">
        <f t="shared" si="357"/>
        <v>0</v>
      </c>
      <c r="BG526" s="19">
        <f t="shared" si="358"/>
        <v>0</v>
      </c>
      <c r="BH526" s="19">
        <f t="shared" si="359"/>
        <v>0</v>
      </c>
      <c r="BJ526" s="10">
        <f t="shared" si="360"/>
        <v>262</v>
      </c>
      <c r="BK526" s="35">
        <f t="shared" si="361"/>
        <v>2</v>
      </c>
      <c r="BL526" s="27">
        <f t="shared" si="362"/>
        <v>2.2222222222222222E-3</v>
      </c>
      <c r="BM526" s="33">
        <f t="shared" si="363"/>
        <v>2</v>
      </c>
      <c r="BN526" s="27">
        <f t="shared" si="364"/>
        <v>2.2222222222222222E-3</v>
      </c>
      <c r="BO526" s="33">
        <f t="shared" si="365"/>
        <v>2</v>
      </c>
      <c r="BP526" s="27">
        <f t="shared" si="366"/>
        <v>2.2222222222222222E-3</v>
      </c>
      <c r="BQ526" s="33">
        <f t="shared" si="367"/>
        <v>2</v>
      </c>
      <c r="BR526" s="28">
        <f t="shared" si="368"/>
        <v>2.2222222222222222E-3</v>
      </c>
      <c r="BT526" s="10">
        <f t="shared" si="369"/>
        <v>262</v>
      </c>
      <c r="BU526" s="32">
        <f t="shared" si="370"/>
        <v>4.3100000000000023</v>
      </c>
      <c r="BV526" s="27">
        <f t="shared" si="371"/>
        <v>4.7888888888888911E-3</v>
      </c>
      <c r="BW526" s="36">
        <f t="shared" si="372"/>
        <v>4.4300000000000068</v>
      </c>
      <c r="BX526" s="27">
        <f t="shared" si="373"/>
        <v>4.9222222222222297E-3</v>
      </c>
      <c r="BY526" s="36">
        <f t="shared" si="374"/>
        <v>4.0099999999999909</v>
      </c>
      <c r="BZ526" s="27">
        <f t="shared" si="375"/>
        <v>4.4555555555555451E-3</v>
      </c>
      <c r="CA526" s="36">
        <f t="shared" si="376"/>
        <v>4.1999999999999886</v>
      </c>
      <c r="CB526" s="28">
        <f t="shared" si="377"/>
        <v>4.666666666666654E-3</v>
      </c>
    </row>
    <row r="527" spans="1:80">
      <c r="A527" s="1" t="s">
        <v>525</v>
      </c>
      <c r="B527" s="26">
        <v>900</v>
      </c>
      <c r="C527" s="26">
        <v>989</v>
      </c>
      <c r="D527" s="26">
        <v>5883</v>
      </c>
      <c r="E527" s="20">
        <f>VLOOKUP($A527,JorgeILS!$A$1:$D$525,2,FALSE)</f>
        <v>259</v>
      </c>
      <c r="F527" s="20">
        <f>VLOOKUP($A527,JorgeILS!$A$1:$D$525,3,FALSE)</f>
        <v>0.79</v>
      </c>
      <c r="G527" s="20">
        <f>VLOOKUP($A527,JorgeCPP!$A$1:$D$525,2,FALSE)</f>
        <v>268</v>
      </c>
      <c r="H527" s="20">
        <f>VLOOKUP($A527,JorgeCPP!$A$1:$D$525,3,FALSE)</f>
        <v>3.5000000000000003E-2</v>
      </c>
      <c r="I527" s="4">
        <f>VLOOKUP($A527,BEP!$A$1:$D$525,2,FALSE)</f>
        <v>261</v>
      </c>
      <c r="J527" s="23">
        <f>VLOOKUP($A527,BEP!$A$1:$D$525,3,FALSE)</f>
        <v>5.0000000000000001E-3</v>
      </c>
      <c r="K527" s="4">
        <f>VLOOKUP($A527,CEP!$A$1:$D$525,2,FALSE)</f>
        <v>261</v>
      </c>
      <c r="L527" s="23">
        <f>VLOOKUP($A527,CEP!$A$1:$D$525,3,FALSE)</f>
        <v>4.0000000000000001E-3</v>
      </c>
      <c r="M527" s="4">
        <f>VLOOKUP($A527,EEP!$A$1:$D$525,2,FALSE)</f>
        <v>261</v>
      </c>
      <c r="N527" s="23">
        <f>VLOOKUP($A527,EEP!$A$1:$D$525,3,FALSE)</f>
        <v>5.0000000000000001E-3</v>
      </c>
      <c r="O527" s="24">
        <f>VLOOKUP($A527,CEEP!$A$1:$D$525,2,FALSE)</f>
        <v>261</v>
      </c>
      <c r="P527" s="22">
        <f>VLOOKUP($A527,CEEP!$A$1:$D$525,3,FALSE)</f>
        <v>5.0000000000000001E-3</v>
      </c>
      <c r="Q527" s="4">
        <f>VLOOKUP($A527,RBEP!$A$1:$F$525,2,FALSE)</f>
        <v>260</v>
      </c>
      <c r="R527" s="4">
        <f>VLOOKUP($A527,RBEP!$A$1:$F$525,3,FALSE)</f>
        <v>265</v>
      </c>
      <c r="S527" s="4">
        <f>VLOOKUP($A527,RBEP!$A$1:$F$525,4,FALSE)</f>
        <v>262.17</v>
      </c>
      <c r="T527" s="4">
        <f>VLOOKUP($A527,RBEP!$A$1:$F$525,5,FALSE)</f>
        <v>4.5799999999999999E-3</v>
      </c>
      <c r="U527" s="4">
        <f>VLOOKUP($A527,RCEP!$A$1:$F$525,2,FALSE)</f>
        <v>260</v>
      </c>
      <c r="V527" s="4">
        <f>VLOOKUP($A527,RCEP!$A$1:$F$525,3,FALSE)</f>
        <v>264</v>
      </c>
      <c r="W527" s="4">
        <f>VLOOKUP($A527,RCEP!$A$1:$F$525,4,FALSE)</f>
        <v>262.10000000000002</v>
      </c>
      <c r="X527" s="4">
        <f>VLOOKUP($A527,RCEP!$A$1:$F$525,5,FALSE)</f>
        <v>5.0200000000000002E-3</v>
      </c>
      <c r="Y527" s="4">
        <f>VLOOKUP($A527,REEP!$A$1:$F$525,2,FALSE)</f>
        <v>260</v>
      </c>
      <c r="Z527" s="4">
        <f>VLOOKUP($A527,REEP!$A$1:$F$525,3,FALSE)</f>
        <v>264</v>
      </c>
      <c r="AA527" s="4">
        <f>VLOOKUP($A527,REEP!$A$1:$F$525,4,FALSE)</f>
        <v>262.16000000000003</v>
      </c>
      <c r="AB527" s="4">
        <f>VLOOKUP($A527,REEP!$A$1:$F$525,5,FALSE)</f>
        <v>5.0499999999999998E-3</v>
      </c>
      <c r="AC527" s="11">
        <f>VLOOKUP($A527,RCEEP!$A$1:$F$525,2,FALSE)</f>
        <v>260</v>
      </c>
      <c r="AD527" s="11">
        <f>VLOOKUP($A527,RCEEP!$A$1:$F$525,3,FALSE)</f>
        <v>264</v>
      </c>
      <c r="AE527" s="11">
        <f>VLOOKUP($A527,RCEEP!$A$1:$F$525,4,FALSE)</f>
        <v>262.05</v>
      </c>
      <c r="AF527" s="11">
        <f>VLOOKUP($A527,RCEEP!$A$1:$F$525,5,FALSE)</f>
        <v>4.5999999999999999E-3</v>
      </c>
      <c r="AH527" s="11">
        <f t="shared" si="336"/>
        <v>260</v>
      </c>
      <c r="AI527" s="11">
        <f t="shared" si="337"/>
        <v>0</v>
      </c>
      <c r="AJ527" s="11">
        <f t="shared" si="338"/>
        <v>0</v>
      </c>
      <c r="AK527" s="11">
        <f t="shared" si="339"/>
        <v>0</v>
      </c>
      <c r="AL527" s="11">
        <f t="shared" si="340"/>
        <v>0</v>
      </c>
      <c r="AM527" s="11">
        <f t="shared" si="341"/>
        <v>0</v>
      </c>
      <c r="AN527" s="11">
        <f t="shared" si="342"/>
        <v>1</v>
      </c>
      <c r="AO527" s="11">
        <f t="shared" si="343"/>
        <v>1</v>
      </c>
      <c r="AP527" s="11">
        <f t="shared" si="344"/>
        <v>1</v>
      </c>
      <c r="AQ527" s="4">
        <f t="shared" si="345"/>
        <v>1</v>
      </c>
      <c r="AS527" s="1">
        <f t="shared" si="346"/>
        <v>259</v>
      </c>
      <c r="AT527" s="1">
        <f t="shared" si="347"/>
        <v>1</v>
      </c>
      <c r="AU527" s="1">
        <f t="shared" si="348"/>
        <v>0</v>
      </c>
      <c r="AV527" s="1">
        <f t="shared" si="349"/>
        <v>0</v>
      </c>
      <c r="AW527" s="1">
        <f t="shared" si="350"/>
        <v>0</v>
      </c>
      <c r="AX527" s="8">
        <f t="shared" si="351"/>
        <v>0</v>
      </c>
      <c r="AZ527" s="8">
        <f t="shared" si="352"/>
        <v>259</v>
      </c>
      <c r="BA527" s="8">
        <f t="shared" si="353"/>
        <v>1</v>
      </c>
      <c r="BB527" s="8">
        <f t="shared" si="354"/>
        <v>0</v>
      </c>
      <c r="BC527" s="8">
        <f t="shared" si="355"/>
        <v>0</v>
      </c>
      <c r="BD527" s="8">
        <f t="shared" si="356"/>
        <v>0</v>
      </c>
      <c r="BE527" s="8">
        <f t="shared" si="357"/>
        <v>0</v>
      </c>
      <c r="BG527" s="19">
        <f t="shared" si="358"/>
        <v>0</v>
      </c>
      <c r="BH527" s="19">
        <f t="shared" si="359"/>
        <v>0</v>
      </c>
      <c r="BJ527" s="10">
        <f t="shared" si="360"/>
        <v>259</v>
      </c>
      <c r="BK527" s="35">
        <f t="shared" si="361"/>
        <v>1</v>
      </c>
      <c r="BL527" s="27">
        <f t="shared" si="362"/>
        <v>1.1111111111111111E-3</v>
      </c>
      <c r="BM527" s="33">
        <f t="shared" si="363"/>
        <v>1</v>
      </c>
      <c r="BN527" s="27">
        <f t="shared" si="364"/>
        <v>1.1111111111111111E-3</v>
      </c>
      <c r="BO527" s="33">
        <f t="shared" si="365"/>
        <v>1</v>
      </c>
      <c r="BP527" s="27">
        <f t="shared" si="366"/>
        <v>1.1111111111111111E-3</v>
      </c>
      <c r="BQ527" s="33">
        <f t="shared" si="367"/>
        <v>1</v>
      </c>
      <c r="BR527" s="28">
        <f t="shared" si="368"/>
        <v>1.1111111111111111E-3</v>
      </c>
      <c r="BT527" s="10">
        <f t="shared" si="369"/>
        <v>259</v>
      </c>
      <c r="BU527" s="32">
        <f t="shared" si="370"/>
        <v>3.1700000000000159</v>
      </c>
      <c r="BV527" s="27">
        <f t="shared" si="371"/>
        <v>3.5222222222222399E-3</v>
      </c>
      <c r="BW527" s="36">
        <f t="shared" si="372"/>
        <v>3.1000000000000227</v>
      </c>
      <c r="BX527" s="27">
        <f t="shared" si="373"/>
        <v>3.4444444444444696E-3</v>
      </c>
      <c r="BY527" s="36">
        <f t="shared" si="374"/>
        <v>3.160000000000025</v>
      </c>
      <c r="BZ527" s="27">
        <f t="shared" si="375"/>
        <v>3.5111111111111389E-3</v>
      </c>
      <c r="CA527" s="36">
        <f t="shared" si="376"/>
        <v>3.0500000000000114</v>
      </c>
      <c r="CB527" s="28">
        <f t="shared" si="377"/>
        <v>3.3888888888889013E-3</v>
      </c>
    </row>
    <row r="528" spans="1:80">
      <c r="AH528" s="11"/>
      <c r="AI528" s="4">
        <f>SUM(AI3:AI527)</f>
        <v>64</v>
      </c>
      <c r="AJ528" s="4">
        <f>SUM(AJ3:AJ527)</f>
        <v>119</v>
      </c>
      <c r="AK528" s="4">
        <f t="shared" ref="AK528:AQ528" si="378">SUM(AK3:AK527)</f>
        <v>119</v>
      </c>
      <c r="AL528" s="4">
        <f t="shared" si="378"/>
        <v>205</v>
      </c>
      <c r="AM528" s="4">
        <f t="shared" ref="AM528" si="379">SUM(AM3:AM527)</f>
        <v>204</v>
      </c>
      <c r="AN528" s="4">
        <f t="shared" si="378"/>
        <v>363</v>
      </c>
      <c r="AO528" s="4">
        <f t="shared" si="378"/>
        <v>352</v>
      </c>
      <c r="AP528" s="4">
        <f t="shared" si="378"/>
        <v>294</v>
      </c>
      <c r="AQ528" s="4">
        <f t="shared" si="378"/>
        <v>300</v>
      </c>
      <c r="AS528" s="1"/>
      <c r="AT528" s="1">
        <f>SUM(AT3:AT527)</f>
        <v>525</v>
      </c>
      <c r="AU528" s="1">
        <f>SUM(AU3:AU527)</f>
        <v>177</v>
      </c>
      <c r="AV528" s="1">
        <f t="shared" ref="AV528:AW528" si="380">SUM(AV3:AV527)</f>
        <v>172</v>
      </c>
      <c r="AW528" s="1">
        <f t="shared" si="380"/>
        <v>161</v>
      </c>
      <c r="AX528" s="8">
        <f t="shared" ref="AX528" si="381">SUM(AX3:AX527)</f>
        <v>160</v>
      </c>
      <c r="AZ528" s="8"/>
      <c r="BA528" s="8">
        <f>SUM(BA3:BA527)</f>
        <v>487</v>
      </c>
      <c r="BB528" s="8">
        <f>SUM(BB3:BB527)</f>
        <v>166</v>
      </c>
      <c r="BC528" s="8">
        <f t="shared" ref="BC528" si="382">SUM(BC3:BC527)</f>
        <v>160</v>
      </c>
      <c r="BD528" s="8">
        <f t="shared" ref="BD528:BE528" si="383">SUM(BD3:BD527)</f>
        <v>147</v>
      </c>
      <c r="BE528" s="8">
        <f t="shared" si="383"/>
        <v>147</v>
      </c>
      <c r="BG528" s="19">
        <f>SUM(BG3:BG527)</f>
        <v>38</v>
      </c>
      <c r="BH528" s="19">
        <f>SUM(BH3:BH527)</f>
        <v>204</v>
      </c>
      <c r="BJ528" s="29" t="s">
        <v>549</v>
      </c>
      <c r="BK528" s="31">
        <f>AVERAGE(BK$3:BK$527)</f>
        <v>1.4457142857142857</v>
      </c>
      <c r="BL528" s="30">
        <f t="shared" ref="BL528:BR528" si="384">AVERAGE(BL$3:BL$527)</f>
        <v>5.7577173091458746E-3</v>
      </c>
      <c r="BM528" s="31">
        <f t="shared" si="384"/>
        <v>1.460952380952381</v>
      </c>
      <c r="BN528" s="30">
        <f t="shared" si="384"/>
        <v>5.8179516250944779E-3</v>
      </c>
      <c r="BO528" s="31">
        <f t="shared" si="384"/>
        <v>1.6838095238095239</v>
      </c>
      <c r="BP528" s="30">
        <f t="shared" si="384"/>
        <v>7.0960317460317399E-3</v>
      </c>
      <c r="BQ528" s="31">
        <f t="shared" si="384"/>
        <v>1.6914285714285715</v>
      </c>
      <c r="BR528" s="30">
        <f t="shared" si="384"/>
        <v>7.3639833711262159E-3</v>
      </c>
      <c r="BT528" s="29" t="s">
        <v>549</v>
      </c>
      <c r="BU528" s="31">
        <f>AVERAGE(BU$3:BU$527)</f>
        <v>3.5762285714285733</v>
      </c>
      <c r="BV528" s="30">
        <f t="shared" ref="BV528:CB528" si="385">AVERAGE(BV$3:BV$527)</f>
        <v>1.8405387981859398E-2</v>
      </c>
      <c r="BW528" s="31">
        <f t="shared" si="385"/>
        <v>3.596323809523815</v>
      </c>
      <c r="BX528" s="30">
        <f t="shared" si="385"/>
        <v>1.8725143159486018E-2</v>
      </c>
      <c r="BY528" s="31">
        <f t="shared" si="385"/>
        <v>3.8937714285714287</v>
      </c>
      <c r="BZ528" s="30">
        <f t="shared" si="385"/>
        <v>2.0289120105820069E-2</v>
      </c>
      <c r="CA528" s="31">
        <f t="shared" si="385"/>
        <v>3.9025523809523812</v>
      </c>
      <c r="CB528" s="30">
        <f t="shared" si="385"/>
        <v>2.0499392214663657E-2</v>
      </c>
    </row>
    <row r="529" spans="35:80">
      <c r="AI529" s="16">
        <f>AI528/COUNTA($AH$3:$AH$527)</f>
        <v>0.1219047619047619</v>
      </c>
      <c r="AJ529" s="16">
        <f t="shared" ref="AJ529:AQ529" si="386">AJ528/COUNTA($AH$3:$AH$527)</f>
        <v>0.22666666666666666</v>
      </c>
      <c r="AK529" s="16">
        <f t="shared" si="386"/>
        <v>0.22666666666666666</v>
      </c>
      <c r="AL529" s="16">
        <f t="shared" si="386"/>
        <v>0.39047619047619048</v>
      </c>
      <c r="AM529" s="16">
        <f t="shared" ref="AM529" si="387">AM528/COUNTA($AH$3:$AH$527)</f>
        <v>0.38857142857142857</v>
      </c>
      <c r="AN529" s="16">
        <f t="shared" si="386"/>
        <v>0.69142857142857139</v>
      </c>
      <c r="AO529" s="16">
        <f t="shared" si="386"/>
        <v>0.67047619047619045</v>
      </c>
      <c r="AP529" s="16">
        <f t="shared" si="386"/>
        <v>0.56000000000000005</v>
      </c>
      <c r="AQ529" s="16">
        <f t="shared" si="386"/>
        <v>0.5714285714285714</v>
      </c>
      <c r="AS529" s="1"/>
      <c r="AT529" s="1"/>
      <c r="AU529" s="17">
        <f>AU528/$AT$528</f>
        <v>0.33714285714285713</v>
      </c>
      <c r="AV529" s="17">
        <f t="shared" ref="AV529:AX529" si="388">AV528/$AT$528</f>
        <v>0.32761904761904764</v>
      </c>
      <c r="AW529" s="17">
        <f t="shared" si="388"/>
        <v>0.30666666666666664</v>
      </c>
      <c r="AX529" s="18">
        <f t="shared" si="388"/>
        <v>0.30476190476190479</v>
      </c>
      <c r="AZ529" s="8"/>
      <c r="BA529" s="18">
        <f>BA528/525</f>
        <v>0.92761904761904757</v>
      </c>
      <c r="BB529" s="18">
        <f t="shared" ref="BB529:BD529" si="389">BB528/525</f>
        <v>0.31619047619047619</v>
      </c>
      <c r="BC529" s="18">
        <f t="shared" si="389"/>
        <v>0.30476190476190479</v>
      </c>
      <c r="BD529" s="18">
        <f t="shared" si="389"/>
        <v>0.28000000000000003</v>
      </c>
      <c r="BE529" s="18">
        <f t="shared" ref="BE529" si="390">BE528/525</f>
        <v>0.28000000000000003</v>
      </c>
      <c r="BJ529" s="29" t="s">
        <v>536</v>
      </c>
      <c r="BK529" s="31">
        <f>MAX(BK$3:BK$527)</f>
        <v>7</v>
      </c>
      <c r="BL529" s="30">
        <f t="shared" ref="BL529:BR529" si="391">MAX(BL$3:BL$527)</f>
        <v>0.05</v>
      </c>
      <c r="BM529" s="31">
        <f t="shared" si="391"/>
        <v>8</v>
      </c>
      <c r="BN529" s="30">
        <f t="shared" si="391"/>
        <v>0.05</v>
      </c>
      <c r="BO529" s="31">
        <f t="shared" si="391"/>
        <v>9</v>
      </c>
      <c r="BP529" s="30">
        <f t="shared" si="391"/>
        <v>0.05</v>
      </c>
      <c r="BQ529" s="31">
        <f t="shared" si="391"/>
        <v>9</v>
      </c>
      <c r="BR529" s="30">
        <f t="shared" si="391"/>
        <v>0.05</v>
      </c>
      <c r="BT529" s="29" t="s">
        <v>536</v>
      </c>
      <c r="BU529" s="31">
        <f>MAX(BU$3:BU$527)</f>
        <v>11.61</v>
      </c>
      <c r="BV529" s="30">
        <f t="shared" ref="BV529:CB529" si="392">MAX(BV$3:BV$527)</f>
        <v>7.375000000000001E-2</v>
      </c>
      <c r="BW529" s="31">
        <f t="shared" si="392"/>
        <v>11.730000000000004</v>
      </c>
      <c r="BX529" s="30">
        <f t="shared" si="392"/>
        <v>8.199999999999999E-2</v>
      </c>
      <c r="BY529" s="31">
        <f t="shared" si="392"/>
        <v>13.269999999999996</v>
      </c>
      <c r="BZ529" s="30">
        <f t="shared" si="392"/>
        <v>8.249999999999999E-2</v>
      </c>
      <c r="CA529" s="31">
        <f t="shared" si="392"/>
        <v>13.36</v>
      </c>
      <c r="CB529" s="30">
        <f t="shared" si="392"/>
        <v>8.3499999999999991E-2</v>
      </c>
    </row>
    <row r="530" spans="35:80">
      <c r="BJ530" s="29" t="s">
        <v>535</v>
      </c>
      <c r="BK530" s="31">
        <f>MIN(BK$3:BK$527)</f>
        <v>-2</v>
      </c>
      <c r="BL530" s="30">
        <f t="shared" ref="BL530:BR530" si="393">MIN(BL$3:BL$527)</f>
        <v>-1.6666666666666666E-2</v>
      </c>
      <c r="BM530" s="31">
        <f t="shared" si="393"/>
        <v>-2</v>
      </c>
      <c r="BN530" s="30">
        <f t="shared" si="393"/>
        <v>-1.6666666666666666E-2</v>
      </c>
      <c r="BO530" s="31">
        <f t="shared" si="393"/>
        <v>-2</v>
      </c>
      <c r="BP530" s="30">
        <f t="shared" si="393"/>
        <v>-1.6666666666666666E-2</v>
      </c>
      <c r="BQ530" s="31">
        <f t="shared" si="393"/>
        <v>-2</v>
      </c>
      <c r="BR530" s="30">
        <f t="shared" si="393"/>
        <v>-1.6666666666666666E-2</v>
      </c>
      <c r="BT530" s="29" t="s">
        <v>535</v>
      </c>
      <c r="BU530" s="31">
        <f>MIN(BU$3:BU$527)</f>
        <v>-0.89000000000000057</v>
      </c>
      <c r="BV530" s="30">
        <f t="shared" ref="BV530:CB530" si="394">MIN(BV$3:BV$527)</f>
        <v>-2.749999999999986E-3</v>
      </c>
      <c r="BW530" s="31">
        <f t="shared" si="394"/>
        <v>-0.71999999999999886</v>
      </c>
      <c r="BX530" s="30">
        <f t="shared" si="394"/>
        <v>-2.8125000000000177E-3</v>
      </c>
      <c r="BY530" s="31">
        <f t="shared" si="394"/>
        <v>-0.93999999999999773</v>
      </c>
      <c r="BZ530" s="30">
        <f>MIN(BZ$3:BZ$527)</f>
        <v>-2.6857142857142791E-3</v>
      </c>
      <c r="CA530" s="31">
        <f t="shared" si="394"/>
        <v>-0.98999999999999488</v>
      </c>
      <c r="CB530" s="30">
        <f t="shared" si="394"/>
        <v>-2.8285714285714138E-3</v>
      </c>
    </row>
  </sheetData>
  <mergeCells count="21">
    <mergeCell ref="G1:H1"/>
    <mergeCell ref="E1:F1"/>
    <mergeCell ref="O1:P1"/>
    <mergeCell ref="I1:J1"/>
    <mergeCell ref="K1:L1"/>
    <mergeCell ref="M1:N1"/>
    <mergeCell ref="Q1:T1"/>
    <mergeCell ref="U1:X1"/>
    <mergeCell ref="BJ1:BR1"/>
    <mergeCell ref="BG1:BG2"/>
    <mergeCell ref="BH1:BH2"/>
    <mergeCell ref="AC1:AF1"/>
    <mergeCell ref="AI1:AQ1"/>
    <mergeCell ref="AS1:AX1"/>
    <mergeCell ref="AZ1:BE1"/>
    <mergeCell ref="Y1:AB1"/>
    <mergeCell ref="BT1:CB1"/>
    <mergeCell ref="BK2:BL2"/>
    <mergeCell ref="BM2:BN2"/>
    <mergeCell ref="BO2:BP2"/>
    <mergeCell ref="BQ2:BR2"/>
  </mergeCells>
  <conditionalFormatting sqref="BK3:BR527">
    <cfRule type="cellIs" dxfId="1" priority="2" operator="lessThanOrEqual">
      <formula>0</formula>
    </cfRule>
  </conditionalFormatting>
  <conditionalFormatting sqref="BT3:CB527">
    <cfRule type="cellIs" dxfId="0" priority="1" operator="lessThanOr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BM3 BO3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25"/>
  <sheetViews>
    <sheetView workbookViewId="0"/>
  </sheetViews>
  <sheetFormatPr defaultRowHeight="15"/>
  <cols>
    <col min="1" max="1" width="27" bestFit="1" customWidth="1"/>
  </cols>
  <sheetData>
    <row r="1" spans="1:4">
      <c r="A1" t="s">
        <v>0</v>
      </c>
      <c r="B1">
        <v>314</v>
      </c>
      <c r="C1">
        <v>4.0000000000000001E-3</v>
      </c>
      <c r="D1" t="s">
        <v>1</v>
      </c>
    </row>
    <row r="2" spans="1:4">
      <c r="A2" t="s">
        <v>2</v>
      </c>
      <c r="B2">
        <v>315</v>
      </c>
      <c r="C2">
        <v>5.0000000000000001E-3</v>
      </c>
      <c r="D2" t="s">
        <v>1</v>
      </c>
    </row>
    <row r="3" spans="1:4">
      <c r="A3" t="s">
        <v>3</v>
      </c>
      <c r="B3">
        <v>315</v>
      </c>
      <c r="C3">
        <v>5.0000000000000001E-3</v>
      </c>
      <c r="D3" t="s">
        <v>1</v>
      </c>
    </row>
    <row r="4" spans="1:4">
      <c r="A4" t="s">
        <v>4</v>
      </c>
      <c r="B4">
        <v>315</v>
      </c>
      <c r="C4">
        <v>5.0000000000000001E-3</v>
      </c>
      <c r="D4" t="s">
        <v>1</v>
      </c>
    </row>
    <row r="5" spans="1:4">
      <c r="A5" t="s">
        <v>5</v>
      </c>
      <c r="B5">
        <v>314</v>
      </c>
      <c r="C5">
        <v>4.0000000000000001E-3</v>
      </c>
      <c r="D5" t="s">
        <v>1</v>
      </c>
    </row>
    <row r="6" spans="1:4">
      <c r="A6" t="s">
        <v>6</v>
      </c>
      <c r="B6">
        <v>297</v>
      </c>
      <c r="C6">
        <v>6.0000000000000001E-3</v>
      </c>
      <c r="D6" t="s">
        <v>1</v>
      </c>
    </row>
    <row r="7" spans="1:4">
      <c r="A7" t="s">
        <v>7</v>
      </c>
      <c r="B7">
        <v>298</v>
      </c>
      <c r="C7">
        <v>6.0000000000000001E-3</v>
      </c>
      <c r="D7" t="s">
        <v>1</v>
      </c>
    </row>
    <row r="8" spans="1:4">
      <c r="A8" t="s">
        <v>8</v>
      </c>
      <c r="B8">
        <v>296</v>
      </c>
      <c r="C8">
        <v>8.0000000000000002E-3</v>
      </c>
      <c r="D8" t="s">
        <v>1</v>
      </c>
    </row>
    <row r="9" spans="1:4">
      <c r="A9" t="s">
        <v>9</v>
      </c>
      <c r="B9">
        <v>295</v>
      </c>
      <c r="C9">
        <v>7.0000000000000001E-3</v>
      </c>
      <c r="D9" t="s">
        <v>1</v>
      </c>
    </row>
    <row r="10" spans="1:4">
      <c r="A10" t="s">
        <v>10</v>
      </c>
      <c r="B10">
        <v>294</v>
      </c>
      <c r="C10">
        <v>4.0000000000000001E-3</v>
      </c>
      <c r="D10" t="s">
        <v>1</v>
      </c>
    </row>
    <row r="11" spans="1:4">
      <c r="A11" t="s">
        <v>11</v>
      </c>
      <c r="B11">
        <v>281</v>
      </c>
      <c r="C11">
        <v>6.0000000000000001E-3</v>
      </c>
      <c r="D11" t="s">
        <v>1</v>
      </c>
    </row>
    <row r="12" spans="1:4">
      <c r="A12" t="s">
        <v>12</v>
      </c>
      <c r="B12">
        <v>276</v>
      </c>
      <c r="C12">
        <v>6.0000000000000001E-3</v>
      </c>
      <c r="D12" t="s">
        <v>1</v>
      </c>
    </row>
    <row r="13" spans="1:4">
      <c r="A13" t="s">
        <v>13</v>
      </c>
      <c r="B13">
        <v>279</v>
      </c>
      <c r="C13">
        <v>6.0000000000000001E-3</v>
      </c>
      <c r="D13" t="s">
        <v>1</v>
      </c>
    </row>
    <row r="14" spans="1:4">
      <c r="A14" t="s">
        <v>14</v>
      </c>
      <c r="B14">
        <v>280</v>
      </c>
      <c r="C14">
        <v>8.9999999999999993E-3</v>
      </c>
      <c r="D14" t="s">
        <v>1</v>
      </c>
    </row>
    <row r="15" spans="1:4">
      <c r="A15" t="s">
        <v>15</v>
      </c>
      <c r="B15">
        <v>276</v>
      </c>
      <c r="C15">
        <v>6.0000000000000001E-3</v>
      </c>
      <c r="D15" t="s">
        <v>1</v>
      </c>
    </row>
    <row r="16" spans="1:4">
      <c r="A16" t="s">
        <v>16</v>
      </c>
      <c r="B16">
        <v>257</v>
      </c>
      <c r="C16">
        <v>7.0000000000000001E-3</v>
      </c>
      <c r="D16" t="s">
        <v>1</v>
      </c>
    </row>
    <row r="17" spans="1:4">
      <c r="A17" t="s">
        <v>17</v>
      </c>
      <c r="B17">
        <v>259</v>
      </c>
      <c r="C17">
        <v>6.0000000000000001E-3</v>
      </c>
      <c r="D17" t="s">
        <v>1</v>
      </c>
    </row>
    <row r="18" spans="1:4">
      <c r="A18" t="s">
        <v>18</v>
      </c>
      <c r="B18">
        <v>259</v>
      </c>
      <c r="C18">
        <v>6.0000000000000001E-3</v>
      </c>
      <c r="D18" t="s">
        <v>1</v>
      </c>
    </row>
    <row r="19" spans="1:4">
      <c r="A19" t="s">
        <v>19</v>
      </c>
      <c r="B19">
        <v>260</v>
      </c>
      <c r="C19">
        <v>6.0000000000000001E-3</v>
      </c>
      <c r="D19" t="s">
        <v>1</v>
      </c>
    </row>
    <row r="20" spans="1:4">
      <c r="A20" t="s">
        <v>20</v>
      </c>
      <c r="B20">
        <v>262</v>
      </c>
      <c r="C20">
        <v>6.0000000000000001E-3</v>
      </c>
      <c r="D20" t="s">
        <v>1</v>
      </c>
    </row>
    <row r="21" spans="1:4">
      <c r="A21" t="s">
        <v>21</v>
      </c>
      <c r="B21">
        <v>239</v>
      </c>
      <c r="C21">
        <v>5.0000000000000001E-3</v>
      </c>
      <c r="D21" t="s">
        <v>1</v>
      </c>
    </row>
    <row r="22" spans="1:4">
      <c r="A22" t="s">
        <v>22</v>
      </c>
      <c r="B22">
        <v>245</v>
      </c>
      <c r="C22">
        <v>5.0000000000000001E-3</v>
      </c>
      <c r="D22" t="s">
        <v>1</v>
      </c>
    </row>
    <row r="23" spans="1:4">
      <c r="A23" t="s">
        <v>23</v>
      </c>
      <c r="B23">
        <v>243</v>
      </c>
      <c r="C23">
        <v>5.0000000000000001E-3</v>
      </c>
      <c r="D23" t="s">
        <v>1</v>
      </c>
    </row>
    <row r="24" spans="1:4">
      <c r="A24" t="s">
        <v>24</v>
      </c>
      <c r="B24">
        <v>249</v>
      </c>
      <c r="C24">
        <v>8.0000000000000002E-3</v>
      </c>
      <c r="D24" t="s">
        <v>1</v>
      </c>
    </row>
    <row r="25" spans="1:4">
      <c r="A25" t="s">
        <v>25</v>
      </c>
      <c r="B25">
        <v>246</v>
      </c>
      <c r="C25">
        <v>8.0000000000000002E-3</v>
      </c>
      <c r="D25" t="s">
        <v>1</v>
      </c>
    </row>
    <row r="26" spans="1:4">
      <c r="A26" t="s">
        <v>26</v>
      </c>
      <c r="B26">
        <v>27</v>
      </c>
      <c r="C26">
        <v>0</v>
      </c>
      <c r="D26" t="s">
        <v>1</v>
      </c>
    </row>
    <row r="27" spans="1:4">
      <c r="A27" t="s">
        <v>27</v>
      </c>
      <c r="B27">
        <v>24</v>
      </c>
      <c r="C27">
        <v>0</v>
      </c>
      <c r="D27" t="s">
        <v>1</v>
      </c>
    </row>
    <row r="28" spans="1:4">
      <c r="A28" t="s">
        <v>28</v>
      </c>
      <c r="B28">
        <v>23</v>
      </c>
      <c r="C28">
        <v>1E-3</v>
      </c>
      <c r="D28" t="s">
        <v>1</v>
      </c>
    </row>
    <row r="29" spans="1:4">
      <c r="A29" t="s">
        <v>29</v>
      </c>
      <c r="B29">
        <v>23</v>
      </c>
      <c r="C29">
        <v>1E-3</v>
      </c>
      <c r="D29" t="s">
        <v>1</v>
      </c>
    </row>
    <row r="30" spans="1:4">
      <c r="A30" t="s">
        <v>30</v>
      </c>
      <c r="B30">
        <v>25</v>
      </c>
      <c r="C30">
        <v>0</v>
      </c>
      <c r="D30" t="s">
        <v>1</v>
      </c>
    </row>
    <row r="31" spans="1:4">
      <c r="A31" t="s">
        <v>31</v>
      </c>
      <c r="B31">
        <v>18</v>
      </c>
      <c r="C31">
        <v>0</v>
      </c>
      <c r="D31" t="s">
        <v>1</v>
      </c>
    </row>
    <row r="32" spans="1:4">
      <c r="A32" t="s">
        <v>32</v>
      </c>
      <c r="B32">
        <v>18</v>
      </c>
      <c r="C32">
        <v>0</v>
      </c>
      <c r="D32" t="s">
        <v>1</v>
      </c>
    </row>
    <row r="33" spans="1:4">
      <c r="A33" t="s">
        <v>33</v>
      </c>
      <c r="B33">
        <v>18</v>
      </c>
      <c r="C33">
        <v>1E-3</v>
      </c>
      <c r="D33" t="s">
        <v>1</v>
      </c>
    </row>
    <row r="34" spans="1:4">
      <c r="A34" t="s">
        <v>34</v>
      </c>
      <c r="B34">
        <v>17</v>
      </c>
      <c r="C34">
        <v>1E-3</v>
      </c>
      <c r="D34" t="s">
        <v>1</v>
      </c>
    </row>
    <row r="35" spans="1:4">
      <c r="A35" t="s">
        <v>35</v>
      </c>
      <c r="B35">
        <v>15</v>
      </c>
      <c r="C35">
        <v>0</v>
      </c>
      <c r="D35" t="s">
        <v>1</v>
      </c>
    </row>
    <row r="36" spans="1:4">
      <c r="A36" t="s">
        <v>36</v>
      </c>
      <c r="B36">
        <v>15</v>
      </c>
      <c r="C36">
        <v>1E-3</v>
      </c>
      <c r="D36" t="s">
        <v>1</v>
      </c>
    </row>
    <row r="37" spans="1:4">
      <c r="A37" t="s">
        <v>37</v>
      </c>
      <c r="B37">
        <v>12</v>
      </c>
      <c r="C37">
        <v>1E-3</v>
      </c>
      <c r="D37" t="s">
        <v>1</v>
      </c>
    </row>
    <row r="38" spans="1:4">
      <c r="A38" t="s">
        <v>38</v>
      </c>
      <c r="B38">
        <v>15</v>
      </c>
      <c r="C38">
        <v>1E-3</v>
      </c>
      <c r="D38" t="s">
        <v>1</v>
      </c>
    </row>
    <row r="39" spans="1:4">
      <c r="A39" t="s">
        <v>39</v>
      </c>
      <c r="B39">
        <v>11</v>
      </c>
      <c r="C39">
        <v>1E-3</v>
      </c>
      <c r="D39" t="s">
        <v>1</v>
      </c>
    </row>
    <row r="40" spans="1:4">
      <c r="A40" t="s">
        <v>40</v>
      </c>
      <c r="B40">
        <v>15</v>
      </c>
      <c r="C40">
        <v>1E-3</v>
      </c>
      <c r="D40" t="s">
        <v>1</v>
      </c>
    </row>
    <row r="41" spans="1:4">
      <c r="A41" t="s">
        <v>41</v>
      </c>
      <c r="B41">
        <v>11</v>
      </c>
      <c r="C41">
        <v>1E-3</v>
      </c>
      <c r="D41" t="s">
        <v>1</v>
      </c>
    </row>
    <row r="42" spans="1:4">
      <c r="A42" t="s">
        <v>42</v>
      </c>
      <c r="B42">
        <v>11</v>
      </c>
      <c r="C42">
        <v>1E-3</v>
      </c>
      <c r="D42" t="s">
        <v>1</v>
      </c>
    </row>
    <row r="43" spans="1:4">
      <c r="A43" t="s">
        <v>43</v>
      </c>
      <c r="B43">
        <v>8</v>
      </c>
      <c r="C43">
        <v>0</v>
      </c>
      <c r="D43" t="s">
        <v>1</v>
      </c>
    </row>
    <row r="44" spans="1:4">
      <c r="A44" t="s">
        <v>44</v>
      </c>
      <c r="B44">
        <v>9</v>
      </c>
      <c r="C44">
        <v>0</v>
      </c>
      <c r="D44" t="s">
        <v>1</v>
      </c>
    </row>
    <row r="45" spans="1:4">
      <c r="A45" t="s">
        <v>45</v>
      </c>
      <c r="B45">
        <v>12</v>
      </c>
      <c r="C45">
        <v>1E-3</v>
      </c>
      <c r="D45" t="s">
        <v>1</v>
      </c>
    </row>
    <row r="46" spans="1:4">
      <c r="A46" t="s">
        <v>46</v>
      </c>
      <c r="B46">
        <v>8</v>
      </c>
      <c r="C46">
        <v>2E-3</v>
      </c>
      <c r="D46" t="s">
        <v>1</v>
      </c>
    </row>
    <row r="47" spans="1:4">
      <c r="A47" t="s">
        <v>47</v>
      </c>
      <c r="B47">
        <v>9</v>
      </c>
      <c r="C47">
        <v>1E-3</v>
      </c>
      <c r="D47" t="s">
        <v>1</v>
      </c>
    </row>
    <row r="48" spans="1:4">
      <c r="A48" t="s">
        <v>48</v>
      </c>
      <c r="B48">
        <v>11</v>
      </c>
      <c r="C48">
        <v>0</v>
      </c>
      <c r="D48" t="s">
        <v>1</v>
      </c>
    </row>
    <row r="49" spans="1:4">
      <c r="A49" t="s">
        <v>49</v>
      </c>
      <c r="B49">
        <v>9</v>
      </c>
      <c r="C49">
        <v>1E-3</v>
      </c>
      <c r="D49" t="s">
        <v>1</v>
      </c>
    </row>
    <row r="50" spans="1:4">
      <c r="A50" t="s">
        <v>50</v>
      </c>
      <c r="B50">
        <v>7</v>
      </c>
      <c r="C50">
        <v>1E-3</v>
      </c>
      <c r="D50" t="s">
        <v>1</v>
      </c>
    </row>
    <row r="51" spans="1:4">
      <c r="A51" t="s">
        <v>51</v>
      </c>
      <c r="B51">
        <v>31</v>
      </c>
      <c r="C51">
        <v>0</v>
      </c>
      <c r="D51" t="s">
        <v>1</v>
      </c>
    </row>
    <row r="52" spans="1:4">
      <c r="A52" t="s">
        <v>52</v>
      </c>
      <c r="B52">
        <v>29</v>
      </c>
      <c r="C52">
        <v>1E-3</v>
      </c>
      <c r="D52" t="s">
        <v>1</v>
      </c>
    </row>
    <row r="53" spans="1:4">
      <c r="A53" t="s">
        <v>53</v>
      </c>
      <c r="B53">
        <v>30</v>
      </c>
      <c r="C53">
        <v>1E-3</v>
      </c>
      <c r="D53" t="s">
        <v>1</v>
      </c>
    </row>
    <row r="54" spans="1:4">
      <c r="A54" t="s">
        <v>54</v>
      </c>
      <c r="B54">
        <v>30</v>
      </c>
      <c r="C54">
        <v>0</v>
      </c>
      <c r="D54" t="s">
        <v>1</v>
      </c>
    </row>
    <row r="55" spans="1:4">
      <c r="A55" t="s">
        <v>55</v>
      </c>
      <c r="B55">
        <v>31</v>
      </c>
      <c r="C55">
        <v>1E-3</v>
      </c>
      <c r="D55" t="s">
        <v>1</v>
      </c>
    </row>
    <row r="56" spans="1:4">
      <c r="A56" t="s">
        <v>56</v>
      </c>
      <c r="B56">
        <v>22</v>
      </c>
      <c r="C56">
        <v>0</v>
      </c>
      <c r="D56" t="s">
        <v>1</v>
      </c>
    </row>
    <row r="57" spans="1:4">
      <c r="A57" t="s">
        <v>57</v>
      </c>
      <c r="B57">
        <v>23</v>
      </c>
      <c r="C57">
        <v>1E-3</v>
      </c>
      <c r="D57" t="s">
        <v>1</v>
      </c>
    </row>
    <row r="58" spans="1:4">
      <c r="A58" t="s">
        <v>58</v>
      </c>
      <c r="B58">
        <v>24</v>
      </c>
      <c r="C58">
        <v>1E-3</v>
      </c>
      <c r="D58" t="s">
        <v>1</v>
      </c>
    </row>
    <row r="59" spans="1:4">
      <c r="A59" t="s">
        <v>59</v>
      </c>
      <c r="B59">
        <v>23</v>
      </c>
      <c r="C59">
        <v>0</v>
      </c>
      <c r="D59" t="s">
        <v>1</v>
      </c>
    </row>
    <row r="60" spans="1:4">
      <c r="A60" t="s">
        <v>60</v>
      </c>
      <c r="B60">
        <v>24</v>
      </c>
      <c r="C60">
        <v>0</v>
      </c>
      <c r="D60" t="s">
        <v>1</v>
      </c>
    </row>
    <row r="61" spans="1:4">
      <c r="A61" t="s">
        <v>61</v>
      </c>
      <c r="B61">
        <v>19</v>
      </c>
      <c r="C61">
        <v>1E-3</v>
      </c>
      <c r="D61" t="s">
        <v>1</v>
      </c>
    </row>
    <row r="62" spans="1:4">
      <c r="A62" t="s">
        <v>62</v>
      </c>
      <c r="B62">
        <v>16</v>
      </c>
      <c r="C62">
        <v>1E-3</v>
      </c>
      <c r="D62" t="s">
        <v>1</v>
      </c>
    </row>
    <row r="63" spans="1:4">
      <c r="A63" t="s">
        <v>63</v>
      </c>
      <c r="B63">
        <v>17</v>
      </c>
      <c r="C63">
        <v>1E-3</v>
      </c>
      <c r="D63" t="s">
        <v>1</v>
      </c>
    </row>
    <row r="64" spans="1:4">
      <c r="A64" t="s">
        <v>64</v>
      </c>
      <c r="B64">
        <v>19</v>
      </c>
      <c r="C64">
        <v>1E-3</v>
      </c>
      <c r="D64" t="s">
        <v>1</v>
      </c>
    </row>
    <row r="65" spans="1:4">
      <c r="A65" t="s">
        <v>65</v>
      </c>
      <c r="B65">
        <v>17</v>
      </c>
      <c r="C65">
        <v>1E-3</v>
      </c>
      <c r="D65" t="s">
        <v>1</v>
      </c>
    </row>
    <row r="66" spans="1:4">
      <c r="A66" t="s">
        <v>66</v>
      </c>
      <c r="B66">
        <v>14</v>
      </c>
      <c r="C66">
        <v>1E-3</v>
      </c>
      <c r="D66" t="s">
        <v>1</v>
      </c>
    </row>
    <row r="67" spans="1:4">
      <c r="A67" t="s">
        <v>67</v>
      </c>
      <c r="B67">
        <v>13</v>
      </c>
      <c r="C67">
        <v>1E-3</v>
      </c>
      <c r="D67" t="s">
        <v>1</v>
      </c>
    </row>
    <row r="68" spans="1:4">
      <c r="A68" t="s">
        <v>68</v>
      </c>
      <c r="B68">
        <v>14</v>
      </c>
      <c r="C68">
        <v>1E-3</v>
      </c>
      <c r="D68" t="s">
        <v>1</v>
      </c>
    </row>
    <row r="69" spans="1:4">
      <c r="A69" t="s">
        <v>69</v>
      </c>
      <c r="B69">
        <v>11</v>
      </c>
      <c r="C69">
        <v>0</v>
      </c>
      <c r="D69" t="s">
        <v>1</v>
      </c>
    </row>
    <row r="70" spans="1:4">
      <c r="A70" t="s">
        <v>70</v>
      </c>
      <c r="B70">
        <v>13</v>
      </c>
      <c r="C70">
        <v>0</v>
      </c>
      <c r="D70" t="s">
        <v>1</v>
      </c>
    </row>
    <row r="71" spans="1:4">
      <c r="A71" t="s">
        <v>71</v>
      </c>
      <c r="B71">
        <v>11</v>
      </c>
      <c r="C71">
        <v>1E-3</v>
      </c>
      <c r="D71" t="s">
        <v>1</v>
      </c>
    </row>
    <row r="72" spans="1:4">
      <c r="A72" t="s">
        <v>72</v>
      </c>
      <c r="B72">
        <v>15</v>
      </c>
      <c r="C72">
        <v>1E-3</v>
      </c>
      <c r="D72" t="s">
        <v>1</v>
      </c>
    </row>
    <row r="73" spans="1:4">
      <c r="A73" t="s">
        <v>73</v>
      </c>
      <c r="B73">
        <v>11</v>
      </c>
      <c r="C73">
        <v>0</v>
      </c>
      <c r="D73" t="s">
        <v>1</v>
      </c>
    </row>
    <row r="74" spans="1:4">
      <c r="A74" t="s">
        <v>74</v>
      </c>
      <c r="B74">
        <v>9</v>
      </c>
      <c r="C74">
        <v>0</v>
      </c>
      <c r="D74" t="s">
        <v>1</v>
      </c>
    </row>
    <row r="75" spans="1:4">
      <c r="A75" t="s">
        <v>75</v>
      </c>
      <c r="B75">
        <v>10</v>
      </c>
      <c r="C75">
        <v>1E-3</v>
      </c>
      <c r="D75" t="s">
        <v>1</v>
      </c>
    </row>
    <row r="76" spans="1:4">
      <c r="A76" t="s">
        <v>76</v>
      </c>
      <c r="B76">
        <v>36</v>
      </c>
      <c r="C76">
        <v>1E-3</v>
      </c>
      <c r="D76" t="s">
        <v>1</v>
      </c>
    </row>
    <row r="77" spans="1:4">
      <c r="A77" t="s">
        <v>77</v>
      </c>
      <c r="B77">
        <v>34</v>
      </c>
      <c r="C77">
        <v>0</v>
      </c>
      <c r="D77" t="s">
        <v>1</v>
      </c>
    </row>
    <row r="78" spans="1:4">
      <c r="A78" t="s">
        <v>78</v>
      </c>
      <c r="B78">
        <v>36</v>
      </c>
      <c r="C78">
        <v>1E-3</v>
      </c>
      <c r="D78" t="s">
        <v>1</v>
      </c>
    </row>
    <row r="79" spans="1:4">
      <c r="A79" t="s">
        <v>79</v>
      </c>
      <c r="B79">
        <v>34</v>
      </c>
      <c r="C79">
        <v>1E-3</v>
      </c>
      <c r="D79" t="s">
        <v>1</v>
      </c>
    </row>
    <row r="80" spans="1:4">
      <c r="A80" t="s">
        <v>80</v>
      </c>
      <c r="B80">
        <v>34</v>
      </c>
      <c r="C80">
        <v>0</v>
      </c>
      <c r="D80" t="s">
        <v>1</v>
      </c>
    </row>
    <row r="81" spans="1:4">
      <c r="A81" t="s">
        <v>81</v>
      </c>
      <c r="B81">
        <v>25</v>
      </c>
      <c r="C81">
        <v>1E-3</v>
      </c>
      <c r="D81" t="s">
        <v>1</v>
      </c>
    </row>
    <row r="82" spans="1:4">
      <c r="A82" t="s">
        <v>82</v>
      </c>
      <c r="B82">
        <v>30</v>
      </c>
      <c r="C82">
        <v>1E-3</v>
      </c>
      <c r="D82" t="s">
        <v>1</v>
      </c>
    </row>
    <row r="83" spans="1:4">
      <c r="A83" t="s">
        <v>83</v>
      </c>
      <c r="B83">
        <v>26</v>
      </c>
      <c r="C83">
        <v>0</v>
      </c>
      <c r="D83" t="s">
        <v>1</v>
      </c>
    </row>
    <row r="84" spans="1:4">
      <c r="A84" t="s">
        <v>84</v>
      </c>
      <c r="B84">
        <v>26</v>
      </c>
      <c r="C84">
        <v>0</v>
      </c>
      <c r="D84" t="s">
        <v>1</v>
      </c>
    </row>
    <row r="85" spans="1:4">
      <c r="A85" t="s">
        <v>85</v>
      </c>
      <c r="B85">
        <v>29</v>
      </c>
      <c r="C85">
        <v>1E-3</v>
      </c>
      <c r="D85" t="s">
        <v>1</v>
      </c>
    </row>
    <row r="86" spans="1:4">
      <c r="A86" t="s">
        <v>86</v>
      </c>
      <c r="B86">
        <v>20</v>
      </c>
      <c r="C86">
        <v>1E-3</v>
      </c>
      <c r="D86" t="s">
        <v>1</v>
      </c>
    </row>
    <row r="87" spans="1:4">
      <c r="A87" t="s">
        <v>87</v>
      </c>
      <c r="B87">
        <v>21</v>
      </c>
      <c r="C87">
        <v>1E-3</v>
      </c>
      <c r="D87" t="s">
        <v>1</v>
      </c>
    </row>
    <row r="88" spans="1:4">
      <c r="A88" t="s">
        <v>88</v>
      </c>
      <c r="B88">
        <v>21</v>
      </c>
      <c r="C88">
        <v>1E-3</v>
      </c>
      <c r="D88" t="s">
        <v>1</v>
      </c>
    </row>
    <row r="89" spans="1:4">
      <c r="A89" t="s">
        <v>89</v>
      </c>
      <c r="B89">
        <v>22</v>
      </c>
      <c r="C89">
        <v>1E-3</v>
      </c>
      <c r="D89" t="s">
        <v>1</v>
      </c>
    </row>
    <row r="90" spans="1:4">
      <c r="A90" t="s">
        <v>90</v>
      </c>
      <c r="B90">
        <v>21</v>
      </c>
      <c r="C90">
        <v>1E-3</v>
      </c>
      <c r="D90" t="s">
        <v>1</v>
      </c>
    </row>
    <row r="91" spans="1:4">
      <c r="A91" t="s">
        <v>91</v>
      </c>
      <c r="B91">
        <v>16</v>
      </c>
      <c r="C91">
        <v>1E-3</v>
      </c>
      <c r="D91" t="s">
        <v>1</v>
      </c>
    </row>
    <row r="92" spans="1:4">
      <c r="A92" t="s">
        <v>92</v>
      </c>
      <c r="B92">
        <v>21</v>
      </c>
      <c r="C92">
        <v>1E-3</v>
      </c>
      <c r="D92" t="s">
        <v>1</v>
      </c>
    </row>
    <row r="93" spans="1:4">
      <c r="A93" t="s">
        <v>93</v>
      </c>
      <c r="B93">
        <v>17</v>
      </c>
      <c r="C93">
        <v>1E-3</v>
      </c>
      <c r="D93" t="s">
        <v>1</v>
      </c>
    </row>
    <row r="94" spans="1:4">
      <c r="A94" t="s">
        <v>94</v>
      </c>
      <c r="B94">
        <v>16</v>
      </c>
      <c r="C94">
        <v>0</v>
      </c>
      <c r="D94" t="s">
        <v>1</v>
      </c>
    </row>
    <row r="95" spans="1:4">
      <c r="A95" t="s">
        <v>95</v>
      </c>
      <c r="B95">
        <v>17</v>
      </c>
      <c r="C95">
        <v>1E-3</v>
      </c>
      <c r="D95" t="s">
        <v>1</v>
      </c>
    </row>
    <row r="96" spans="1:4">
      <c r="A96" t="s">
        <v>96</v>
      </c>
      <c r="B96">
        <v>13</v>
      </c>
      <c r="C96">
        <v>2E-3</v>
      </c>
      <c r="D96" t="s">
        <v>1</v>
      </c>
    </row>
    <row r="97" spans="1:4">
      <c r="A97" t="s">
        <v>97</v>
      </c>
      <c r="B97">
        <v>13</v>
      </c>
      <c r="C97">
        <v>1E-3</v>
      </c>
      <c r="D97" t="s">
        <v>1</v>
      </c>
    </row>
    <row r="98" spans="1:4">
      <c r="A98" t="s">
        <v>98</v>
      </c>
      <c r="B98">
        <v>14</v>
      </c>
      <c r="C98">
        <v>2E-3</v>
      </c>
      <c r="D98" t="s">
        <v>1</v>
      </c>
    </row>
    <row r="99" spans="1:4">
      <c r="A99" t="s">
        <v>99</v>
      </c>
      <c r="B99">
        <v>16</v>
      </c>
      <c r="C99">
        <v>2E-3</v>
      </c>
      <c r="D99" t="s">
        <v>1</v>
      </c>
    </row>
    <row r="100" spans="1:4">
      <c r="A100" t="s">
        <v>100</v>
      </c>
      <c r="B100">
        <v>16</v>
      </c>
      <c r="C100">
        <v>1E-3</v>
      </c>
      <c r="D100" t="s">
        <v>1</v>
      </c>
    </row>
    <row r="101" spans="1:4">
      <c r="A101" t="s">
        <v>101</v>
      </c>
      <c r="B101">
        <v>40</v>
      </c>
      <c r="C101">
        <v>1E-3</v>
      </c>
      <c r="D101" t="s">
        <v>1</v>
      </c>
    </row>
    <row r="102" spans="1:4">
      <c r="A102" t="s">
        <v>102</v>
      </c>
      <c r="B102">
        <v>40</v>
      </c>
      <c r="C102">
        <v>0</v>
      </c>
      <c r="D102" t="s">
        <v>1</v>
      </c>
    </row>
    <row r="103" spans="1:4">
      <c r="A103" t="s">
        <v>103</v>
      </c>
      <c r="B103">
        <v>43</v>
      </c>
      <c r="C103">
        <v>1E-3</v>
      </c>
      <c r="D103" t="s">
        <v>1</v>
      </c>
    </row>
    <row r="104" spans="1:4">
      <c r="A104" t="s">
        <v>104</v>
      </c>
      <c r="B104">
        <v>40</v>
      </c>
      <c r="C104">
        <v>1E-3</v>
      </c>
      <c r="D104" t="s">
        <v>1</v>
      </c>
    </row>
    <row r="105" spans="1:4">
      <c r="A105" t="s">
        <v>105</v>
      </c>
      <c r="B105">
        <v>41</v>
      </c>
      <c r="C105">
        <v>1E-3</v>
      </c>
      <c r="D105" t="s">
        <v>1</v>
      </c>
    </row>
    <row r="106" spans="1:4">
      <c r="A106" t="s">
        <v>106</v>
      </c>
      <c r="B106">
        <v>35</v>
      </c>
      <c r="C106">
        <v>1E-3</v>
      </c>
      <c r="D106" t="s">
        <v>1</v>
      </c>
    </row>
    <row r="107" spans="1:4">
      <c r="A107" t="s">
        <v>107</v>
      </c>
      <c r="B107">
        <v>30</v>
      </c>
      <c r="C107">
        <v>1E-3</v>
      </c>
      <c r="D107" t="s">
        <v>1</v>
      </c>
    </row>
    <row r="108" spans="1:4">
      <c r="A108" t="s">
        <v>108</v>
      </c>
      <c r="B108">
        <v>33</v>
      </c>
      <c r="C108">
        <v>1E-3</v>
      </c>
      <c r="D108" t="s">
        <v>1</v>
      </c>
    </row>
    <row r="109" spans="1:4">
      <c r="A109" t="s">
        <v>109</v>
      </c>
      <c r="B109">
        <v>32</v>
      </c>
      <c r="C109">
        <v>1E-3</v>
      </c>
      <c r="D109" t="s">
        <v>1</v>
      </c>
    </row>
    <row r="110" spans="1:4">
      <c r="A110" t="s">
        <v>110</v>
      </c>
      <c r="B110">
        <v>34</v>
      </c>
      <c r="C110">
        <v>1E-3</v>
      </c>
      <c r="D110" t="s">
        <v>1</v>
      </c>
    </row>
    <row r="111" spans="1:4">
      <c r="A111" t="s">
        <v>111</v>
      </c>
      <c r="B111">
        <v>24</v>
      </c>
      <c r="C111">
        <v>1E-3</v>
      </c>
      <c r="D111" t="s">
        <v>1</v>
      </c>
    </row>
    <row r="112" spans="1:4">
      <c r="A112" t="s">
        <v>112</v>
      </c>
      <c r="B112">
        <v>27</v>
      </c>
      <c r="C112">
        <v>1E-3</v>
      </c>
      <c r="D112" t="s">
        <v>1</v>
      </c>
    </row>
    <row r="113" spans="1:4">
      <c r="A113" t="s">
        <v>113</v>
      </c>
      <c r="B113">
        <v>24</v>
      </c>
      <c r="C113">
        <v>2E-3</v>
      </c>
      <c r="D113" t="s">
        <v>1</v>
      </c>
    </row>
    <row r="114" spans="1:4">
      <c r="A114" t="s">
        <v>114</v>
      </c>
      <c r="B114">
        <v>26</v>
      </c>
      <c r="C114">
        <v>1E-3</v>
      </c>
      <c r="D114" t="s">
        <v>1</v>
      </c>
    </row>
    <row r="115" spans="1:4">
      <c r="A115" t="s">
        <v>115</v>
      </c>
      <c r="B115">
        <v>27</v>
      </c>
      <c r="C115">
        <v>1E-3</v>
      </c>
      <c r="D115" t="s">
        <v>1</v>
      </c>
    </row>
    <row r="116" spans="1:4">
      <c r="A116" t="s">
        <v>116</v>
      </c>
      <c r="B116">
        <v>24</v>
      </c>
      <c r="C116">
        <v>1E-3</v>
      </c>
      <c r="D116" t="s">
        <v>1</v>
      </c>
    </row>
    <row r="117" spans="1:4">
      <c r="A117" t="s">
        <v>117</v>
      </c>
      <c r="B117">
        <v>20</v>
      </c>
      <c r="C117">
        <v>1E-3</v>
      </c>
      <c r="D117" t="s">
        <v>1</v>
      </c>
    </row>
    <row r="118" spans="1:4">
      <c r="A118" t="s">
        <v>118</v>
      </c>
      <c r="B118">
        <v>21</v>
      </c>
      <c r="C118">
        <v>2E-3</v>
      </c>
      <c r="D118" t="s">
        <v>1</v>
      </c>
    </row>
    <row r="119" spans="1:4">
      <c r="A119" t="s">
        <v>119</v>
      </c>
      <c r="B119">
        <v>21</v>
      </c>
      <c r="C119">
        <v>2E-3</v>
      </c>
      <c r="D119" t="s">
        <v>1</v>
      </c>
    </row>
    <row r="120" spans="1:4">
      <c r="A120" t="s">
        <v>120</v>
      </c>
      <c r="B120">
        <v>20</v>
      </c>
      <c r="C120">
        <v>2E-3</v>
      </c>
      <c r="D120" t="s">
        <v>1</v>
      </c>
    </row>
    <row r="121" spans="1:4">
      <c r="A121" t="s">
        <v>121</v>
      </c>
      <c r="B121">
        <v>21</v>
      </c>
      <c r="C121">
        <v>1E-3</v>
      </c>
      <c r="D121" t="s">
        <v>1</v>
      </c>
    </row>
    <row r="122" spans="1:4">
      <c r="A122" t="s">
        <v>122</v>
      </c>
      <c r="B122">
        <v>17</v>
      </c>
      <c r="C122">
        <v>1E-3</v>
      </c>
      <c r="D122" t="s">
        <v>1</v>
      </c>
    </row>
    <row r="123" spans="1:4">
      <c r="A123" t="s">
        <v>123</v>
      </c>
      <c r="B123">
        <v>17</v>
      </c>
      <c r="C123">
        <v>2E-3</v>
      </c>
      <c r="D123" t="s">
        <v>1</v>
      </c>
    </row>
    <row r="124" spans="1:4">
      <c r="A124" t="s">
        <v>124</v>
      </c>
      <c r="B124">
        <v>19</v>
      </c>
      <c r="C124">
        <v>1E-3</v>
      </c>
      <c r="D124" t="s">
        <v>1</v>
      </c>
    </row>
    <row r="125" spans="1:4">
      <c r="A125" t="s">
        <v>125</v>
      </c>
      <c r="B125">
        <v>14</v>
      </c>
      <c r="C125">
        <v>1E-3</v>
      </c>
      <c r="D125" t="s">
        <v>1</v>
      </c>
    </row>
    <row r="126" spans="1:4">
      <c r="A126" t="s">
        <v>126</v>
      </c>
      <c r="B126">
        <v>48</v>
      </c>
      <c r="C126">
        <v>0</v>
      </c>
      <c r="D126" t="s">
        <v>1</v>
      </c>
    </row>
    <row r="127" spans="1:4">
      <c r="A127" t="s">
        <v>127</v>
      </c>
      <c r="B127">
        <v>49</v>
      </c>
      <c r="C127">
        <v>0</v>
      </c>
      <c r="D127" t="s">
        <v>1</v>
      </c>
    </row>
    <row r="128" spans="1:4">
      <c r="A128" t="s">
        <v>128</v>
      </c>
      <c r="B128">
        <v>47</v>
      </c>
      <c r="C128">
        <v>1E-3</v>
      </c>
      <c r="D128" t="s">
        <v>1</v>
      </c>
    </row>
    <row r="129" spans="1:4">
      <c r="A129" t="s">
        <v>129</v>
      </c>
      <c r="B129">
        <v>47</v>
      </c>
      <c r="C129">
        <v>0</v>
      </c>
      <c r="D129" t="s">
        <v>1</v>
      </c>
    </row>
    <row r="130" spans="1:4">
      <c r="A130" t="s">
        <v>130</v>
      </c>
      <c r="B130">
        <v>45</v>
      </c>
      <c r="C130">
        <v>1E-3</v>
      </c>
      <c r="D130" t="s">
        <v>1</v>
      </c>
    </row>
    <row r="131" spans="1:4">
      <c r="A131" t="s">
        <v>131</v>
      </c>
      <c r="B131">
        <v>34</v>
      </c>
      <c r="C131">
        <v>1E-3</v>
      </c>
      <c r="D131" t="s">
        <v>1</v>
      </c>
    </row>
    <row r="132" spans="1:4">
      <c r="A132" t="s">
        <v>132</v>
      </c>
      <c r="B132">
        <v>39</v>
      </c>
      <c r="C132">
        <v>1E-3</v>
      </c>
      <c r="D132" t="s">
        <v>1</v>
      </c>
    </row>
    <row r="133" spans="1:4">
      <c r="A133" t="s">
        <v>133</v>
      </c>
      <c r="B133">
        <v>35</v>
      </c>
      <c r="C133">
        <v>1E-3</v>
      </c>
      <c r="D133" t="s">
        <v>1</v>
      </c>
    </row>
    <row r="134" spans="1:4">
      <c r="A134" t="s">
        <v>134</v>
      </c>
      <c r="B134">
        <v>36</v>
      </c>
      <c r="C134">
        <v>1E-3</v>
      </c>
      <c r="D134" t="s">
        <v>1</v>
      </c>
    </row>
    <row r="135" spans="1:4">
      <c r="A135" t="s">
        <v>135</v>
      </c>
      <c r="B135">
        <v>40</v>
      </c>
      <c r="C135">
        <v>1E-3</v>
      </c>
      <c r="D135" t="s">
        <v>1</v>
      </c>
    </row>
    <row r="136" spans="1:4">
      <c r="A136" t="s">
        <v>136</v>
      </c>
      <c r="B136">
        <v>27</v>
      </c>
      <c r="C136">
        <v>2E-3</v>
      </c>
      <c r="D136" t="s">
        <v>1</v>
      </c>
    </row>
    <row r="137" spans="1:4">
      <c r="A137" t="s">
        <v>137</v>
      </c>
      <c r="B137">
        <v>29</v>
      </c>
      <c r="C137">
        <v>1E-3</v>
      </c>
      <c r="D137" t="s">
        <v>1</v>
      </c>
    </row>
    <row r="138" spans="1:4">
      <c r="A138" t="s">
        <v>138</v>
      </c>
      <c r="B138">
        <v>28</v>
      </c>
      <c r="C138">
        <v>1E-3</v>
      </c>
      <c r="D138" t="s">
        <v>1</v>
      </c>
    </row>
    <row r="139" spans="1:4">
      <c r="A139" t="s">
        <v>139</v>
      </c>
      <c r="B139">
        <v>28</v>
      </c>
      <c r="C139">
        <v>1E-3</v>
      </c>
      <c r="D139" t="s">
        <v>1</v>
      </c>
    </row>
    <row r="140" spans="1:4">
      <c r="A140" t="s">
        <v>140</v>
      </c>
      <c r="B140">
        <v>27</v>
      </c>
      <c r="C140">
        <v>1E-3</v>
      </c>
      <c r="D140" t="s">
        <v>1</v>
      </c>
    </row>
    <row r="141" spans="1:4">
      <c r="A141" t="s">
        <v>141</v>
      </c>
      <c r="B141">
        <v>22</v>
      </c>
      <c r="C141">
        <v>2E-3</v>
      </c>
      <c r="D141" t="s">
        <v>1</v>
      </c>
    </row>
    <row r="142" spans="1:4">
      <c r="A142" t="s">
        <v>142</v>
      </c>
      <c r="B142">
        <v>23</v>
      </c>
      <c r="C142">
        <v>1E-3</v>
      </c>
      <c r="D142" t="s">
        <v>1</v>
      </c>
    </row>
    <row r="143" spans="1:4">
      <c r="A143" t="s">
        <v>143</v>
      </c>
      <c r="B143">
        <v>23</v>
      </c>
      <c r="C143">
        <v>1E-3</v>
      </c>
      <c r="D143" t="s">
        <v>1</v>
      </c>
    </row>
    <row r="144" spans="1:4">
      <c r="A144" t="s">
        <v>144</v>
      </c>
      <c r="B144">
        <v>25</v>
      </c>
      <c r="C144">
        <v>1E-3</v>
      </c>
      <c r="D144" t="s">
        <v>1</v>
      </c>
    </row>
    <row r="145" spans="1:4">
      <c r="A145" t="s">
        <v>145</v>
      </c>
      <c r="B145">
        <v>24</v>
      </c>
      <c r="C145">
        <v>1E-3</v>
      </c>
      <c r="D145" t="s">
        <v>1</v>
      </c>
    </row>
    <row r="146" spans="1:4">
      <c r="A146" t="s">
        <v>146</v>
      </c>
      <c r="B146">
        <v>22</v>
      </c>
      <c r="C146">
        <v>2E-3</v>
      </c>
      <c r="D146" t="s">
        <v>1</v>
      </c>
    </row>
    <row r="147" spans="1:4">
      <c r="A147" t="s">
        <v>147</v>
      </c>
      <c r="B147">
        <v>21</v>
      </c>
      <c r="C147">
        <v>2E-3</v>
      </c>
      <c r="D147" t="s">
        <v>1</v>
      </c>
    </row>
    <row r="148" spans="1:4">
      <c r="A148" t="s">
        <v>148</v>
      </c>
      <c r="B148">
        <v>19</v>
      </c>
      <c r="C148">
        <v>3.0000000000000001E-3</v>
      </c>
      <c r="D148" t="s">
        <v>1</v>
      </c>
    </row>
    <row r="149" spans="1:4">
      <c r="A149" t="s">
        <v>149</v>
      </c>
      <c r="B149">
        <v>22</v>
      </c>
      <c r="C149">
        <v>1E-3</v>
      </c>
      <c r="D149" t="s">
        <v>1</v>
      </c>
    </row>
    <row r="150" spans="1:4">
      <c r="A150" t="s">
        <v>150</v>
      </c>
      <c r="B150">
        <v>23</v>
      </c>
      <c r="C150">
        <v>2E-3</v>
      </c>
      <c r="D150" t="s">
        <v>1</v>
      </c>
    </row>
    <row r="151" spans="1:4">
      <c r="A151" t="s">
        <v>151</v>
      </c>
      <c r="B151">
        <v>51</v>
      </c>
      <c r="C151">
        <v>0</v>
      </c>
      <c r="D151" t="s">
        <v>1</v>
      </c>
    </row>
    <row r="152" spans="1:4">
      <c r="A152" t="s">
        <v>152</v>
      </c>
      <c r="B152">
        <v>52</v>
      </c>
      <c r="C152">
        <v>1E-3</v>
      </c>
      <c r="D152" t="s">
        <v>1</v>
      </c>
    </row>
    <row r="153" spans="1:4">
      <c r="A153" t="s">
        <v>153</v>
      </c>
      <c r="B153">
        <v>51</v>
      </c>
      <c r="C153">
        <v>1E-3</v>
      </c>
      <c r="D153" t="s">
        <v>1</v>
      </c>
    </row>
    <row r="154" spans="1:4">
      <c r="A154" t="s">
        <v>154</v>
      </c>
      <c r="B154">
        <v>52</v>
      </c>
      <c r="C154">
        <v>1E-3</v>
      </c>
      <c r="D154" t="s">
        <v>1</v>
      </c>
    </row>
    <row r="155" spans="1:4">
      <c r="A155" t="s">
        <v>155</v>
      </c>
      <c r="B155">
        <v>52</v>
      </c>
      <c r="C155">
        <v>1E-3</v>
      </c>
      <c r="D155" t="s">
        <v>1</v>
      </c>
    </row>
    <row r="156" spans="1:4">
      <c r="A156" t="s">
        <v>156</v>
      </c>
      <c r="B156">
        <v>41</v>
      </c>
      <c r="C156">
        <v>1E-3</v>
      </c>
      <c r="D156" t="s">
        <v>1</v>
      </c>
    </row>
    <row r="157" spans="1:4">
      <c r="A157" t="s">
        <v>157</v>
      </c>
      <c r="B157">
        <v>44</v>
      </c>
      <c r="C157">
        <v>1E-3</v>
      </c>
      <c r="D157" t="s">
        <v>1</v>
      </c>
    </row>
    <row r="158" spans="1:4">
      <c r="A158" t="s">
        <v>158</v>
      </c>
      <c r="B158">
        <v>40</v>
      </c>
      <c r="C158">
        <v>1E-3</v>
      </c>
      <c r="D158" t="s">
        <v>1</v>
      </c>
    </row>
    <row r="159" spans="1:4">
      <c r="A159" t="s">
        <v>159</v>
      </c>
      <c r="B159">
        <v>40</v>
      </c>
      <c r="C159">
        <v>2E-3</v>
      </c>
      <c r="D159" t="s">
        <v>1</v>
      </c>
    </row>
    <row r="160" spans="1:4">
      <c r="A160" t="s">
        <v>160</v>
      </c>
      <c r="B160">
        <v>40</v>
      </c>
      <c r="C160">
        <v>1E-3</v>
      </c>
      <c r="D160" t="s">
        <v>1</v>
      </c>
    </row>
    <row r="161" spans="1:4">
      <c r="A161" t="s">
        <v>161</v>
      </c>
      <c r="B161">
        <v>35</v>
      </c>
      <c r="C161">
        <v>3.0000000000000001E-3</v>
      </c>
      <c r="D161" t="s">
        <v>1</v>
      </c>
    </row>
    <row r="162" spans="1:4">
      <c r="A162" t="s">
        <v>162</v>
      </c>
      <c r="B162">
        <v>31</v>
      </c>
      <c r="C162">
        <v>2E-3</v>
      </c>
      <c r="D162" t="s">
        <v>1</v>
      </c>
    </row>
    <row r="163" spans="1:4">
      <c r="A163" t="s">
        <v>163</v>
      </c>
      <c r="B163">
        <v>31</v>
      </c>
      <c r="C163">
        <v>1E-3</v>
      </c>
      <c r="D163" t="s">
        <v>1</v>
      </c>
    </row>
    <row r="164" spans="1:4">
      <c r="A164" t="s">
        <v>164</v>
      </c>
      <c r="B164">
        <v>33</v>
      </c>
      <c r="C164">
        <v>1E-3</v>
      </c>
      <c r="D164" t="s">
        <v>1</v>
      </c>
    </row>
    <row r="165" spans="1:4">
      <c r="A165" t="s">
        <v>165</v>
      </c>
      <c r="B165">
        <v>32</v>
      </c>
      <c r="C165">
        <v>1E-3</v>
      </c>
      <c r="D165" t="s">
        <v>1</v>
      </c>
    </row>
    <row r="166" spans="1:4">
      <c r="A166" t="s">
        <v>166</v>
      </c>
      <c r="B166">
        <v>24</v>
      </c>
      <c r="C166">
        <v>2E-3</v>
      </c>
      <c r="D166" t="s">
        <v>1</v>
      </c>
    </row>
    <row r="167" spans="1:4">
      <c r="A167" t="s">
        <v>167</v>
      </c>
      <c r="B167">
        <v>30</v>
      </c>
      <c r="C167">
        <v>2E-3</v>
      </c>
      <c r="D167" t="s">
        <v>1</v>
      </c>
    </row>
    <row r="168" spans="1:4">
      <c r="A168" t="s">
        <v>168</v>
      </c>
      <c r="B168">
        <v>30</v>
      </c>
      <c r="C168">
        <v>2E-3</v>
      </c>
      <c r="D168" t="s">
        <v>1</v>
      </c>
    </row>
    <row r="169" spans="1:4">
      <c r="A169" t="s">
        <v>169</v>
      </c>
      <c r="B169">
        <v>30</v>
      </c>
      <c r="C169">
        <v>1E-3</v>
      </c>
      <c r="D169" t="s">
        <v>1</v>
      </c>
    </row>
    <row r="170" spans="1:4">
      <c r="A170" t="s">
        <v>170</v>
      </c>
      <c r="B170">
        <v>28</v>
      </c>
      <c r="C170">
        <v>1E-3</v>
      </c>
      <c r="D170" t="s">
        <v>1</v>
      </c>
    </row>
    <row r="171" spans="1:4">
      <c r="A171" t="s">
        <v>171</v>
      </c>
      <c r="B171">
        <v>25</v>
      </c>
      <c r="C171">
        <v>2E-3</v>
      </c>
      <c r="D171" t="s">
        <v>1</v>
      </c>
    </row>
    <row r="172" spans="1:4">
      <c r="A172" t="s">
        <v>172</v>
      </c>
      <c r="B172">
        <v>22</v>
      </c>
      <c r="C172">
        <v>2E-3</v>
      </c>
      <c r="D172" t="s">
        <v>1</v>
      </c>
    </row>
    <row r="173" spans="1:4">
      <c r="A173" t="s">
        <v>173</v>
      </c>
      <c r="B173">
        <v>23</v>
      </c>
      <c r="C173">
        <v>1E-3</v>
      </c>
      <c r="D173" t="s">
        <v>1</v>
      </c>
    </row>
    <row r="174" spans="1:4">
      <c r="A174" t="s">
        <v>174</v>
      </c>
      <c r="B174">
        <v>20</v>
      </c>
      <c r="C174">
        <v>2E-3</v>
      </c>
      <c r="D174" t="s">
        <v>1</v>
      </c>
    </row>
    <row r="175" spans="1:4">
      <c r="A175" t="s">
        <v>175</v>
      </c>
      <c r="B175">
        <v>23</v>
      </c>
      <c r="C175">
        <v>2E-3</v>
      </c>
      <c r="D175" t="s">
        <v>1</v>
      </c>
    </row>
    <row r="176" spans="1:4">
      <c r="A176" t="s">
        <v>176</v>
      </c>
      <c r="B176">
        <v>1</v>
      </c>
      <c r="C176">
        <v>0</v>
      </c>
      <c r="D176" t="s">
        <v>1</v>
      </c>
    </row>
    <row r="177" spans="1:4">
      <c r="A177" t="s">
        <v>177</v>
      </c>
      <c r="B177">
        <v>2</v>
      </c>
      <c r="C177">
        <v>0</v>
      </c>
      <c r="D177" t="s">
        <v>1</v>
      </c>
    </row>
    <row r="178" spans="1:4">
      <c r="A178" t="s">
        <v>178</v>
      </c>
      <c r="B178">
        <v>2</v>
      </c>
      <c r="C178">
        <v>0</v>
      </c>
      <c r="D178" t="s">
        <v>1</v>
      </c>
    </row>
    <row r="179" spans="1:4">
      <c r="A179" t="s">
        <v>179</v>
      </c>
      <c r="B179">
        <v>3</v>
      </c>
      <c r="C179">
        <v>0</v>
      </c>
      <c r="D179" t="s">
        <v>1</v>
      </c>
    </row>
    <row r="180" spans="1:4">
      <c r="A180" t="s">
        <v>180</v>
      </c>
      <c r="B180">
        <v>4</v>
      </c>
      <c r="C180">
        <v>0</v>
      </c>
      <c r="D180" t="s">
        <v>1</v>
      </c>
    </row>
    <row r="181" spans="1:4">
      <c r="A181" t="s">
        <v>181</v>
      </c>
      <c r="B181">
        <v>1</v>
      </c>
      <c r="C181">
        <v>0</v>
      </c>
      <c r="D181" t="s">
        <v>1</v>
      </c>
    </row>
    <row r="182" spans="1:4">
      <c r="A182" t="s">
        <v>182</v>
      </c>
      <c r="B182">
        <v>1</v>
      </c>
      <c r="C182">
        <v>0</v>
      </c>
      <c r="D182" t="s">
        <v>1</v>
      </c>
    </row>
    <row r="183" spans="1:4">
      <c r="A183" t="s">
        <v>183</v>
      </c>
      <c r="B183">
        <v>2</v>
      </c>
      <c r="C183">
        <v>0</v>
      </c>
      <c r="D183" t="s">
        <v>1</v>
      </c>
    </row>
    <row r="184" spans="1:4">
      <c r="A184" t="s">
        <v>184</v>
      </c>
      <c r="B184">
        <v>2</v>
      </c>
      <c r="C184">
        <v>0</v>
      </c>
      <c r="D184" t="s">
        <v>1</v>
      </c>
    </row>
    <row r="185" spans="1:4">
      <c r="A185" t="s">
        <v>185</v>
      </c>
      <c r="B185">
        <v>2</v>
      </c>
      <c r="C185">
        <v>0</v>
      </c>
      <c r="D185" t="s">
        <v>1</v>
      </c>
    </row>
    <row r="186" spans="1:4">
      <c r="A186" t="s">
        <v>186</v>
      </c>
      <c r="B186">
        <v>1</v>
      </c>
      <c r="C186">
        <v>0</v>
      </c>
      <c r="D186" t="s">
        <v>1</v>
      </c>
    </row>
    <row r="187" spans="1:4">
      <c r="A187" t="s">
        <v>187</v>
      </c>
      <c r="B187">
        <v>1</v>
      </c>
      <c r="C187">
        <v>0</v>
      </c>
      <c r="D187" t="s">
        <v>1</v>
      </c>
    </row>
    <row r="188" spans="1:4">
      <c r="A188" t="s">
        <v>188</v>
      </c>
      <c r="B188">
        <v>1</v>
      </c>
      <c r="C188">
        <v>0</v>
      </c>
      <c r="D188" t="s">
        <v>1</v>
      </c>
    </row>
    <row r="189" spans="1:4">
      <c r="A189" t="s">
        <v>189</v>
      </c>
      <c r="B189">
        <v>0</v>
      </c>
      <c r="C189">
        <v>0</v>
      </c>
      <c r="D189" t="s">
        <v>1</v>
      </c>
    </row>
    <row r="190" spans="1:4">
      <c r="A190" t="s">
        <v>190</v>
      </c>
      <c r="B190">
        <v>1</v>
      </c>
      <c r="C190">
        <v>0</v>
      </c>
      <c r="D190" t="s">
        <v>1</v>
      </c>
    </row>
    <row r="191" spans="1:4">
      <c r="A191" t="s">
        <v>191</v>
      </c>
      <c r="B191">
        <v>0</v>
      </c>
      <c r="C191">
        <v>0</v>
      </c>
      <c r="D191" t="s">
        <v>1</v>
      </c>
    </row>
    <row r="192" spans="1:4">
      <c r="A192" t="s">
        <v>192</v>
      </c>
      <c r="B192">
        <v>0</v>
      </c>
      <c r="C192">
        <v>0</v>
      </c>
      <c r="D192" t="s">
        <v>1</v>
      </c>
    </row>
    <row r="193" spans="1:4">
      <c r="A193" t="s">
        <v>193</v>
      </c>
      <c r="B193">
        <v>0</v>
      </c>
      <c r="C193">
        <v>0</v>
      </c>
      <c r="D193" t="s">
        <v>1</v>
      </c>
    </row>
    <row r="194" spans="1:4">
      <c r="A194" t="s">
        <v>194</v>
      </c>
      <c r="B194">
        <v>1</v>
      </c>
      <c r="C194">
        <v>0</v>
      </c>
      <c r="D194" t="s">
        <v>1</v>
      </c>
    </row>
    <row r="195" spans="1:4">
      <c r="A195" t="s">
        <v>195</v>
      </c>
      <c r="B195">
        <v>0</v>
      </c>
      <c r="C195">
        <v>1E-3</v>
      </c>
      <c r="D195" t="s">
        <v>1</v>
      </c>
    </row>
    <row r="196" spans="1:4">
      <c r="A196" t="s">
        <v>196</v>
      </c>
      <c r="B196">
        <v>0</v>
      </c>
      <c r="C196">
        <v>0</v>
      </c>
      <c r="D196" t="s">
        <v>1</v>
      </c>
    </row>
    <row r="197" spans="1:4">
      <c r="A197" t="s">
        <v>197</v>
      </c>
      <c r="B197">
        <v>0</v>
      </c>
      <c r="C197">
        <v>1E-3</v>
      </c>
      <c r="D197" t="s">
        <v>1</v>
      </c>
    </row>
    <row r="198" spans="1:4">
      <c r="A198" t="s">
        <v>198</v>
      </c>
      <c r="B198">
        <v>1</v>
      </c>
      <c r="C198">
        <v>0</v>
      </c>
      <c r="D198" t="s">
        <v>1</v>
      </c>
    </row>
    <row r="199" spans="1:4">
      <c r="A199" t="s">
        <v>199</v>
      </c>
      <c r="B199">
        <v>0</v>
      </c>
      <c r="C199">
        <v>0</v>
      </c>
      <c r="D199" t="s">
        <v>1</v>
      </c>
    </row>
    <row r="200" spans="1:4">
      <c r="A200" t="s">
        <v>200</v>
      </c>
      <c r="B200">
        <v>0</v>
      </c>
      <c r="C200">
        <v>0</v>
      </c>
      <c r="D200" t="s">
        <v>1</v>
      </c>
    </row>
    <row r="201" spans="1:4">
      <c r="A201" t="s">
        <v>201</v>
      </c>
      <c r="B201">
        <v>68</v>
      </c>
      <c r="C201">
        <v>1E-3</v>
      </c>
      <c r="D201" t="s">
        <v>1</v>
      </c>
    </row>
    <row r="202" spans="1:4">
      <c r="A202" t="s">
        <v>202</v>
      </c>
      <c r="B202">
        <v>66</v>
      </c>
      <c r="C202">
        <v>1E-3</v>
      </c>
      <c r="D202" t="s">
        <v>1</v>
      </c>
    </row>
    <row r="203" spans="1:4">
      <c r="A203" t="s">
        <v>203</v>
      </c>
      <c r="B203">
        <v>67</v>
      </c>
      <c r="C203">
        <v>1E-3</v>
      </c>
      <c r="D203" t="s">
        <v>1</v>
      </c>
    </row>
    <row r="204" spans="1:4">
      <c r="A204" t="s">
        <v>204</v>
      </c>
      <c r="B204">
        <v>68</v>
      </c>
      <c r="C204">
        <v>1E-3</v>
      </c>
      <c r="D204" t="s">
        <v>1</v>
      </c>
    </row>
    <row r="205" spans="1:4">
      <c r="A205" t="s">
        <v>205</v>
      </c>
      <c r="B205">
        <v>67</v>
      </c>
      <c r="C205">
        <v>1E-3</v>
      </c>
      <c r="D205" t="s">
        <v>1</v>
      </c>
    </row>
    <row r="206" spans="1:4">
      <c r="A206" t="s">
        <v>206</v>
      </c>
      <c r="B206">
        <v>53</v>
      </c>
      <c r="C206">
        <v>1E-3</v>
      </c>
      <c r="D206" t="s">
        <v>1</v>
      </c>
    </row>
    <row r="207" spans="1:4">
      <c r="A207" t="s">
        <v>207</v>
      </c>
      <c r="B207">
        <v>59</v>
      </c>
      <c r="C207">
        <v>2E-3</v>
      </c>
      <c r="D207" t="s">
        <v>1</v>
      </c>
    </row>
    <row r="208" spans="1:4">
      <c r="A208" t="s">
        <v>208</v>
      </c>
      <c r="B208">
        <v>53</v>
      </c>
      <c r="C208">
        <v>1E-3</v>
      </c>
      <c r="D208" t="s">
        <v>1</v>
      </c>
    </row>
    <row r="209" spans="1:4">
      <c r="A209" t="s">
        <v>209</v>
      </c>
      <c r="B209">
        <v>57</v>
      </c>
      <c r="C209">
        <v>1E-3</v>
      </c>
      <c r="D209" t="s">
        <v>1</v>
      </c>
    </row>
    <row r="210" spans="1:4">
      <c r="A210" t="s">
        <v>210</v>
      </c>
      <c r="B210">
        <v>56</v>
      </c>
      <c r="C210">
        <v>2E-3</v>
      </c>
      <c r="D210" t="s">
        <v>1</v>
      </c>
    </row>
    <row r="211" spans="1:4">
      <c r="A211" t="s">
        <v>211</v>
      </c>
      <c r="B211">
        <v>47</v>
      </c>
      <c r="C211">
        <v>2E-3</v>
      </c>
      <c r="D211" t="s">
        <v>1</v>
      </c>
    </row>
    <row r="212" spans="1:4">
      <c r="A212" t="s">
        <v>212</v>
      </c>
      <c r="B212">
        <v>45</v>
      </c>
      <c r="C212">
        <v>2E-3</v>
      </c>
      <c r="D212" t="s">
        <v>1</v>
      </c>
    </row>
    <row r="213" spans="1:4">
      <c r="A213" t="s">
        <v>213</v>
      </c>
      <c r="B213">
        <v>46</v>
      </c>
      <c r="C213">
        <v>1E-3</v>
      </c>
      <c r="D213" t="s">
        <v>1</v>
      </c>
    </row>
    <row r="214" spans="1:4">
      <c r="A214" t="s">
        <v>214</v>
      </c>
      <c r="B214">
        <v>46</v>
      </c>
      <c r="C214">
        <v>1E-3</v>
      </c>
      <c r="D214" t="s">
        <v>1</v>
      </c>
    </row>
    <row r="215" spans="1:4">
      <c r="A215" t="s">
        <v>215</v>
      </c>
      <c r="B215">
        <v>48</v>
      </c>
      <c r="C215">
        <v>1E-3</v>
      </c>
      <c r="D215" t="s">
        <v>1</v>
      </c>
    </row>
    <row r="216" spans="1:4">
      <c r="A216" t="s">
        <v>216</v>
      </c>
      <c r="B216">
        <v>36</v>
      </c>
      <c r="C216">
        <v>2E-3</v>
      </c>
      <c r="D216" t="s">
        <v>1</v>
      </c>
    </row>
    <row r="217" spans="1:4">
      <c r="A217" t="s">
        <v>217</v>
      </c>
      <c r="B217">
        <v>40</v>
      </c>
      <c r="C217">
        <v>2E-3</v>
      </c>
      <c r="D217" t="s">
        <v>1</v>
      </c>
    </row>
    <row r="218" spans="1:4">
      <c r="A218" t="s">
        <v>218</v>
      </c>
      <c r="B218">
        <v>40</v>
      </c>
      <c r="C218">
        <v>2E-3</v>
      </c>
      <c r="D218" t="s">
        <v>1</v>
      </c>
    </row>
    <row r="219" spans="1:4">
      <c r="A219" t="s">
        <v>219</v>
      </c>
      <c r="B219">
        <v>36</v>
      </c>
      <c r="C219">
        <v>4.0000000000000001E-3</v>
      </c>
      <c r="D219" t="s">
        <v>1</v>
      </c>
    </row>
    <row r="220" spans="1:4">
      <c r="A220" t="s">
        <v>220</v>
      </c>
      <c r="B220">
        <v>42</v>
      </c>
      <c r="C220">
        <v>3.0000000000000001E-3</v>
      </c>
      <c r="D220" t="s">
        <v>1</v>
      </c>
    </row>
    <row r="221" spans="1:4">
      <c r="A221" t="s">
        <v>221</v>
      </c>
      <c r="B221">
        <v>31</v>
      </c>
      <c r="C221">
        <v>2E-3</v>
      </c>
      <c r="D221" t="s">
        <v>1</v>
      </c>
    </row>
    <row r="222" spans="1:4">
      <c r="A222" t="s">
        <v>222</v>
      </c>
      <c r="B222">
        <v>31</v>
      </c>
      <c r="C222">
        <v>3.0000000000000001E-3</v>
      </c>
      <c r="D222" t="s">
        <v>1</v>
      </c>
    </row>
    <row r="223" spans="1:4">
      <c r="A223" t="s">
        <v>223</v>
      </c>
      <c r="B223">
        <v>29</v>
      </c>
      <c r="C223">
        <v>3.0000000000000001E-3</v>
      </c>
      <c r="D223" t="s">
        <v>1</v>
      </c>
    </row>
    <row r="224" spans="1:4">
      <c r="A224" t="s">
        <v>224</v>
      </c>
      <c r="B224">
        <v>30</v>
      </c>
      <c r="C224">
        <v>3.0000000000000001E-3</v>
      </c>
      <c r="D224" t="s">
        <v>1</v>
      </c>
    </row>
    <row r="225" spans="1:4">
      <c r="A225" t="s">
        <v>225</v>
      </c>
      <c r="B225">
        <v>33</v>
      </c>
      <c r="C225">
        <v>3.0000000000000001E-3</v>
      </c>
      <c r="D225" t="s">
        <v>1</v>
      </c>
    </row>
    <row r="226" spans="1:4">
      <c r="A226" t="s">
        <v>226</v>
      </c>
      <c r="B226">
        <v>84</v>
      </c>
      <c r="C226">
        <v>1E-3</v>
      </c>
      <c r="D226" t="s">
        <v>1</v>
      </c>
    </row>
    <row r="227" spans="1:4">
      <c r="A227" t="s">
        <v>227</v>
      </c>
      <c r="B227">
        <v>82</v>
      </c>
      <c r="C227">
        <v>1E-3</v>
      </c>
      <c r="D227" t="s">
        <v>1</v>
      </c>
    </row>
    <row r="228" spans="1:4">
      <c r="A228" t="s">
        <v>228</v>
      </c>
      <c r="B228">
        <v>82</v>
      </c>
      <c r="C228">
        <v>1E-3</v>
      </c>
      <c r="D228" t="s">
        <v>1</v>
      </c>
    </row>
    <row r="229" spans="1:4">
      <c r="A229" t="s">
        <v>229</v>
      </c>
      <c r="B229">
        <v>81</v>
      </c>
      <c r="C229">
        <v>1E-3</v>
      </c>
      <c r="D229" t="s">
        <v>1</v>
      </c>
    </row>
    <row r="230" spans="1:4">
      <c r="A230" t="s">
        <v>230</v>
      </c>
      <c r="B230">
        <v>83</v>
      </c>
      <c r="C230">
        <v>1E-3</v>
      </c>
      <c r="D230" t="s">
        <v>1</v>
      </c>
    </row>
    <row r="231" spans="1:4">
      <c r="A231" t="s">
        <v>231</v>
      </c>
      <c r="B231">
        <v>68</v>
      </c>
      <c r="C231">
        <v>1E-3</v>
      </c>
      <c r="D231" t="s">
        <v>1</v>
      </c>
    </row>
    <row r="232" spans="1:4">
      <c r="A232" t="s">
        <v>232</v>
      </c>
      <c r="B232">
        <v>68</v>
      </c>
      <c r="C232">
        <v>2E-3</v>
      </c>
      <c r="D232" t="s">
        <v>1</v>
      </c>
    </row>
    <row r="233" spans="1:4">
      <c r="A233" t="s">
        <v>233</v>
      </c>
      <c r="B233">
        <v>72</v>
      </c>
      <c r="C233">
        <v>2E-3</v>
      </c>
      <c r="D233" t="s">
        <v>1</v>
      </c>
    </row>
    <row r="234" spans="1:4">
      <c r="A234" t="s">
        <v>234</v>
      </c>
      <c r="B234">
        <v>71</v>
      </c>
      <c r="C234">
        <v>2E-3</v>
      </c>
      <c r="D234" t="s">
        <v>1</v>
      </c>
    </row>
    <row r="235" spans="1:4">
      <c r="A235" t="s">
        <v>235</v>
      </c>
      <c r="B235">
        <v>70</v>
      </c>
      <c r="C235">
        <v>2E-3</v>
      </c>
      <c r="D235" t="s">
        <v>1</v>
      </c>
    </row>
    <row r="236" spans="1:4">
      <c r="A236" t="s">
        <v>236</v>
      </c>
      <c r="B236">
        <v>62</v>
      </c>
      <c r="C236">
        <v>2E-3</v>
      </c>
      <c r="D236" t="s">
        <v>1</v>
      </c>
    </row>
    <row r="237" spans="1:4">
      <c r="A237" t="s">
        <v>237</v>
      </c>
      <c r="B237">
        <v>58</v>
      </c>
      <c r="C237">
        <v>2E-3</v>
      </c>
      <c r="D237" t="s">
        <v>1</v>
      </c>
    </row>
    <row r="238" spans="1:4">
      <c r="A238" t="s">
        <v>238</v>
      </c>
      <c r="B238">
        <v>57</v>
      </c>
      <c r="C238">
        <v>3.0000000000000001E-3</v>
      </c>
      <c r="D238" t="s">
        <v>1</v>
      </c>
    </row>
    <row r="239" spans="1:4">
      <c r="A239" t="s">
        <v>239</v>
      </c>
      <c r="B239">
        <v>55</v>
      </c>
      <c r="C239">
        <v>3.0000000000000001E-3</v>
      </c>
      <c r="D239" t="s">
        <v>1</v>
      </c>
    </row>
    <row r="240" spans="1:4">
      <c r="A240" t="s">
        <v>240</v>
      </c>
      <c r="B240">
        <v>58</v>
      </c>
      <c r="C240">
        <v>2E-3</v>
      </c>
      <c r="D240" t="s">
        <v>1</v>
      </c>
    </row>
    <row r="241" spans="1:4">
      <c r="A241" t="s">
        <v>241</v>
      </c>
      <c r="B241">
        <v>52</v>
      </c>
      <c r="C241">
        <v>2E-3</v>
      </c>
      <c r="D241" t="s">
        <v>1</v>
      </c>
    </row>
    <row r="242" spans="1:4">
      <c r="A242" t="s">
        <v>242</v>
      </c>
      <c r="B242">
        <v>51</v>
      </c>
      <c r="C242">
        <v>3.0000000000000001E-3</v>
      </c>
      <c r="D242" t="s">
        <v>1</v>
      </c>
    </row>
    <row r="243" spans="1:4">
      <c r="A243" t="s">
        <v>243</v>
      </c>
      <c r="B243">
        <v>54</v>
      </c>
      <c r="C243">
        <v>2E-3</v>
      </c>
      <c r="D243" t="s">
        <v>1</v>
      </c>
    </row>
    <row r="244" spans="1:4">
      <c r="A244" t="s">
        <v>244</v>
      </c>
      <c r="B244">
        <v>47</v>
      </c>
      <c r="C244">
        <v>3.0000000000000001E-3</v>
      </c>
      <c r="D244" t="s">
        <v>1</v>
      </c>
    </row>
    <row r="245" spans="1:4">
      <c r="A245" t="s">
        <v>245</v>
      </c>
      <c r="B245">
        <v>50</v>
      </c>
      <c r="C245">
        <v>3.0000000000000001E-3</v>
      </c>
      <c r="D245" t="s">
        <v>1</v>
      </c>
    </row>
    <row r="246" spans="1:4">
      <c r="A246" t="s">
        <v>246</v>
      </c>
      <c r="B246">
        <v>44</v>
      </c>
      <c r="C246">
        <v>4.0000000000000001E-3</v>
      </c>
      <c r="D246" t="s">
        <v>1</v>
      </c>
    </row>
    <row r="247" spans="1:4">
      <c r="A247" t="s">
        <v>247</v>
      </c>
      <c r="B247">
        <v>42</v>
      </c>
      <c r="C247">
        <v>5.0000000000000001E-3</v>
      </c>
      <c r="D247" t="s">
        <v>1</v>
      </c>
    </row>
    <row r="248" spans="1:4">
      <c r="A248" t="s">
        <v>248</v>
      </c>
      <c r="B248">
        <v>42</v>
      </c>
      <c r="C248">
        <v>4.0000000000000001E-3</v>
      </c>
      <c r="D248" t="s">
        <v>1</v>
      </c>
    </row>
    <row r="249" spans="1:4">
      <c r="A249" t="s">
        <v>249</v>
      </c>
      <c r="B249">
        <v>44</v>
      </c>
      <c r="C249">
        <v>4.0000000000000001E-3</v>
      </c>
      <c r="D249" t="s">
        <v>1</v>
      </c>
    </row>
    <row r="250" spans="1:4">
      <c r="A250" t="s">
        <v>250</v>
      </c>
      <c r="B250">
        <v>44</v>
      </c>
      <c r="C250">
        <v>3.0000000000000001E-3</v>
      </c>
      <c r="D250" t="s">
        <v>1</v>
      </c>
    </row>
    <row r="251" spans="1:4">
      <c r="A251" t="s">
        <v>251</v>
      </c>
      <c r="B251">
        <v>98</v>
      </c>
      <c r="C251">
        <v>1E-3</v>
      </c>
      <c r="D251" t="s">
        <v>1</v>
      </c>
    </row>
    <row r="252" spans="1:4">
      <c r="A252" t="s">
        <v>252</v>
      </c>
      <c r="B252">
        <v>94</v>
      </c>
      <c r="C252">
        <v>2E-3</v>
      </c>
      <c r="D252" t="s">
        <v>1</v>
      </c>
    </row>
    <row r="253" spans="1:4">
      <c r="A253" t="s">
        <v>253</v>
      </c>
      <c r="B253">
        <v>97</v>
      </c>
      <c r="C253">
        <v>1E-3</v>
      </c>
      <c r="D253" t="s">
        <v>1</v>
      </c>
    </row>
    <row r="254" spans="1:4">
      <c r="A254" t="s">
        <v>254</v>
      </c>
      <c r="B254">
        <v>94</v>
      </c>
      <c r="C254">
        <v>1E-3</v>
      </c>
      <c r="D254" t="s">
        <v>1</v>
      </c>
    </row>
    <row r="255" spans="1:4">
      <c r="A255" t="s">
        <v>255</v>
      </c>
      <c r="B255">
        <v>95</v>
      </c>
      <c r="C255">
        <v>1E-3</v>
      </c>
      <c r="D255" t="s">
        <v>1</v>
      </c>
    </row>
    <row r="256" spans="1:4">
      <c r="A256" t="s">
        <v>256</v>
      </c>
      <c r="B256">
        <v>82</v>
      </c>
      <c r="C256">
        <v>1E-3</v>
      </c>
      <c r="D256" t="s">
        <v>1</v>
      </c>
    </row>
    <row r="257" spans="1:4">
      <c r="A257" t="s">
        <v>257</v>
      </c>
      <c r="B257">
        <v>83</v>
      </c>
      <c r="C257">
        <v>1E-3</v>
      </c>
      <c r="D257" t="s">
        <v>1</v>
      </c>
    </row>
    <row r="258" spans="1:4">
      <c r="A258" t="s">
        <v>258</v>
      </c>
      <c r="B258">
        <v>84</v>
      </c>
      <c r="C258">
        <v>1E-3</v>
      </c>
      <c r="D258" t="s">
        <v>1</v>
      </c>
    </row>
    <row r="259" spans="1:4">
      <c r="A259" t="s">
        <v>259</v>
      </c>
      <c r="B259">
        <v>82</v>
      </c>
      <c r="C259">
        <v>2E-3</v>
      </c>
      <c r="D259" t="s">
        <v>1</v>
      </c>
    </row>
    <row r="260" spans="1:4">
      <c r="A260" t="s">
        <v>260</v>
      </c>
      <c r="B260">
        <v>83</v>
      </c>
      <c r="C260">
        <v>2E-3</v>
      </c>
      <c r="D260" t="s">
        <v>1</v>
      </c>
    </row>
    <row r="261" spans="1:4">
      <c r="A261" t="s">
        <v>261</v>
      </c>
      <c r="B261">
        <v>68</v>
      </c>
      <c r="C261">
        <v>4.0000000000000001E-3</v>
      </c>
      <c r="D261" t="s">
        <v>1</v>
      </c>
    </row>
    <row r="262" spans="1:4">
      <c r="A262" t="s">
        <v>262</v>
      </c>
      <c r="B262">
        <v>70</v>
      </c>
      <c r="C262">
        <v>4.0000000000000001E-3</v>
      </c>
      <c r="D262" t="s">
        <v>1</v>
      </c>
    </row>
    <row r="263" spans="1:4">
      <c r="A263" t="s">
        <v>263</v>
      </c>
      <c r="B263">
        <v>69</v>
      </c>
      <c r="C263">
        <v>4.0000000000000001E-3</v>
      </c>
      <c r="D263" t="s">
        <v>1</v>
      </c>
    </row>
    <row r="264" spans="1:4">
      <c r="A264" t="s">
        <v>264</v>
      </c>
      <c r="B264">
        <v>72</v>
      </c>
      <c r="C264">
        <v>2E-3</v>
      </c>
      <c r="D264" t="s">
        <v>1</v>
      </c>
    </row>
    <row r="265" spans="1:4">
      <c r="A265" t="s">
        <v>265</v>
      </c>
      <c r="B265">
        <v>72</v>
      </c>
      <c r="C265">
        <v>3.0000000000000001E-3</v>
      </c>
      <c r="D265" t="s">
        <v>1</v>
      </c>
    </row>
    <row r="266" spans="1:4">
      <c r="A266" t="s">
        <v>266</v>
      </c>
      <c r="B266">
        <v>68</v>
      </c>
      <c r="C266">
        <v>3.0000000000000001E-3</v>
      </c>
      <c r="D266" t="s">
        <v>1</v>
      </c>
    </row>
    <row r="267" spans="1:4">
      <c r="A267" t="s">
        <v>267</v>
      </c>
      <c r="B267">
        <v>60</v>
      </c>
      <c r="C267">
        <v>5.0000000000000001E-3</v>
      </c>
      <c r="D267" t="s">
        <v>1</v>
      </c>
    </row>
    <row r="268" spans="1:4">
      <c r="A268" t="s">
        <v>268</v>
      </c>
      <c r="B268">
        <v>63</v>
      </c>
      <c r="C268">
        <v>5.0000000000000001E-3</v>
      </c>
      <c r="D268" t="s">
        <v>1</v>
      </c>
    </row>
    <row r="269" spans="1:4">
      <c r="A269" t="s">
        <v>269</v>
      </c>
      <c r="B269">
        <v>61</v>
      </c>
      <c r="C269">
        <v>5.0000000000000001E-3</v>
      </c>
      <c r="D269" t="s">
        <v>1</v>
      </c>
    </row>
    <row r="270" spans="1:4">
      <c r="A270" t="s">
        <v>270</v>
      </c>
      <c r="B270">
        <v>62</v>
      </c>
      <c r="C270">
        <v>5.0000000000000001E-3</v>
      </c>
      <c r="D270" t="s">
        <v>1</v>
      </c>
    </row>
    <row r="271" spans="1:4">
      <c r="A271" t="s">
        <v>271</v>
      </c>
      <c r="B271">
        <v>50</v>
      </c>
      <c r="C271">
        <v>4.0000000000000001E-3</v>
      </c>
      <c r="D271" t="s">
        <v>1</v>
      </c>
    </row>
    <row r="272" spans="1:4">
      <c r="A272" t="s">
        <v>272</v>
      </c>
      <c r="B272">
        <v>58</v>
      </c>
      <c r="C272">
        <v>5.0000000000000001E-3</v>
      </c>
      <c r="D272" t="s">
        <v>1</v>
      </c>
    </row>
    <row r="273" spans="1:4">
      <c r="A273" t="s">
        <v>273</v>
      </c>
      <c r="B273">
        <v>51</v>
      </c>
      <c r="C273">
        <v>5.0000000000000001E-3</v>
      </c>
      <c r="D273" t="s">
        <v>1</v>
      </c>
    </row>
    <row r="274" spans="1:4">
      <c r="A274" t="s">
        <v>274</v>
      </c>
      <c r="B274">
        <v>46</v>
      </c>
      <c r="C274">
        <v>5.0000000000000001E-3</v>
      </c>
      <c r="D274" t="s">
        <v>1</v>
      </c>
    </row>
    <row r="275" spans="1:4">
      <c r="A275" t="s">
        <v>275</v>
      </c>
      <c r="B275">
        <v>56</v>
      </c>
      <c r="C275">
        <v>5.0000000000000001E-3</v>
      </c>
      <c r="D275" t="s">
        <v>1</v>
      </c>
    </row>
    <row r="276" spans="1:4">
      <c r="A276" t="s">
        <v>276</v>
      </c>
      <c r="B276">
        <v>114</v>
      </c>
      <c r="C276">
        <v>1E-3</v>
      </c>
      <c r="D276" t="s">
        <v>1</v>
      </c>
    </row>
    <row r="277" spans="1:4">
      <c r="A277" t="s">
        <v>277</v>
      </c>
      <c r="B277">
        <v>114</v>
      </c>
      <c r="C277">
        <v>1E-3</v>
      </c>
      <c r="D277" t="s">
        <v>1</v>
      </c>
    </row>
    <row r="278" spans="1:4">
      <c r="A278" t="s">
        <v>278</v>
      </c>
      <c r="B278">
        <v>113</v>
      </c>
      <c r="C278">
        <v>2E-3</v>
      </c>
      <c r="D278" t="s">
        <v>1</v>
      </c>
    </row>
    <row r="279" spans="1:4">
      <c r="A279" t="s">
        <v>279</v>
      </c>
      <c r="B279">
        <v>112</v>
      </c>
      <c r="C279">
        <v>2E-3</v>
      </c>
      <c r="D279" t="s">
        <v>1</v>
      </c>
    </row>
    <row r="280" spans="1:4">
      <c r="A280" t="s">
        <v>280</v>
      </c>
      <c r="B280">
        <v>116</v>
      </c>
      <c r="C280">
        <v>2E-3</v>
      </c>
      <c r="D280" t="s">
        <v>1</v>
      </c>
    </row>
    <row r="281" spans="1:4">
      <c r="A281" t="s">
        <v>281</v>
      </c>
      <c r="B281">
        <v>98</v>
      </c>
      <c r="C281">
        <v>2E-3</v>
      </c>
      <c r="D281" t="s">
        <v>1</v>
      </c>
    </row>
    <row r="282" spans="1:4">
      <c r="A282" t="s">
        <v>282</v>
      </c>
      <c r="B282">
        <v>96</v>
      </c>
      <c r="C282">
        <v>3.0000000000000001E-3</v>
      </c>
      <c r="D282" t="s">
        <v>1</v>
      </c>
    </row>
    <row r="283" spans="1:4">
      <c r="A283" t="s">
        <v>283</v>
      </c>
      <c r="B283">
        <v>98</v>
      </c>
      <c r="C283">
        <v>4.0000000000000001E-3</v>
      </c>
      <c r="D283" t="s">
        <v>1</v>
      </c>
    </row>
    <row r="284" spans="1:4">
      <c r="A284" t="s">
        <v>284</v>
      </c>
      <c r="B284">
        <v>99</v>
      </c>
      <c r="C284">
        <v>3.0000000000000001E-3</v>
      </c>
      <c r="D284" t="s">
        <v>1</v>
      </c>
    </row>
    <row r="285" spans="1:4">
      <c r="A285" t="s">
        <v>285</v>
      </c>
      <c r="B285">
        <v>96</v>
      </c>
      <c r="C285">
        <v>3.0000000000000001E-3</v>
      </c>
      <c r="D285" t="s">
        <v>1</v>
      </c>
    </row>
    <row r="286" spans="1:4">
      <c r="A286" t="s">
        <v>286</v>
      </c>
      <c r="B286">
        <v>80</v>
      </c>
      <c r="C286">
        <v>4.0000000000000001E-3</v>
      </c>
      <c r="D286" t="s">
        <v>1</v>
      </c>
    </row>
    <row r="287" spans="1:4">
      <c r="A287" t="s">
        <v>287</v>
      </c>
      <c r="B287">
        <v>83</v>
      </c>
      <c r="C287">
        <v>7.0000000000000001E-3</v>
      </c>
      <c r="D287" t="s">
        <v>1</v>
      </c>
    </row>
    <row r="288" spans="1:4">
      <c r="A288" t="s">
        <v>288</v>
      </c>
      <c r="B288">
        <v>85</v>
      </c>
      <c r="C288">
        <v>3.0000000000000001E-3</v>
      </c>
      <c r="D288" t="s">
        <v>1</v>
      </c>
    </row>
    <row r="289" spans="1:4">
      <c r="A289" t="s">
        <v>289</v>
      </c>
      <c r="B289">
        <v>83</v>
      </c>
      <c r="C289">
        <v>3.0000000000000001E-3</v>
      </c>
      <c r="D289" t="s">
        <v>1</v>
      </c>
    </row>
    <row r="290" spans="1:4">
      <c r="A290" t="s">
        <v>290</v>
      </c>
      <c r="B290">
        <v>88</v>
      </c>
      <c r="C290">
        <v>4.0000000000000001E-3</v>
      </c>
      <c r="D290" t="s">
        <v>1</v>
      </c>
    </row>
    <row r="291" spans="1:4">
      <c r="A291" t="s">
        <v>291</v>
      </c>
      <c r="B291">
        <v>76</v>
      </c>
      <c r="C291">
        <v>6.0000000000000001E-3</v>
      </c>
      <c r="D291" t="s">
        <v>1</v>
      </c>
    </row>
    <row r="292" spans="1:4">
      <c r="A292" t="s">
        <v>292</v>
      </c>
      <c r="B292">
        <v>71</v>
      </c>
      <c r="C292">
        <v>4.0000000000000001E-3</v>
      </c>
      <c r="D292" t="s">
        <v>1</v>
      </c>
    </row>
    <row r="293" spans="1:4">
      <c r="A293" t="s">
        <v>293</v>
      </c>
      <c r="B293">
        <v>77</v>
      </c>
      <c r="C293">
        <v>5.0000000000000001E-3</v>
      </c>
      <c r="D293" t="s">
        <v>1</v>
      </c>
    </row>
    <row r="294" spans="1:4">
      <c r="A294" t="s">
        <v>294</v>
      </c>
      <c r="B294">
        <v>76</v>
      </c>
      <c r="C294">
        <v>6.0000000000000001E-3</v>
      </c>
      <c r="D294" t="s">
        <v>1</v>
      </c>
    </row>
    <row r="295" spans="1:4">
      <c r="A295" t="s">
        <v>295</v>
      </c>
      <c r="B295">
        <v>72</v>
      </c>
      <c r="C295">
        <v>4.0000000000000001E-3</v>
      </c>
      <c r="D295" t="s">
        <v>1</v>
      </c>
    </row>
    <row r="296" spans="1:4">
      <c r="A296" t="s">
        <v>296</v>
      </c>
      <c r="B296">
        <v>66</v>
      </c>
      <c r="C296">
        <v>7.0000000000000001E-3</v>
      </c>
      <c r="D296" t="s">
        <v>1</v>
      </c>
    </row>
    <row r="297" spans="1:4">
      <c r="A297" t="s">
        <v>297</v>
      </c>
      <c r="B297">
        <v>61</v>
      </c>
      <c r="C297">
        <v>6.0000000000000001E-3</v>
      </c>
      <c r="D297" t="s">
        <v>1</v>
      </c>
    </row>
    <row r="298" spans="1:4">
      <c r="A298" t="s">
        <v>298</v>
      </c>
      <c r="B298">
        <v>61</v>
      </c>
      <c r="C298">
        <v>5.0000000000000001E-3</v>
      </c>
      <c r="D298" t="s">
        <v>1</v>
      </c>
    </row>
    <row r="299" spans="1:4">
      <c r="A299" t="s">
        <v>299</v>
      </c>
      <c r="B299">
        <v>62</v>
      </c>
      <c r="C299">
        <v>6.0000000000000001E-3</v>
      </c>
      <c r="D299" t="s">
        <v>1</v>
      </c>
    </row>
    <row r="300" spans="1:4">
      <c r="A300" t="s">
        <v>300</v>
      </c>
      <c r="B300">
        <v>66</v>
      </c>
      <c r="C300">
        <v>4.0000000000000001E-3</v>
      </c>
      <c r="D300" t="s">
        <v>1</v>
      </c>
    </row>
    <row r="301" spans="1:4">
      <c r="A301" t="s">
        <v>301</v>
      </c>
      <c r="B301">
        <v>9</v>
      </c>
      <c r="C301">
        <v>0</v>
      </c>
      <c r="D301" t="s">
        <v>1</v>
      </c>
    </row>
    <row r="302" spans="1:4">
      <c r="A302" t="s">
        <v>302</v>
      </c>
      <c r="B302">
        <v>7</v>
      </c>
      <c r="C302">
        <v>0</v>
      </c>
      <c r="D302" t="s">
        <v>1</v>
      </c>
    </row>
    <row r="303" spans="1:4">
      <c r="A303" t="s">
        <v>303</v>
      </c>
      <c r="B303">
        <v>7</v>
      </c>
      <c r="C303">
        <v>0</v>
      </c>
      <c r="D303" t="s">
        <v>1</v>
      </c>
    </row>
    <row r="304" spans="1:4">
      <c r="A304" t="s">
        <v>304</v>
      </c>
      <c r="B304">
        <v>8</v>
      </c>
      <c r="C304">
        <v>0</v>
      </c>
      <c r="D304" t="s">
        <v>1</v>
      </c>
    </row>
    <row r="305" spans="1:4">
      <c r="A305" t="s">
        <v>305</v>
      </c>
      <c r="B305">
        <v>8</v>
      </c>
      <c r="C305">
        <v>0</v>
      </c>
      <c r="D305" t="s">
        <v>1</v>
      </c>
    </row>
    <row r="306" spans="1:4">
      <c r="A306" t="s">
        <v>306</v>
      </c>
      <c r="B306">
        <v>4</v>
      </c>
      <c r="C306">
        <v>0</v>
      </c>
      <c r="D306" t="s">
        <v>1</v>
      </c>
    </row>
    <row r="307" spans="1:4">
      <c r="A307" t="s">
        <v>307</v>
      </c>
      <c r="B307">
        <v>3</v>
      </c>
      <c r="C307">
        <v>0</v>
      </c>
      <c r="D307" t="s">
        <v>1</v>
      </c>
    </row>
    <row r="308" spans="1:4">
      <c r="A308" t="s">
        <v>308</v>
      </c>
      <c r="B308">
        <v>5</v>
      </c>
      <c r="C308">
        <v>0</v>
      </c>
      <c r="D308" t="s">
        <v>1</v>
      </c>
    </row>
    <row r="309" spans="1:4">
      <c r="A309" t="s">
        <v>309</v>
      </c>
      <c r="B309">
        <v>4</v>
      </c>
      <c r="C309">
        <v>0</v>
      </c>
      <c r="D309" t="s">
        <v>1</v>
      </c>
    </row>
    <row r="310" spans="1:4">
      <c r="A310" t="s">
        <v>310</v>
      </c>
      <c r="B310">
        <v>5</v>
      </c>
      <c r="C310">
        <v>0</v>
      </c>
      <c r="D310" t="s">
        <v>1</v>
      </c>
    </row>
    <row r="311" spans="1:4">
      <c r="A311" t="s">
        <v>311</v>
      </c>
      <c r="B311">
        <v>2</v>
      </c>
      <c r="C311">
        <v>0</v>
      </c>
      <c r="D311" t="s">
        <v>1</v>
      </c>
    </row>
    <row r="312" spans="1:4">
      <c r="A312" t="s">
        <v>312</v>
      </c>
      <c r="B312">
        <v>3</v>
      </c>
      <c r="C312">
        <v>1E-3</v>
      </c>
      <c r="D312" t="s">
        <v>1</v>
      </c>
    </row>
    <row r="313" spans="1:4">
      <c r="A313" t="s">
        <v>313</v>
      </c>
      <c r="B313">
        <v>3</v>
      </c>
      <c r="C313">
        <v>0</v>
      </c>
      <c r="D313" t="s">
        <v>1</v>
      </c>
    </row>
    <row r="314" spans="1:4">
      <c r="A314" t="s">
        <v>314</v>
      </c>
      <c r="B314">
        <v>4</v>
      </c>
      <c r="C314">
        <v>1E-3</v>
      </c>
      <c r="D314" t="s">
        <v>1</v>
      </c>
    </row>
    <row r="315" spans="1:4">
      <c r="A315" t="s">
        <v>315</v>
      </c>
      <c r="B315">
        <v>3</v>
      </c>
      <c r="C315">
        <v>1E-3</v>
      </c>
      <c r="D315" t="s">
        <v>1</v>
      </c>
    </row>
    <row r="316" spans="1:4">
      <c r="A316" t="s">
        <v>316</v>
      </c>
      <c r="B316">
        <v>2</v>
      </c>
      <c r="C316">
        <v>0</v>
      </c>
      <c r="D316" t="s">
        <v>1</v>
      </c>
    </row>
    <row r="317" spans="1:4">
      <c r="A317" t="s">
        <v>317</v>
      </c>
      <c r="B317">
        <v>3</v>
      </c>
      <c r="C317">
        <v>0</v>
      </c>
      <c r="D317" t="s">
        <v>1</v>
      </c>
    </row>
    <row r="318" spans="1:4">
      <c r="A318" t="s">
        <v>318</v>
      </c>
      <c r="B318">
        <v>3</v>
      </c>
      <c r="C318">
        <v>0</v>
      </c>
      <c r="D318" t="s">
        <v>1</v>
      </c>
    </row>
    <row r="319" spans="1:4">
      <c r="A319" t="s">
        <v>319</v>
      </c>
      <c r="B319">
        <v>1</v>
      </c>
      <c r="C319">
        <v>0</v>
      </c>
      <c r="D319" t="s">
        <v>1</v>
      </c>
    </row>
    <row r="320" spans="1:4">
      <c r="A320" t="s">
        <v>320</v>
      </c>
      <c r="B320">
        <v>2</v>
      </c>
      <c r="C320">
        <v>0</v>
      </c>
      <c r="D320" t="s">
        <v>1</v>
      </c>
    </row>
    <row r="321" spans="1:4">
      <c r="A321" t="s">
        <v>321</v>
      </c>
      <c r="B321">
        <v>1</v>
      </c>
      <c r="C321">
        <v>0</v>
      </c>
      <c r="D321" t="s">
        <v>1</v>
      </c>
    </row>
    <row r="322" spans="1:4">
      <c r="A322" t="s">
        <v>322</v>
      </c>
      <c r="B322">
        <v>1</v>
      </c>
      <c r="C322">
        <v>0</v>
      </c>
      <c r="D322" t="s">
        <v>1</v>
      </c>
    </row>
    <row r="323" spans="1:4">
      <c r="A323" t="s">
        <v>323</v>
      </c>
      <c r="B323">
        <v>1</v>
      </c>
      <c r="C323">
        <v>0</v>
      </c>
      <c r="D323" t="s">
        <v>1</v>
      </c>
    </row>
    <row r="324" spans="1:4">
      <c r="A324" t="s">
        <v>324</v>
      </c>
      <c r="B324">
        <v>2</v>
      </c>
      <c r="C324">
        <v>0</v>
      </c>
      <c r="D324" t="s">
        <v>1</v>
      </c>
    </row>
    <row r="325" spans="1:4">
      <c r="A325" t="s">
        <v>325</v>
      </c>
      <c r="B325">
        <v>2</v>
      </c>
      <c r="C325">
        <v>0</v>
      </c>
      <c r="D325" t="s">
        <v>1</v>
      </c>
    </row>
    <row r="326" spans="1:4">
      <c r="A326" t="s">
        <v>326</v>
      </c>
      <c r="B326">
        <v>127</v>
      </c>
      <c r="C326">
        <v>3.0000000000000001E-3</v>
      </c>
      <c r="D326" t="s">
        <v>1</v>
      </c>
    </row>
    <row r="327" spans="1:4">
      <c r="A327" t="s">
        <v>327</v>
      </c>
      <c r="B327">
        <v>127</v>
      </c>
      <c r="C327">
        <v>6.0000000000000001E-3</v>
      </c>
      <c r="D327" t="s">
        <v>1</v>
      </c>
    </row>
    <row r="328" spans="1:4">
      <c r="A328" t="s">
        <v>328</v>
      </c>
      <c r="B328">
        <v>129</v>
      </c>
      <c r="C328">
        <v>1E-3</v>
      </c>
      <c r="D328" t="s">
        <v>1</v>
      </c>
    </row>
    <row r="329" spans="1:4">
      <c r="A329" t="s">
        <v>329</v>
      </c>
      <c r="B329">
        <v>128</v>
      </c>
      <c r="C329">
        <v>3.0000000000000001E-3</v>
      </c>
      <c r="D329" t="s">
        <v>1</v>
      </c>
    </row>
    <row r="330" spans="1:4">
      <c r="A330" t="s">
        <v>330</v>
      </c>
      <c r="B330">
        <v>127</v>
      </c>
      <c r="C330">
        <v>2E-3</v>
      </c>
      <c r="D330" t="s">
        <v>1</v>
      </c>
    </row>
    <row r="331" spans="1:4">
      <c r="A331" t="s">
        <v>331</v>
      </c>
      <c r="B331">
        <v>111</v>
      </c>
      <c r="C331">
        <v>2E-3</v>
      </c>
      <c r="D331" t="s">
        <v>1</v>
      </c>
    </row>
    <row r="332" spans="1:4">
      <c r="A332" t="s">
        <v>332</v>
      </c>
      <c r="B332">
        <v>113</v>
      </c>
      <c r="C332">
        <v>2E-3</v>
      </c>
      <c r="D332" t="s">
        <v>1</v>
      </c>
    </row>
    <row r="333" spans="1:4">
      <c r="A333" t="s">
        <v>333</v>
      </c>
      <c r="B333">
        <v>110</v>
      </c>
      <c r="C333">
        <v>2E-3</v>
      </c>
      <c r="D333" t="s">
        <v>1</v>
      </c>
    </row>
    <row r="334" spans="1:4">
      <c r="A334" t="s">
        <v>334</v>
      </c>
      <c r="B334">
        <v>111</v>
      </c>
      <c r="C334">
        <v>2E-3</v>
      </c>
      <c r="D334" t="s">
        <v>1</v>
      </c>
    </row>
    <row r="335" spans="1:4">
      <c r="A335" t="s">
        <v>335</v>
      </c>
      <c r="B335">
        <v>108</v>
      </c>
      <c r="C335">
        <v>3.0000000000000001E-3</v>
      </c>
      <c r="D335" t="s">
        <v>1</v>
      </c>
    </row>
    <row r="336" spans="1:4">
      <c r="A336" t="s">
        <v>336</v>
      </c>
      <c r="B336">
        <v>95</v>
      </c>
      <c r="C336">
        <v>3.0000000000000001E-3</v>
      </c>
      <c r="D336" t="s">
        <v>1</v>
      </c>
    </row>
    <row r="337" spans="1:4">
      <c r="A337" t="s">
        <v>337</v>
      </c>
      <c r="B337">
        <v>91</v>
      </c>
      <c r="C337">
        <v>3.0000000000000001E-3</v>
      </c>
      <c r="D337" t="s">
        <v>1</v>
      </c>
    </row>
    <row r="338" spans="1:4">
      <c r="A338" t="s">
        <v>338</v>
      </c>
      <c r="B338">
        <v>94</v>
      </c>
      <c r="C338">
        <v>5.0000000000000001E-3</v>
      </c>
      <c r="D338" t="s">
        <v>1</v>
      </c>
    </row>
    <row r="339" spans="1:4">
      <c r="A339" t="s">
        <v>339</v>
      </c>
      <c r="B339">
        <v>93</v>
      </c>
      <c r="C339">
        <v>4.0000000000000001E-3</v>
      </c>
      <c r="D339" t="s">
        <v>1</v>
      </c>
    </row>
    <row r="340" spans="1:4">
      <c r="A340" t="s">
        <v>340</v>
      </c>
      <c r="B340">
        <v>99</v>
      </c>
      <c r="C340">
        <v>3.0000000000000001E-3</v>
      </c>
      <c r="D340" t="s">
        <v>1</v>
      </c>
    </row>
    <row r="341" spans="1:4">
      <c r="A341" t="s">
        <v>341</v>
      </c>
      <c r="B341">
        <v>84</v>
      </c>
      <c r="C341">
        <v>4.0000000000000001E-3</v>
      </c>
      <c r="D341" t="s">
        <v>1</v>
      </c>
    </row>
    <row r="342" spans="1:4">
      <c r="A342" t="s">
        <v>342</v>
      </c>
      <c r="B342">
        <v>83</v>
      </c>
      <c r="C342">
        <v>5.0000000000000001E-3</v>
      </c>
      <c r="D342" t="s">
        <v>1</v>
      </c>
    </row>
    <row r="343" spans="1:4">
      <c r="A343" t="s">
        <v>343</v>
      </c>
      <c r="B343">
        <v>84</v>
      </c>
      <c r="C343">
        <v>5.0000000000000001E-3</v>
      </c>
      <c r="D343" t="s">
        <v>1</v>
      </c>
    </row>
    <row r="344" spans="1:4">
      <c r="A344" t="s">
        <v>344</v>
      </c>
      <c r="B344">
        <v>83</v>
      </c>
      <c r="C344">
        <v>6.0000000000000001E-3</v>
      </c>
      <c r="D344" t="s">
        <v>1</v>
      </c>
    </row>
    <row r="345" spans="1:4">
      <c r="A345" t="s">
        <v>345</v>
      </c>
      <c r="B345">
        <v>85</v>
      </c>
      <c r="C345">
        <v>5.0000000000000001E-3</v>
      </c>
      <c r="D345" t="s">
        <v>1</v>
      </c>
    </row>
    <row r="346" spans="1:4">
      <c r="A346" t="s">
        <v>346</v>
      </c>
      <c r="B346">
        <v>70</v>
      </c>
      <c r="C346">
        <v>6.0000000000000001E-3</v>
      </c>
      <c r="D346" t="s">
        <v>1</v>
      </c>
    </row>
    <row r="347" spans="1:4">
      <c r="A347" t="s">
        <v>347</v>
      </c>
      <c r="B347">
        <v>74</v>
      </c>
      <c r="C347">
        <v>6.0000000000000001E-3</v>
      </c>
      <c r="D347" t="s">
        <v>1</v>
      </c>
    </row>
    <row r="348" spans="1:4">
      <c r="A348" t="s">
        <v>348</v>
      </c>
      <c r="B348">
        <v>74</v>
      </c>
      <c r="C348">
        <v>7.0000000000000001E-3</v>
      </c>
      <c r="D348" t="s">
        <v>1</v>
      </c>
    </row>
    <row r="349" spans="1:4">
      <c r="A349" t="s">
        <v>349</v>
      </c>
      <c r="B349">
        <v>73</v>
      </c>
      <c r="C349">
        <v>5.0000000000000001E-3</v>
      </c>
      <c r="D349" t="s">
        <v>1</v>
      </c>
    </row>
    <row r="350" spans="1:4">
      <c r="A350" t="s">
        <v>350</v>
      </c>
      <c r="B350">
        <v>74</v>
      </c>
      <c r="C350">
        <v>6.0000000000000001E-3</v>
      </c>
      <c r="D350" t="s">
        <v>1</v>
      </c>
    </row>
    <row r="351" spans="1:4">
      <c r="A351" t="s">
        <v>351</v>
      </c>
      <c r="B351">
        <v>145</v>
      </c>
      <c r="C351">
        <v>3.0000000000000001E-3</v>
      </c>
      <c r="D351" t="s">
        <v>1</v>
      </c>
    </row>
    <row r="352" spans="1:4">
      <c r="A352" t="s">
        <v>352</v>
      </c>
      <c r="B352">
        <v>143</v>
      </c>
      <c r="C352">
        <v>2E-3</v>
      </c>
      <c r="D352" t="s">
        <v>1</v>
      </c>
    </row>
    <row r="353" spans="1:4">
      <c r="A353" t="s">
        <v>353</v>
      </c>
      <c r="B353">
        <v>142</v>
      </c>
      <c r="C353">
        <v>1E-3</v>
      </c>
      <c r="D353" t="s">
        <v>1</v>
      </c>
    </row>
    <row r="354" spans="1:4">
      <c r="A354" t="s">
        <v>354</v>
      </c>
      <c r="B354">
        <v>147</v>
      </c>
      <c r="C354">
        <v>2E-3</v>
      </c>
      <c r="D354" t="s">
        <v>1</v>
      </c>
    </row>
    <row r="355" spans="1:4">
      <c r="A355" t="s">
        <v>355</v>
      </c>
      <c r="B355">
        <v>142</v>
      </c>
      <c r="C355">
        <v>2E-3</v>
      </c>
      <c r="D355" t="s">
        <v>1</v>
      </c>
    </row>
    <row r="356" spans="1:4">
      <c r="A356" t="s">
        <v>356</v>
      </c>
      <c r="B356">
        <v>124</v>
      </c>
      <c r="C356">
        <v>3.0000000000000001E-3</v>
      </c>
      <c r="D356" t="s">
        <v>1</v>
      </c>
    </row>
    <row r="357" spans="1:4">
      <c r="A357" t="s">
        <v>357</v>
      </c>
      <c r="B357">
        <v>123</v>
      </c>
      <c r="C357">
        <v>3.0000000000000001E-3</v>
      </c>
      <c r="D357" t="s">
        <v>1</v>
      </c>
    </row>
    <row r="358" spans="1:4">
      <c r="A358" t="s">
        <v>358</v>
      </c>
      <c r="B358">
        <v>125</v>
      </c>
      <c r="C358">
        <v>5.0000000000000001E-3</v>
      </c>
      <c r="D358" t="s">
        <v>1</v>
      </c>
    </row>
    <row r="359" spans="1:4">
      <c r="A359" t="s">
        <v>359</v>
      </c>
      <c r="B359">
        <v>124</v>
      </c>
      <c r="C359">
        <v>2E-3</v>
      </c>
      <c r="D359" t="s">
        <v>1</v>
      </c>
    </row>
    <row r="360" spans="1:4">
      <c r="A360" t="s">
        <v>360</v>
      </c>
      <c r="B360">
        <v>123</v>
      </c>
      <c r="C360">
        <v>3.0000000000000001E-3</v>
      </c>
      <c r="D360" t="s">
        <v>1</v>
      </c>
    </row>
    <row r="361" spans="1:4">
      <c r="A361" t="s">
        <v>361</v>
      </c>
      <c r="B361">
        <v>113</v>
      </c>
      <c r="C361">
        <v>3.0000000000000001E-3</v>
      </c>
      <c r="D361" t="s">
        <v>1</v>
      </c>
    </row>
    <row r="362" spans="1:4">
      <c r="A362" t="s">
        <v>362</v>
      </c>
      <c r="B362">
        <v>113</v>
      </c>
      <c r="C362">
        <v>3.0000000000000001E-3</v>
      </c>
      <c r="D362" t="s">
        <v>1</v>
      </c>
    </row>
    <row r="363" spans="1:4">
      <c r="A363" t="s">
        <v>363</v>
      </c>
      <c r="B363">
        <v>112</v>
      </c>
      <c r="C363">
        <v>6.0000000000000001E-3</v>
      </c>
      <c r="D363" t="s">
        <v>1</v>
      </c>
    </row>
    <row r="364" spans="1:4">
      <c r="A364" t="s">
        <v>364</v>
      </c>
      <c r="B364">
        <v>109</v>
      </c>
      <c r="C364">
        <v>4.0000000000000001E-3</v>
      </c>
      <c r="D364" t="s">
        <v>1</v>
      </c>
    </row>
    <row r="365" spans="1:4">
      <c r="A365" t="s">
        <v>365</v>
      </c>
      <c r="B365">
        <v>107</v>
      </c>
      <c r="C365">
        <v>5.0000000000000001E-3</v>
      </c>
      <c r="D365" t="s">
        <v>1</v>
      </c>
    </row>
    <row r="366" spans="1:4">
      <c r="A366" t="s">
        <v>366</v>
      </c>
      <c r="B366">
        <v>102</v>
      </c>
      <c r="C366">
        <v>4.0000000000000001E-3</v>
      </c>
      <c r="D366" t="s">
        <v>1</v>
      </c>
    </row>
    <row r="367" spans="1:4">
      <c r="A367" t="s">
        <v>367</v>
      </c>
      <c r="B367">
        <v>97</v>
      </c>
      <c r="C367">
        <v>6.0000000000000001E-3</v>
      </c>
      <c r="D367" t="s">
        <v>1</v>
      </c>
    </row>
    <row r="368" spans="1:4">
      <c r="A368" t="s">
        <v>368</v>
      </c>
      <c r="B368">
        <v>93</v>
      </c>
      <c r="C368">
        <v>6.0000000000000001E-3</v>
      </c>
      <c r="D368" t="s">
        <v>1</v>
      </c>
    </row>
    <row r="369" spans="1:4">
      <c r="A369" t="s">
        <v>369</v>
      </c>
      <c r="B369">
        <v>92</v>
      </c>
      <c r="C369">
        <v>6.0000000000000001E-3</v>
      </c>
      <c r="D369" t="s">
        <v>1</v>
      </c>
    </row>
    <row r="370" spans="1:4">
      <c r="A370" t="s">
        <v>370</v>
      </c>
      <c r="B370">
        <v>89</v>
      </c>
      <c r="C370">
        <v>4.0000000000000001E-3</v>
      </c>
      <c r="D370" t="s">
        <v>1</v>
      </c>
    </row>
    <row r="371" spans="1:4">
      <c r="A371" t="s">
        <v>371</v>
      </c>
      <c r="B371">
        <v>87</v>
      </c>
      <c r="C371">
        <v>7.0000000000000001E-3</v>
      </c>
      <c r="D371" t="s">
        <v>1</v>
      </c>
    </row>
    <row r="372" spans="1:4">
      <c r="A372" t="s">
        <v>372</v>
      </c>
      <c r="B372">
        <v>84</v>
      </c>
      <c r="C372">
        <v>8.9999999999999993E-3</v>
      </c>
      <c r="D372" t="s">
        <v>1</v>
      </c>
    </row>
    <row r="373" spans="1:4">
      <c r="A373" t="s">
        <v>373</v>
      </c>
      <c r="B373">
        <v>77</v>
      </c>
      <c r="C373">
        <v>8.9999999999999993E-3</v>
      </c>
      <c r="D373" t="s">
        <v>1</v>
      </c>
    </row>
    <row r="374" spans="1:4">
      <c r="A374" t="s">
        <v>374</v>
      </c>
      <c r="B374">
        <v>84</v>
      </c>
      <c r="C374">
        <v>6.0000000000000001E-3</v>
      </c>
      <c r="D374" t="s">
        <v>1</v>
      </c>
    </row>
    <row r="375" spans="1:4">
      <c r="A375" t="s">
        <v>375</v>
      </c>
      <c r="B375">
        <v>85</v>
      </c>
      <c r="C375">
        <v>8.9999999999999993E-3</v>
      </c>
      <c r="D375" t="s">
        <v>1</v>
      </c>
    </row>
    <row r="376" spans="1:4">
      <c r="A376" t="s">
        <v>376</v>
      </c>
      <c r="B376">
        <v>185</v>
      </c>
      <c r="C376">
        <v>2E-3</v>
      </c>
      <c r="D376" t="s">
        <v>1</v>
      </c>
    </row>
    <row r="377" spans="1:4">
      <c r="A377" t="s">
        <v>377</v>
      </c>
      <c r="B377">
        <v>185</v>
      </c>
      <c r="C377">
        <v>2E-3</v>
      </c>
      <c r="D377" t="s">
        <v>1</v>
      </c>
    </row>
    <row r="378" spans="1:4">
      <c r="A378" t="s">
        <v>378</v>
      </c>
      <c r="B378">
        <v>189</v>
      </c>
      <c r="C378">
        <v>2E-3</v>
      </c>
      <c r="D378" t="s">
        <v>1</v>
      </c>
    </row>
    <row r="379" spans="1:4">
      <c r="A379" t="s">
        <v>379</v>
      </c>
      <c r="B379">
        <v>185</v>
      </c>
      <c r="C379">
        <v>2E-3</v>
      </c>
      <c r="D379" t="s">
        <v>1</v>
      </c>
    </row>
    <row r="380" spans="1:4">
      <c r="A380" t="s">
        <v>380</v>
      </c>
      <c r="B380">
        <v>184</v>
      </c>
      <c r="C380">
        <v>1E-3</v>
      </c>
      <c r="D380" t="s">
        <v>1</v>
      </c>
    </row>
    <row r="381" spans="1:4">
      <c r="A381" t="s">
        <v>381</v>
      </c>
      <c r="B381">
        <v>169</v>
      </c>
      <c r="C381">
        <v>3.0000000000000001E-3</v>
      </c>
      <c r="D381" t="s">
        <v>1</v>
      </c>
    </row>
    <row r="382" spans="1:4">
      <c r="A382" t="s">
        <v>382</v>
      </c>
      <c r="B382">
        <v>171</v>
      </c>
      <c r="C382">
        <v>3.0000000000000001E-3</v>
      </c>
      <c r="D382" t="s">
        <v>1</v>
      </c>
    </row>
    <row r="383" spans="1:4">
      <c r="A383" t="s">
        <v>383</v>
      </c>
      <c r="B383">
        <v>171</v>
      </c>
      <c r="C383">
        <v>2E-3</v>
      </c>
      <c r="D383" t="s">
        <v>1</v>
      </c>
    </row>
    <row r="384" spans="1:4">
      <c r="A384" t="s">
        <v>384</v>
      </c>
      <c r="B384">
        <v>170</v>
      </c>
      <c r="C384">
        <v>2E-3</v>
      </c>
      <c r="D384" t="s">
        <v>1</v>
      </c>
    </row>
    <row r="385" spans="1:4">
      <c r="A385" t="s">
        <v>385</v>
      </c>
      <c r="B385">
        <v>174</v>
      </c>
      <c r="C385">
        <v>3.0000000000000001E-3</v>
      </c>
      <c r="D385" t="s">
        <v>1</v>
      </c>
    </row>
    <row r="386" spans="1:4">
      <c r="A386" t="s">
        <v>386</v>
      </c>
      <c r="B386">
        <v>155</v>
      </c>
      <c r="C386">
        <v>2E-3</v>
      </c>
      <c r="D386" t="s">
        <v>1</v>
      </c>
    </row>
    <row r="387" spans="1:4">
      <c r="A387" t="s">
        <v>387</v>
      </c>
      <c r="B387">
        <v>160</v>
      </c>
      <c r="C387">
        <v>3.0000000000000001E-3</v>
      </c>
      <c r="D387" t="s">
        <v>1</v>
      </c>
    </row>
    <row r="388" spans="1:4">
      <c r="A388" t="s">
        <v>388</v>
      </c>
      <c r="B388">
        <v>155</v>
      </c>
      <c r="C388">
        <v>3.0000000000000001E-3</v>
      </c>
      <c r="D388" t="s">
        <v>1</v>
      </c>
    </row>
    <row r="389" spans="1:4">
      <c r="A389" t="s">
        <v>389</v>
      </c>
      <c r="B389">
        <v>157</v>
      </c>
      <c r="C389">
        <v>4.0000000000000001E-3</v>
      </c>
      <c r="D389" t="s">
        <v>1</v>
      </c>
    </row>
    <row r="390" spans="1:4">
      <c r="A390" t="s">
        <v>390</v>
      </c>
      <c r="B390">
        <v>156</v>
      </c>
      <c r="C390">
        <v>2E-3</v>
      </c>
      <c r="D390" t="s">
        <v>1</v>
      </c>
    </row>
    <row r="391" spans="1:4">
      <c r="A391" t="s">
        <v>391</v>
      </c>
      <c r="B391">
        <v>140</v>
      </c>
      <c r="C391">
        <v>4.0000000000000001E-3</v>
      </c>
      <c r="D391" t="s">
        <v>1</v>
      </c>
    </row>
    <row r="392" spans="1:4">
      <c r="A392" t="s">
        <v>392</v>
      </c>
      <c r="B392">
        <v>144</v>
      </c>
      <c r="C392">
        <v>2E-3</v>
      </c>
      <c r="D392" t="s">
        <v>1</v>
      </c>
    </row>
    <row r="393" spans="1:4">
      <c r="A393" t="s">
        <v>393</v>
      </c>
      <c r="B393">
        <v>147</v>
      </c>
      <c r="C393">
        <v>3.0000000000000001E-3</v>
      </c>
      <c r="D393" t="s">
        <v>1</v>
      </c>
    </row>
    <row r="394" spans="1:4">
      <c r="A394" t="s">
        <v>394</v>
      </c>
      <c r="B394">
        <v>148</v>
      </c>
      <c r="C394">
        <v>2E-3</v>
      </c>
      <c r="D394" t="s">
        <v>1</v>
      </c>
    </row>
    <row r="395" spans="1:4">
      <c r="A395" t="s">
        <v>395</v>
      </c>
      <c r="B395">
        <v>143</v>
      </c>
      <c r="C395">
        <v>3.0000000000000001E-3</v>
      </c>
      <c r="D395" t="s">
        <v>1</v>
      </c>
    </row>
    <row r="396" spans="1:4">
      <c r="A396" t="s">
        <v>396</v>
      </c>
      <c r="B396">
        <v>135</v>
      </c>
      <c r="C396">
        <v>4.0000000000000001E-3</v>
      </c>
      <c r="D396" t="s">
        <v>1</v>
      </c>
    </row>
    <row r="397" spans="1:4">
      <c r="A397" t="s">
        <v>397</v>
      </c>
      <c r="B397">
        <v>131</v>
      </c>
      <c r="C397">
        <v>3.0000000000000001E-3</v>
      </c>
      <c r="D397" t="s">
        <v>1</v>
      </c>
    </row>
    <row r="398" spans="1:4">
      <c r="A398" t="s">
        <v>398</v>
      </c>
      <c r="B398">
        <v>134</v>
      </c>
      <c r="C398">
        <v>4.0000000000000001E-3</v>
      </c>
      <c r="D398" t="s">
        <v>1</v>
      </c>
    </row>
    <row r="399" spans="1:4">
      <c r="A399" t="s">
        <v>399</v>
      </c>
      <c r="B399">
        <v>136</v>
      </c>
      <c r="C399">
        <v>3.0000000000000001E-3</v>
      </c>
      <c r="D399" t="s">
        <v>1</v>
      </c>
    </row>
    <row r="400" spans="1:4">
      <c r="A400" t="s">
        <v>400</v>
      </c>
      <c r="B400">
        <v>133</v>
      </c>
      <c r="C400">
        <v>2E-3</v>
      </c>
      <c r="D400" t="s">
        <v>1</v>
      </c>
    </row>
    <row r="401" spans="1:4">
      <c r="A401" t="s">
        <v>401</v>
      </c>
      <c r="B401">
        <v>6</v>
      </c>
      <c r="C401">
        <v>0</v>
      </c>
      <c r="D401" t="s">
        <v>1</v>
      </c>
    </row>
    <row r="402" spans="1:4">
      <c r="A402" t="s">
        <v>402</v>
      </c>
      <c r="B402">
        <v>6</v>
      </c>
      <c r="C402">
        <v>1E-3</v>
      </c>
      <c r="D402" t="s">
        <v>1</v>
      </c>
    </row>
    <row r="403" spans="1:4">
      <c r="A403" t="s">
        <v>403</v>
      </c>
      <c r="B403">
        <v>5</v>
      </c>
      <c r="C403">
        <v>0</v>
      </c>
      <c r="D403" t="s">
        <v>1</v>
      </c>
    </row>
    <row r="404" spans="1:4">
      <c r="A404" t="s">
        <v>404</v>
      </c>
      <c r="B404">
        <v>5</v>
      </c>
      <c r="C404">
        <v>1E-3</v>
      </c>
      <c r="D404" t="s">
        <v>1</v>
      </c>
    </row>
    <row r="405" spans="1:4">
      <c r="A405" t="s">
        <v>405</v>
      </c>
      <c r="B405">
        <v>5</v>
      </c>
      <c r="C405">
        <v>0</v>
      </c>
      <c r="D405" t="s">
        <v>1</v>
      </c>
    </row>
    <row r="406" spans="1:4">
      <c r="A406" t="s">
        <v>406</v>
      </c>
      <c r="B406">
        <v>4</v>
      </c>
      <c r="C406">
        <v>0</v>
      </c>
      <c r="D406" t="s">
        <v>1</v>
      </c>
    </row>
    <row r="407" spans="1:4">
      <c r="A407" t="s">
        <v>407</v>
      </c>
      <c r="B407">
        <v>4</v>
      </c>
      <c r="C407">
        <v>0</v>
      </c>
      <c r="D407" t="s">
        <v>1</v>
      </c>
    </row>
    <row r="408" spans="1:4">
      <c r="A408" t="s">
        <v>408</v>
      </c>
      <c r="B408">
        <v>3</v>
      </c>
      <c r="C408">
        <v>0</v>
      </c>
      <c r="D408" t="s">
        <v>1</v>
      </c>
    </row>
    <row r="409" spans="1:4">
      <c r="A409" t="s">
        <v>409</v>
      </c>
      <c r="B409">
        <v>5</v>
      </c>
      <c r="C409">
        <v>0</v>
      </c>
      <c r="D409" t="s">
        <v>1</v>
      </c>
    </row>
    <row r="410" spans="1:4">
      <c r="A410" t="s">
        <v>410</v>
      </c>
      <c r="B410">
        <v>4</v>
      </c>
      <c r="C410">
        <v>0</v>
      </c>
      <c r="D410" t="s">
        <v>1</v>
      </c>
    </row>
    <row r="411" spans="1:4">
      <c r="A411" t="s">
        <v>411</v>
      </c>
      <c r="B411">
        <v>12</v>
      </c>
      <c r="C411">
        <v>0</v>
      </c>
      <c r="D411" t="s">
        <v>1</v>
      </c>
    </row>
    <row r="412" spans="1:4">
      <c r="A412" t="s">
        <v>412</v>
      </c>
      <c r="B412">
        <v>14</v>
      </c>
      <c r="C412">
        <v>0</v>
      </c>
      <c r="D412" t="s">
        <v>1</v>
      </c>
    </row>
    <row r="413" spans="1:4">
      <c r="A413" t="s">
        <v>413</v>
      </c>
      <c r="B413">
        <v>14</v>
      </c>
      <c r="C413">
        <v>0</v>
      </c>
      <c r="D413" t="s">
        <v>1</v>
      </c>
    </row>
    <row r="414" spans="1:4">
      <c r="A414" t="s">
        <v>414</v>
      </c>
      <c r="B414">
        <v>12</v>
      </c>
      <c r="C414">
        <v>0</v>
      </c>
      <c r="D414" t="s">
        <v>1</v>
      </c>
    </row>
    <row r="415" spans="1:4">
      <c r="A415" t="s">
        <v>415</v>
      </c>
      <c r="B415">
        <v>16</v>
      </c>
      <c r="C415">
        <v>0</v>
      </c>
      <c r="D415" t="s">
        <v>1</v>
      </c>
    </row>
    <row r="416" spans="1:4">
      <c r="A416" t="s">
        <v>416</v>
      </c>
      <c r="B416">
        <v>8</v>
      </c>
      <c r="C416">
        <v>1E-3</v>
      </c>
      <c r="D416" t="s">
        <v>1</v>
      </c>
    </row>
    <row r="417" spans="1:4">
      <c r="A417" t="s">
        <v>417</v>
      </c>
      <c r="B417">
        <v>8</v>
      </c>
      <c r="C417">
        <v>1E-3</v>
      </c>
      <c r="D417" t="s">
        <v>1</v>
      </c>
    </row>
    <row r="418" spans="1:4">
      <c r="A418" t="s">
        <v>418</v>
      </c>
      <c r="B418">
        <v>9</v>
      </c>
      <c r="C418">
        <v>0</v>
      </c>
      <c r="D418" t="s">
        <v>1</v>
      </c>
    </row>
    <row r="419" spans="1:4">
      <c r="A419" t="s">
        <v>419</v>
      </c>
      <c r="B419">
        <v>12</v>
      </c>
      <c r="C419">
        <v>1E-3</v>
      </c>
      <c r="D419" t="s">
        <v>1</v>
      </c>
    </row>
    <row r="420" spans="1:4">
      <c r="A420" t="s">
        <v>420</v>
      </c>
      <c r="B420">
        <v>9</v>
      </c>
      <c r="C420">
        <v>1E-3</v>
      </c>
      <c r="D420" t="s">
        <v>1</v>
      </c>
    </row>
    <row r="421" spans="1:4">
      <c r="A421" t="s">
        <v>421</v>
      </c>
      <c r="B421">
        <v>8</v>
      </c>
      <c r="C421">
        <v>1E-3</v>
      </c>
      <c r="D421" t="s">
        <v>1</v>
      </c>
    </row>
    <row r="422" spans="1:4">
      <c r="A422" t="s">
        <v>422</v>
      </c>
      <c r="B422">
        <v>7</v>
      </c>
      <c r="C422">
        <v>0</v>
      </c>
      <c r="D422" t="s">
        <v>1</v>
      </c>
    </row>
    <row r="423" spans="1:4">
      <c r="A423" t="s">
        <v>423</v>
      </c>
      <c r="B423">
        <v>4</v>
      </c>
      <c r="C423">
        <v>0</v>
      </c>
      <c r="D423" t="s">
        <v>1</v>
      </c>
    </row>
    <row r="424" spans="1:4">
      <c r="A424" t="s">
        <v>424</v>
      </c>
      <c r="B424">
        <v>7</v>
      </c>
      <c r="C424">
        <v>1E-3</v>
      </c>
      <c r="D424" t="s">
        <v>1</v>
      </c>
    </row>
    <row r="425" spans="1:4">
      <c r="A425" t="s">
        <v>425</v>
      </c>
      <c r="B425">
        <v>6</v>
      </c>
      <c r="C425">
        <v>1E-3</v>
      </c>
      <c r="D425" t="s">
        <v>1</v>
      </c>
    </row>
    <row r="426" spans="1:4">
      <c r="A426" t="s">
        <v>426</v>
      </c>
      <c r="B426">
        <v>217</v>
      </c>
      <c r="C426">
        <v>2E-3</v>
      </c>
      <c r="D426" t="s">
        <v>1</v>
      </c>
    </row>
    <row r="427" spans="1:4">
      <c r="A427" t="s">
        <v>427</v>
      </c>
      <c r="B427">
        <v>216</v>
      </c>
      <c r="C427">
        <v>2E-3</v>
      </c>
      <c r="D427" t="s">
        <v>1</v>
      </c>
    </row>
    <row r="428" spans="1:4">
      <c r="A428" t="s">
        <v>428</v>
      </c>
      <c r="B428">
        <v>218</v>
      </c>
      <c r="C428">
        <v>2E-3</v>
      </c>
      <c r="D428" t="s">
        <v>1</v>
      </c>
    </row>
    <row r="429" spans="1:4">
      <c r="A429" t="s">
        <v>429</v>
      </c>
      <c r="B429">
        <v>217</v>
      </c>
      <c r="C429">
        <v>3.0000000000000001E-3</v>
      </c>
      <c r="D429" t="s">
        <v>1</v>
      </c>
    </row>
    <row r="430" spans="1:4">
      <c r="A430" t="s">
        <v>430</v>
      </c>
      <c r="B430">
        <v>218</v>
      </c>
      <c r="C430">
        <v>2E-3</v>
      </c>
      <c r="D430" t="s">
        <v>1</v>
      </c>
    </row>
    <row r="431" spans="1:4">
      <c r="A431" t="s">
        <v>431</v>
      </c>
      <c r="B431">
        <v>202</v>
      </c>
      <c r="C431">
        <v>4.0000000000000001E-3</v>
      </c>
      <c r="D431" t="s">
        <v>1</v>
      </c>
    </row>
    <row r="432" spans="1:4">
      <c r="A432" t="s">
        <v>432</v>
      </c>
      <c r="B432">
        <v>203</v>
      </c>
      <c r="C432">
        <v>4.0000000000000001E-3</v>
      </c>
      <c r="D432" t="s">
        <v>1</v>
      </c>
    </row>
    <row r="433" spans="1:4">
      <c r="A433" t="s">
        <v>433</v>
      </c>
      <c r="B433">
        <v>203</v>
      </c>
      <c r="C433">
        <v>3.0000000000000001E-3</v>
      </c>
      <c r="D433" t="s">
        <v>1</v>
      </c>
    </row>
    <row r="434" spans="1:4">
      <c r="A434" t="s">
        <v>434</v>
      </c>
      <c r="B434">
        <v>199</v>
      </c>
      <c r="C434">
        <v>4.0000000000000001E-3</v>
      </c>
      <c r="D434" t="s">
        <v>1</v>
      </c>
    </row>
    <row r="435" spans="1:4">
      <c r="A435" t="s">
        <v>435</v>
      </c>
      <c r="B435">
        <v>203</v>
      </c>
      <c r="C435">
        <v>3.0000000000000001E-3</v>
      </c>
      <c r="D435" t="s">
        <v>1</v>
      </c>
    </row>
    <row r="436" spans="1:4">
      <c r="A436" t="s">
        <v>436</v>
      </c>
      <c r="B436">
        <v>184</v>
      </c>
      <c r="C436">
        <v>3.0000000000000001E-3</v>
      </c>
      <c r="D436" t="s">
        <v>1</v>
      </c>
    </row>
    <row r="437" spans="1:4">
      <c r="A437" t="s">
        <v>437</v>
      </c>
      <c r="B437">
        <v>182</v>
      </c>
      <c r="C437">
        <v>4.0000000000000001E-3</v>
      </c>
      <c r="D437" t="s">
        <v>1</v>
      </c>
    </row>
    <row r="438" spans="1:4">
      <c r="A438" t="s">
        <v>438</v>
      </c>
      <c r="B438">
        <v>188</v>
      </c>
      <c r="C438">
        <v>4.0000000000000001E-3</v>
      </c>
      <c r="D438" t="s">
        <v>1</v>
      </c>
    </row>
    <row r="439" spans="1:4">
      <c r="A439" t="s">
        <v>439</v>
      </c>
      <c r="B439">
        <v>187</v>
      </c>
      <c r="C439">
        <v>4.0000000000000001E-3</v>
      </c>
      <c r="D439" t="s">
        <v>1</v>
      </c>
    </row>
    <row r="440" spans="1:4">
      <c r="A440" t="s">
        <v>440</v>
      </c>
      <c r="B440">
        <v>188</v>
      </c>
      <c r="C440">
        <v>5.0000000000000001E-3</v>
      </c>
      <c r="D440" t="s">
        <v>1</v>
      </c>
    </row>
    <row r="441" spans="1:4">
      <c r="A441" t="s">
        <v>441</v>
      </c>
      <c r="B441">
        <v>171</v>
      </c>
      <c r="C441">
        <v>3.0000000000000001E-3</v>
      </c>
      <c r="D441" t="s">
        <v>1</v>
      </c>
    </row>
    <row r="442" spans="1:4">
      <c r="A442" t="s">
        <v>442</v>
      </c>
      <c r="B442">
        <v>173</v>
      </c>
      <c r="C442">
        <v>3.0000000000000001E-3</v>
      </c>
      <c r="D442" t="s">
        <v>1</v>
      </c>
    </row>
    <row r="443" spans="1:4">
      <c r="A443" t="s">
        <v>443</v>
      </c>
      <c r="B443">
        <v>171</v>
      </c>
      <c r="C443">
        <v>4.0000000000000001E-3</v>
      </c>
      <c r="D443" t="s">
        <v>1</v>
      </c>
    </row>
    <row r="444" spans="1:4">
      <c r="A444" t="s">
        <v>444</v>
      </c>
      <c r="B444">
        <v>172</v>
      </c>
      <c r="C444">
        <v>3.0000000000000001E-3</v>
      </c>
      <c r="D444" t="s">
        <v>1</v>
      </c>
    </row>
    <row r="445" spans="1:4">
      <c r="A445" t="s">
        <v>445</v>
      </c>
      <c r="B445">
        <v>167</v>
      </c>
      <c r="C445">
        <v>3.0000000000000001E-3</v>
      </c>
      <c r="D445" t="s">
        <v>1</v>
      </c>
    </row>
    <row r="446" spans="1:4">
      <c r="A446" t="s">
        <v>446</v>
      </c>
      <c r="B446">
        <v>165</v>
      </c>
      <c r="C446">
        <v>3.0000000000000001E-3</v>
      </c>
      <c r="D446" t="s">
        <v>1</v>
      </c>
    </row>
    <row r="447" spans="1:4">
      <c r="A447" t="s">
        <v>447</v>
      </c>
      <c r="B447">
        <v>159</v>
      </c>
      <c r="C447">
        <v>4.0000000000000001E-3</v>
      </c>
      <c r="D447" t="s">
        <v>1</v>
      </c>
    </row>
    <row r="448" spans="1:4">
      <c r="A448" t="s">
        <v>448</v>
      </c>
      <c r="B448">
        <v>166</v>
      </c>
      <c r="C448">
        <v>5.0000000000000001E-3</v>
      </c>
      <c r="D448" t="s">
        <v>1</v>
      </c>
    </row>
    <row r="449" spans="1:4">
      <c r="A449" t="s">
        <v>449</v>
      </c>
      <c r="B449">
        <v>158</v>
      </c>
      <c r="C449">
        <v>4.0000000000000001E-3</v>
      </c>
      <c r="D449" t="s">
        <v>1</v>
      </c>
    </row>
    <row r="450" spans="1:4">
      <c r="A450" t="s">
        <v>450</v>
      </c>
      <c r="B450">
        <v>163</v>
      </c>
      <c r="C450">
        <v>4.0000000000000001E-3</v>
      </c>
      <c r="D450" t="s">
        <v>1</v>
      </c>
    </row>
    <row r="451" spans="1:4">
      <c r="A451" t="s">
        <v>451</v>
      </c>
      <c r="B451">
        <v>184</v>
      </c>
      <c r="C451">
        <v>6.0000000000000001E-3</v>
      </c>
      <c r="D451" t="s">
        <v>1</v>
      </c>
    </row>
    <row r="452" spans="1:4">
      <c r="A452" t="s">
        <v>452</v>
      </c>
      <c r="B452">
        <v>181</v>
      </c>
      <c r="C452">
        <v>4.0000000000000001E-3</v>
      </c>
      <c r="D452" t="s">
        <v>1</v>
      </c>
    </row>
    <row r="453" spans="1:4">
      <c r="A453" t="s">
        <v>453</v>
      </c>
      <c r="B453">
        <v>186</v>
      </c>
      <c r="C453">
        <v>5.0000000000000001E-3</v>
      </c>
      <c r="D453" t="s">
        <v>1</v>
      </c>
    </row>
    <row r="454" spans="1:4">
      <c r="A454" t="s">
        <v>454</v>
      </c>
      <c r="B454">
        <v>188</v>
      </c>
      <c r="C454">
        <v>5.0000000000000001E-3</v>
      </c>
      <c r="D454" t="s">
        <v>1</v>
      </c>
    </row>
    <row r="455" spans="1:4">
      <c r="A455" t="s">
        <v>455</v>
      </c>
      <c r="B455">
        <v>183</v>
      </c>
      <c r="C455">
        <v>5.0000000000000001E-3</v>
      </c>
      <c r="D455" t="s">
        <v>1</v>
      </c>
    </row>
    <row r="456" spans="1:4">
      <c r="A456" t="s">
        <v>456</v>
      </c>
      <c r="B456">
        <v>251</v>
      </c>
      <c r="C456">
        <v>5.0000000000000001E-3</v>
      </c>
      <c r="D456" t="s">
        <v>1</v>
      </c>
    </row>
    <row r="457" spans="1:4">
      <c r="A457" t="s">
        <v>457</v>
      </c>
      <c r="B457">
        <v>246</v>
      </c>
      <c r="C457">
        <v>2E-3</v>
      </c>
      <c r="D457" t="s">
        <v>1</v>
      </c>
    </row>
    <row r="458" spans="1:4">
      <c r="A458" t="s">
        <v>458</v>
      </c>
      <c r="B458">
        <v>249</v>
      </c>
      <c r="C458">
        <v>4.0000000000000001E-3</v>
      </c>
      <c r="D458" t="s">
        <v>1</v>
      </c>
    </row>
    <row r="459" spans="1:4">
      <c r="A459" t="s">
        <v>459</v>
      </c>
      <c r="B459">
        <v>250</v>
      </c>
      <c r="C459">
        <v>3.0000000000000001E-3</v>
      </c>
      <c r="D459" t="s">
        <v>1</v>
      </c>
    </row>
    <row r="460" spans="1:4">
      <c r="A460" t="s">
        <v>460</v>
      </c>
      <c r="B460">
        <v>248</v>
      </c>
      <c r="C460">
        <v>4.0000000000000001E-3</v>
      </c>
      <c r="D460" t="s">
        <v>1</v>
      </c>
    </row>
    <row r="461" spans="1:4">
      <c r="A461" t="s">
        <v>461</v>
      </c>
      <c r="B461">
        <v>232</v>
      </c>
      <c r="C461">
        <v>4.0000000000000001E-3</v>
      </c>
      <c r="D461" t="s">
        <v>1</v>
      </c>
    </row>
    <row r="462" spans="1:4">
      <c r="A462" t="s">
        <v>462</v>
      </c>
      <c r="B462">
        <v>233</v>
      </c>
      <c r="C462">
        <v>4.0000000000000001E-3</v>
      </c>
      <c r="D462" t="s">
        <v>1</v>
      </c>
    </row>
    <row r="463" spans="1:4">
      <c r="A463" t="s">
        <v>463</v>
      </c>
      <c r="B463">
        <v>230</v>
      </c>
      <c r="C463">
        <v>4.0000000000000001E-3</v>
      </c>
      <c r="D463" t="s">
        <v>1</v>
      </c>
    </row>
    <row r="464" spans="1:4">
      <c r="A464" t="s">
        <v>464</v>
      </c>
      <c r="B464">
        <v>232</v>
      </c>
      <c r="C464">
        <v>3.0000000000000001E-3</v>
      </c>
      <c r="D464" t="s">
        <v>1</v>
      </c>
    </row>
    <row r="465" spans="1:4">
      <c r="A465" t="s">
        <v>465</v>
      </c>
      <c r="B465">
        <v>232</v>
      </c>
      <c r="C465">
        <v>5.0000000000000001E-3</v>
      </c>
      <c r="D465" t="s">
        <v>1</v>
      </c>
    </row>
    <row r="466" spans="1:4">
      <c r="A466" t="s">
        <v>466</v>
      </c>
      <c r="B466">
        <v>216</v>
      </c>
      <c r="C466">
        <v>4.0000000000000001E-3</v>
      </c>
      <c r="D466" t="s">
        <v>1</v>
      </c>
    </row>
    <row r="467" spans="1:4">
      <c r="A467" t="s">
        <v>467</v>
      </c>
      <c r="B467">
        <v>213</v>
      </c>
      <c r="C467">
        <v>5.0000000000000001E-3</v>
      </c>
      <c r="D467" t="s">
        <v>1</v>
      </c>
    </row>
    <row r="468" spans="1:4">
      <c r="A468" t="s">
        <v>468</v>
      </c>
      <c r="B468">
        <v>214</v>
      </c>
      <c r="C468">
        <v>5.0000000000000001E-3</v>
      </c>
      <c r="D468" t="s">
        <v>1</v>
      </c>
    </row>
    <row r="469" spans="1:4">
      <c r="A469" t="s">
        <v>469</v>
      </c>
      <c r="B469">
        <v>219</v>
      </c>
      <c r="C469">
        <v>4.0000000000000001E-3</v>
      </c>
      <c r="D469" t="s">
        <v>1</v>
      </c>
    </row>
    <row r="470" spans="1:4">
      <c r="A470" t="s">
        <v>470</v>
      </c>
      <c r="B470">
        <v>214</v>
      </c>
      <c r="C470">
        <v>4.0000000000000001E-3</v>
      </c>
      <c r="D470" t="s">
        <v>1</v>
      </c>
    </row>
    <row r="471" spans="1:4">
      <c r="A471" t="s">
        <v>471</v>
      </c>
      <c r="B471">
        <v>204</v>
      </c>
      <c r="C471">
        <v>5.0000000000000001E-3</v>
      </c>
      <c r="D471" t="s">
        <v>1</v>
      </c>
    </row>
    <row r="472" spans="1:4">
      <c r="A472" t="s">
        <v>472</v>
      </c>
      <c r="B472">
        <v>195</v>
      </c>
      <c r="C472">
        <v>5.0000000000000001E-3</v>
      </c>
      <c r="D472" t="s">
        <v>1</v>
      </c>
    </row>
    <row r="473" spans="1:4">
      <c r="A473" t="s">
        <v>473</v>
      </c>
      <c r="B473">
        <v>202</v>
      </c>
      <c r="C473">
        <v>4.0000000000000001E-3</v>
      </c>
      <c r="D473" t="s">
        <v>1</v>
      </c>
    </row>
    <row r="474" spans="1:4">
      <c r="A474" t="s">
        <v>474</v>
      </c>
      <c r="B474">
        <v>199</v>
      </c>
      <c r="C474">
        <v>5.0000000000000001E-3</v>
      </c>
      <c r="D474" t="s">
        <v>1</v>
      </c>
    </row>
    <row r="475" spans="1:4">
      <c r="A475" t="s">
        <v>475</v>
      </c>
      <c r="B475">
        <v>203</v>
      </c>
      <c r="C475">
        <v>6.0000000000000001E-3</v>
      </c>
      <c r="D475" t="s">
        <v>1</v>
      </c>
    </row>
    <row r="476" spans="1:4">
      <c r="A476" t="s">
        <v>476</v>
      </c>
      <c r="B476">
        <v>13</v>
      </c>
      <c r="C476">
        <v>1E-3</v>
      </c>
      <c r="D476" t="s">
        <v>1</v>
      </c>
    </row>
    <row r="477" spans="1:4">
      <c r="A477" t="s">
        <v>477</v>
      </c>
      <c r="B477">
        <v>12</v>
      </c>
      <c r="C477">
        <v>0</v>
      </c>
      <c r="D477" t="s">
        <v>1</v>
      </c>
    </row>
    <row r="478" spans="1:4">
      <c r="A478" t="s">
        <v>478</v>
      </c>
      <c r="B478">
        <v>13</v>
      </c>
      <c r="C478">
        <v>1E-3</v>
      </c>
      <c r="D478" t="s">
        <v>1</v>
      </c>
    </row>
    <row r="479" spans="1:4">
      <c r="A479" t="s">
        <v>479</v>
      </c>
      <c r="B479">
        <v>15</v>
      </c>
      <c r="C479">
        <v>1E-3</v>
      </c>
      <c r="D479" t="s">
        <v>1</v>
      </c>
    </row>
    <row r="480" spans="1:4">
      <c r="A480" t="s">
        <v>480</v>
      </c>
      <c r="B480">
        <v>12</v>
      </c>
      <c r="C480">
        <v>0</v>
      </c>
      <c r="D480" t="s">
        <v>1</v>
      </c>
    </row>
    <row r="481" spans="1:4">
      <c r="A481" t="s">
        <v>481</v>
      </c>
      <c r="B481">
        <v>9</v>
      </c>
      <c r="C481">
        <v>0</v>
      </c>
      <c r="D481" t="s">
        <v>1</v>
      </c>
    </row>
    <row r="482" spans="1:4">
      <c r="A482" t="s">
        <v>482</v>
      </c>
      <c r="B482">
        <v>10</v>
      </c>
      <c r="C482">
        <v>0</v>
      </c>
      <c r="D482" t="s">
        <v>1</v>
      </c>
    </row>
    <row r="483" spans="1:4">
      <c r="A483" t="s">
        <v>483</v>
      </c>
      <c r="B483">
        <v>9</v>
      </c>
      <c r="C483">
        <v>4.0000000000000001E-3</v>
      </c>
      <c r="D483" t="s">
        <v>1</v>
      </c>
    </row>
    <row r="484" spans="1:4">
      <c r="A484" t="s">
        <v>484</v>
      </c>
      <c r="B484">
        <v>10</v>
      </c>
      <c r="C484">
        <v>0</v>
      </c>
      <c r="D484" t="s">
        <v>1</v>
      </c>
    </row>
    <row r="485" spans="1:4">
      <c r="A485" t="s">
        <v>485</v>
      </c>
      <c r="B485">
        <v>11</v>
      </c>
      <c r="C485">
        <v>0</v>
      </c>
      <c r="D485" t="s">
        <v>1</v>
      </c>
    </row>
    <row r="486" spans="1:4">
      <c r="A486" t="s">
        <v>486</v>
      </c>
      <c r="B486">
        <v>7</v>
      </c>
      <c r="C486">
        <v>0</v>
      </c>
      <c r="D486" t="s">
        <v>1</v>
      </c>
    </row>
    <row r="487" spans="1:4">
      <c r="A487" t="s">
        <v>487</v>
      </c>
      <c r="B487">
        <v>7</v>
      </c>
      <c r="C487">
        <v>1E-3</v>
      </c>
      <c r="D487" t="s">
        <v>1</v>
      </c>
    </row>
    <row r="488" spans="1:4">
      <c r="A488" t="s">
        <v>488</v>
      </c>
      <c r="B488">
        <v>7</v>
      </c>
      <c r="C488">
        <v>0</v>
      </c>
      <c r="D488" t="s">
        <v>1</v>
      </c>
    </row>
    <row r="489" spans="1:4">
      <c r="A489" t="s">
        <v>489</v>
      </c>
      <c r="B489">
        <v>7</v>
      </c>
      <c r="C489">
        <v>0</v>
      </c>
      <c r="D489" t="s">
        <v>1</v>
      </c>
    </row>
    <row r="490" spans="1:4">
      <c r="A490" t="s">
        <v>490</v>
      </c>
      <c r="B490">
        <v>9</v>
      </c>
      <c r="C490">
        <v>0</v>
      </c>
      <c r="D490" t="s">
        <v>1</v>
      </c>
    </row>
    <row r="491" spans="1:4">
      <c r="A491" t="s">
        <v>491</v>
      </c>
      <c r="B491">
        <v>5</v>
      </c>
      <c r="C491">
        <v>0</v>
      </c>
      <c r="D491" t="s">
        <v>1</v>
      </c>
    </row>
    <row r="492" spans="1:4">
      <c r="A492" t="s">
        <v>492</v>
      </c>
      <c r="B492">
        <v>5</v>
      </c>
      <c r="C492">
        <v>1E-3</v>
      </c>
      <c r="D492" t="s">
        <v>1</v>
      </c>
    </row>
    <row r="493" spans="1:4">
      <c r="A493" t="s">
        <v>493</v>
      </c>
      <c r="B493">
        <v>7</v>
      </c>
      <c r="C493">
        <v>1E-3</v>
      </c>
      <c r="D493" t="s">
        <v>1</v>
      </c>
    </row>
    <row r="494" spans="1:4">
      <c r="A494" t="s">
        <v>494</v>
      </c>
      <c r="B494">
        <v>6</v>
      </c>
      <c r="C494">
        <v>0</v>
      </c>
      <c r="D494" t="s">
        <v>1</v>
      </c>
    </row>
    <row r="495" spans="1:4">
      <c r="A495" t="s">
        <v>495</v>
      </c>
      <c r="B495">
        <v>5</v>
      </c>
      <c r="C495">
        <v>1E-3</v>
      </c>
      <c r="D495" t="s">
        <v>1</v>
      </c>
    </row>
    <row r="496" spans="1:4">
      <c r="A496" t="s">
        <v>496</v>
      </c>
      <c r="B496">
        <v>17</v>
      </c>
      <c r="C496">
        <v>0</v>
      </c>
      <c r="D496" t="s">
        <v>1</v>
      </c>
    </row>
    <row r="497" spans="1:4">
      <c r="A497" t="s">
        <v>497</v>
      </c>
      <c r="B497">
        <v>16</v>
      </c>
      <c r="C497">
        <v>0</v>
      </c>
      <c r="D497" t="s">
        <v>1</v>
      </c>
    </row>
    <row r="498" spans="1:4">
      <c r="A498" t="s">
        <v>498</v>
      </c>
      <c r="B498">
        <v>18</v>
      </c>
      <c r="C498">
        <v>0</v>
      </c>
      <c r="D498" t="s">
        <v>1</v>
      </c>
    </row>
    <row r="499" spans="1:4">
      <c r="A499" t="s">
        <v>499</v>
      </c>
      <c r="B499">
        <v>16</v>
      </c>
      <c r="C499">
        <v>1E-3</v>
      </c>
      <c r="D499" t="s">
        <v>1</v>
      </c>
    </row>
    <row r="500" spans="1:4">
      <c r="A500" t="s">
        <v>500</v>
      </c>
      <c r="B500">
        <v>18</v>
      </c>
      <c r="C500">
        <v>0</v>
      </c>
      <c r="D500" t="s">
        <v>1</v>
      </c>
    </row>
    <row r="501" spans="1:4">
      <c r="A501" t="s">
        <v>501</v>
      </c>
      <c r="B501">
        <v>246</v>
      </c>
      <c r="C501">
        <v>4.0000000000000001E-3</v>
      </c>
      <c r="D501" t="s">
        <v>1</v>
      </c>
    </row>
    <row r="502" spans="1:4">
      <c r="A502" t="s">
        <v>502</v>
      </c>
      <c r="B502">
        <v>247</v>
      </c>
      <c r="C502">
        <v>5.0000000000000001E-3</v>
      </c>
      <c r="D502" t="s">
        <v>1</v>
      </c>
    </row>
    <row r="503" spans="1:4">
      <c r="A503" t="s">
        <v>503</v>
      </c>
      <c r="B503">
        <v>246</v>
      </c>
      <c r="C503">
        <v>5.0000000000000001E-3</v>
      </c>
      <c r="D503" t="s">
        <v>1</v>
      </c>
    </row>
    <row r="504" spans="1:4">
      <c r="A504" t="s">
        <v>504</v>
      </c>
      <c r="B504">
        <v>251</v>
      </c>
      <c r="C504">
        <v>4.0000000000000001E-3</v>
      </c>
      <c r="D504" t="s">
        <v>1</v>
      </c>
    </row>
    <row r="505" spans="1:4">
      <c r="A505" t="s">
        <v>505</v>
      </c>
      <c r="B505">
        <v>247</v>
      </c>
      <c r="C505">
        <v>5.0000000000000001E-3</v>
      </c>
      <c r="D505" t="s">
        <v>1</v>
      </c>
    </row>
    <row r="506" spans="1:4">
      <c r="A506" t="s">
        <v>506</v>
      </c>
      <c r="B506">
        <v>230</v>
      </c>
      <c r="C506">
        <v>7.0000000000000001E-3</v>
      </c>
      <c r="D506" t="s">
        <v>1</v>
      </c>
    </row>
    <row r="507" spans="1:4">
      <c r="A507" t="s">
        <v>507</v>
      </c>
      <c r="B507">
        <v>230</v>
      </c>
      <c r="C507">
        <v>6.0000000000000001E-3</v>
      </c>
      <c r="D507" t="s">
        <v>1</v>
      </c>
    </row>
    <row r="508" spans="1:4">
      <c r="A508" t="s">
        <v>508</v>
      </c>
      <c r="B508">
        <v>235</v>
      </c>
      <c r="C508">
        <v>6.0000000000000001E-3</v>
      </c>
      <c r="D508" t="s">
        <v>1</v>
      </c>
    </row>
    <row r="509" spans="1:4">
      <c r="A509" t="s">
        <v>509</v>
      </c>
      <c r="B509">
        <v>230</v>
      </c>
      <c r="C509">
        <v>4.0000000000000001E-3</v>
      </c>
      <c r="D509" t="s">
        <v>1</v>
      </c>
    </row>
    <row r="510" spans="1:4">
      <c r="A510" t="s">
        <v>510</v>
      </c>
      <c r="B510">
        <v>230</v>
      </c>
      <c r="C510">
        <v>5.0000000000000001E-3</v>
      </c>
      <c r="D510" t="s">
        <v>1</v>
      </c>
    </row>
    <row r="511" spans="1:4">
      <c r="A511" t="s">
        <v>511</v>
      </c>
      <c r="B511">
        <v>219</v>
      </c>
      <c r="C511">
        <v>4.0000000000000001E-3</v>
      </c>
      <c r="D511" t="s">
        <v>1</v>
      </c>
    </row>
    <row r="512" spans="1:4">
      <c r="A512" t="s">
        <v>512</v>
      </c>
      <c r="B512">
        <v>217</v>
      </c>
      <c r="C512">
        <v>5.0000000000000001E-3</v>
      </c>
      <c r="D512" t="s">
        <v>1</v>
      </c>
    </row>
    <row r="513" spans="1:4">
      <c r="A513" t="s">
        <v>513</v>
      </c>
      <c r="B513">
        <v>211</v>
      </c>
      <c r="C513">
        <v>6.0000000000000001E-3</v>
      </c>
      <c r="D513" t="s">
        <v>1</v>
      </c>
    </row>
    <row r="514" spans="1:4">
      <c r="A514" t="s">
        <v>514</v>
      </c>
      <c r="B514">
        <v>214</v>
      </c>
      <c r="C514">
        <v>5.0000000000000001E-3</v>
      </c>
      <c r="D514" t="s">
        <v>1</v>
      </c>
    </row>
    <row r="515" spans="1:4">
      <c r="A515" t="s">
        <v>515</v>
      </c>
      <c r="B515">
        <v>210</v>
      </c>
      <c r="C515">
        <v>4.0000000000000001E-3</v>
      </c>
      <c r="D515" t="s">
        <v>1</v>
      </c>
    </row>
    <row r="516" spans="1:4">
      <c r="A516" t="s">
        <v>516</v>
      </c>
      <c r="B516">
        <v>282</v>
      </c>
      <c r="C516">
        <v>3.0000000000000001E-3</v>
      </c>
      <c r="D516" t="s">
        <v>1</v>
      </c>
    </row>
    <row r="517" spans="1:4">
      <c r="A517" t="s">
        <v>517</v>
      </c>
      <c r="B517">
        <v>284</v>
      </c>
      <c r="C517">
        <v>5.0000000000000001E-3</v>
      </c>
      <c r="D517" t="s">
        <v>1</v>
      </c>
    </row>
    <row r="518" spans="1:4">
      <c r="A518" t="s">
        <v>518</v>
      </c>
      <c r="B518">
        <v>282</v>
      </c>
      <c r="C518">
        <v>5.0000000000000001E-3</v>
      </c>
      <c r="D518" t="s">
        <v>1</v>
      </c>
    </row>
    <row r="519" spans="1:4">
      <c r="A519" t="s">
        <v>519</v>
      </c>
      <c r="B519">
        <v>283</v>
      </c>
      <c r="C519">
        <v>4.0000000000000001E-3</v>
      </c>
      <c r="D519" t="s">
        <v>1</v>
      </c>
    </row>
    <row r="520" spans="1:4">
      <c r="A520" t="s">
        <v>520</v>
      </c>
      <c r="B520">
        <v>282</v>
      </c>
      <c r="C520">
        <v>5.0000000000000001E-3</v>
      </c>
      <c r="D520" t="s">
        <v>1</v>
      </c>
    </row>
    <row r="521" spans="1:4">
      <c r="A521" t="s">
        <v>521</v>
      </c>
      <c r="B521">
        <v>263</v>
      </c>
      <c r="C521">
        <v>6.0000000000000001E-3</v>
      </c>
      <c r="D521" t="s">
        <v>1</v>
      </c>
    </row>
    <row r="522" spans="1:4">
      <c r="A522" t="s">
        <v>522</v>
      </c>
      <c r="B522">
        <v>265</v>
      </c>
      <c r="C522">
        <v>7.0000000000000001E-3</v>
      </c>
      <c r="D522" t="s">
        <v>1</v>
      </c>
    </row>
    <row r="523" spans="1:4">
      <c r="A523" t="s">
        <v>523</v>
      </c>
      <c r="B523">
        <v>267</v>
      </c>
      <c r="C523">
        <v>4.0000000000000001E-3</v>
      </c>
      <c r="D523" t="s">
        <v>1</v>
      </c>
    </row>
    <row r="524" spans="1:4">
      <c r="A524" t="s">
        <v>524</v>
      </c>
      <c r="B524">
        <v>266</v>
      </c>
      <c r="C524">
        <v>4.0000000000000001E-3</v>
      </c>
      <c r="D524" t="s">
        <v>1</v>
      </c>
    </row>
    <row r="525" spans="1:4">
      <c r="A525" t="s">
        <v>525</v>
      </c>
      <c r="B525">
        <v>261</v>
      </c>
      <c r="C525">
        <v>5.0000000000000001E-3</v>
      </c>
      <c r="D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525"/>
  <sheetViews>
    <sheetView tabSelected="1" workbookViewId="0"/>
  </sheetViews>
  <sheetFormatPr defaultRowHeight="15"/>
  <cols>
    <col min="1" max="1" width="27" bestFit="1" customWidth="1"/>
  </cols>
  <sheetData>
    <row r="1" spans="1:6">
      <c r="A1" t="s">
        <v>0</v>
      </c>
      <c r="B1">
        <v>314</v>
      </c>
      <c r="C1">
        <v>315</v>
      </c>
      <c r="D1">
        <v>314.83999999999997</v>
      </c>
      <c r="E1">
        <v>5.0600000000000003E-3</v>
      </c>
      <c r="F1" t="s">
        <v>1</v>
      </c>
    </row>
    <row r="2" spans="1:6">
      <c r="A2" t="s">
        <v>2</v>
      </c>
      <c r="B2">
        <v>315</v>
      </c>
      <c r="C2">
        <v>317</v>
      </c>
      <c r="D2">
        <v>316.39999999999998</v>
      </c>
      <c r="E2">
        <v>5.3299999999999997E-3</v>
      </c>
      <c r="F2" t="s">
        <v>1</v>
      </c>
    </row>
    <row r="3" spans="1:6">
      <c r="A3" t="s">
        <v>3</v>
      </c>
      <c r="B3">
        <v>315</v>
      </c>
      <c r="C3">
        <v>316</v>
      </c>
      <c r="D3">
        <v>315.68</v>
      </c>
      <c r="E3">
        <v>5.11E-3</v>
      </c>
      <c r="F3" t="s">
        <v>1</v>
      </c>
    </row>
    <row r="4" spans="1:6">
      <c r="A4" t="s">
        <v>4</v>
      </c>
      <c r="B4">
        <v>315</v>
      </c>
      <c r="C4">
        <v>318</v>
      </c>
      <c r="D4">
        <v>316.48</v>
      </c>
      <c r="E4">
        <v>5.0299999999999997E-3</v>
      </c>
      <c r="F4" t="s">
        <v>1</v>
      </c>
    </row>
    <row r="5" spans="1:6">
      <c r="A5" t="s">
        <v>5</v>
      </c>
      <c r="B5">
        <v>314</v>
      </c>
      <c r="C5">
        <v>316</v>
      </c>
      <c r="D5">
        <v>315.33999999999997</v>
      </c>
      <c r="E5">
        <v>4.0099999999999997E-3</v>
      </c>
      <c r="F5" t="s">
        <v>1</v>
      </c>
    </row>
    <row r="6" spans="1:6">
      <c r="A6" t="s">
        <v>6</v>
      </c>
      <c r="B6">
        <v>294</v>
      </c>
      <c r="C6">
        <v>298</v>
      </c>
      <c r="D6">
        <v>296.44</v>
      </c>
      <c r="E6">
        <v>6.4200000000000004E-3</v>
      </c>
      <c r="F6" t="s">
        <v>1</v>
      </c>
    </row>
    <row r="7" spans="1:6">
      <c r="A7" t="s">
        <v>7</v>
      </c>
      <c r="B7">
        <v>295</v>
      </c>
      <c r="C7">
        <v>299</v>
      </c>
      <c r="D7">
        <v>296.77</v>
      </c>
      <c r="E7">
        <v>6.0499999999999998E-3</v>
      </c>
      <c r="F7" t="s">
        <v>1</v>
      </c>
    </row>
    <row r="8" spans="1:6">
      <c r="A8" t="s">
        <v>8</v>
      </c>
      <c r="B8">
        <v>294</v>
      </c>
      <c r="C8">
        <v>297</v>
      </c>
      <c r="D8">
        <v>296.11</v>
      </c>
      <c r="E8">
        <v>7.7799999999999996E-3</v>
      </c>
      <c r="F8" t="s">
        <v>1</v>
      </c>
    </row>
    <row r="9" spans="1:6">
      <c r="A9" t="s">
        <v>9</v>
      </c>
      <c r="B9">
        <v>292</v>
      </c>
      <c r="C9">
        <v>296</v>
      </c>
      <c r="D9">
        <v>294.51</v>
      </c>
      <c r="E9">
        <v>6.0800000000000003E-3</v>
      </c>
      <c r="F9" t="s">
        <v>1</v>
      </c>
    </row>
    <row r="10" spans="1:6">
      <c r="A10" t="s">
        <v>10</v>
      </c>
      <c r="B10">
        <v>294</v>
      </c>
      <c r="C10">
        <v>296</v>
      </c>
      <c r="D10">
        <v>294.95999999999998</v>
      </c>
      <c r="E10">
        <v>5.2300000000000003E-3</v>
      </c>
      <c r="F10" t="s">
        <v>1</v>
      </c>
    </row>
    <row r="11" spans="1:6">
      <c r="A11" t="s">
        <v>11</v>
      </c>
      <c r="B11">
        <v>276</v>
      </c>
      <c r="C11">
        <v>280</v>
      </c>
      <c r="D11">
        <v>277.98</v>
      </c>
      <c r="E11">
        <v>6.6499999999999997E-3</v>
      </c>
      <c r="F11" t="s">
        <v>1</v>
      </c>
    </row>
    <row r="12" spans="1:6">
      <c r="A12" t="s">
        <v>12</v>
      </c>
      <c r="B12">
        <v>275</v>
      </c>
      <c r="C12">
        <v>280</v>
      </c>
      <c r="D12">
        <v>277.58</v>
      </c>
      <c r="E12">
        <v>5.9100000000000003E-3</v>
      </c>
      <c r="F12" t="s">
        <v>1</v>
      </c>
    </row>
    <row r="13" spans="1:6">
      <c r="A13" t="s">
        <v>13</v>
      </c>
      <c r="B13">
        <v>277</v>
      </c>
      <c r="C13">
        <v>280</v>
      </c>
      <c r="D13">
        <v>278.22000000000003</v>
      </c>
      <c r="E13">
        <v>6.3200000000000001E-3</v>
      </c>
      <c r="F13" t="s">
        <v>1</v>
      </c>
    </row>
    <row r="14" spans="1:6">
      <c r="A14" t="s">
        <v>14</v>
      </c>
      <c r="B14">
        <v>279</v>
      </c>
      <c r="C14">
        <v>283</v>
      </c>
      <c r="D14">
        <v>280.68</v>
      </c>
      <c r="E14">
        <v>6.96E-3</v>
      </c>
      <c r="F14" t="s">
        <v>1</v>
      </c>
    </row>
    <row r="15" spans="1:6">
      <c r="A15" t="s">
        <v>15</v>
      </c>
      <c r="B15">
        <v>274</v>
      </c>
      <c r="C15">
        <v>277</v>
      </c>
      <c r="D15">
        <v>275.35000000000002</v>
      </c>
      <c r="E15">
        <v>6.7099999999999998E-3</v>
      </c>
      <c r="F15" t="s">
        <v>1</v>
      </c>
    </row>
    <row r="16" spans="1:6">
      <c r="A16" t="s">
        <v>16</v>
      </c>
      <c r="B16">
        <v>255</v>
      </c>
      <c r="C16">
        <v>261</v>
      </c>
      <c r="D16">
        <v>258.22000000000003</v>
      </c>
      <c r="E16">
        <v>8.9700000000000005E-3</v>
      </c>
      <c r="F16" t="s">
        <v>1</v>
      </c>
    </row>
    <row r="17" spans="1:6">
      <c r="A17" t="s">
        <v>17</v>
      </c>
      <c r="B17">
        <v>257</v>
      </c>
      <c r="C17">
        <v>261</v>
      </c>
      <c r="D17">
        <v>259.07</v>
      </c>
      <c r="E17">
        <v>7.11E-3</v>
      </c>
      <c r="F17" t="s">
        <v>1</v>
      </c>
    </row>
    <row r="18" spans="1:6">
      <c r="A18" t="s">
        <v>18</v>
      </c>
      <c r="B18">
        <v>257</v>
      </c>
      <c r="C18">
        <v>262</v>
      </c>
      <c r="D18">
        <v>259.26</v>
      </c>
      <c r="E18">
        <v>7.4900000000000001E-3</v>
      </c>
      <c r="F18" t="s">
        <v>1</v>
      </c>
    </row>
    <row r="19" spans="1:6">
      <c r="A19" t="s">
        <v>19</v>
      </c>
      <c r="B19">
        <v>259</v>
      </c>
      <c r="C19">
        <v>265</v>
      </c>
      <c r="D19">
        <v>261.39999999999998</v>
      </c>
      <c r="E19">
        <v>6.6899999999999998E-3</v>
      </c>
      <c r="F19" t="s">
        <v>1</v>
      </c>
    </row>
    <row r="20" spans="1:6">
      <c r="A20" t="s">
        <v>20</v>
      </c>
      <c r="B20">
        <v>258</v>
      </c>
      <c r="C20">
        <v>264</v>
      </c>
      <c r="D20">
        <v>261.27</v>
      </c>
      <c r="E20">
        <v>7.5399999999999998E-3</v>
      </c>
      <c r="F20" t="s">
        <v>1</v>
      </c>
    </row>
    <row r="21" spans="1:6">
      <c r="A21" t="s">
        <v>21</v>
      </c>
      <c r="B21">
        <v>238</v>
      </c>
      <c r="C21">
        <v>243</v>
      </c>
      <c r="D21">
        <v>240.45</v>
      </c>
      <c r="E21">
        <v>5.8999999999999999E-3</v>
      </c>
      <c r="F21" t="s">
        <v>1</v>
      </c>
    </row>
    <row r="22" spans="1:6">
      <c r="A22" t="s">
        <v>22</v>
      </c>
      <c r="B22">
        <v>243</v>
      </c>
      <c r="C22">
        <v>248</v>
      </c>
      <c r="D22">
        <v>245.29</v>
      </c>
      <c r="E22">
        <v>6.3299999999999997E-3</v>
      </c>
      <c r="F22" t="s">
        <v>1</v>
      </c>
    </row>
    <row r="23" spans="1:6">
      <c r="A23" t="s">
        <v>23</v>
      </c>
      <c r="B23">
        <v>240</v>
      </c>
      <c r="C23">
        <v>246</v>
      </c>
      <c r="D23">
        <v>243.31</v>
      </c>
      <c r="E23">
        <v>7.7999999999999996E-3</v>
      </c>
      <c r="F23" t="s">
        <v>1</v>
      </c>
    </row>
    <row r="24" spans="1:6">
      <c r="A24" t="s">
        <v>24</v>
      </c>
      <c r="B24">
        <v>245</v>
      </c>
      <c r="C24">
        <v>252</v>
      </c>
      <c r="D24">
        <v>248.7</v>
      </c>
      <c r="E24">
        <v>8.3099999999999997E-3</v>
      </c>
      <c r="F24" t="s">
        <v>1</v>
      </c>
    </row>
    <row r="25" spans="1:6">
      <c r="A25" t="s">
        <v>25</v>
      </c>
      <c r="B25">
        <v>244</v>
      </c>
      <c r="C25">
        <v>252</v>
      </c>
      <c r="D25">
        <v>247.08</v>
      </c>
      <c r="E25">
        <v>8.6300000000000005E-3</v>
      </c>
      <c r="F25" t="s">
        <v>1</v>
      </c>
    </row>
    <row r="26" spans="1:6">
      <c r="A26" t="s">
        <v>26</v>
      </c>
      <c r="B26">
        <v>27</v>
      </c>
      <c r="C26">
        <v>27</v>
      </c>
      <c r="D26">
        <v>27</v>
      </c>
      <c r="E26">
        <v>3.5E-4</v>
      </c>
      <c r="F26" t="s">
        <v>1</v>
      </c>
    </row>
    <row r="27" spans="1:6">
      <c r="A27" t="s">
        <v>27</v>
      </c>
      <c r="B27">
        <v>23</v>
      </c>
      <c r="C27">
        <v>26</v>
      </c>
      <c r="D27">
        <v>24.25</v>
      </c>
      <c r="E27">
        <v>5.9999999999999995E-4</v>
      </c>
      <c r="F27" t="s">
        <v>1</v>
      </c>
    </row>
    <row r="28" spans="1:6">
      <c r="A28" t="s">
        <v>28</v>
      </c>
      <c r="B28">
        <v>23</v>
      </c>
      <c r="C28">
        <v>24</v>
      </c>
      <c r="D28">
        <v>23.24</v>
      </c>
      <c r="E28">
        <v>4.8999999999999998E-4</v>
      </c>
      <c r="F28" t="s">
        <v>1</v>
      </c>
    </row>
    <row r="29" spans="1:6">
      <c r="A29" t="s">
        <v>29</v>
      </c>
      <c r="B29">
        <v>23</v>
      </c>
      <c r="C29">
        <v>23</v>
      </c>
      <c r="D29">
        <v>23</v>
      </c>
      <c r="E29">
        <v>3.1E-4</v>
      </c>
      <c r="F29" t="s">
        <v>1</v>
      </c>
    </row>
    <row r="30" spans="1:6">
      <c r="A30" t="s">
        <v>30</v>
      </c>
      <c r="B30">
        <v>25</v>
      </c>
      <c r="C30">
        <v>26</v>
      </c>
      <c r="D30">
        <v>25.09</v>
      </c>
      <c r="E30">
        <v>4.2999999999999999E-4</v>
      </c>
      <c r="F30" t="s">
        <v>1</v>
      </c>
    </row>
    <row r="31" spans="1:6">
      <c r="A31" t="s">
        <v>31</v>
      </c>
      <c r="B31">
        <v>18</v>
      </c>
      <c r="C31">
        <v>22</v>
      </c>
      <c r="D31">
        <v>19.829999999999998</v>
      </c>
      <c r="E31">
        <v>6.4000000000000005E-4</v>
      </c>
      <c r="F31" t="s">
        <v>1</v>
      </c>
    </row>
    <row r="32" spans="1:6">
      <c r="A32" t="s">
        <v>32</v>
      </c>
      <c r="B32">
        <v>18</v>
      </c>
      <c r="C32">
        <v>22</v>
      </c>
      <c r="D32">
        <v>19.45</v>
      </c>
      <c r="E32">
        <v>6.6E-4</v>
      </c>
      <c r="F32" t="s">
        <v>1</v>
      </c>
    </row>
    <row r="33" spans="1:6">
      <c r="A33" t="s">
        <v>33</v>
      </c>
      <c r="B33">
        <v>17</v>
      </c>
      <c r="C33">
        <v>22</v>
      </c>
      <c r="D33">
        <v>19.02</v>
      </c>
      <c r="E33">
        <v>1.0399999999999999E-3</v>
      </c>
      <c r="F33" t="s">
        <v>1</v>
      </c>
    </row>
    <row r="34" spans="1:6">
      <c r="A34" t="s">
        <v>34</v>
      </c>
      <c r="B34">
        <v>17</v>
      </c>
      <c r="C34">
        <v>19</v>
      </c>
      <c r="D34">
        <v>18.010000000000002</v>
      </c>
      <c r="E34">
        <v>8.1999999999999998E-4</v>
      </c>
      <c r="F34" t="s">
        <v>1</v>
      </c>
    </row>
    <row r="35" spans="1:6">
      <c r="A35" t="s">
        <v>35</v>
      </c>
      <c r="B35">
        <v>15</v>
      </c>
      <c r="C35">
        <v>21</v>
      </c>
      <c r="D35">
        <v>18.079999999999998</v>
      </c>
      <c r="E35">
        <v>8.0000000000000004E-4</v>
      </c>
      <c r="F35" t="s">
        <v>1</v>
      </c>
    </row>
    <row r="36" spans="1:6">
      <c r="A36" t="s">
        <v>36</v>
      </c>
      <c r="B36">
        <v>14</v>
      </c>
      <c r="C36">
        <v>19</v>
      </c>
      <c r="D36">
        <v>16.27</v>
      </c>
      <c r="E36">
        <v>1.06E-3</v>
      </c>
      <c r="F36" t="s">
        <v>1</v>
      </c>
    </row>
    <row r="37" spans="1:6">
      <c r="A37" t="s">
        <v>37</v>
      </c>
      <c r="B37">
        <v>13</v>
      </c>
      <c r="C37">
        <v>17</v>
      </c>
      <c r="D37">
        <v>15.27</v>
      </c>
      <c r="E37">
        <v>1.1100000000000001E-3</v>
      </c>
      <c r="F37" t="s">
        <v>1</v>
      </c>
    </row>
    <row r="38" spans="1:6">
      <c r="A38" t="s">
        <v>38</v>
      </c>
      <c r="B38">
        <v>15</v>
      </c>
      <c r="C38">
        <v>21</v>
      </c>
      <c r="D38">
        <v>17.5</v>
      </c>
      <c r="E38">
        <v>8.4999999999999995E-4</v>
      </c>
      <c r="F38" t="s">
        <v>1</v>
      </c>
    </row>
    <row r="39" spans="1:6">
      <c r="A39" t="s">
        <v>39</v>
      </c>
      <c r="B39">
        <v>12</v>
      </c>
      <c r="C39">
        <v>17</v>
      </c>
      <c r="D39">
        <v>14.14</v>
      </c>
      <c r="E39">
        <v>1.3600000000000001E-3</v>
      </c>
      <c r="F39" t="s">
        <v>1</v>
      </c>
    </row>
    <row r="40" spans="1:6">
      <c r="A40" t="s">
        <v>40</v>
      </c>
      <c r="B40">
        <v>14</v>
      </c>
      <c r="C40">
        <v>19</v>
      </c>
      <c r="D40">
        <v>16.05</v>
      </c>
      <c r="E40">
        <v>1.1299999999999999E-3</v>
      </c>
      <c r="F40" t="s">
        <v>1</v>
      </c>
    </row>
    <row r="41" spans="1:6">
      <c r="A41" t="s">
        <v>41</v>
      </c>
      <c r="B41">
        <v>11</v>
      </c>
      <c r="C41">
        <v>16</v>
      </c>
      <c r="D41">
        <v>13.06</v>
      </c>
      <c r="E41">
        <v>1.4599999999999999E-3</v>
      </c>
      <c r="F41" t="s">
        <v>1</v>
      </c>
    </row>
    <row r="42" spans="1:6">
      <c r="A42" t="s">
        <v>42</v>
      </c>
      <c r="B42">
        <v>11</v>
      </c>
      <c r="C42">
        <v>16</v>
      </c>
      <c r="D42">
        <v>13.4</v>
      </c>
      <c r="E42">
        <v>1.1900000000000001E-3</v>
      </c>
      <c r="F42" t="s">
        <v>1</v>
      </c>
    </row>
    <row r="43" spans="1:6">
      <c r="A43" t="s">
        <v>43</v>
      </c>
      <c r="B43">
        <v>10</v>
      </c>
      <c r="C43">
        <v>16</v>
      </c>
      <c r="D43">
        <v>11.99</v>
      </c>
      <c r="E43">
        <v>1.5200000000000001E-3</v>
      </c>
      <c r="F43" t="s">
        <v>1</v>
      </c>
    </row>
    <row r="44" spans="1:6">
      <c r="A44" t="s">
        <v>44</v>
      </c>
      <c r="B44">
        <v>10</v>
      </c>
      <c r="C44">
        <v>17</v>
      </c>
      <c r="D44">
        <v>12.89</v>
      </c>
      <c r="E44">
        <v>1.5299999999999999E-3</v>
      </c>
      <c r="F44" t="s">
        <v>1</v>
      </c>
    </row>
    <row r="45" spans="1:6">
      <c r="A45" t="s">
        <v>45</v>
      </c>
      <c r="B45">
        <v>12</v>
      </c>
      <c r="C45">
        <v>17</v>
      </c>
      <c r="D45">
        <v>14.64</v>
      </c>
      <c r="E45">
        <v>1.33E-3</v>
      </c>
      <c r="F45" t="s">
        <v>1</v>
      </c>
    </row>
    <row r="46" spans="1:6">
      <c r="A46" t="s">
        <v>46</v>
      </c>
      <c r="B46">
        <v>9</v>
      </c>
      <c r="C46">
        <v>15</v>
      </c>
      <c r="D46">
        <v>11.67</v>
      </c>
      <c r="E46">
        <v>1.2099999999999999E-3</v>
      </c>
      <c r="F46" t="s">
        <v>1</v>
      </c>
    </row>
    <row r="47" spans="1:6">
      <c r="A47" t="s">
        <v>47</v>
      </c>
      <c r="B47">
        <v>9</v>
      </c>
      <c r="C47">
        <v>16</v>
      </c>
      <c r="D47">
        <v>12.09</v>
      </c>
      <c r="E47">
        <v>1.23E-3</v>
      </c>
      <c r="F47" t="s">
        <v>1</v>
      </c>
    </row>
    <row r="48" spans="1:6">
      <c r="A48" t="s">
        <v>48</v>
      </c>
      <c r="B48">
        <v>12</v>
      </c>
      <c r="C48">
        <v>16</v>
      </c>
      <c r="D48">
        <v>14.05</v>
      </c>
      <c r="E48">
        <v>1.3699999999999999E-3</v>
      </c>
      <c r="F48" t="s">
        <v>1</v>
      </c>
    </row>
    <row r="49" spans="1:6">
      <c r="A49" t="s">
        <v>49</v>
      </c>
      <c r="B49">
        <v>10</v>
      </c>
      <c r="C49">
        <v>15</v>
      </c>
      <c r="D49">
        <v>11.95</v>
      </c>
      <c r="E49">
        <v>1.4E-3</v>
      </c>
      <c r="F49" t="s">
        <v>1</v>
      </c>
    </row>
    <row r="50" spans="1:6">
      <c r="A50" t="s">
        <v>50</v>
      </c>
      <c r="B50">
        <v>8</v>
      </c>
      <c r="C50">
        <v>14</v>
      </c>
      <c r="D50">
        <v>11.13</v>
      </c>
      <c r="E50">
        <v>1.39E-3</v>
      </c>
      <c r="F50" t="s">
        <v>1</v>
      </c>
    </row>
    <row r="51" spans="1:6">
      <c r="A51" t="s">
        <v>51</v>
      </c>
      <c r="B51">
        <v>31</v>
      </c>
      <c r="C51">
        <v>31</v>
      </c>
      <c r="D51">
        <v>31</v>
      </c>
      <c r="E51">
        <v>3.1E-4</v>
      </c>
      <c r="F51" t="s">
        <v>1</v>
      </c>
    </row>
    <row r="52" spans="1:6">
      <c r="A52" t="s">
        <v>52</v>
      </c>
      <c r="B52">
        <v>29</v>
      </c>
      <c r="C52">
        <v>30</v>
      </c>
      <c r="D52">
        <v>29.12</v>
      </c>
      <c r="E52">
        <v>5.4000000000000001E-4</v>
      </c>
      <c r="F52" t="s">
        <v>1</v>
      </c>
    </row>
    <row r="53" spans="1:6">
      <c r="A53" t="s">
        <v>53</v>
      </c>
      <c r="B53">
        <v>30</v>
      </c>
      <c r="C53">
        <v>30</v>
      </c>
      <c r="D53">
        <v>30</v>
      </c>
      <c r="E53">
        <v>5.9999999999999995E-4</v>
      </c>
      <c r="F53" t="s">
        <v>1</v>
      </c>
    </row>
    <row r="54" spans="1:6">
      <c r="A54" t="s">
        <v>54</v>
      </c>
      <c r="B54">
        <v>30</v>
      </c>
      <c r="C54">
        <v>31</v>
      </c>
      <c r="D54">
        <v>30.24</v>
      </c>
      <c r="E54">
        <v>5.2999999999999998E-4</v>
      </c>
      <c r="F54" t="s">
        <v>1</v>
      </c>
    </row>
    <row r="55" spans="1:6">
      <c r="A55" t="s">
        <v>55</v>
      </c>
      <c r="B55">
        <v>30</v>
      </c>
      <c r="C55">
        <v>33</v>
      </c>
      <c r="D55">
        <v>31.53</v>
      </c>
      <c r="E55">
        <v>6.3000000000000003E-4</v>
      </c>
      <c r="F55" t="s">
        <v>1</v>
      </c>
    </row>
    <row r="56" spans="1:6">
      <c r="A56" t="s">
        <v>56</v>
      </c>
      <c r="B56">
        <v>21</v>
      </c>
      <c r="C56">
        <v>25</v>
      </c>
      <c r="D56">
        <v>23.07</v>
      </c>
      <c r="E56">
        <v>1E-3</v>
      </c>
      <c r="F56" t="s">
        <v>1</v>
      </c>
    </row>
    <row r="57" spans="1:6">
      <c r="A57" t="s">
        <v>57</v>
      </c>
      <c r="B57">
        <v>23</v>
      </c>
      <c r="C57">
        <v>27</v>
      </c>
      <c r="D57">
        <v>24.67</v>
      </c>
      <c r="E57">
        <v>1.1000000000000001E-3</v>
      </c>
      <c r="F57" t="s">
        <v>1</v>
      </c>
    </row>
    <row r="58" spans="1:6">
      <c r="A58" t="s">
        <v>58</v>
      </c>
      <c r="B58">
        <v>23</v>
      </c>
      <c r="C58">
        <v>28</v>
      </c>
      <c r="D58">
        <v>24.83</v>
      </c>
      <c r="E58">
        <v>8.8000000000000003E-4</v>
      </c>
      <c r="F58" t="s">
        <v>1</v>
      </c>
    </row>
    <row r="59" spans="1:6">
      <c r="A59" t="s">
        <v>59</v>
      </c>
      <c r="B59">
        <v>22</v>
      </c>
      <c r="C59">
        <v>26</v>
      </c>
      <c r="D59">
        <v>24.13</v>
      </c>
      <c r="E59">
        <v>1.0200000000000001E-3</v>
      </c>
      <c r="F59" t="s">
        <v>1</v>
      </c>
    </row>
    <row r="60" spans="1:6">
      <c r="A60" t="s">
        <v>60</v>
      </c>
      <c r="B60">
        <v>24</v>
      </c>
      <c r="C60">
        <v>26</v>
      </c>
      <c r="D60">
        <v>24.89</v>
      </c>
      <c r="E60">
        <v>6.4000000000000005E-4</v>
      </c>
      <c r="F60" t="s">
        <v>1</v>
      </c>
    </row>
    <row r="61" spans="1:6">
      <c r="A61" t="s">
        <v>61</v>
      </c>
      <c r="B61">
        <v>18</v>
      </c>
      <c r="C61">
        <v>23</v>
      </c>
      <c r="D61">
        <v>20.36</v>
      </c>
      <c r="E61">
        <v>1.4499999999999999E-3</v>
      </c>
      <c r="F61" t="s">
        <v>1</v>
      </c>
    </row>
    <row r="62" spans="1:6">
      <c r="A62" t="s">
        <v>62</v>
      </c>
      <c r="B62">
        <v>18</v>
      </c>
      <c r="C62">
        <v>25</v>
      </c>
      <c r="D62">
        <v>19.940000000000001</v>
      </c>
      <c r="E62">
        <v>1.1299999999999999E-3</v>
      </c>
      <c r="F62" t="s">
        <v>1</v>
      </c>
    </row>
    <row r="63" spans="1:6">
      <c r="A63" t="s">
        <v>63</v>
      </c>
      <c r="B63">
        <v>16</v>
      </c>
      <c r="C63">
        <v>22</v>
      </c>
      <c r="D63">
        <v>18.850000000000001</v>
      </c>
      <c r="E63">
        <v>1.5200000000000001E-3</v>
      </c>
      <c r="F63" t="s">
        <v>1</v>
      </c>
    </row>
    <row r="64" spans="1:6">
      <c r="A64" t="s">
        <v>64</v>
      </c>
      <c r="B64">
        <v>18</v>
      </c>
      <c r="C64">
        <v>23</v>
      </c>
      <c r="D64">
        <v>20.85</v>
      </c>
      <c r="E64">
        <v>1.5399999999999999E-3</v>
      </c>
      <c r="F64" t="s">
        <v>1</v>
      </c>
    </row>
    <row r="65" spans="1:6">
      <c r="A65" t="s">
        <v>65</v>
      </c>
      <c r="B65">
        <v>18</v>
      </c>
      <c r="C65">
        <v>23</v>
      </c>
      <c r="D65">
        <v>20.399999999999999</v>
      </c>
      <c r="E65">
        <v>1.23E-3</v>
      </c>
      <c r="F65" t="s">
        <v>1</v>
      </c>
    </row>
    <row r="66" spans="1:6">
      <c r="A66" t="s">
        <v>66</v>
      </c>
      <c r="B66">
        <v>14</v>
      </c>
      <c r="C66">
        <v>20</v>
      </c>
      <c r="D66">
        <v>16.579999999999998</v>
      </c>
      <c r="E66">
        <v>1.9400000000000001E-3</v>
      </c>
      <c r="F66" t="s">
        <v>1</v>
      </c>
    </row>
    <row r="67" spans="1:6">
      <c r="A67" t="s">
        <v>67</v>
      </c>
      <c r="B67">
        <v>15</v>
      </c>
      <c r="C67">
        <v>21</v>
      </c>
      <c r="D67">
        <v>17.440000000000001</v>
      </c>
      <c r="E67">
        <v>1.49E-3</v>
      </c>
      <c r="F67" t="s">
        <v>1</v>
      </c>
    </row>
    <row r="68" spans="1:6">
      <c r="A68" t="s">
        <v>68</v>
      </c>
      <c r="B68">
        <v>16</v>
      </c>
      <c r="C68">
        <v>21</v>
      </c>
      <c r="D68">
        <v>17.96</v>
      </c>
      <c r="E68">
        <v>1.2700000000000001E-3</v>
      </c>
      <c r="F68" t="s">
        <v>1</v>
      </c>
    </row>
    <row r="69" spans="1:6">
      <c r="A69" t="s">
        <v>69</v>
      </c>
      <c r="B69">
        <v>13</v>
      </c>
      <c r="C69">
        <v>18</v>
      </c>
      <c r="D69">
        <v>14.73</v>
      </c>
      <c r="E69">
        <v>1.4400000000000001E-3</v>
      </c>
      <c r="F69" t="s">
        <v>1</v>
      </c>
    </row>
    <row r="70" spans="1:6">
      <c r="A70" t="s">
        <v>70</v>
      </c>
      <c r="B70">
        <v>13</v>
      </c>
      <c r="C70">
        <v>19</v>
      </c>
      <c r="D70">
        <v>16.12</v>
      </c>
      <c r="E70">
        <v>1.07E-3</v>
      </c>
      <c r="F70" t="s">
        <v>1</v>
      </c>
    </row>
    <row r="71" spans="1:6">
      <c r="A71" t="s">
        <v>71</v>
      </c>
      <c r="B71">
        <v>12</v>
      </c>
      <c r="C71">
        <v>18</v>
      </c>
      <c r="D71">
        <v>14.46</v>
      </c>
      <c r="E71">
        <v>1.49E-3</v>
      </c>
      <c r="F71" t="s">
        <v>1</v>
      </c>
    </row>
    <row r="72" spans="1:6">
      <c r="A72" t="s">
        <v>72</v>
      </c>
      <c r="B72">
        <v>15</v>
      </c>
      <c r="C72">
        <v>20</v>
      </c>
      <c r="D72">
        <v>17.61</v>
      </c>
      <c r="E72">
        <v>1.2600000000000001E-3</v>
      </c>
      <c r="F72" t="s">
        <v>1</v>
      </c>
    </row>
    <row r="73" spans="1:6">
      <c r="A73" t="s">
        <v>73</v>
      </c>
      <c r="B73">
        <v>11</v>
      </c>
      <c r="C73">
        <v>17</v>
      </c>
      <c r="D73">
        <v>14.26</v>
      </c>
      <c r="E73">
        <v>1.06E-3</v>
      </c>
      <c r="F73" t="s">
        <v>1</v>
      </c>
    </row>
    <row r="74" spans="1:6">
      <c r="A74" t="s">
        <v>74</v>
      </c>
      <c r="B74">
        <v>12</v>
      </c>
      <c r="C74">
        <v>17</v>
      </c>
      <c r="D74">
        <v>14.31</v>
      </c>
      <c r="E74">
        <v>1.17E-3</v>
      </c>
      <c r="F74" t="s">
        <v>1</v>
      </c>
    </row>
    <row r="75" spans="1:6">
      <c r="A75" t="s">
        <v>75</v>
      </c>
      <c r="B75">
        <v>14</v>
      </c>
      <c r="C75">
        <v>20</v>
      </c>
      <c r="D75">
        <v>16.489999999999998</v>
      </c>
      <c r="E75">
        <v>1.92E-3</v>
      </c>
      <c r="F75" t="s">
        <v>1</v>
      </c>
    </row>
    <row r="76" spans="1:6">
      <c r="A76" t="s">
        <v>76</v>
      </c>
      <c r="B76">
        <v>35</v>
      </c>
      <c r="C76">
        <v>37</v>
      </c>
      <c r="D76">
        <v>35.200000000000003</v>
      </c>
      <c r="E76">
        <v>5.6999999999999998E-4</v>
      </c>
      <c r="F76" t="s">
        <v>1</v>
      </c>
    </row>
    <row r="77" spans="1:6">
      <c r="A77" t="s">
        <v>77</v>
      </c>
      <c r="B77">
        <v>34</v>
      </c>
      <c r="C77">
        <v>35</v>
      </c>
      <c r="D77">
        <v>34.340000000000003</v>
      </c>
      <c r="E77">
        <v>5.0000000000000001E-4</v>
      </c>
      <c r="F77" t="s">
        <v>1</v>
      </c>
    </row>
    <row r="78" spans="1:6">
      <c r="A78" t="s">
        <v>78</v>
      </c>
      <c r="B78">
        <v>35</v>
      </c>
      <c r="C78">
        <v>37</v>
      </c>
      <c r="D78">
        <v>36.08</v>
      </c>
      <c r="E78">
        <v>8.3000000000000001E-4</v>
      </c>
      <c r="F78" t="s">
        <v>1</v>
      </c>
    </row>
    <row r="79" spans="1:6">
      <c r="A79" t="s">
        <v>79</v>
      </c>
      <c r="B79">
        <v>34</v>
      </c>
      <c r="C79">
        <v>35</v>
      </c>
      <c r="D79">
        <v>34.61</v>
      </c>
      <c r="E79">
        <v>6.7000000000000002E-4</v>
      </c>
      <c r="F79" t="s">
        <v>1</v>
      </c>
    </row>
    <row r="80" spans="1:6">
      <c r="A80" t="s">
        <v>80</v>
      </c>
      <c r="B80">
        <v>34</v>
      </c>
      <c r="C80">
        <v>35</v>
      </c>
      <c r="D80">
        <v>34.380000000000003</v>
      </c>
      <c r="E80">
        <v>5.9999999999999995E-4</v>
      </c>
      <c r="F80" t="s">
        <v>1</v>
      </c>
    </row>
    <row r="81" spans="1:6">
      <c r="A81" t="s">
        <v>81</v>
      </c>
      <c r="B81">
        <v>25</v>
      </c>
      <c r="C81">
        <v>30</v>
      </c>
      <c r="D81">
        <v>27.35</v>
      </c>
      <c r="E81">
        <v>1.1100000000000001E-3</v>
      </c>
      <c r="F81" t="s">
        <v>1</v>
      </c>
    </row>
    <row r="82" spans="1:6">
      <c r="A82" t="s">
        <v>82</v>
      </c>
      <c r="B82">
        <v>29</v>
      </c>
      <c r="C82">
        <v>32</v>
      </c>
      <c r="D82">
        <v>30.09</v>
      </c>
      <c r="E82">
        <v>1.15E-3</v>
      </c>
      <c r="F82" t="s">
        <v>1</v>
      </c>
    </row>
    <row r="83" spans="1:6">
      <c r="A83" t="s">
        <v>83</v>
      </c>
      <c r="B83">
        <v>26</v>
      </c>
      <c r="C83">
        <v>31</v>
      </c>
      <c r="D83">
        <v>28.39</v>
      </c>
      <c r="E83">
        <v>1.31E-3</v>
      </c>
      <c r="F83" t="s">
        <v>1</v>
      </c>
    </row>
    <row r="84" spans="1:6">
      <c r="A84" t="s">
        <v>84</v>
      </c>
      <c r="B84">
        <v>26</v>
      </c>
      <c r="C84">
        <v>29</v>
      </c>
      <c r="D84">
        <v>27.4</v>
      </c>
      <c r="E84">
        <v>9.8999999999999999E-4</v>
      </c>
      <c r="F84" t="s">
        <v>1</v>
      </c>
    </row>
    <row r="85" spans="1:6">
      <c r="A85" t="s">
        <v>85</v>
      </c>
      <c r="B85">
        <v>29</v>
      </c>
      <c r="C85">
        <v>32</v>
      </c>
      <c r="D85">
        <v>30.33</v>
      </c>
      <c r="E85">
        <v>9.6000000000000002E-4</v>
      </c>
      <c r="F85" t="s">
        <v>1</v>
      </c>
    </row>
    <row r="86" spans="1:6">
      <c r="A86" t="s">
        <v>86</v>
      </c>
      <c r="B86">
        <v>20</v>
      </c>
      <c r="C86">
        <v>25</v>
      </c>
      <c r="D86">
        <v>22.7</v>
      </c>
      <c r="E86">
        <v>1.1100000000000001E-3</v>
      </c>
      <c r="F86" t="s">
        <v>1</v>
      </c>
    </row>
    <row r="87" spans="1:6">
      <c r="A87" t="s">
        <v>87</v>
      </c>
      <c r="B87">
        <v>22</v>
      </c>
      <c r="C87">
        <v>27</v>
      </c>
      <c r="D87">
        <v>23.82</v>
      </c>
      <c r="E87">
        <v>2.0200000000000001E-3</v>
      </c>
      <c r="F87" t="s">
        <v>1</v>
      </c>
    </row>
    <row r="88" spans="1:6">
      <c r="A88" t="s">
        <v>88</v>
      </c>
      <c r="B88">
        <v>21</v>
      </c>
      <c r="C88">
        <v>27</v>
      </c>
      <c r="D88">
        <v>23.39</v>
      </c>
      <c r="E88">
        <v>1.56E-3</v>
      </c>
      <c r="F88" t="s">
        <v>1</v>
      </c>
    </row>
    <row r="89" spans="1:6">
      <c r="A89" t="s">
        <v>89</v>
      </c>
      <c r="B89">
        <v>22</v>
      </c>
      <c r="C89">
        <v>27</v>
      </c>
      <c r="D89">
        <v>25.04</v>
      </c>
      <c r="E89">
        <v>1.9E-3</v>
      </c>
      <c r="F89" t="s">
        <v>1</v>
      </c>
    </row>
    <row r="90" spans="1:6">
      <c r="A90" t="s">
        <v>90</v>
      </c>
      <c r="B90">
        <v>21</v>
      </c>
      <c r="C90">
        <v>27</v>
      </c>
      <c r="D90">
        <v>23.85</v>
      </c>
      <c r="E90">
        <v>2.0899999999999998E-3</v>
      </c>
      <c r="F90" t="s">
        <v>1</v>
      </c>
    </row>
    <row r="91" spans="1:6">
      <c r="A91" t="s">
        <v>91</v>
      </c>
      <c r="B91">
        <v>17</v>
      </c>
      <c r="C91">
        <v>24</v>
      </c>
      <c r="D91">
        <v>20.7</v>
      </c>
      <c r="E91">
        <v>1.6999999999999999E-3</v>
      </c>
      <c r="F91" t="s">
        <v>1</v>
      </c>
    </row>
    <row r="92" spans="1:6">
      <c r="A92" t="s">
        <v>92</v>
      </c>
      <c r="B92">
        <v>21</v>
      </c>
      <c r="C92">
        <v>27</v>
      </c>
      <c r="D92">
        <v>22.83</v>
      </c>
      <c r="E92">
        <v>2.1299999999999999E-3</v>
      </c>
      <c r="F92" t="s">
        <v>1</v>
      </c>
    </row>
    <row r="93" spans="1:6">
      <c r="A93" t="s">
        <v>93</v>
      </c>
      <c r="B93">
        <v>19</v>
      </c>
      <c r="C93">
        <v>25</v>
      </c>
      <c r="D93">
        <v>22.19</v>
      </c>
      <c r="E93">
        <v>1.7700000000000001E-3</v>
      </c>
      <c r="F93" t="s">
        <v>1</v>
      </c>
    </row>
    <row r="94" spans="1:6">
      <c r="A94" t="s">
        <v>94</v>
      </c>
      <c r="B94">
        <v>17</v>
      </c>
      <c r="C94">
        <v>22</v>
      </c>
      <c r="D94">
        <v>19.989999999999998</v>
      </c>
      <c r="E94">
        <v>1.7899999999999999E-3</v>
      </c>
      <c r="F94" t="s">
        <v>1</v>
      </c>
    </row>
    <row r="95" spans="1:6">
      <c r="A95" t="s">
        <v>95</v>
      </c>
      <c r="B95">
        <v>18</v>
      </c>
      <c r="C95">
        <v>25</v>
      </c>
      <c r="D95">
        <v>20.79</v>
      </c>
      <c r="E95">
        <v>1.9400000000000001E-3</v>
      </c>
      <c r="F95" t="s">
        <v>1</v>
      </c>
    </row>
    <row r="96" spans="1:6">
      <c r="A96" t="s">
        <v>96</v>
      </c>
      <c r="B96">
        <v>14</v>
      </c>
      <c r="C96">
        <v>22</v>
      </c>
      <c r="D96">
        <v>17.760000000000002</v>
      </c>
      <c r="E96">
        <v>2.47E-3</v>
      </c>
      <c r="F96" t="s">
        <v>1</v>
      </c>
    </row>
    <row r="97" spans="1:6">
      <c r="A97" t="s">
        <v>97</v>
      </c>
      <c r="B97">
        <v>13</v>
      </c>
      <c r="C97">
        <v>21</v>
      </c>
      <c r="D97">
        <v>16.850000000000001</v>
      </c>
      <c r="E97">
        <v>2.2499999999999998E-3</v>
      </c>
      <c r="F97" t="s">
        <v>1</v>
      </c>
    </row>
    <row r="98" spans="1:6">
      <c r="A98" t="s">
        <v>98</v>
      </c>
      <c r="B98">
        <v>15</v>
      </c>
      <c r="C98">
        <v>22</v>
      </c>
      <c r="D98">
        <v>18.87</v>
      </c>
      <c r="E98">
        <v>2.5000000000000001E-3</v>
      </c>
      <c r="F98" t="s">
        <v>1</v>
      </c>
    </row>
    <row r="99" spans="1:6">
      <c r="A99" t="s">
        <v>99</v>
      </c>
      <c r="B99">
        <v>14</v>
      </c>
      <c r="C99">
        <v>22</v>
      </c>
      <c r="D99">
        <v>18.059999999999999</v>
      </c>
      <c r="E99">
        <v>1.74E-3</v>
      </c>
      <c r="F99" t="s">
        <v>1</v>
      </c>
    </row>
    <row r="100" spans="1:6">
      <c r="A100" t="s">
        <v>100</v>
      </c>
      <c r="B100">
        <v>15</v>
      </c>
      <c r="C100">
        <v>22</v>
      </c>
      <c r="D100">
        <v>18.71</v>
      </c>
      <c r="E100">
        <v>2.3700000000000001E-3</v>
      </c>
      <c r="F100" t="s">
        <v>1</v>
      </c>
    </row>
    <row r="101" spans="1:6">
      <c r="A101" t="s">
        <v>101</v>
      </c>
      <c r="B101">
        <v>39</v>
      </c>
      <c r="C101">
        <v>41</v>
      </c>
      <c r="D101">
        <v>39.909999999999997</v>
      </c>
      <c r="E101">
        <v>7.2000000000000005E-4</v>
      </c>
      <c r="F101" t="s">
        <v>1</v>
      </c>
    </row>
    <row r="102" spans="1:6">
      <c r="A102" t="s">
        <v>102</v>
      </c>
      <c r="B102">
        <v>40</v>
      </c>
      <c r="C102">
        <v>41</v>
      </c>
      <c r="D102">
        <v>40.58</v>
      </c>
      <c r="E102">
        <v>7.6000000000000004E-4</v>
      </c>
      <c r="F102" t="s">
        <v>1</v>
      </c>
    </row>
    <row r="103" spans="1:6">
      <c r="A103" t="s">
        <v>103</v>
      </c>
      <c r="B103">
        <v>42</v>
      </c>
      <c r="C103">
        <v>44</v>
      </c>
      <c r="D103">
        <v>43.02</v>
      </c>
      <c r="E103">
        <v>9.5E-4</v>
      </c>
      <c r="F103" t="s">
        <v>1</v>
      </c>
    </row>
    <row r="104" spans="1:6">
      <c r="A104" t="s">
        <v>104</v>
      </c>
      <c r="B104">
        <v>40</v>
      </c>
      <c r="C104">
        <v>43</v>
      </c>
      <c r="D104">
        <v>41.44</v>
      </c>
      <c r="E104">
        <v>9.3000000000000005E-4</v>
      </c>
      <c r="F104" t="s">
        <v>1</v>
      </c>
    </row>
    <row r="105" spans="1:6">
      <c r="A105" t="s">
        <v>105</v>
      </c>
      <c r="B105">
        <v>40</v>
      </c>
      <c r="C105">
        <v>42</v>
      </c>
      <c r="D105">
        <v>40.94</v>
      </c>
      <c r="E105">
        <v>5.5999999999999995E-4</v>
      </c>
      <c r="F105" t="s">
        <v>1</v>
      </c>
    </row>
    <row r="106" spans="1:6">
      <c r="A106" t="s">
        <v>106</v>
      </c>
      <c r="B106">
        <v>33</v>
      </c>
      <c r="C106">
        <v>36</v>
      </c>
      <c r="D106">
        <v>34.74</v>
      </c>
      <c r="E106">
        <v>9.2000000000000003E-4</v>
      </c>
      <c r="F106" t="s">
        <v>1</v>
      </c>
    </row>
    <row r="107" spans="1:6">
      <c r="A107" t="s">
        <v>107</v>
      </c>
      <c r="B107">
        <v>30</v>
      </c>
      <c r="C107">
        <v>35</v>
      </c>
      <c r="D107">
        <v>32.74</v>
      </c>
      <c r="E107">
        <v>1.6800000000000001E-3</v>
      </c>
      <c r="F107" t="s">
        <v>1</v>
      </c>
    </row>
    <row r="108" spans="1:6">
      <c r="A108" t="s">
        <v>108</v>
      </c>
      <c r="B108">
        <v>32</v>
      </c>
      <c r="C108">
        <v>35</v>
      </c>
      <c r="D108">
        <v>33.479999999999997</v>
      </c>
      <c r="E108">
        <v>1.0300000000000001E-3</v>
      </c>
      <c r="F108" t="s">
        <v>1</v>
      </c>
    </row>
    <row r="109" spans="1:6">
      <c r="A109" t="s">
        <v>109</v>
      </c>
      <c r="B109">
        <v>32</v>
      </c>
      <c r="C109">
        <v>35</v>
      </c>
      <c r="D109">
        <v>33.31</v>
      </c>
      <c r="E109">
        <v>1.3600000000000001E-3</v>
      </c>
      <c r="F109" t="s">
        <v>1</v>
      </c>
    </row>
    <row r="110" spans="1:6">
      <c r="A110" t="s">
        <v>110</v>
      </c>
      <c r="B110">
        <v>33</v>
      </c>
      <c r="C110">
        <v>37</v>
      </c>
      <c r="D110">
        <v>34.74</v>
      </c>
      <c r="E110">
        <v>1.1800000000000001E-3</v>
      </c>
      <c r="F110" t="s">
        <v>1</v>
      </c>
    </row>
    <row r="111" spans="1:6">
      <c r="A111" t="s">
        <v>111</v>
      </c>
      <c r="B111">
        <v>25</v>
      </c>
      <c r="C111">
        <v>30</v>
      </c>
      <c r="D111">
        <v>27.42</v>
      </c>
      <c r="E111">
        <v>1.81E-3</v>
      </c>
      <c r="F111" t="s">
        <v>1</v>
      </c>
    </row>
    <row r="112" spans="1:6">
      <c r="A112" t="s">
        <v>112</v>
      </c>
      <c r="B112">
        <v>28</v>
      </c>
      <c r="C112">
        <v>33</v>
      </c>
      <c r="D112">
        <v>29.82</v>
      </c>
      <c r="E112">
        <v>1.8699999999999999E-3</v>
      </c>
      <c r="F112" t="s">
        <v>1</v>
      </c>
    </row>
    <row r="113" spans="1:6">
      <c r="A113" t="s">
        <v>113</v>
      </c>
      <c r="B113">
        <v>24</v>
      </c>
      <c r="C113">
        <v>32</v>
      </c>
      <c r="D113">
        <v>27.48</v>
      </c>
      <c r="E113">
        <v>2.0500000000000002E-3</v>
      </c>
      <c r="F113" t="s">
        <v>1</v>
      </c>
    </row>
    <row r="114" spans="1:6">
      <c r="A114" t="s">
        <v>114</v>
      </c>
      <c r="B114">
        <v>25</v>
      </c>
      <c r="C114">
        <v>29</v>
      </c>
      <c r="D114">
        <v>27.27</v>
      </c>
      <c r="E114">
        <v>1.41E-3</v>
      </c>
      <c r="F114" t="s">
        <v>1</v>
      </c>
    </row>
    <row r="115" spans="1:6">
      <c r="A115" t="s">
        <v>115</v>
      </c>
      <c r="B115">
        <v>26</v>
      </c>
      <c r="C115">
        <v>31</v>
      </c>
      <c r="D115">
        <v>28.41</v>
      </c>
      <c r="E115">
        <v>1.5399999999999999E-3</v>
      </c>
      <c r="F115" t="s">
        <v>1</v>
      </c>
    </row>
    <row r="116" spans="1:6">
      <c r="A116" t="s">
        <v>116</v>
      </c>
      <c r="B116">
        <v>23</v>
      </c>
      <c r="C116">
        <v>29</v>
      </c>
      <c r="D116">
        <v>26.04</v>
      </c>
      <c r="E116">
        <v>2.0100000000000001E-3</v>
      </c>
      <c r="F116" t="s">
        <v>1</v>
      </c>
    </row>
    <row r="117" spans="1:6">
      <c r="A117" t="s">
        <v>117</v>
      </c>
      <c r="B117">
        <v>20</v>
      </c>
      <c r="C117">
        <v>28</v>
      </c>
      <c r="D117">
        <v>22.89</v>
      </c>
      <c r="E117">
        <v>2.4099999999999998E-3</v>
      </c>
      <c r="F117" t="s">
        <v>1</v>
      </c>
    </row>
    <row r="118" spans="1:6">
      <c r="A118" t="s">
        <v>118</v>
      </c>
      <c r="B118">
        <v>21</v>
      </c>
      <c r="C118">
        <v>28</v>
      </c>
      <c r="D118">
        <v>24.76</v>
      </c>
      <c r="E118">
        <v>2.7100000000000002E-3</v>
      </c>
      <c r="F118" t="s">
        <v>1</v>
      </c>
    </row>
    <row r="119" spans="1:6">
      <c r="A119" t="s">
        <v>119</v>
      </c>
      <c r="B119">
        <v>21</v>
      </c>
      <c r="C119">
        <v>27</v>
      </c>
      <c r="D119">
        <v>23.71</v>
      </c>
      <c r="E119">
        <v>2.7200000000000002E-3</v>
      </c>
      <c r="F119" t="s">
        <v>1</v>
      </c>
    </row>
    <row r="120" spans="1:6">
      <c r="A120" t="s">
        <v>120</v>
      </c>
      <c r="B120">
        <v>21</v>
      </c>
      <c r="C120">
        <v>28</v>
      </c>
      <c r="D120">
        <v>24.62</v>
      </c>
      <c r="E120">
        <v>2.2399999999999998E-3</v>
      </c>
      <c r="F120" t="s">
        <v>1</v>
      </c>
    </row>
    <row r="121" spans="1:6">
      <c r="A121" t="s">
        <v>121</v>
      </c>
      <c r="B121">
        <v>19</v>
      </c>
      <c r="C121">
        <v>27</v>
      </c>
      <c r="D121">
        <v>22.44</v>
      </c>
      <c r="E121">
        <v>2.6800000000000001E-3</v>
      </c>
      <c r="F121" t="s">
        <v>1</v>
      </c>
    </row>
    <row r="122" spans="1:6">
      <c r="A122" t="s">
        <v>122</v>
      </c>
      <c r="B122">
        <v>16</v>
      </c>
      <c r="C122">
        <v>23</v>
      </c>
      <c r="D122">
        <v>20.66</v>
      </c>
      <c r="E122">
        <v>2.65E-3</v>
      </c>
      <c r="F122" t="s">
        <v>1</v>
      </c>
    </row>
    <row r="123" spans="1:6">
      <c r="A123" t="s">
        <v>123</v>
      </c>
      <c r="B123">
        <v>18</v>
      </c>
      <c r="C123">
        <v>24</v>
      </c>
      <c r="D123">
        <v>20.8</v>
      </c>
      <c r="E123">
        <v>2.82E-3</v>
      </c>
      <c r="F123" t="s">
        <v>1</v>
      </c>
    </row>
    <row r="124" spans="1:6">
      <c r="A124" t="s">
        <v>124</v>
      </c>
      <c r="B124">
        <v>19</v>
      </c>
      <c r="C124">
        <v>26</v>
      </c>
      <c r="D124">
        <v>21.92</v>
      </c>
      <c r="E124">
        <v>3.0000000000000001E-3</v>
      </c>
      <c r="F124" t="s">
        <v>1</v>
      </c>
    </row>
    <row r="125" spans="1:6">
      <c r="A125" t="s">
        <v>125</v>
      </c>
      <c r="B125">
        <v>19</v>
      </c>
      <c r="C125">
        <v>26</v>
      </c>
      <c r="D125">
        <v>21.73</v>
      </c>
      <c r="E125">
        <v>2.8E-3</v>
      </c>
      <c r="F125" t="s">
        <v>1</v>
      </c>
    </row>
    <row r="126" spans="1:6">
      <c r="A126" t="s">
        <v>126</v>
      </c>
      <c r="B126">
        <v>47</v>
      </c>
      <c r="C126">
        <v>49</v>
      </c>
      <c r="D126">
        <v>48.2</v>
      </c>
      <c r="E126">
        <v>6.8000000000000005E-4</v>
      </c>
      <c r="F126" t="s">
        <v>1</v>
      </c>
    </row>
    <row r="127" spans="1:6">
      <c r="A127" t="s">
        <v>127</v>
      </c>
      <c r="B127">
        <v>48</v>
      </c>
      <c r="C127">
        <v>51</v>
      </c>
      <c r="D127">
        <v>49.11</v>
      </c>
      <c r="E127">
        <v>8.3000000000000001E-4</v>
      </c>
      <c r="F127" t="s">
        <v>1</v>
      </c>
    </row>
    <row r="128" spans="1:6">
      <c r="A128" t="s">
        <v>128</v>
      </c>
      <c r="B128">
        <v>47</v>
      </c>
      <c r="C128">
        <v>50</v>
      </c>
      <c r="D128">
        <v>48.03</v>
      </c>
      <c r="E128">
        <v>9.3999999999999997E-4</v>
      </c>
      <c r="F128" t="s">
        <v>1</v>
      </c>
    </row>
    <row r="129" spans="1:6">
      <c r="A129" t="s">
        <v>129</v>
      </c>
      <c r="B129">
        <v>46</v>
      </c>
      <c r="C129">
        <v>48</v>
      </c>
      <c r="D129">
        <v>47.04</v>
      </c>
      <c r="E129">
        <v>8.3000000000000001E-4</v>
      </c>
      <c r="F129" t="s">
        <v>1</v>
      </c>
    </row>
    <row r="130" spans="1:6">
      <c r="A130" t="s">
        <v>130</v>
      </c>
      <c r="B130">
        <v>45</v>
      </c>
      <c r="C130">
        <v>46</v>
      </c>
      <c r="D130">
        <v>45.38</v>
      </c>
      <c r="E130">
        <v>1.07E-3</v>
      </c>
      <c r="F130" t="s">
        <v>1</v>
      </c>
    </row>
    <row r="131" spans="1:6">
      <c r="A131" t="s">
        <v>131</v>
      </c>
      <c r="B131">
        <v>34</v>
      </c>
      <c r="C131">
        <v>39</v>
      </c>
      <c r="D131">
        <v>36.72</v>
      </c>
      <c r="E131">
        <v>1.75E-3</v>
      </c>
      <c r="F131" t="s">
        <v>1</v>
      </c>
    </row>
    <row r="132" spans="1:6">
      <c r="A132" t="s">
        <v>132</v>
      </c>
      <c r="B132">
        <v>37</v>
      </c>
      <c r="C132">
        <v>43</v>
      </c>
      <c r="D132">
        <v>39.82</v>
      </c>
      <c r="E132">
        <v>2.0799999999999998E-3</v>
      </c>
      <c r="F132" t="s">
        <v>1</v>
      </c>
    </row>
    <row r="133" spans="1:6">
      <c r="A133" t="s">
        <v>133</v>
      </c>
      <c r="B133">
        <v>35</v>
      </c>
      <c r="C133">
        <v>39</v>
      </c>
      <c r="D133">
        <v>36.979999999999997</v>
      </c>
      <c r="E133">
        <v>1.5499999999999999E-3</v>
      </c>
      <c r="F133" t="s">
        <v>1</v>
      </c>
    </row>
    <row r="134" spans="1:6">
      <c r="A134" t="s">
        <v>134</v>
      </c>
      <c r="B134">
        <v>36</v>
      </c>
      <c r="C134">
        <v>42</v>
      </c>
      <c r="D134">
        <v>38.82</v>
      </c>
      <c r="E134">
        <v>1.99E-3</v>
      </c>
      <c r="F134" t="s">
        <v>1</v>
      </c>
    </row>
    <row r="135" spans="1:6">
      <c r="A135" t="s">
        <v>135</v>
      </c>
      <c r="B135">
        <v>39</v>
      </c>
      <c r="C135">
        <v>42</v>
      </c>
      <c r="D135">
        <v>40.94</v>
      </c>
      <c r="E135">
        <v>1.06E-3</v>
      </c>
      <c r="F135" t="s">
        <v>1</v>
      </c>
    </row>
    <row r="136" spans="1:6">
      <c r="A136" t="s">
        <v>136</v>
      </c>
      <c r="B136">
        <v>28</v>
      </c>
      <c r="C136">
        <v>36</v>
      </c>
      <c r="D136">
        <v>31.96</v>
      </c>
      <c r="E136">
        <v>2.5200000000000001E-3</v>
      </c>
      <c r="F136" t="s">
        <v>1</v>
      </c>
    </row>
    <row r="137" spans="1:6">
      <c r="A137" t="s">
        <v>137</v>
      </c>
      <c r="B137">
        <v>29</v>
      </c>
      <c r="C137">
        <v>35</v>
      </c>
      <c r="D137">
        <v>31.59</v>
      </c>
      <c r="E137">
        <v>2.2499999999999998E-3</v>
      </c>
      <c r="F137" t="s">
        <v>1</v>
      </c>
    </row>
    <row r="138" spans="1:6">
      <c r="A138" t="s">
        <v>138</v>
      </c>
      <c r="B138">
        <v>29</v>
      </c>
      <c r="C138">
        <v>34</v>
      </c>
      <c r="D138">
        <v>30.89</v>
      </c>
      <c r="E138">
        <v>2.0699999999999998E-3</v>
      </c>
      <c r="F138" t="s">
        <v>1</v>
      </c>
    </row>
    <row r="139" spans="1:6">
      <c r="A139" t="s">
        <v>139</v>
      </c>
      <c r="B139">
        <v>27</v>
      </c>
      <c r="C139">
        <v>33</v>
      </c>
      <c r="D139">
        <v>30.09</v>
      </c>
      <c r="E139">
        <v>1.73E-3</v>
      </c>
      <c r="F139" t="s">
        <v>1</v>
      </c>
    </row>
    <row r="140" spans="1:6">
      <c r="A140" t="s">
        <v>140</v>
      </c>
      <c r="B140">
        <v>29</v>
      </c>
      <c r="C140">
        <v>34</v>
      </c>
      <c r="D140">
        <v>31.02</v>
      </c>
      <c r="E140">
        <v>2.4599999999999999E-3</v>
      </c>
      <c r="F140" t="s">
        <v>1</v>
      </c>
    </row>
    <row r="141" spans="1:6">
      <c r="A141" t="s">
        <v>141</v>
      </c>
      <c r="B141">
        <v>24</v>
      </c>
      <c r="C141">
        <v>31</v>
      </c>
      <c r="D141">
        <v>26.91</v>
      </c>
      <c r="E141">
        <v>3.49E-3</v>
      </c>
      <c r="F141" t="s">
        <v>1</v>
      </c>
    </row>
    <row r="142" spans="1:6">
      <c r="A142" t="s">
        <v>142</v>
      </c>
      <c r="B142">
        <v>24</v>
      </c>
      <c r="C142">
        <v>31</v>
      </c>
      <c r="D142">
        <v>27.42</v>
      </c>
      <c r="E142">
        <v>2.6800000000000001E-3</v>
      </c>
      <c r="F142" t="s">
        <v>1</v>
      </c>
    </row>
    <row r="143" spans="1:6">
      <c r="A143" t="s">
        <v>143</v>
      </c>
      <c r="B143">
        <v>24</v>
      </c>
      <c r="C143">
        <v>32</v>
      </c>
      <c r="D143">
        <v>27.64</v>
      </c>
      <c r="E143">
        <v>2.5500000000000002E-3</v>
      </c>
      <c r="F143" t="s">
        <v>1</v>
      </c>
    </row>
    <row r="144" spans="1:6">
      <c r="A144" t="s">
        <v>144</v>
      </c>
      <c r="B144">
        <v>26</v>
      </c>
      <c r="C144">
        <v>31</v>
      </c>
      <c r="D144">
        <v>28.06</v>
      </c>
      <c r="E144">
        <v>2.2799999999999999E-3</v>
      </c>
      <c r="F144" t="s">
        <v>1</v>
      </c>
    </row>
    <row r="145" spans="1:6">
      <c r="A145" t="s">
        <v>145</v>
      </c>
      <c r="B145">
        <v>26</v>
      </c>
      <c r="C145">
        <v>33</v>
      </c>
      <c r="D145">
        <v>29.23</v>
      </c>
      <c r="E145">
        <v>2.5000000000000001E-3</v>
      </c>
      <c r="F145" t="s">
        <v>1</v>
      </c>
    </row>
    <row r="146" spans="1:6">
      <c r="A146" t="s">
        <v>146</v>
      </c>
      <c r="B146">
        <v>22</v>
      </c>
      <c r="C146">
        <v>29</v>
      </c>
      <c r="D146">
        <v>25.34</v>
      </c>
      <c r="E146">
        <v>3.5899999999999999E-3</v>
      </c>
      <c r="F146" t="s">
        <v>1</v>
      </c>
    </row>
    <row r="147" spans="1:6">
      <c r="A147" t="s">
        <v>147</v>
      </c>
      <c r="B147">
        <v>22</v>
      </c>
      <c r="C147">
        <v>30</v>
      </c>
      <c r="D147">
        <v>25.75</v>
      </c>
      <c r="E147">
        <v>2.7599999999999999E-3</v>
      </c>
      <c r="F147" t="s">
        <v>1</v>
      </c>
    </row>
    <row r="148" spans="1:6">
      <c r="A148" t="s">
        <v>148</v>
      </c>
      <c r="B148">
        <v>21</v>
      </c>
      <c r="C148">
        <v>29</v>
      </c>
      <c r="D148">
        <v>24.58</v>
      </c>
      <c r="E148">
        <v>3.5599999999999998E-3</v>
      </c>
      <c r="F148" t="s">
        <v>1</v>
      </c>
    </row>
    <row r="149" spans="1:6">
      <c r="A149" t="s">
        <v>149</v>
      </c>
      <c r="B149">
        <v>23</v>
      </c>
      <c r="C149">
        <v>31</v>
      </c>
      <c r="D149">
        <v>27.23</v>
      </c>
      <c r="E149">
        <v>2.5600000000000002E-3</v>
      </c>
      <c r="F149" t="s">
        <v>1</v>
      </c>
    </row>
    <row r="150" spans="1:6">
      <c r="A150" t="s">
        <v>150</v>
      </c>
      <c r="B150">
        <v>24</v>
      </c>
      <c r="C150">
        <v>31</v>
      </c>
      <c r="D150">
        <v>27.32</v>
      </c>
      <c r="E150">
        <v>2.5799999999999998E-3</v>
      </c>
      <c r="F150" t="s">
        <v>1</v>
      </c>
    </row>
    <row r="151" spans="1:6">
      <c r="A151" t="s">
        <v>151</v>
      </c>
      <c r="B151">
        <v>51</v>
      </c>
      <c r="C151">
        <v>52</v>
      </c>
      <c r="D151">
        <v>51.34</v>
      </c>
      <c r="E151">
        <v>7.1000000000000002E-4</v>
      </c>
      <c r="F151" t="s">
        <v>1</v>
      </c>
    </row>
    <row r="152" spans="1:6">
      <c r="A152" t="s">
        <v>152</v>
      </c>
      <c r="B152">
        <v>52</v>
      </c>
      <c r="C152">
        <v>54</v>
      </c>
      <c r="D152">
        <v>52.54</v>
      </c>
      <c r="E152">
        <v>8.7000000000000001E-4</v>
      </c>
      <c r="F152" t="s">
        <v>1</v>
      </c>
    </row>
    <row r="153" spans="1:6">
      <c r="A153" t="s">
        <v>153</v>
      </c>
      <c r="B153">
        <v>51</v>
      </c>
      <c r="C153">
        <v>52</v>
      </c>
      <c r="D153">
        <v>51.57</v>
      </c>
      <c r="E153">
        <v>1.4499999999999999E-3</v>
      </c>
      <c r="F153" t="s">
        <v>1</v>
      </c>
    </row>
    <row r="154" spans="1:6">
      <c r="A154" t="s">
        <v>154</v>
      </c>
      <c r="B154">
        <v>51</v>
      </c>
      <c r="C154">
        <v>53</v>
      </c>
      <c r="D154">
        <v>51.95</v>
      </c>
      <c r="E154">
        <v>8.7000000000000001E-4</v>
      </c>
      <c r="F154" t="s">
        <v>1</v>
      </c>
    </row>
    <row r="155" spans="1:6">
      <c r="A155" t="s">
        <v>155</v>
      </c>
      <c r="B155">
        <v>52</v>
      </c>
      <c r="C155">
        <v>53</v>
      </c>
      <c r="D155">
        <v>52.34</v>
      </c>
      <c r="E155">
        <v>7.7999999999999999E-4</v>
      </c>
      <c r="F155" t="s">
        <v>1</v>
      </c>
    </row>
    <row r="156" spans="1:6">
      <c r="A156" t="s">
        <v>156</v>
      </c>
      <c r="B156">
        <v>40</v>
      </c>
      <c r="C156">
        <v>44</v>
      </c>
      <c r="D156">
        <v>42.07</v>
      </c>
      <c r="E156">
        <v>1.42E-3</v>
      </c>
      <c r="F156" t="s">
        <v>1</v>
      </c>
    </row>
    <row r="157" spans="1:6">
      <c r="A157" t="s">
        <v>157</v>
      </c>
      <c r="B157">
        <v>43</v>
      </c>
      <c r="C157">
        <v>47</v>
      </c>
      <c r="D157">
        <v>44.81</v>
      </c>
      <c r="E157">
        <v>1.31E-3</v>
      </c>
      <c r="F157" t="s">
        <v>1</v>
      </c>
    </row>
    <row r="158" spans="1:6">
      <c r="A158" t="s">
        <v>158</v>
      </c>
      <c r="B158">
        <v>39</v>
      </c>
      <c r="C158">
        <v>44</v>
      </c>
      <c r="D158">
        <v>41.87</v>
      </c>
      <c r="E158">
        <v>1.4599999999999999E-3</v>
      </c>
      <c r="F158" t="s">
        <v>1</v>
      </c>
    </row>
    <row r="159" spans="1:6">
      <c r="A159" t="s">
        <v>159</v>
      </c>
      <c r="B159">
        <v>40</v>
      </c>
      <c r="C159">
        <v>45</v>
      </c>
      <c r="D159">
        <v>42.25</v>
      </c>
      <c r="E159">
        <v>1.5399999999999999E-3</v>
      </c>
      <c r="F159" t="s">
        <v>1</v>
      </c>
    </row>
    <row r="160" spans="1:6">
      <c r="A160" t="s">
        <v>160</v>
      </c>
      <c r="B160">
        <v>40</v>
      </c>
      <c r="C160">
        <v>44</v>
      </c>
      <c r="D160">
        <v>41.8</v>
      </c>
      <c r="E160">
        <v>1.99E-3</v>
      </c>
      <c r="F160" t="s">
        <v>1</v>
      </c>
    </row>
    <row r="161" spans="1:6">
      <c r="A161" t="s">
        <v>161</v>
      </c>
      <c r="B161">
        <v>34</v>
      </c>
      <c r="C161">
        <v>40</v>
      </c>
      <c r="D161">
        <v>36.49</v>
      </c>
      <c r="E161">
        <v>2.4599999999999999E-3</v>
      </c>
      <c r="F161" t="s">
        <v>1</v>
      </c>
    </row>
    <row r="162" spans="1:6">
      <c r="A162" t="s">
        <v>162</v>
      </c>
      <c r="B162">
        <v>32</v>
      </c>
      <c r="C162">
        <v>38</v>
      </c>
      <c r="D162">
        <v>35.29</v>
      </c>
      <c r="E162">
        <v>2.2799999999999999E-3</v>
      </c>
      <c r="F162" t="s">
        <v>1</v>
      </c>
    </row>
    <row r="163" spans="1:6">
      <c r="A163" t="s">
        <v>163</v>
      </c>
      <c r="B163">
        <v>32</v>
      </c>
      <c r="C163">
        <v>38</v>
      </c>
      <c r="D163">
        <v>34.86</v>
      </c>
      <c r="E163">
        <v>2.0999999999999999E-3</v>
      </c>
      <c r="F163" t="s">
        <v>1</v>
      </c>
    </row>
    <row r="164" spans="1:6">
      <c r="A164" t="s">
        <v>164</v>
      </c>
      <c r="B164">
        <v>33</v>
      </c>
      <c r="C164">
        <v>39</v>
      </c>
      <c r="D164">
        <v>36.19</v>
      </c>
      <c r="E164">
        <v>2.3500000000000001E-3</v>
      </c>
      <c r="F164" t="s">
        <v>1</v>
      </c>
    </row>
    <row r="165" spans="1:6">
      <c r="A165" t="s">
        <v>165</v>
      </c>
      <c r="B165">
        <v>32</v>
      </c>
      <c r="C165">
        <v>38</v>
      </c>
      <c r="D165">
        <v>35.909999999999997</v>
      </c>
      <c r="E165">
        <v>2.14E-3</v>
      </c>
      <c r="F165" t="s">
        <v>1</v>
      </c>
    </row>
    <row r="166" spans="1:6">
      <c r="A166" t="s">
        <v>166</v>
      </c>
      <c r="B166">
        <v>26</v>
      </c>
      <c r="C166">
        <v>33</v>
      </c>
      <c r="D166">
        <v>29.76</v>
      </c>
      <c r="E166">
        <v>3.2599999999999999E-3</v>
      </c>
      <c r="F166" t="s">
        <v>1</v>
      </c>
    </row>
    <row r="167" spans="1:6">
      <c r="A167" t="s">
        <v>167</v>
      </c>
      <c r="B167">
        <v>30</v>
      </c>
      <c r="C167">
        <v>35</v>
      </c>
      <c r="D167">
        <v>32.58</v>
      </c>
      <c r="E167">
        <v>3.1199999999999999E-3</v>
      </c>
      <c r="F167" t="s">
        <v>1</v>
      </c>
    </row>
    <row r="168" spans="1:6">
      <c r="A168" t="s">
        <v>168</v>
      </c>
      <c r="B168">
        <v>30</v>
      </c>
      <c r="C168">
        <v>37</v>
      </c>
      <c r="D168">
        <v>33.11</v>
      </c>
      <c r="E168">
        <v>2.3700000000000001E-3</v>
      </c>
      <c r="F168" t="s">
        <v>1</v>
      </c>
    </row>
    <row r="169" spans="1:6">
      <c r="A169" t="s">
        <v>169</v>
      </c>
      <c r="B169">
        <v>28</v>
      </c>
      <c r="C169">
        <v>36</v>
      </c>
      <c r="D169">
        <v>32.61</v>
      </c>
      <c r="E169">
        <v>2.6099999999999999E-3</v>
      </c>
      <c r="F169" t="s">
        <v>1</v>
      </c>
    </row>
    <row r="170" spans="1:6">
      <c r="A170" t="s">
        <v>170</v>
      </c>
      <c r="B170">
        <v>29</v>
      </c>
      <c r="C170">
        <v>37</v>
      </c>
      <c r="D170">
        <v>32.54</v>
      </c>
      <c r="E170">
        <v>2.7100000000000002E-3</v>
      </c>
      <c r="F170" t="s">
        <v>1</v>
      </c>
    </row>
    <row r="171" spans="1:6">
      <c r="A171" t="s">
        <v>171</v>
      </c>
      <c r="B171">
        <v>25</v>
      </c>
      <c r="C171">
        <v>33</v>
      </c>
      <c r="D171">
        <v>28.81</v>
      </c>
      <c r="E171">
        <v>3.6800000000000001E-3</v>
      </c>
      <c r="F171" t="s">
        <v>1</v>
      </c>
    </row>
    <row r="172" spans="1:6">
      <c r="A172" t="s">
        <v>172</v>
      </c>
      <c r="B172">
        <v>24</v>
      </c>
      <c r="C172">
        <v>32</v>
      </c>
      <c r="D172">
        <v>28.1</v>
      </c>
      <c r="E172">
        <v>3.32E-3</v>
      </c>
      <c r="F172" t="s">
        <v>1</v>
      </c>
    </row>
    <row r="173" spans="1:6">
      <c r="A173" t="s">
        <v>173</v>
      </c>
      <c r="B173">
        <v>26</v>
      </c>
      <c r="C173">
        <v>32</v>
      </c>
      <c r="D173">
        <v>28.62</v>
      </c>
      <c r="E173">
        <v>3.2399999999999998E-3</v>
      </c>
      <c r="F173" t="s">
        <v>1</v>
      </c>
    </row>
    <row r="174" spans="1:6">
      <c r="A174" t="s">
        <v>174</v>
      </c>
      <c r="B174">
        <v>25</v>
      </c>
      <c r="C174">
        <v>31</v>
      </c>
      <c r="D174">
        <v>27.84</v>
      </c>
      <c r="E174">
        <v>3.9399999999999999E-3</v>
      </c>
      <c r="F174" t="s">
        <v>1</v>
      </c>
    </row>
    <row r="175" spans="1:6">
      <c r="A175" t="s">
        <v>175</v>
      </c>
      <c r="B175">
        <v>26</v>
      </c>
      <c r="C175">
        <v>34</v>
      </c>
      <c r="D175">
        <v>30.28</v>
      </c>
      <c r="E175">
        <v>3.7299999999999998E-3</v>
      </c>
      <c r="F175" t="s">
        <v>1</v>
      </c>
    </row>
    <row r="176" spans="1:6">
      <c r="A176" t="s">
        <v>176</v>
      </c>
      <c r="B176">
        <v>1</v>
      </c>
      <c r="C176">
        <v>3</v>
      </c>
      <c r="D176">
        <v>2.02</v>
      </c>
      <c r="E176">
        <v>1.9000000000000001E-4</v>
      </c>
      <c r="F176" t="s">
        <v>1</v>
      </c>
    </row>
    <row r="177" spans="1:6">
      <c r="A177" t="s">
        <v>177</v>
      </c>
      <c r="B177">
        <v>2</v>
      </c>
      <c r="C177">
        <v>4</v>
      </c>
      <c r="D177">
        <v>2.69</v>
      </c>
      <c r="E177">
        <v>1.2E-4</v>
      </c>
      <c r="F177" t="s">
        <v>1</v>
      </c>
    </row>
    <row r="178" spans="1:6">
      <c r="A178" t="s">
        <v>178</v>
      </c>
      <c r="B178">
        <v>2</v>
      </c>
      <c r="C178">
        <v>4</v>
      </c>
      <c r="D178">
        <v>2.84</v>
      </c>
      <c r="E178">
        <v>1.8000000000000001E-4</v>
      </c>
      <c r="F178" t="s">
        <v>1</v>
      </c>
    </row>
    <row r="179" spans="1:6">
      <c r="A179" t="s">
        <v>179</v>
      </c>
      <c r="B179">
        <v>3</v>
      </c>
      <c r="C179">
        <v>4</v>
      </c>
      <c r="D179">
        <v>3.22</v>
      </c>
      <c r="E179">
        <v>9.0000000000000006E-5</v>
      </c>
      <c r="F179" t="s">
        <v>1</v>
      </c>
    </row>
    <row r="180" spans="1:6">
      <c r="A180" t="s">
        <v>180</v>
      </c>
      <c r="B180">
        <v>4</v>
      </c>
      <c r="C180">
        <v>4</v>
      </c>
      <c r="D180">
        <v>4</v>
      </c>
      <c r="E180">
        <v>6.9999999999999994E-5</v>
      </c>
      <c r="F180" t="s">
        <v>1</v>
      </c>
    </row>
    <row r="181" spans="1:6">
      <c r="A181" t="s">
        <v>181</v>
      </c>
      <c r="B181">
        <v>1</v>
      </c>
      <c r="C181">
        <v>4</v>
      </c>
      <c r="D181">
        <v>1.99</v>
      </c>
      <c r="E181">
        <v>2.7999999999999998E-4</v>
      </c>
      <c r="F181" t="s">
        <v>1</v>
      </c>
    </row>
    <row r="182" spans="1:6">
      <c r="A182" t="s">
        <v>182</v>
      </c>
      <c r="B182">
        <v>1</v>
      </c>
      <c r="C182">
        <v>4</v>
      </c>
      <c r="D182">
        <v>2.15</v>
      </c>
      <c r="E182">
        <v>2.4000000000000001E-4</v>
      </c>
      <c r="F182" t="s">
        <v>1</v>
      </c>
    </row>
    <row r="183" spans="1:6">
      <c r="A183" t="s">
        <v>183</v>
      </c>
      <c r="B183">
        <v>1</v>
      </c>
      <c r="C183">
        <v>4</v>
      </c>
      <c r="D183">
        <v>2.2599999999999998</v>
      </c>
      <c r="E183">
        <v>2.2000000000000001E-4</v>
      </c>
      <c r="F183" t="s">
        <v>1</v>
      </c>
    </row>
    <row r="184" spans="1:6">
      <c r="A184" t="s">
        <v>184</v>
      </c>
      <c r="B184">
        <v>2</v>
      </c>
      <c r="C184">
        <v>4</v>
      </c>
      <c r="D184">
        <v>2.52</v>
      </c>
      <c r="E184">
        <v>1.7000000000000001E-4</v>
      </c>
      <c r="F184" t="s">
        <v>1</v>
      </c>
    </row>
    <row r="185" spans="1:6">
      <c r="A185" t="s">
        <v>185</v>
      </c>
      <c r="B185">
        <v>1</v>
      </c>
      <c r="C185">
        <v>3</v>
      </c>
      <c r="D185">
        <v>1.75</v>
      </c>
      <c r="E185">
        <v>1.8000000000000001E-4</v>
      </c>
      <c r="F185" t="s">
        <v>1</v>
      </c>
    </row>
    <row r="186" spans="1:6">
      <c r="A186" t="s">
        <v>186</v>
      </c>
      <c r="B186">
        <v>1</v>
      </c>
      <c r="C186">
        <v>2</v>
      </c>
      <c r="D186">
        <v>1.47</v>
      </c>
      <c r="E186">
        <v>1.9000000000000001E-4</v>
      </c>
      <c r="F186" t="s">
        <v>1</v>
      </c>
    </row>
    <row r="187" spans="1:6">
      <c r="A187" t="s">
        <v>187</v>
      </c>
      <c r="B187">
        <v>1</v>
      </c>
      <c r="C187">
        <v>3</v>
      </c>
      <c r="D187">
        <v>1.56</v>
      </c>
      <c r="E187">
        <v>2.7E-4</v>
      </c>
      <c r="F187" t="s">
        <v>1</v>
      </c>
    </row>
    <row r="188" spans="1:6">
      <c r="A188" t="s">
        <v>188</v>
      </c>
      <c r="B188">
        <v>1</v>
      </c>
      <c r="C188">
        <v>3</v>
      </c>
      <c r="D188">
        <v>1.61</v>
      </c>
      <c r="E188">
        <v>2.0000000000000001E-4</v>
      </c>
      <c r="F188" t="s">
        <v>1</v>
      </c>
    </row>
    <row r="189" spans="1:6">
      <c r="A189" t="s">
        <v>189</v>
      </c>
      <c r="B189">
        <v>0</v>
      </c>
      <c r="C189">
        <v>3</v>
      </c>
      <c r="D189">
        <v>1.46</v>
      </c>
      <c r="E189">
        <v>1.2999999999999999E-4</v>
      </c>
      <c r="F189" t="s">
        <v>1</v>
      </c>
    </row>
    <row r="190" spans="1:6">
      <c r="A190" t="s">
        <v>190</v>
      </c>
      <c r="B190">
        <v>0</v>
      </c>
      <c r="C190">
        <v>2</v>
      </c>
      <c r="D190">
        <v>1.1200000000000001</v>
      </c>
      <c r="E190">
        <v>2.5999999999999998E-4</v>
      </c>
      <c r="F190" t="s">
        <v>1</v>
      </c>
    </row>
    <row r="191" spans="1:6">
      <c r="A191" t="s">
        <v>191</v>
      </c>
      <c r="B191">
        <v>0</v>
      </c>
      <c r="C191">
        <v>2</v>
      </c>
      <c r="D191">
        <v>0.83</v>
      </c>
      <c r="E191">
        <v>1.6000000000000001E-4</v>
      </c>
      <c r="F191" t="s">
        <v>1</v>
      </c>
    </row>
    <row r="192" spans="1:6">
      <c r="A192" t="s">
        <v>192</v>
      </c>
      <c r="B192">
        <v>0</v>
      </c>
      <c r="C192">
        <v>2</v>
      </c>
      <c r="D192">
        <v>0.88</v>
      </c>
      <c r="E192">
        <v>1.4999999999999999E-4</v>
      </c>
      <c r="F192" t="s">
        <v>1</v>
      </c>
    </row>
    <row r="193" spans="1:6">
      <c r="A193" t="s">
        <v>193</v>
      </c>
      <c r="B193">
        <v>0</v>
      </c>
      <c r="C193">
        <v>2</v>
      </c>
      <c r="D193">
        <v>0.84</v>
      </c>
      <c r="E193">
        <v>1.9000000000000001E-4</v>
      </c>
      <c r="F193" t="s">
        <v>1</v>
      </c>
    </row>
    <row r="194" spans="1:6">
      <c r="A194" t="s">
        <v>194</v>
      </c>
      <c r="B194">
        <v>0</v>
      </c>
      <c r="C194">
        <v>3</v>
      </c>
      <c r="D194">
        <v>0.91</v>
      </c>
      <c r="E194">
        <v>1.4999999999999999E-4</v>
      </c>
      <c r="F194" t="s">
        <v>1</v>
      </c>
    </row>
    <row r="195" spans="1:6">
      <c r="A195" t="s">
        <v>195</v>
      </c>
      <c r="B195">
        <v>0</v>
      </c>
      <c r="C195">
        <v>2</v>
      </c>
      <c r="D195">
        <v>0.78</v>
      </c>
      <c r="E195">
        <v>2.2000000000000001E-4</v>
      </c>
      <c r="F195" t="s">
        <v>1</v>
      </c>
    </row>
    <row r="196" spans="1:6">
      <c r="A196" t="s">
        <v>196</v>
      </c>
      <c r="B196">
        <v>0</v>
      </c>
      <c r="C196">
        <v>2</v>
      </c>
      <c r="D196">
        <v>0.89</v>
      </c>
      <c r="E196">
        <v>2.4000000000000001E-4</v>
      </c>
      <c r="F196" t="s">
        <v>1</v>
      </c>
    </row>
    <row r="197" spans="1:6">
      <c r="A197" t="s">
        <v>197</v>
      </c>
      <c r="B197">
        <v>0</v>
      </c>
      <c r="C197">
        <v>2</v>
      </c>
      <c r="D197">
        <v>0.79</v>
      </c>
      <c r="E197">
        <v>3.6000000000000002E-4</v>
      </c>
      <c r="F197" t="s">
        <v>1</v>
      </c>
    </row>
    <row r="198" spans="1:6">
      <c r="A198" t="s">
        <v>198</v>
      </c>
      <c r="B198">
        <v>0</v>
      </c>
      <c r="C198">
        <v>2</v>
      </c>
      <c r="D198">
        <v>0.88</v>
      </c>
      <c r="E198">
        <v>2.2000000000000001E-4</v>
      </c>
      <c r="F198" t="s">
        <v>1</v>
      </c>
    </row>
    <row r="199" spans="1:6">
      <c r="A199" t="s">
        <v>199</v>
      </c>
      <c r="B199">
        <v>0</v>
      </c>
      <c r="C199">
        <v>2</v>
      </c>
      <c r="D199">
        <v>0.49</v>
      </c>
      <c r="E199">
        <v>2.1000000000000001E-4</v>
      </c>
      <c r="F199" t="s">
        <v>1</v>
      </c>
    </row>
    <row r="200" spans="1:6">
      <c r="A200" t="s">
        <v>200</v>
      </c>
      <c r="B200">
        <v>0</v>
      </c>
      <c r="C200">
        <v>2</v>
      </c>
      <c r="D200">
        <v>0.68</v>
      </c>
      <c r="E200">
        <v>2.2000000000000001E-4</v>
      </c>
      <c r="F200" t="s">
        <v>1</v>
      </c>
    </row>
    <row r="201" spans="1:6">
      <c r="A201" t="s">
        <v>201</v>
      </c>
      <c r="B201">
        <v>67</v>
      </c>
      <c r="C201">
        <v>71</v>
      </c>
      <c r="D201">
        <v>68.61</v>
      </c>
      <c r="E201">
        <v>1.08E-3</v>
      </c>
      <c r="F201" t="s">
        <v>1</v>
      </c>
    </row>
    <row r="202" spans="1:6">
      <c r="A202" t="s">
        <v>202</v>
      </c>
      <c r="B202">
        <v>66</v>
      </c>
      <c r="C202">
        <v>69</v>
      </c>
      <c r="D202">
        <v>67.13</v>
      </c>
      <c r="E202">
        <v>1E-3</v>
      </c>
      <c r="F202" t="s">
        <v>1</v>
      </c>
    </row>
    <row r="203" spans="1:6">
      <c r="A203" t="s">
        <v>203</v>
      </c>
      <c r="B203">
        <v>66</v>
      </c>
      <c r="C203">
        <v>67</v>
      </c>
      <c r="D203">
        <v>66.86</v>
      </c>
      <c r="E203">
        <v>8.5999999999999998E-4</v>
      </c>
      <c r="F203" t="s">
        <v>1</v>
      </c>
    </row>
    <row r="204" spans="1:6">
      <c r="A204" t="s">
        <v>204</v>
      </c>
      <c r="B204">
        <v>68</v>
      </c>
      <c r="C204">
        <v>69</v>
      </c>
      <c r="D204">
        <v>68.28</v>
      </c>
      <c r="E204">
        <v>1.1999999999999999E-3</v>
      </c>
      <c r="F204" t="s">
        <v>1</v>
      </c>
    </row>
    <row r="205" spans="1:6">
      <c r="A205" t="s">
        <v>205</v>
      </c>
      <c r="B205">
        <v>67</v>
      </c>
      <c r="C205">
        <v>68</v>
      </c>
      <c r="D205">
        <v>67.319999999999993</v>
      </c>
      <c r="E205">
        <v>1.0200000000000001E-3</v>
      </c>
      <c r="F205" t="s">
        <v>1</v>
      </c>
    </row>
    <row r="206" spans="1:6">
      <c r="A206" t="s">
        <v>206</v>
      </c>
      <c r="B206">
        <v>52</v>
      </c>
      <c r="C206">
        <v>57</v>
      </c>
      <c r="D206">
        <v>54.59</v>
      </c>
      <c r="E206">
        <v>2.16E-3</v>
      </c>
      <c r="F206" t="s">
        <v>1</v>
      </c>
    </row>
    <row r="207" spans="1:6">
      <c r="A207" t="s">
        <v>207</v>
      </c>
      <c r="B207">
        <v>58</v>
      </c>
      <c r="C207">
        <v>62</v>
      </c>
      <c r="D207">
        <v>59.99</v>
      </c>
      <c r="E207">
        <v>2.0899999999999998E-3</v>
      </c>
      <c r="F207" t="s">
        <v>1</v>
      </c>
    </row>
    <row r="208" spans="1:6">
      <c r="A208" t="s">
        <v>208</v>
      </c>
      <c r="B208">
        <v>52</v>
      </c>
      <c r="C208">
        <v>56</v>
      </c>
      <c r="D208">
        <v>54.01</v>
      </c>
      <c r="E208">
        <v>2.1800000000000001E-3</v>
      </c>
      <c r="F208" t="s">
        <v>1</v>
      </c>
    </row>
    <row r="209" spans="1:6">
      <c r="A209" t="s">
        <v>209</v>
      </c>
      <c r="B209">
        <v>57</v>
      </c>
      <c r="C209">
        <v>60</v>
      </c>
      <c r="D209">
        <v>58.08</v>
      </c>
      <c r="E209">
        <v>1.9599999999999999E-3</v>
      </c>
      <c r="F209" t="s">
        <v>1</v>
      </c>
    </row>
    <row r="210" spans="1:6">
      <c r="A210" t="s">
        <v>210</v>
      </c>
      <c r="B210">
        <v>55</v>
      </c>
      <c r="C210">
        <v>59</v>
      </c>
      <c r="D210">
        <v>56.88</v>
      </c>
      <c r="E210">
        <v>1.99E-3</v>
      </c>
      <c r="F210" t="s">
        <v>1</v>
      </c>
    </row>
    <row r="211" spans="1:6">
      <c r="A211" t="s">
        <v>211</v>
      </c>
      <c r="B211">
        <v>46</v>
      </c>
      <c r="C211">
        <v>52</v>
      </c>
      <c r="D211">
        <v>49.33</v>
      </c>
      <c r="E211">
        <v>2.8400000000000001E-3</v>
      </c>
      <c r="F211" t="s">
        <v>1</v>
      </c>
    </row>
    <row r="212" spans="1:6">
      <c r="A212" t="s">
        <v>212</v>
      </c>
      <c r="B212">
        <v>46</v>
      </c>
      <c r="C212">
        <v>52</v>
      </c>
      <c r="D212">
        <v>49.12</v>
      </c>
      <c r="E212">
        <v>2.7899999999999999E-3</v>
      </c>
      <c r="F212" t="s">
        <v>1</v>
      </c>
    </row>
    <row r="213" spans="1:6">
      <c r="A213" t="s">
        <v>213</v>
      </c>
      <c r="B213">
        <v>46</v>
      </c>
      <c r="C213">
        <v>52</v>
      </c>
      <c r="D213">
        <v>48.14</v>
      </c>
      <c r="E213">
        <v>3.29E-3</v>
      </c>
      <c r="F213" t="s">
        <v>1</v>
      </c>
    </row>
    <row r="214" spans="1:6">
      <c r="A214" t="s">
        <v>214</v>
      </c>
      <c r="B214">
        <v>45</v>
      </c>
      <c r="C214">
        <v>52</v>
      </c>
      <c r="D214">
        <v>48.61</v>
      </c>
      <c r="E214">
        <v>2.5899999999999999E-3</v>
      </c>
      <c r="F214" t="s">
        <v>1</v>
      </c>
    </row>
    <row r="215" spans="1:6">
      <c r="A215" t="s">
        <v>215</v>
      </c>
      <c r="B215">
        <v>45</v>
      </c>
      <c r="C215">
        <v>51</v>
      </c>
      <c r="D215">
        <v>48.11</v>
      </c>
      <c r="E215">
        <v>1.5900000000000001E-3</v>
      </c>
      <c r="F215" t="s">
        <v>1</v>
      </c>
    </row>
    <row r="216" spans="1:6">
      <c r="A216" t="s">
        <v>216</v>
      </c>
      <c r="B216">
        <v>38</v>
      </c>
      <c r="C216">
        <v>45</v>
      </c>
      <c r="D216">
        <v>41.27</v>
      </c>
      <c r="E216">
        <v>4.0800000000000003E-3</v>
      </c>
      <c r="F216" t="s">
        <v>1</v>
      </c>
    </row>
    <row r="217" spans="1:6">
      <c r="A217" t="s">
        <v>217</v>
      </c>
      <c r="B217">
        <v>42</v>
      </c>
      <c r="C217">
        <v>50</v>
      </c>
      <c r="D217">
        <v>44.94</v>
      </c>
      <c r="E217">
        <v>3.5400000000000002E-3</v>
      </c>
      <c r="F217" t="s">
        <v>1</v>
      </c>
    </row>
    <row r="218" spans="1:6">
      <c r="A218" t="s">
        <v>218</v>
      </c>
      <c r="B218">
        <v>40</v>
      </c>
      <c r="C218">
        <v>46</v>
      </c>
      <c r="D218">
        <v>42.59</v>
      </c>
      <c r="E218">
        <v>4.1200000000000004E-3</v>
      </c>
      <c r="F218" t="s">
        <v>1</v>
      </c>
    </row>
    <row r="219" spans="1:6">
      <c r="A219" t="s">
        <v>219</v>
      </c>
      <c r="B219">
        <v>36</v>
      </c>
      <c r="C219">
        <v>45</v>
      </c>
      <c r="D219">
        <v>41.35</v>
      </c>
      <c r="E219">
        <v>4.3800000000000002E-3</v>
      </c>
      <c r="F219" t="s">
        <v>1</v>
      </c>
    </row>
    <row r="220" spans="1:6">
      <c r="A220" t="s">
        <v>220</v>
      </c>
      <c r="B220">
        <v>40</v>
      </c>
      <c r="C220">
        <v>49</v>
      </c>
      <c r="D220">
        <v>44.88</v>
      </c>
      <c r="E220">
        <v>3.48E-3</v>
      </c>
      <c r="F220" t="s">
        <v>1</v>
      </c>
    </row>
    <row r="221" spans="1:6">
      <c r="A221" t="s">
        <v>221</v>
      </c>
      <c r="B221">
        <v>34</v>
      </c>
      <c r="C221">
        <v>43</v>
      </c>
      <c r="D221">
        <v>38.58</v>
      </c>
      <c r="E221">
        <v>4.3400000000000001E-3</v>
      </c>
      <c r="F221" t="s">
        <v>1</v>
      </c>
    </row>
    <row r="222" spans="1:6">
      <c r="A222" t="s">
        <v>222</v>
      </c>
      <c r="B222">
        <v>33</v>
      </c>
      <c r="C222">
        <v>41</v>
      </c>
      <c r="D222">
        <v>37.090000000000003</v>
      </c>
      <c r="E222">
        <v>5.5100000000000001E-3</v>
      </c>
      <c r="F222" t="s">
        <v>1</v>
      </c>
    </row>
    <row r="223" spans="1:6">
      <c r="A223" t="s">
        <v>223</v>
      </c>
      <c r="B223">
        <v>33</v>
      </c>
      <c r="C223">
        <v>40</v>
      </c>
      <c r="D223">
        <v>36.35</v>
      </c>
      <c r="E223">
        <v>4.13E-3</v>
      </c>
      <c r="F223" t="s">
        <v>1</v>
      </c>
    </row>
    <row r="224" spans="1:6">
      <c r="A224" t="s">
        <v>224</v>
      </c>
      <c r="B224">
        <v>34</v>
      </c>
      <c r="C224">
        <v>41</v>
      </c>
      <c r="D224">
        <v>37.81</v>
      </c>
      <c r="E224">
        <v>4.3E-3</v>
      </c>
      <c r="F224" t="s">
        <v>1</v>
      </c>
    </row>
    <row r="225" spans="1:6">
      <c r="A225" t="s">
        <v>225</v>
      </c>
      <c r="B225">
        <v>35</v>
      </c>
      <c r="C225">
        <v>43</v>
      </c>
      <c r="D225">
        <v>37.770000000000003</v>
      </c>
      <c r="E225">
        <v>4.8599999999999997E-3</v>
      </c>
      <c r="F225" t="s">
        <v>1</v>
      </c>
    </row>
    <row r="226" spans="1:6">
      <c r="A226" t="s">
        <v>226</v>
      </c>
      <c r="B226">
        <v>82</v>
      </c>
      <c r="C226">
        <v>84</v>
      </c>
      <c r="D226">
        <v>83.19</v>
      </c>
      <c r="E226">
        <v>1.15E-3</v>
      </c>
      <c r="F226" t="s">
        <v>1</v>
      </c>
    </row>
    <row r="227" spans="1:6">
      <c r="A227" t="s">
        <v>227</v>
      </c>
      <c r="B227">
        <v>81</v>
      </c>
      <c r="C227">
        <v>82</v>
      </c>
      <c r="D227">
        <v>81.900000000000006</v>
      </c>
      <c r="E227">
        <v>1.1199999999999999E-3</v>
      </c>
      <c r="F227" t="s">
        <v>1</v>
      </c>
    </row>
    <row r="228" spans="1:6">
      <c r="A228" t="s">
        <v>228</v>
      </c>
      <c r="B228">
        <v>82</v>
      </c>
      <c r="C228">
        <v>83</v>
      </c>
      <c r="D228">
        <v>82.51</v>
      </c>
      <c r="E228">
        <v>1.06E-3</v>
      </c>
      <c r="F228" t="s">
        <v>1</v>
      </c>
    </row>
    <row r="229" spans="1:6">
      <c r="A229" t="s">
        <v>229</v>
      </c>
      <c r="B229">
        <v>81</v>
      </c>
      <c r="C229">
        <v>83</v>
      </c>
      <c r="D229">
        <v>82.02</v>
      </c>
      <c r="E229">
        <v>1.34E-3</v>
      </c>
      <c r="F229" t="s">
        <v>1</v>
      </c>
    </row>
    <row r="230" spans="1:6">
      <c r="A230" t="s">
        <v>230</v>
      </c>
      <c r="B230">
        <v>82</v>
      </c>
      <c r="C230">
        <v>84</v>
      </c>
      <c r="D230">
        <v>82.87</v>
      </c>
      <c r="E230">
        <v>1.1999999999999999E-3</v>
      </c>
      <c r="F230" t="s">
        <v>1</v>
      </c>
    </row>
    <row r="231" spans="1:6">
      <c r="A231" t="s">
        <v>231</v>
      </c>
      <c r="B231">
        <v>68</v>
      </c>
      <c r="C231">
        <v>72</v>
      </c>
      <c r="D231">
        <v>69.45</v>
      </c>
      <c r="E231">
        <v>1.5900000000000001E-3</v>
      </c>
      <c r="F231" t="s">
        <v>1</v>
      </c>
    </row>
    <row r="232" spans="1:6">
      <c r="A232" t="s">
        <v>232</v>
      </c>
      <c r="B232">
        <v>67</v>
      </c>
      <c r="C232">
        <v>72</v>
      </c>
      <c r="D232">
        <v>69.41</v>
      </c>
      <c r="E232">
        <v>2.0500000000000002E-3</v>
      </c>
      <c r="F232" t="s">
        <v>1</v>
      </c>
    </row>
    <row r="233" spans="1:6">
      <c r="A233" t="s">
        <v>233</v>
      </c>
      <c r="B233">
        <v>70</v>
      </c>
      <c r="C233">
        <v>75</v>
      </c>
      <c r="D233">
        <v>72.72</v>
      </c>
      <c r="E233">
        <v>2.5100000000000001E-3</v>
      </c>
      <c r="F233" t="s">
        <v>1</v>
      </c>
    </row>
    <row r="234" spans="1:6">
      <c r="A234" t="s">
        <v>234</v>
      </c>
      <c r="B234">
        <v>69</v>
      </c>
      <c r="C234">
        <v>74</v>
      </c>
      <c r="D234">
        <v>71.69</v>
      </c>
      <c r="E234">
        <v>2.1800000000000001E-3</v>
      </c>
      <c r="F234" t="s">
        <v>1</v>
      </c>
    </row>
    <row r="235" spans="1:6">
      <c r="A235" t="s">
        <v>235</v>
      </c>
      <c r="B235">
        <v>70</v>
      </c>
      <c r="C235">
        <v>74</v>
      </c>
      <c r="D235">
        <v>71.41</v>
      </c>
      <c r="E235">
        <v>2.0500000000000002E-3</v>
      </c>
      <c r="F235" t="s">
        <v>1</v>
      </c>
    </row>
    <row r="236" spans="1:6">
      <c r="A236" t="s">
        <v>236</v>
      </c>
      <c r="B236">
        <v>60</v>
      </c>
      <c r="C236">
        <v>65</v>
      </c>
      <c r="D236">
        <v>62.75</v>
      </c>
      <c r="E236">
        <v>3.16E-3</v>
      </c>
      <c r="F236" t="s">
        <v>1</v>
      </c>
    </row>
    <row r="237" spans="1:6">
      <c r="A237" t="s">
        <v>237</v>
      </c>
      <c r="B237">
        <v>57</v>
      </c>
      <c r="C237">
        <v>64</v>
      </c>
      <c r="D237">
        <v>60.46</v>
      </c>
      <c r="E237">
        <v>3.9399999999999999E-3</v>
      </c>
      <c r="F237" t="s">
        <v>1</v>
      </c>
    </row>
    <row r="238" spans="1:6">
      <c r="A238" t="s">
        <v>238</v>
      </c>
      <c r="B238">
        <v>58</v>
      </c>
      <c r="C238">
        <v>64</v>
      </c>
      <c r="D238">
        <v>60.61</v>
      </c>
      <c r="E238">
        <v>4.7099999999999998E-3</v>
      </c>
      <c r="F238" t="s">
        <v>1</v>
      </c>
    </row>
    <row r="239" spans="1:6">
      <c r="A239" t="s">
        <v>239</v>
      </c>
      <c r="B239">
        <v>55</v>
      </c>
      <c r="C239">
        <v>62</v>
      </c>
      <c r="D239">
        <v>58.12</v>
      </c>
      <c r="E239">
        <v>5.0099999999999997E-3</v>
      </c>
      <c r="F239" t="s">
        <v>1</v>
      </c>
    </row>
    <row r="240" spans="1:6">
      <c r="A240" t="s">
        <v>240</v>
      </c>
      <c r="B240">
        <v>59</v>
      </c>
      <c r="C240">
        <v>66</v>
      </c>
      <c r="D240">
        <v>61.76</v>
      </c>
      <c r="E240">
        <v>3.2299999999999998E-3</v>
      </c>
      <c r="F240" t="s">
        <v>1</v>
      </c>
    </row>
    <row r="241" spans="1:6">
      <c r="A241" t="s">
        <v>241</v>
      </c>
      <c r="B241">
        <v>53</v>
      </c>
      <c r="C241">
        <v>59</v>
      </c>
      <c r="D241">
        <v>55.85</v>
      </c>
      <c r="E241">
        <v>3.96E-3</v>
      </c>
      <c r="F241" t="s">
        <v>1</v>
      </c>
    </row>
    <row r="242" spans="1:6">
      <c r="A242" t="s">
        <v>242</v>
      </c>
      <c r="B242">
        <v>52</v>
      </c>
      <c r="C242">
        <v>57</v>
      </c>
      <c r="D242">
        <v>55.1</v>
      </c>
      <c r="E242">
        <v>4.4600000000000004E-3</v>
      </c>
      <c r="F242" t="s">
        <v>1</v>
      </c>
    </row>
    <row r="243" spans="1:6">
      <c r="A243" t="s">
        <v>243</v>
      </c>
      <c r="B243">
        <v>52</v>
      </c>
      <c r="C243">
        <v>58</v>
      </c>
      <c r="D243">
        <v>54.81</v>
      </c>
      <c r="E243">
        <v>4.2500000000000003E-3</v>
      </c>
      <c r="F243" t="s">
        <v>1</v>
      </c>
    </row>
    <row r="244" spans="1:6">
      <c r="A244" t="s">
        <v>244</v>
      </c>
      <c r="B244">
        <v>49</v>
      </c>
      <c r="C244">
        <v>57</v>
      </c>
      <c r="D244">
        <v>52.34</v>
      </c>
      <c r="E244">
        <v>4.6800000000000001E-3</v>
      </c>
      <c r="F244" t="s">
        <v>1</v>
      </c>
    </row>
    <row r="245" spans="1:6">
      <c r="A245" t="s">
        <v>245</v>
      </c>
      <c r="B245">
        <v>51</v>
      </c>
      <c r="C245">
        <v>58</v>
      </c>
      <c r="D245">
        <v>55.07</v>
      </c>
      <c r="E245">
        <v>4.8599999999999997E-3</v>
      </c>
      <c r="F245" t="s">
        <v>1</v>
      </c>
    </row>
    <row r="246" spans="1:6">
      <c r="A246" t="s">
        <v>246</v>
      </c>
      <c r="B246">
        <v>44</v>
      </c>
      <c r="C246">
        <v>53</v>
      </c>
      <c r="D246">
        <v>48.16</v>
      </c>
      <c r="E246">
        <v>5.6699999999999997E-3</v>
      </c>
      <c r="F246" t="s">
        <v>1</v>
      </c>
    </row>
    <row r="247" spans="1:6">
      <c r="A247" t="s">
        <v>247</v>
      </c>
      <c r="B247">
        <v>43</v>
      </c>
      <c r="C247">
        <v>51</v>
      </c>
      <c r="D247">
        <v>47.15</v>
      </c>
      <c r="E247">
        <v>5.2300000000000003E-3</v>
      </c>
      <c r="F247" t="s">
        <v>1</v>
      </c>
    </row>
    <row r="248" spans="1:6">
      <c r="A248" t="s">
        <v>248</v>
      </c>
      <c r="B248">
        <v>44</v>
      </c>
      <c r="C248">
        <v>53</v>
      </c>
      <c r="D248">
        <v>47.82</v>
      </c>
      <c r="E248">
        <v>6.5300000000000002E-3</v>
      </c>
      <c r="F248" t="s">
        <v>1</v>
      </c>
    </row>
    <row r="249" spans="1:6">
      <c r="A249" t="s">
        <v>249</v>
      </c>
      <c r="B249">
        <v>45</v>
      </c>
      <c r="C249">
        <v>56</v>
      </c>
      <c r="D249">
        <v>50.03</v>
      </c>
      <c r="E249">
        <v>5.7200000000000003E-3</v>
      </c>
      <c r="F249" t="s">
        <v>1</v>
      </c>
    </row>
    <row r="250" spans="1:6">
      <c r="A250" t="s">
        <v>250</v>
      </c>
      <c r="B250">
        <v>46</v>
      </c>
      <c r="C250">
        <v>53</v>
      </c>
      <c r="D250">
        <v>49.47</v>
      </c>
      <c r="E250">
        <v>4.5799999999999999E-3</v>
      </c>
      <c r="F250" t="s">
        <v>1</v>
      </c>
    </row>
    <row r="251" spans="1:6">
      <c r="A251" t="s">
        <v>251</v>
      </c>
      <c r="B251">
        <v>97</v>
      </c>
      <c r="C251">
        <v>99</v>
      </c>
      <c r="D251">
        <v>97.66</v>
      </c>
      <c r="E251">
        <v>1.6800000000000001E-3</v>
      </c>
      <c r="F251" t="s">
        <v>1</v>
      </c>
    </row>
    <row r="252" spans="1:6">
      <c r="A252" t="s">
        <v>252</v>
      </c>
      <c r="B252">
        <v>93</v>
      </c>
      <c r="C252">
        <v>95</v>
      </c>
      <c r="D252">
        <v>94.45</v>
      </c>
      <c r="E252">
        <v>1.6299999999999999E-3</v>
      </c>
      <c r="F252" t="s">
        <v>1</v>
      </c>
    </row>
    <row r="253" spans="1:6">
      <c r="A253" t="s">
        <v>253</v>
      </c>
      <c r="B253">
        <v>96</v>
      </c>
      <c r="C253">
        <v>99</v>
      </c>
      <c r="D253">
        <v>97.01</v>
      </c>
      <c r="E253">
        <v>1.2800000000000001E-3</v>
      </c>
      <c r="F253" t="s">
        <v>1</v>
      </c>
    </row>
    <row r="254" spans="1:6">
      <c r="A254" t="s">
        <v>254</v>
      </c>
      <c r="B254">
        <v>94</v>
      </c>
      <c r="C254">
        <v>95</v>
      </c>
      <c r="D254">
        <v>94.36</v>
      </c>
      <c r="E254">
        <v>1.32E-3</v>
      </c>
      <c r="F254" t="s">
        <v>1</v>
      </c>
    </row>
    <row r="255" spans="1:6">
      <c r="A255" t="s">
        <v>255</v>
      </c>
      <c r="B255">
        <v>94</v>
      </c>
      <c r="C255">
        <v>98</v>
      </c>
      <c r="D255">
        <v>96.08</v>
      </c>
      <c r="E255">
        <v>1.74E-3</v>
      </c>
      <c r="F255" t="s">
        <v>1</v>
      </c>
    </row>
    <row r="256" spans="1:6">
      <c r="A256" t="s">
        <v>256</v>
      </c>
      <c r="B256">
        <v>82</v>
      </c>
      <c r="C256">
        <v>85</v>
      </c>
      <c r="D256">
        <v>83.75</v>
      </c>
      <c r="E256">
        <v>2.2599999999999999E-3</v>
      </c>
      <c r="F256" t="s">
        <v>1</v>
      </c>
    </row>
    <row r="257" spans="1:6">
      <c r="A257" t="s">
        <v>257</v>
      </c>
      <c r="B257">
        <v>82</v>
      </c>
      <c r="C257">
        <v>86</v>
      </c>
      <c r="D257">
        <v>83.73</v>
      </c>
      <c r="E257">
        <v>2.6900000000000001E-3</v>
      </c>
      <c r="F257" t="s">
        <v>1</v>
      </c>
    </row>
    <row r="258" spans="1:6">
      <c r="A258" t="s">
        <v>258</v>
      </c>
      <c r="B258">
        <v>83</v>
      </c>
      <c r="C258">
        <v>87</v>
      </c>
      <c r="D258">
        <v>85.18</v>
      </c>
      <c r="E258">
        <v>2.2000000000000001E-3</v>
      </c>
      <c r="F258" t="s">
        <v>1</v>
      </c>
    </row>
    <row r="259" spans="1:6">
      <c r="A259" t="s">
        <v>259</v>
      </c>
      <c r="B259">
        <v>82</v>
      </c>
      <c r="C259">
        <v>86</v>
      </c>
      <c r="D259">
        <v>83.36</v>
      </c>
      <c r="E259">
        <v>2.81E-3</v>
      </c>
      <c r="F259" t="s">
        <v>1</v>
      </c>
    </row>
    <row r="260" spans="1:6">
      <c r="A260" t="s">
        <v>260</v>
      </c>
      <c r="B260">
        <v>82</v>
      </c>
      <c r="C260">
        <v>87</v>
      </c>
      <c r="D260">
        <v>84.17</v>
      </c>
      <c r="E260">
        <v>3.0000000000000001E-3</v>
      </c>
      <c r="F260" t="s">
        <v>1</v>
      </c>
    </row>
    <row r="261" spans="1:6">
      <c r="A261" t="s">
        <v>261</v>
      </c>
      <c r="B261">
        <v>68</v>
      </c>
      <c r="C261">
        <v>75</v>
      </c>
      <c r="D261">
        <v>71.849999999999994</v>
      </c>
      <c r="E261">
        <v>4.7400000000000003E-3</v>
      </c>
      <c r="F261" t="s">
        <v>1</v>
      </c>
    </row>
    <row r="262" spans="1:6">
      <c r="A262" t="s">
        <v>262</v>
      </c>
      <c r="B262">
        <v>68</v>
      </c>
      <c r="C262">
        <v>75</v>
      </c>
      <c r="D262">
        <v>71.819999999999993</v>
      </c>
      <c r="E262">
        <v>5.28E-3</v>
      </c>
      <c r="F262" t="s">
        <v>1</v>
      </c>
    </row>
    <row r="263" spans="1:6">
      <c r="A263" t="s">
        <v>263</v>
      </c>
      <c r="B263">
        <v>68</v>
      </c>
      <c r="C263">
        <v>74</v>
      </c>
      <c r="D263">
        <v>71.38</v>
      </c>
      <c r="E263">
        <v>4.1099999999999999E-3</v>
      </c>
      <c r="F263" t="s">
        <v>1</v>
      </c>
    </row>
    <row r="264" spans="1:6">
      <c r="A264" t="s">
        <v>264</v>
      </c>
      <c r="B264">
        <v>70</v>
      </c>
      <c r="C264">
        <v>78</v>
      </c>
      <c r="D264">
        <v>73.98</v>
      </c>
      <c r="E264">
        <v>4.3499999999999997E-3</v>
      </c>
      <c r="F264" t="s">
        <v>1</v>
      </c>
    </row>
    <row r="265" spans="1:6">
      <c r="A265" t="s">
        <v>265</v>
      </c>
      <c r="B265">
        <v>71</v>
      </c>
      <c r="C265">
        <v>77</v>
      </c>
      <c r="D265">
        <v>73.83</v>
      </c>
      <c r="E265">
        <v>3.8800000000000002E-3</v>
      </c>
      <c r="F265" t="s">
        <v>1</v>
      </c>
    </row>
    <row r="266" spans="1:6">
      <c r="A266" t="s">
        <v>266</v>
      </c>
      <c r="B266">
        <v>66</v>
      </c>
      <c r="C266">
        <v>73</v>
      </c>
      <c r="D266">
        <v>69.849999999999994</v>
      </c>
      <c r="E266">
        <v>4.28E-3</v>
      </c>
      <c r="F266" t="s">
        <v>1</v>
      </c>
    </row>
    <row r="267" spans="1:6">
      <c r="A267" t="s">
        <v>267</v>
      </c>
      <c r="B267">
        <v>61</v>
      </c>
      <c r="C267">
        <v>70</v>
      </c>
      <c r="D267">
        <v>66.37</v>
      </c>
      <c r="E267">
        <v>5.9800000000000001E-3</v>
      </c>
      <c r="F267" t="s">
        <v>1</v>
      </c>
    </row>
    <row r="268" spans="1:6">
      <c r="A268" t="s">
        <v>268</v>
      </c>
      <c r="B268">
        <v>64</v>
      </c>
      <c r="C268">
        <v>70</v>
      </c>
      <c r="D268">
        <v>66.61</v>
      </c>
      <c r="E268">
        <v>6.5199999999999998E-3</v>
      </c>
      <c r="F268" t="s">
        <v>1</v>
      </c>
    </row>
    <row r="269" spans="1:6">
      <c r="A269" t="s">
        <v>269</v>
      </c>
      <c r="B269">
        <v>59</v>
      </c>
      <c r="C269">
        <v>69</v>
      </c>
      <c r="D269">
        <v>65.06</v>
      </c>
      <c r="E269">
        <v>6.5199999999999998E-3</v>
      </c>
      <c r="F269" t="s">
        <v>1</v>
      </c>
    </row>
    <row r="270" spans="1:6">
      <c r="A270" t="s">
        <v>270</v>
      </c>
      <c r="B270">
        <v>60</v>
      </c>
      <c r="C270">
        <v>71</v>
      </c>
      <c r="D270">
        <v>65.91</v>
      </c>
      <c r="E270">
        <v>6.4400000000000004E-3</v>
      </c>
      <c r="F270" t="s">
        <v>1</v>
      </c>
    </row>
    <row r="271" spans="1:6">
      <c r="A271" t="s">
        <v>271</v>
      </c>
      <c r="B271">
        <v>53</v>
      </c>
      <c r="C271">
        <v>63</v>
      </c>
      <c r="D271">
        <v>58.22</v>
      </c>
      <c r="E271">
        <v>7.1199999999999996E-3</v>
      </c>
      <c r="F271" t="s">
        <v>1</v>
      </c>
    </row>
    <row r="272" spans="1:6">
      <c r="A272" t="s">
        <v>272</v>
      </c>
      <c r="B272">
        <v>58</v>
      </c>
      <c r="C272">
        <v>66</v>
      </c>
      <c r="D272">
        <v>62.11</v>
      </c>
      <c r="E272">
        <v>6.9199999999999999E-3</v>
      </c>
      <c r="F272" t="s">
        <v>1</v>
      </c>
    </row>
    <row r="273" spans="1:6">
      <c r="A273" t="s">
        <v>273</v>
      </c>
      <c r="B273">
        <v>54</v>
      </c>
      <c r="C273">
        <v>62</v>
      </c>
      <c r="D273">
        <v>57.78</v>
      </c>
      <c r="E273">
        <v>8.3000000000000001E-3</v>
      </c>
      <c r="F273" t="s">
        <v>1</v>
      </c>
    </row>
    <row r="274" spans="1:6">
      <c r="A274" t="s">
        <v>274</v>
      </c>
      <c r="B274">
        <v>50</v>
      </c>
      <c r="C274">
        <v>60</v>
      </c>
      <c r="D274">
        <v>55.08</v>
      </c>
      <c r="E274">
        <v>7.6400000000000001E-3</v>
      </c>
      <c r="F274" t="s">
        <v>1</v>
      </c>
    </row>
    <row r="275" spans="1:6">
      <c r="A275" t="s">
        <v>275</v>
      </c>
      <c r="B275">
        <v>56</v>
      </c>
      <c r="C275">
        <v>64</v>
      </c>
      <c r="D275">
        <v>60.17</v>
      </c>
      <c r="E275">
        <v>7.1599999999999997E-3</v>
      </c>
      <c r="F275" t="s">
        <v>1</v>
      </c>
    </row>
    <row r="276" spans="1:6">
      <c r="A276" t="s">
        <v>276</v>
      </c>
      <c r="B276">
        <v>113</v>
      </c>
      <c r="C276">
        <v>117</v>
      </c>
      <c r="D276">
        <v>114.2</v>
      </c>
      <c r="E276">
        <v>1.65E-3</v>
      </c>
      <c r="F276" t="s">
        <v>1</v>
      </c>
    </row>
    <row r="277" spans="1:6">
      <c r="A277" t="s">
        <v>277</v>
      </c>
      <c r="B277">
        <v>113</v>
      </c>
      <c r="C277">
        <v>115</v>
      </c>
      <c r="D277">
        <v>113.59</v>
      </c>
      <c r="E277">
        <v>1.9499999999999999E-3</v>
      </c>
      <c r="F277" t="s">
        <v>1</v>
      </c>
    </row>
    <row r="278" spans="1:6">
      <c r="A278" t="s">
        <v>278</v>
      </c>
      <c r="B278">
        <v>113</v>
      </c>
      <c r="C278">
        <v>115</v>
      </c>
      <c r="D278">
        <v>113.4</v>
      </c>
      <c r="E278">
        <v>1.7600000000000001E-3</v>
      </c>
      <c r="F278" t="s">
        <v>1</v>
      </c>
    </row>
    <row r="279" spans="1:6">
      <c r="A279" t="s">
        <v>279</v>
      </c>
      <c r="B279">
        <v>112</v>
      </c>
      <c r="C279">
        <v>113</v>
      </c>
      <c r="D279">
        <v>112.13</v>
      </c>
      <c r="E279">
        <v>1.9599999999999999E-3</v>
      </c>
      <c r="F279" t="s">
        <v>1</v>
      </c>
    </row>
    <row r="280" spans="1:6">
      <c r="A280" t="s">
        <v>280</v>
      </c>
      <c r="B280">
        <v>115</v>
      </c>
      <c r="C280">
        <v>116</v>
      </c>
      <c r="D280">
        <v>115.11</v>
      </c>
      <c r="E280">
        <v>1.1900000000000001E-3</v>
      </c>
      <c r="F280" t="s">
        <v>1</v>
      </c>
    </row>
    <row r="281" spans="1:6">
      <c r="A281" t="s">
        <v>281</v>
      </c>
      <c r="B281">
        <v>97</v>
      </c>
      <c r="C281">
        <v>102</v>
      </c>
      <c r="D281">
        <v>99.46</v>
      </c>
      <c r="E281">
        <v>3.2100000000000002E-3</v>
      </c>
      <c r="F281" t="s">
        <v>1</v>
      </c>
    </row>
    <row r="282" spans="1:6">
      <c r="A282" t="s">
        <v>282</v>
      </c>
      <c r="B282">
        <v>94</v>
      </c>
      <c r="C282">
        <v>98</v>
      </c>
      <c r="D282">
        <v>96.57</v>
      </c>
      <c r="E282">
        <v>3.2799999999999999E-3</v>
      </c>
      <c r="F282" t="s">
        <v>1</v>
      </c>
    </row>
    <row r="283" spans="1:6">
      <c r="A283" t="s">
        <v>283</v>
      </c>
      <c r="B283">
        <v>97</v>
      </c>
      <c r="C283">
        <v>101</v>
      </c>
      <c r="D283">
        <v>98.56</v>
      </c>
      <c r="E283">
        <v>4.5599999999999998E-3</v>
      </c>
      <c r="F283" t="s">
        <v>1</v>
      </c>
    </row>
    <row r="284" spans="1:6">
      <c r="A284" t="s">
        <v>284</v>
      </c>
      <c r="B284">
        <v>98</v>
      </c>
      <c r="C284">
        <v>104</v>
      </c>
      <c r="D284">
        <v>100.33</v>
      </c>
      <c r="E284">
        <v>3.47E-3</v>
      </c>
      <c r="F284" t="s">
        <v>1</v>
      </c>
    </row>
    <row r="285" spans="1:6">
      <c r="A285" t="s">
        <v>285</v>
      </c>
      <c r="B285">
        <v>95</v>
      </c>
      <c r="C285">
        <v>101</v>
      </c>
      <c r="D285">
        <v>97.77</v>
      </c>
      <c r="E285">
        <v>4.0600000000000002E-3</v>
      </c>
      <c r="F285" t="s">
        <v>1</v>
      </c>
    </row>
    <row r="286" spans="1:6">
      <c r="A286" t="s">
        <v>286</v>
      </c>
      <c r="B286">
        <v>80</v>
      </c>
      <c r="C286">
        <v>88</v>
      </c>
      <c r="D286">
        <v>84.23</v>
      </c>
      <c r="E286">
        <v>5.4000000000000003E-3</v>
      </c>
      <c r="F286" t="s">
        <v>1</v>
      </c>
    </row>
    <row r="287" spans="1:6">
      <c r="A287" t="s">
        <v>287</v>
      </c>
      <c r="B287">
        <v>85</v>
      </c>
      <c r="C287">
        <v>92</v>
      </c>
      <c r="D287">
        <v>88.13</v>
      </c>
      <c r="E287">
        <v>4.96E-3</v>
      </c>
      <c r="F287" t="s">
        <v>1</v>
      </c>
    </row>
    <row r="288" spans="1:6">
      <c r="A288" t="s">
        <v>288</v>
      </c>
      <c r="B288">
        <v>84</v>
      </c>
      <c r="C288">
        <v>91</v>
      </c>
      <c r="D288">
        <v>87.32</v>
      </c>
      <c r="E288">
        <v>5.2399999999999999E-3</v>
      </c>
      <c r="F288" t="s">
        <v>1</v>
      </c>
    </row>
    <row r="289" spans="1:6">
      <c r="A289" t="s">
        <v>289</v>
      </c>
      <c r="B289">
        <v>83</v>
      </c>
      <c r="C289">
        <v>90</v>
      </c>
      <c r="D289">
        <v>85.87</v>
      </c>
      <c r="E289">
        <v>5.3200000000000001E-3</v>
      </c>
      <c r="F289" t="s">
        <v>1</v>
      </c>
    </row>
    <row r="290" spans="1:6">
      <c r="A290" t="s">
        <v>290</v>
      </c>
      <c r="B290">
        <v>86</v>
      </c>
      <c r="C290">
        <v>92</v>
      </c>
      <c r="D290">
        <v>88.71</v>
      </c>
      <c r="E290">
        <v>4.96E-3</v>
      </c>
      <c r="F290" t="s">
        <v>1</v>
      </c>
    </row>
    <row r="291" spans="1:6">
      <c r="A291" t="s">
        <v>291</v>
      </c>
      <c r="B291">
        <v>76</v>
      </c>
      <c r="C291">
        <v>82</v>
      </c>
      <c r="D291">
        <v>79.22</v>
      </c>
      <c r="E291">
        <v>6.5799999999999999E-3</v>
      </c>
      <c r="F291" t="s">
        <v>1</v>
      </c>
    </row>
    <row r="292" spans="1:6">
      <c r="A292" t="s">
        <v>292</v>
      </c>
      <c r="B292">
        <v>71</v>
      </c>
      <c r="C292">
        <v>79</v>
      </c>
      <c r="D292">
        <v>75.69</v>
      </c>
      <c r="E292">
        <v>7.8100000000000001E-3</v>
      </c>
      <c r="F292" t="s">
        <v>1</v>
      </c>
    </row>
    <row r="293" spans="1:6">
      <c r="A293" t="s">
        <v>293</v>
      </c>
      <c r="B293">
        <v>78</v>
      </c>
      <c r="C293">
        <v>85</v>
      </c>
      <c r="D293">
        <v>81.06</v>
      </c>
      <c r="E293">
        <v>6.0000000000000001E-3</v>
      </c>
      <c r="F293" t="s">
        <v>1</v>
      </c>
    </row>
    <row r="294" spans="1:6">
      <c r="A294" t="s">
        <v>294</v>
      </c>
      <c r="B294">
        <v>75</v>
      </c>
      <c r="C294">
        <v>82</v>
      </c>
      <c r="D294">
        <v>78.989999999999995</v>
      </c>
      <c r="E294">
        <v>7.4999999999999997E-3</v>
      </c>
      <c r="F294" t="s">
        <v>1</v>
      </c>
    </row>
    <row r="295" spans="1:6">
      <c r="A295" t="s">
        <v>295</v>
      </c>
      <c r="B295">
        <v>73</v>
      </c>
      <c r="C295">
        <v>82</v>
      </c>
      <c r="D295">
        <v>77.03</v>
      </c>
      <c r="E295">
        <v>6.0200000000000002E-3</v>
      </c>
      <c r="F295" t="s">
        <v>1</v>
      </c>
    </row>
    <row r="296" spans="1:6">
      <c r="A296" t="s">
        <v>296</v>
      </c>
      <c r="B296">
        <v>66</v>
      </c>
      <c r="C296">
        <v>73</v>
      </c>
      <c r="D296">
        <v>68.92</v>
      </c>
      <c r="E296">
        <v>8.3000000000000001E-3</v>
      </c>
      <c r="F296" t="s">
        <v>1</v>
      </c>
    </row>
    <row r="297" spans="1:6">
      <c r="A297" t="s">
        <v>297</v>
      </c>
      <c r="B297">
        <v>63</v>
      </c>
      <c r="C297">
        <v>71</v>
      </c>
      <c r="D297">
        <v>67.14</v>
      </c>
      <c r="E297">
        <v>7.2300000000000003E-3</v>
      </c>
      <c r="F297" t="s">
        <v>1</v>
      </c>
    </row>
    <row r="298" spans="1:6">
      <c r="A298" t="s">
        <v>298</v>
      </c>
      <c r="B298">
        <v>65</v>
      </c>
      <c r="C298">
        <v>74</v>
      </c>
      <c r="D298">
        <v>69.63</v>
      </c>
      <c r="E298">
        <v>8.4100000000000008E-3</v>
      </c>
      <c r="F298" t="s">
        <v>1</v>
      </c>
    </row>
    <row r="299" spans="1:6">
      <c r="A299" t="s">
        <v>299</v>
      </c>
      <c r="B299">
        <v>64</v>
      </c>
      <c r="C299">
        <v>73</v>
      </c>
      <c r="D299">
        <v>68.36</v>
      </c>
      <c r="E299">
        <v>7.9500000000000005E-3</v>
      </c>
      <c r="F299" t="s">
        <v>1</v>
      </c>
    </row>
    <row r="300" spans="1:6">
      <c r="A300" t="s">
        <v>300</v>
      </c>
      <c r="B300">
        <v>66</v>
      </c>
      <c r="C300">
        <v>75</v>
      </c>
      <c r="D300">
        <v>70.64</v>
      </c>
      <c r="E300">
        <v>6.5700000000000003E-3</v>
      </c>
      <c r="F300" t="s">
        <v>1</v>
      </c>
    </row>
    <row r="301" spans="1:6">
      <c r="A301" t="s">
        <v>301</v>
      </c>
      <c r="B301">
        <v>8</v>
      </c>
      <c r="C301">
        <v>10</v>
      </c>
      <c r="D301">
        <v>9.2200000000000006</v>
      </c>
      <c r="E301">
        <v>1.9000000000000001E-4</v>
      </c>
      <c r="F301" t="s">
        <v>1</v>
      </c>
    </row>
    <row r="302" spans="1:6">
      <c r="A302" t="s">
        <v>302</v>
      </c>
      <c r="B302">
        <v>7</v>
      </c>
      <c r="C302">
        <v>8</v>
      </c>
      <c r="D302">
        <v>7.26</v>
      </c>
      <c r="E302">
        <v>1.4999999999999999E-4</v>
      </c>
      <c r="F302" t="s">
        <v>1</v>
      </c>
    </row>
    <row r="303" spans="1:6">
      <c r="A303" t="s">
        <v>303</v>
      </c>
      <c r="B303">
        <v>7</v>
      </c>
      <c r="C303">
        <v>9</v>
      </c>
      <c r="D303">
        <v>7.87</v>
      </c>
      <c r="E303">
        <v>1.8000000000000001E-4</v>
      </c>
      <c r="F303" t="s">
        <v>1</v>
      </c>
    </row>
    <row r="304" spans="1:6">
      <c r="A304" t="s">
        <v>304</v>
      </c>
      <c r="B304">
        <v>8</v>
      </c>
      <c r="C304">
        <v>10</v>
      </c>
      <c r="D304">
        <v>8.66</v>
      </c>
      <c r="E304">
        <v>2.5999999999999998E-4</v>
      </c>
      <c r="F304" t="s">
        <v>1</v>
      </c>
    </row>
    <row r="305" spans="1:6">
      <c r="A305" t="s">
        <v>305</v>
      </c>
      <c r="B305">
        <v>7</v>
      </c>
      <c r="C305">
        <v>9</v>
      </c>
      <c r="D305">
        <v>7.92</v>
      </c>
      <c r="E305">
        <v>2.7E-4</v>
      </c>
      <c r="F305" t="s">
        <v>1</v>
      </c>
    </row>
    <row r="306" spans="1:6">
      <c r="A306" t="s">
        <v>306</v>
      </c>
      <c r="B306">
        <v>4</v>
      </c>
      <c r="C306">
        <v>7</v>
      </c>
      <c r="D306">
        <v>5.04</v>
      </c>
      <c r="E306">
        <v>4.6000000000000001E-4</v>
      </c>
      <c r="F306" t="s">
        <v>1</v>
      </c>
    </row>
    <row r="307" spans="1:6">
      <c r="A307" t="s">
        <v>307</v>
      </c>
      <c r="B307">
        <v>4</v>
      </c>
      <c r="C307">
        <v>6</v>
      </c>
      <c r="D307">
        <v>4.71</v>
      </c>
      <c r="E307">
        <v>4.8999999999999998E-4</v>
      </c>
      <c r="F307" t="s">
        <v>1</v>
      </c>
    </row>
    <row r="308" spans="1:6">
      <c r="A308" t="s">
        <v>308</v>
      </c>
      <c r="B308">
        <v>4</v>
      </c>
      <c r="C308">
        <v>8</v>
      </c>
      <c r="D308">
        <v>5.58</v>
      </c>
      <c r="E308">
        <v>5.6999999999999998E-4</v>
      </c>
      <c r="F308" t="s">
        <v>1</v>
      </c>
    </row>
    <row r="309" spans="1:6">
      <c r="A309" t="s">
        <v>309</v>
      </c>
      <c r="B309">
        <v>4</v>
      </c>
      <c r="C309">
        <v>8</v>
      </c>
      <c r="D309">
        <v>5.42</v>
      </c>
      <c r="E309">
        <v>4.6999999999999999E-4</v>
      </c>
      <c r="F309" t="s">
        <v>1</v>
      </c>
    </row>
    <row r="310" spans="1:6">
      <c r="A310" t="s">
        <v>310</v>
      </c>
      <c r="B310">
        <v>5</v>
      </c>
      <c r="C310">
        <v>7</v>
      </c>
      <c r="D310">
        <v>6.01</v>
      </c>
      <c r="E310">
        <v>3.6999999999999999E-4</v>
      </c>
      <c r="F310" t="s">
        <v>1</v>
      </c>
    </row>
    <row r="311" spans="1:6">
      <c r="A311" t="s">
        <v>311</v>
      </c>
      <c r="B311">
        <v>2</v>
      </c>
      <c r="C311">
        <v>5</v>
      </c>
      <c r="D311">
        <v>3.51</v>
      </c>
      <c r="E311">
        <v>5.5000000000000003E-4</v>
      </c>
      <c r="F311" t="s">
        <v>1</v>
      </c>
    </row>
    <row r="312" spans="1:6">
      <c r="A312" t="s">
        <v>312</v>
      </c>
      <c r="B312">
        <v>3</v>
      </c>
      <c r="C312">
        <v>6</v>
      </c>
      <c r="D312">
        <v>4.53</v>
      </c>
      <c r="E312">
        <v>3.8999999999999999E-4</v>
      </c>
      <c r="F312" t="s">
        <v>1</v>
      </c>
    </row>
    <row r="313" spans="1:6">
      <c r="A313" t="s">
        <v>313</v>
      </c>
      <c r="B313">
        <v>3</v>
      </c>
      <c r="C313">
        <v>6</v>
      </c>
      <c r="D313">
        <v>4.08</v>
      </c>
      <c r="E313">
        <v>4.2999999999999999E-4</v>
      </c>
      <c r="F313" t="s">
        <v>1</v>
      </c>
    </row>
    <row r="314" spans="1:6">
      <c r="A314" t="s">
        <v>314</v>
      </c>
      <c r="B314">
        <v>3</v>
      </c>
      <c r="C314">
        <v>7</v>
      </c>
      <c r="D314">
        <v>5</v>
      </c>
      <c r="E314">
        <v>4.2000000000000002E-4</v>
      </c>
      <c r="F314" t="s">
        <v>1</v>
      </c>
    </row>
    <row r="315" spans="1:6">
      <c r="A315" t="s">
        <v>315</v>
      </c>
      <c r="B315">
        <v>3</v>
      </c>
      <c r="C315">
        <v>6</v>
      </c>
      <c r="D315">
        <v>4.01</v>
      </c>
      <c r="E315">
        <v>4.6999999999999999E-4</v>
      </c>
      <c r="F315" t="s">
        <v>1</v>
      </c>
    </row>
    <row r="316" spans="1:6">
      <c r="A316" t="s">
        <v>316</v>
      </c>
      <c r="B316">
        <v>2</v>
      </c>
      <c r="C316">
        <v>5</v>
      </c>
      <c r="D316">
        <v>2.96</v>
      </c>
      <c r="E316">
        <v>3.8999999999999999E-4</v>
      </c>
      <c r="F316" t="s">
        <v>1</v>
      </c>
    </row>
    <row r="317" spans="1:6">
      <c r="A317" t="s">
        <v>317</v>
      </c>
      <c r="B317">
        <v>1</v>
      </c>
      <c r="C317">
        <v>6</v>
      </c>
      <c r="D317">
        <v>3.3</v>
      </c>
      <c r="E317">
        <v>5.4000000000000001E-4</v>
      </c>
      <c r="F317" t="s">
        <v>1</v>
      </c>
    </row>
    <row r="318" spans="1:6">
      <c r="A318" t="s">
        <v>318</v>
      </c>
      <c r="B318">
        <v>2</v>
      </c>
      <c r="C318">
        <v>6</v>
      </c>
      <c r="D318">
        <v>3.96</v>
      </c>
      <c r="E318">
        <v>5.1999999999999995E-4</v>
      </c>
      <c r="F318" t="s">
        <v>1</v>
      </c>
    </row>
    <row r="319" spans="1:6">
      <c r="A319" t="s">
        <v>319</v>
      </c>
      <c r="B319">
        <v>2</v>
      </c>
      <c r="C319">
        <v>6</v>
      </c>
      <c r="D319">
        <v>3.59</v>
      </c>
      <c r="E319">
        <v>4.2999999999999999E-4</v>
      </c>
      <c r="F319" t="s">
        <v>1</v>
      </c>
    </row>
    <row r="320" spans="1:6">
      <c r="A320" t="s">
        <v>320</v>
      </c>
      <c r="B320">
        <v>1</v>
      </c>
      <c r="C320">
        <v>6</v>
      </c>
      <c r="D320">
        <v>3.49</v>
      </c>
      <c r="E320">
        <v>4.0000000000000002E-4</v>
      </c>
      <c r="F320" t="s">
        <v>1</v>
      </c>
    </row>
    <row r="321" spans="1:6">
      <c r="A321" t="s">
        <v>321</v>
      </c>
      <c r="B321">
        <v>2</v>
      </c>
      <c r="C321">
        <v>6</v>
      </c>
      <c r="D321">
        <v>3.07</v>
      </c>
      <c r="E321">
        <v>3.5E-4</v>
      </c>
      <c r="F321" t="s">
        <v>1</v>
      </c>
    </row>
    <row r="322" spans="1:6">
      <c r="A322" t="s">
        <v>322</v>
      </c>
      <c r="B322">
        <v>2</v>
      </c>
      <c r="C322">
        <v>6</v>
      </c>
      <c r="D322">
        <v>3.34</v>
      </c>
      <c r="E322">
        <v>1.3999999999999999E-4</v>
      </c>
      <c r="F322" t="s">
        <v>1</v>
      </c>
    </row>
    <row r="323" spans="1:6">
      <c r="A323" t="s">
        <v>323</v>
      </c>
      <c r="B323">
        <v>2</v>
      </c>
      <c r="C323">
        <v>5</v>
      </c>
      <c r="D323">
        <v>3.36</v>
      </c>
      <c r="E323">
        <v>5.4000000000000001E-4</v>
      </c>
      <c r="F323" t="s">
        <v>1</v>
      </c>
    </row>
    <row r="324" spans="1:6">
      <c r="A324" t="s">
        <v>324</v>
      </c>
      <c r="B324">
        <v>2</v>
      </c>
      <c r="C324">
        <v>5</v>
      </c>
      <c r="D324">
        <v>2.95</v>
      </c>
      <c r="E324">
        <v>4.8999999999999998E-4</v>
      </c>
      <c r="F324" t="s">
        <v>1</v>
      </c>
    </row>
    <row r="325" spans="1:6">
      <c r="A325" t="s">
        <v>325</v>
      </c>
      <c r="B325">
        <v>2</v>
      </c>
      <c r="C325">
        <v>5</v>
      </c>
      <c r="D325">
        <v>2.93</v>
      </c>
      <c r="E325">
        <v>4.8999999999999998E-4</v>
      </c>
      <c r="F325" t="s">
        <v>1</v>
      </c>
    </row>
    <row r="326" spans="1:6">
      <c r="A326" t="s">
        <v>326</v>
      </c>
      <c r="B326">
        <v>126</v>
      </c>
      <c r="C326">
        <v>128</v>
      </c>
      <c r="D326">
        <v>127.25</v>
      </c>
      <c r="E326">
        <v>2.1299999999999999E-3</v>
      </c>
      <c r="F326" t="s">
        <v>1</v>
      </c>
    </row>
    <row r="327" spans="1:6">
      <c r="A327" t="s">
        <v>327</v>
      </c>
      <c r="B327">
        <v>126</v>
      </c>
      <c r="C327">
        <v>127</v>
      </c>
      <c r="D327">
        <v>126.5</v>
      </c>
      <c r="E327">
        <v>1.9499999999999999E-3</v>
      </c>
      <c r="F327" t="s">
        <v>1</v>
      </c>
    </row>
    <row r="328" spans="1:6">
      <c r="A328" t="s">
        <v>328</v>
      </c>
      <c r="B328">
        <v>128</v>
      </c>
      <c r="C328">
        <v>131</v>
      </c>
      <c r="D328">
        <v>129.16</v>
      </c>
      <c r="E328">
        <v>2.2000000000000001E-3</v>
      </c>
      <c r="F328" t="s">
        <v>1</v>
      </c>
    </row>
    <row r="329" spans="1:6">
      <c r="A329" t="s">
        <v>329</v>
      </c>
      <c r="B329">
        <v>127</v>
      </c>
      <c r="C329">
        <v>129</v>
      </c>
      <c r="D329">
        <v>128.24</v>
      </c>
      <c r="E329">
        <v>2.5000000000000001E-3</v>
      </c>
      <c r="F329" t="s">
        <v>1</v>
      </c>
    </row>
    <row r="330" spans="1:6">
      <c r="A330" t="s">
        <v>330</v>
      </c>
      <c r="B330">
        <v>127</v>
      </c>
      <c r="C330">
        <v>128</v>
      </c>
      <c r="D330">
        <v>127.06</v>
      </c>
      <c r="E330">
        <v>1.6199999999999999E-3</v>
      </c>
      <c r="F330" t="s">
        <v>1</v>
      </c>
    </row>
    <row r="331" spans="1:6">
      <c r="A331" t="s">
        <v>331</v>
      </c>
      <c r="B331">
        <v>110</v>
      </c>
      <c r="C331">
        <v>114</v>
      </c>
      <c r="D331">
        <v>112.04</v>
      </c>
      <c r="E331">
        <v>2.5300000000000001E-3</v>
      </c>
      <c r="F331" t="s">
        <v>1</v>
      </c>
    </row>
    <row r="332" spans="1:6">
      <c r="A332" t="s">
        <v>332</v>
      </c>
      <c r="B332">
        <v>112</v>
      </c>
      <c r="C332">
        <v>117</v>
      </c>
      <c r="D332">
        <v>114.47</v>
      </c>
      <c r="E332">
        <v>4.1200000000000004E-3</v>
      </c>
      <c r="F332" t="s">
        <v>1</v>
      </c>
    </row>
    <row r="333" spans="1:6">
      <c r="A333" t="s">
        <v>333</v>
      </c>
      <c r="B333">
        <v>108</v>
      </c>
      <c r="C333">
        <v>113</v>
      </c>
      <c r="D333">
        <v>110.72</v>
      </c>
      <c r="E333">
        <v>3.29E-3</v>
      </c>
      <c r="F333" t="s">
        <v>1</v>
      </c>
    </row>
    <row r="334" spans="1:6">
      <c r="A334" t="s">
        <v>334</v>
      </c>
      <c r="B334">
        <v>111</v>
      </c>
      <c r="C334">
        <v>116</v>
      </c>
      <c r="D334">
        <v>113.05</v>
      </c>
      <c r="E334">
        <v>3.63E-3</v>
      </c>
      <c r="F334" t="s">
        <v>1</v>
      </c>
    </row>
    <row r="335" spans="1:6">
      <c r="A335" t="s">
        <v>335</v>
      </c>
      <c r="B335">
        <v>109</v>
      </c>
      <c r="C335">
        <v>114</v>
      </c>
      <c r="D335">
        <v>110.98</v>
      </c>
      <c r="E335">
        <v>4.5399999999999998E-3</v>
      </c>
      <c r="F335" t="s">
        <v>1</v>
      </c>
    </row>
    <row r="336" spans="1:6">
      <c r="A336" t="s">
        <v>336</v>
      </c>
      <c r="B336">
        <v>96</v>
      </c>
      <c r="C336">
        <v>101</v>
      </c>
      <c r="D336">
        <v>98.25</v>
      </c>
      <c r="E336">
        <v>4.8599999999999997E-3</v>
      </c>
      <c r="F336" t="s">
        <v>1</v>
      </c>
    </row>
    <row r="337" spans="1:6">
      <c r="A337" t="s">
        <v>337</v>
      </c>
      <c r="B337">
        <v>91</v>
      </c>
      <c r="C337">
        <v>98</v>
      </c>
      <c r="D337">
        <v>94.81</v>
      </c>
      <c r="E337">
        <v>5.5199999999999997E-3</v>
      </c>
      <c r="F337" t="s">
        <v>1</v>
      </c>
    </row>
    <row r="338" spans="1:6">
      <c r="A338" t="s">
        <v>338</v>
      </c>
      <c r="B338">
        <v>95</v>
      </c>
      <c r="C338">
        <v>103</v>
      </c>
      <c r="D338">
        <v>98.15</v>
      </c>
      <c r="E338">
        <v>7.0000000000000001E-3</v>
      </c>
      <c r="F338" t="s">
        <v>1</v>
      </c>
    </row>
    <row r="339" spans="1:6">
      <c r="A339" t="s">
        <v>339</v>
      </c>
      <c r="B339">
        <v>91</v>
      </c>
      <c r="C339">
        <v>99</v>
      </c>
      <c r="D339">
        <v>95.62</v>
      </c>
      <c r="E339">
        <v>5.1200000000000004E-3</v>
      </c>
      <c r="F339" t="s">
        <v>1</v>
      </c>
    </row>
    <row r="340" spans="1:6">
      <c r="A340" t="s">
        <v>340</v>
      </c>
      <c r="B340">
        <v>98</v>
      </c>
      <c r="C340">
        <v>104</v>
      </c>
      <c r="D340">
        <v>100.95</v>
      </c>
      <c r="E340">
        <v>5.6800000000000002E-3</v>
      </c>
      <c r="F340" t="s">
        <v>1</v>
      </c>
    </row>
    <row r="341" spans="1:6">
      <c r="A341" t="s">
        <v>341</v>
      </c>
      <c r="B341">
        <v>84</v>
      </c>
      <c r="C341">
        <v>93</v>
      </c>
      <c r="D341">
        <v>87.7</v>
      </c>
      <c r="E341">
        <v>7.11E-3</v>
      </c>
      <c r="F341" t="s">
        <v>1</v>
      </c>
    </row>
    <row r="342" spans="1:6">
      <c r="A342" t="s">
        <v>342</v>
      </c>
      <c r="B342">
        <v>83</v>
      </c>
      <c r="C342">
        <v>92</v>
      </c>
      <c r="D342">
        <v>87.04</v>
      </c>
      <c r="E342">
        <v>6.96E-3</v>
      </c>
      <c r="F342" t="s">
        <v>1</v>
      </c>
    </row>
    <row r="343" spans="1:6">
      <c r="A343" t="s">
        <v>343</v>
      </c>
      <c r="B343">
        <v>85</v>
      </c>
      <c r="C343">
        <v>92</v>
      </c>
      <c r="D343">
        <v>88.35</v>
      </c>
      <c r="E343">
        <v>7.7200000000000003E-3</v>
      </c>
      <c r="F343" t="s">
        <v>1</v>
      </c>
    </row>
    <row r="344" spans="1:6">
      <c r="A344" t="s">
        <v>344</v>
      </c>
      <c r="B344">
        <v>85</v>
      </c>
      <c r="C344">
        <v>93</v>
      </c>
      <c r="D344">
        <v>88.48</v>
      </c>
      <c r="E344">
        <v>9.1699999999999993E-3</v>
      </c>
      <c r="F344" t="s">
        <v>1</v>
      </c>
    </row>
    <row r="345" spans="1:6">
      <c r="A345" t="s">
        <v>345</v>
      </c>
      <c r="B345">
        <v>82</v>
      </c>
      <c r="C345">
        <v>91</v>
      </c>
      <c r="D345">
        <v>87.02</v>
      </c>
      <c r="E345">
        <v>7.4200000000000004E-3</v>
      </c>
      <c r="F345" t="s">
        <v>1</v>
      </c>
    </row>
    <row r="346" spans="1:6">
      <c r="A346" t="s">
        <v>346</v>
      </c>
      <c r="B346">
        <v>73</v>
      </c>
      <c r="C346">
        <v>84</v>
      </c>
      <c r="D346">
        <v>79.58</v>
      </c>
      <c r="E346">
        <v>9.6200000000000001E-3</v>
      </c>
      <c r="F346" t="s">
        <v>1</v>
      </c>
    </row>
    <row r="347" spans="1:6">
      <c r="A347" t="s">
        <v>347</v>
      </c>
      <c r="B347">
        <v>77</v>
      </c>
      <c r="C347">
        <v>87</v>
      </c>
      <c r="D347">
        <v>82.22</v>
      </c>
      <c r="E347">
        <v>9.4999999999999998E-3</v>
      </c>
      <c r="F347" t="s">
        <v>1</v>
      </c>
    </row>
    <row r="348" spans="1:6">
      <c r="A348" t="s">
        <v>348</v>
      </c>
      <c r="B348">
        <v>75</v>
      </c>
      <c r="C348">
        <v>83</v>
      </c>
      <c r="D348">
        <v>79.17</v>
      </c>
      <c r="E348">
        <v>9.9500000000000005E-3</v>
      </c>
      <c r="F348" t="s">
        <v>1</v>
      </c>
    </row>
    <row r="349" spans="1:6">
      <c r="A349" t="s">
        <v>349</v>
      </c>
      <c r="B349">
        <v>74</v>
      </c>
      <c r="C349">
        <v>85</v>
      </c>
      <c r="D349">
        <v>80.930000000000007</v>
      </c>
      <c r="E349">
        <v>8.5699999999999995E-3</v>
      </c>
      <c r="F349" t="s">
        <v>1</v>
      </c>
    </row>
    <row r="350" spans="1:6">
      <c r="A350" t="s">
        <v>350</v>
      </c>
      <c r="B350">
        <v>77</v>
      </c>
      <c r="C350">
        <v>85</v>
      </c>
      <c r="D350">
        <v>81.010000000000005</v>
      </c>
      <c r="E350">
        <v>1.1270000000000001E-2</v>
      </c>
      <c r="F350" t="s">
        <v>1</v>
      </c>
    </row>
    <row r="351" spans="1:6">
      <c r="A351" t="s">
        <v>351</v>
      </c>
      <c r="B351">
        <v>142</v>
      </c>
      <c r="C351">
        <v>145</v>
      </c>
      <c r="D351">
        <v>143.94999999999999</v>
      </c>
      <c r="E351">
        <v>2.32E-3</v>
      </c>
      <c r="F351" t="s">
        <v>1</v>
      </c>
    </row>
    <row r="352" spans="1:6">
      <c r="A352" t="s">
        <v>352</v>
      </c>
      <c r="B352">
        <v>143</v>
      </c>
      <c r="C352">
        <v>145</v>
      </c>
      <c r="D352">
        <v>144.24</v>
      </c>
      <c r="E352">
        <v>2.5400000000000002E-3</v>
      </c>
      <c r="F352" t="s">
        <v>1</v>
      </c>
    </row>
    <row r="353" spans="1:6">
      <c r="A353" t="s">
        <v>353</v>
      </c>
      <c r="B353">
        <v>142</v>
      </c>
      <c r="C353">
        <v>145</v>
      </c>
      <c r="D353">
        <v>142.99</v>
      </c>
      <c r="E353">
        <v>2.1800000000000001E-3</v>
      </c>
      <c r="F353" t="s">
        <v>1</v>
      </c>
    </row>
    <row r="354" spans="1:6">
      <c r="A354" t="s">
        <v>354</v>
      </c>
      <c r="B354">
        <v>147</v>
      </c>
      <c r="C354">
        <v>147</v>
      </c>
      <c r="D354">
        <v>147</v>
      </c>
      <c r="E354">
        <v>1.97E-3</v>
      </c>
      <c r="F354" t="s">
        <v>1</v>
      </c>
    </row>
    <row r="355" spans="1:6">
      <c r="A355" t="s">
        <v>355</v>
      </c>
      <c r="B355">
        <v>141</v>
      </c>
      <c r="C355">
        <v>144</v>
      </c>
      <c r="D355">
        <v>142.22</v>
      </c>
      <c r="E355">
        <v>2.3400000000000001E-3</v>
      </c>
      <c r="F355" t="s">
        <v>1</v>
      </c>
    </row>
    <row r="356" spans="1:6">
      <c r="A356" t="s">
        <v>356</v>
      </c>
      <c r="B356">
        <v>123</v>
      </c>
      <c r="C356">
        <v>128</v>
      </c>
      <c r="D356">
        <v>125.45</v>
      </c>
      <c r="E356">
        <v>3.8700000000000002E-3</v>
      </c>
      <c r="F356" t="s">
        <v>1</v>
      </c>
    </row>
    <row r="357" spans="1:6">
      <c r="A357" t="s">
        <v>357</v>
      </c>
      <c r="B357">
        <v>122</v>
      </c>
      <c r="C357">
        <v>127</v>
      </c>
      <c r="D357">
        <v>124.92</v>
      </c>
      <c r="E357">
        <v>3.9899999999999996E-3</v>
      </c>
      <c r="F357" t="s">
        <v>1</v>
      </c>
    </row>
    <row r="358" spans="1:6">
      <c r="A358" t="s">
        <v>358</v>
      </c>
      <c r="B358">
        <v>124</v>
      </c>
      <c r="C358">
        <v>129</v>
      </c>
      <c r="D358">
        <v>127.02</v>
      </c>
      <c r="E358">
        <v>4.2700000000000004E-3</v>
      </c>
      <c r="F358" t="s">
        <v>1</v>
      </c>
    </row>
    <row r="359" spans="1:6">
      <c r="A359" t="s">
        <v>359</v>
      </c>
      <c r="B359">
        <v>124</v>
      </c>
      <c r="C359">
        <v>129</v>
      </c>
      <c r="D359">
        <v>126.23</v>
      </c>
      <c r="E359">
        <v>3.6099999999999999E-3</v>
      </c>
      <c r="F359" t="s">
        <v>1</v>
      </c>
    </row>
    <row r="360" spans="1:6">
      <c r="A360" t="s">
        <v>360</v>
      </c>
      <c r="B360">
        <v>123</v>
      </c>
      <c r="C360">
        <v>127</v>
      </c>
      <c r="D360">
        <v>124.91</v>
      </c>
      <c r="E360">
        <v>3.3899999999999998E-3</v>
      </c>
      <c r="F360" t="s">
        <v>1</v>
      </c>
    </row>
    <row r="361" spans="1:6">
      <c r="A361" t="s">
        <v>361</v>
      </c>
      <c r="B361">
        <v>113</v>
      </c>
      <c r="C361">
        <v>119</v>
      </c>
      <c r="D361">
        <v>114.79</v>
      </c>
      <c r="E361">
        <v>4.7400000000000003E-3</v>
      </c>
      <c r="F361" t="s">
        <v>1</v>
      </c>
    </row>
    <row r="362" spans="1:6">
      <c r="A362" t="s">
        <v>362</v>
      </c>
      <c r="B362">
        <v>108</v>
      </c>
      <c r="C362">
        <v>115</v>
      </c>
      <c r="D362">
        <v>111.58</v>
      </c>
      <c r="E362">
        <v>5.8199999999999997E-3</v>
      </c>
      <c r="F362" t="s">
        <v>1</v>
      </c>
    </row>
    <row r="363" spans="1:6">
      <c r="A363" t="s">
        <v>363</v>
      </c>
      <c r="B363">
        <v>112</v>
      </c>
      <c r="C363">
        <v>118</v>
      </c>
      <c r="D363">
        <v>114.7</v>
      </c>
      <c r="E363">
        <v>5.0800000000000003E-3</v>
      </c>
      <c r="F363" t="s">
        <v>1</v>
      </c>
    </row>
    <row r="364" spans="1:6">
      <c r="A364" t="s">
        <v>364</v>
      </c>
      <c r="B364">
        <v>110</v>
      </c>
      <c r="C364">
        <v>116</v>
      </c>
      <c r="D364">
        <v>112.5</v>
      </c>
      <c r="E364">
        <v>6.1700000000000001E-3</v>
      </c>
      <c r="F364" t="s">
        <v>1</v>
      </c>
    </row>
    <row r="365" spans="1:6">
      <c r="A365" t="s">
        <v>365</v>
      </c>
      <c r="B365">
        <v>107</v>
      </c>
      <c r="C365">
        <v>115</v>
      </c>
      <c r="D365">
        <v>110.67</v>
      </c>
      <c r="E365">
        <v>7.4000000000000003E-3</v>
      </c>
      <c r="F365" t="s">
        <v>1</v>
      </c>
    </row>
    <row r="366" spans="1:6">
      <c r="A366" t="s">
        <v>366</v>
      </c>
      <c r="B366">
        <v>100</v>
      </c>
      <c r="C366">
        <v>108</v>
      </c>
      <c r="D366">
        <v>103.73</v>
      </c>
      <c r="E366">
        <v>7.6E-3</v>
      </c>
      <c r="F366" t="s">
        <v>1</v>
      </c>
    </row>
    <row r="367" spans="1:6">
      <c r="A367" t="s">
        <v>367</v>
      </c>
      <c r="B367">
        <v>98</v>
      </c>
      <c r="C367">
        <v>106</v>
      </c>
      <c r="D367">
        <v>102.5</v>
      </c>
      <c r="E367">
        <v>7.9399999999999991E-3</v>
      </c>
      <c r="F367" t="s">
        <v>1</v>
      </c>
    </row>
    <row r="368" spans="1:6">
      <c r="A368" t="s">
        <v>368</v>
      </c>
      <c r="B368">
        <v>94</v>
      </c>
      <c r="C368">
        <v>102</v>
      </c>
      <c r="D368">
        <v>98.34</v>
      </c>
      <c r="E368">
        <v>7.8300000000000002E-3</v>
      </c>
      <c r="F368" t="s">
        <v>1</v>
      </c>
    </row>
    <row r="369" spans="1:6">
      <c r="A369" t="s">
        <v>369</v>
      </c>
      <c r="B369">
        <v>93</v>
      </c>
      <c r="C369">
        <v>103</v>
      </c>
      <c r="D369">
        <v>98.21</v>
      </c>
      <c r="E369">
        <v>0.01</v>
      </c>
      <c r="F369" t="s">
        <v>1</v>
      </c>
    </row>
    <row r="370" spans="1:6">
      <c r="A370" t="s">
        <v>370</v>
      </c>
      <c r="B370">
        <v>91</v>
      </c>
      <c r="C370">
        <v>100</v>
      </c>
      <c r="D370">
        <v>95.49</v>
      </c>
      <c r="E370">
        <v>7.7099999999999998E-3</v>
      </c>
      <c r="F370" t="s">
        <v>1</v>
      </c>
    </row>
    <row r="371" spans="1:6">
      <c r="A371" t="s">
        <v>371</v>
      </c>
      <c r="B371">
        <v>89</v>
      </c>
      <c r="C371">
        <v>97</v>
      </c>
      <c r="D371">
        <v>92.31</v>
      </c>
      <c r="E371">
        <v>1.1270000000000001E-2</v>
      </c>
      <c r="F371" t="s">
        <v>1</v>
      </c>
    </row>
    <row r="372" spans="1:6">
      <c r="A372" t="s">
        <v>372</v>
      </c>
      <c r="B372">
        <v>86</v>
      </c>
      <c r="C372">
        <v>94</v>
      </c>
      <c r="D372">
        <v>90.53</v>
      </c>
      <c r="E372">
        <v>1.17E-2</v>
      </c>
      <c r="F372" t="s">
        <v>1</v>
      </c>
    </row>
    <row r="373" spans="1:6">
      <c r="A373" t="s">
        <v>373</v>
      </c>
      <c r="B373">
        <v>83</v>
      </c>
      <c r="C373">
        <v>93</v>
      </c>
      <c r="D373">
        <v>87.66</v>
      </c>
      <c r="E373">
        <v>1.2359999999999999E-2</v>
      </c>
      <c r="F373" t="s">
        <v>1</v>
      </c>
    </row>
    <row r="374" spans="1:6">
      <c r="A374" t="s">
        <v>374</v>
      </c>
      <c r="B374">
        <v>87</v>
      </c>
      <c r="C374">
        <v>97</v>
      </c>
      <c r="D374">
        <v>90.52</v>
      </c>
      <c r="E374">
        <v>9.7800000000000005E-3</v>
      </c>
      <c r="F374" t="s">
        <v>1</v>
      </c>
    </row>
    <row r="375" spans="1:6">
      <c r="A375" t="s">
        <v>375</v>
      </c>
      <c r="B375">
        <v>87</v>
      </c>
      <c r="C375">
        <v>95</v>
      </c>
      <c r="D375">
        <v>90.9</v>
      </c>
      <c r="E375">
        <v>1.076E-2</v>
      </c>
      <c r="F375" t="s">
        <v>1</v>
      </c>
    </row>
    <row r="376" spans="1:6">
      <c r="A376" t="s">
        <v>376</v>
      </c>
      <c r="B376">
        <v>184</v>
      </c>
      <c r="C376">
        <v>188</v>
      </c>
      <c r="D376">
        <v>186.08</v>
      </c>
      <c r="E376">
        <v>2.3900000000000002E-3</v>
      </c>
      <c r="F376" t="s">
        <v>1</v>
      </c>
    </row>
    <row r="377" spans="1:6">
      <c r="A377" t="s">
        <v>377</v>
      </c>
      <c r="B377">
        <v>185</v>
      </c>
      <c r="C377">
        <v>186</v>
      </c>
      <c r="D377">
        <v>185.95</v>
      </c>
      <c r="E377">
        <v>2.16E-3</v>
      </c>
      <c r="F377" t="s">
        <v>1</v>
      </c>
    </row>
    <row r="378" spans="1:6">
      <c r="A378" t="s">
        <v>378</v>
      </c>
      <c r="B378">
        <v>186</v>
      </c>
      <c r="C378">
        <v>189</v>
      </c>
      <c r="D378">
        <v>187.72</v>
      </c>
      <c r="E378">
        <v>2.64E-3</v>
      </c>
      <c r="F378" t="s">
        <v>1</v>
      </c>
    </row>
    <row r="379" spans="1:6">
      <c r="A379" t="s">
        <v>379</v>
      </c>
      <c r="B379">
        <v>185</v>
      </c>
      <c r="C379">
        <v>186</v>
      </c>
      <c r="D379">
        <v>185.1</v>
      </c>
      <c r="E379">
        <v>1.58E-3</v>
      </c>
      <c r="F379" t="s">
        <v>1</v>
      </c>
    </row>
    <row r="380" spans="1:6">
      <c r="A380" t="s">
        <v>380</v>
      </c>
      <c r="B380">
        <v>183</v>
      </c>
      <c r="C380">
        <v>184</v>
      </c>
      <c r="D380">
        <v>183.95</v>
      </c>
      <c r="E380">
        <v>1.8500000000000001E-3</v>
      </c>
      <c r="F380" t="s">
        <v>1</v>
      </c>
    </row>
    <row r="381" spans="1:6">
      <c r="A381" t="s">
        <v>381</v>
      </c>
      <c r="B381">
        <v>168</v>
      </c>
      <c r="C381">
        <v>172</v>
      </c>
      <c r="D381">
        <v>169.61</v>
      </c>
      <c r="E381">
        <v>2.9399999999999999E-3</v>
      </c>
      <c r="F381" t="s">
        <v>1</v>
      </c>
    </row>
    <row r="382" spans="1:6">
      <c r="A382" t="s">
        <v>382</v>
      </c>
      <c r="B382">
        <v>170</v>
      </c>
      <c r="C382">
        <v>172</v>
      </c>
      <c r="D382">
        <v>171.01</v>
      </c>
      <c r="E382">
        <v>2.7899999999999999E-3</v>
      </c>
      <c r="F382" t="s">
        <v>1</v>
      </c>
    </row>
    <row r="383" spans="1:6">
      <c r="A383" t="s">
        <v>383</v>
      </c>
      <c r="B383">
        <v>171</v>
      </c>
      <c r="C383">
        <v>172</v>
      </c>
      <c r="D383">
        <v>171.5</v>
      </c>
      <c r="E383">
        <v>2.48E-3</v>
      </c>
      <c r="F383" t="s">
        <v>1</v>
      </c>
    </row>
    <row r="384" spans="1:6">
      <c r="A384" t="s">
        <v>384</v>
      </c>
      <c r="B384">
        <v>169</v>
      </c>
      <c r="C384">
        <v>173</v>
      </c>
      <c r="D384">
        <v>170.81</v>
      </c>
      <c r="E384">
        <v>2.3700000000000001E-3</v>
      </c>
      <c r="F384" t="s">
        <v>1</v>
      </c>
    </row>
    <row r="385" spans="1:6">
      <c r="A385" t="s">
        <v>385</v>
      </c>
      <c r="B385">
        <v>172</v>
      </c>
      <c r="C385">
        <v>175</v>
      </c>
      <c r="D385">
        <v>173.22</v>
      </c>
      <c r="E385">
        <v>2.8700000000000002E-3</v>
      </c>
      <c r="F385" t="s">
        <v>1</v>
      </c>
    </row>
    <row r="386" spans="1:6">
      <c r="A386" t="s">
        <v>386</v>
      </c>
      <c r="B386">
        <v>153</v>
      </c>
      <c r="C386">
        <v>159</v>
      </c>
      <c r="D386">
        <v>155.83000000000001</v>
      </c>
      <c r="E386">
        <v>3.3E-3</v>
      </c>
      <c r="F386" t="s">
        <v>1</v>
      </c>
    </row>
    <row r="387" spans="1:6">
      <c r="A387" t="s">
        <v>387</v>
      </c>
      <c r="B387">
        <v>156</v>
      </c>
      <c r="C387">
        <v>161</v>
      </c>
      <c r="D387">
        <v>158.52000000000001</v>
      </c>
      <c r="E387">
        <v>3.2799999999999999E-3</v>
      </c>
      <c r="F387" t="s">
        <v>1</v>
      </c>
    </row>
    <row r="388" spans="1:6">
      <c r="A388" t="s">
        <v>388</v>
      </c>
      <c r="B388">
        <v>154</v>
      </c>
      <c r="C388">
        <v>157</v>
      </c>
      <c r="D388">
        <v>155.32</v>
      </c>
      <c r="E388">
        <v>2.9199999999999999E-3</v>
      </c>
      <c r="F388" t="s">
        <v>1</v>
      </c>
    </row>
    <row r="389" spans="1:6">
      <c r="A389" t="s">
        <v>389</v>
      </c>
      <c r="B389">
        <v>156</v>
      </c>
      <c r="C389">
        <v>159</v>
      </c>
      <c r="D389">
        <v>157.24</v>
      </c>
      <c r="E389">
        <v>3.1700000000000001E-3</v>
      </c>
      <c r="F389" t="s">
        <v>1</v>
      </c>
    </row>
    <row r="390" spans="1:6">
      <c r="A390" t="s">
        <v>390</v>
      </c>
      <c r="B390">
        <v>153</v>
      </c>
      <c r="C390">
        <v>159</v>
      </c>
      <c r="D390">
        <v>155.79</v>
      </c>
      <c r="E390">
        <v>3.13E-3</v>
      </c>
      <c r="F390" t="s">
        <v>1</v>
      </c>
    </row>
    <row r="391" spans="1:6">
      <c r="A391" t="s">
        <v>391</v>
      </c>
      <c r="B391">
        <v>140</v>
      </c>
      <c r="C391">
        <v>145</v>
      </c>
      <c r="D391">
        <v>142.53</v>
      </c>
      <c r="E391">
        <v>3.9300000000000003E-3</v>
      </c>
      <c r="F391" t="s">
        <v>1</v>
      </c>
    </row>
    <row r="392" spans="1:6">
      <c r="A392" t="s">
        <v>392</v>
      </c>
      <c r="B392">
        <v>143</v>
      </c>
      <c r="C392">
        <v>147</v>
      </c>
      <c r="D392">
        <v>144.88</v>
      </c>
      <c r="E392">
        <v>2.96E-3</v>
      </c>
      <c r="F392" t="s">
        <v>1</v>
      </c>
    </row>
    <row r="393" spans="1:6">
      <c r="A393" t="s">
        <v>393</v>
      </c>
      <c r="B393">
        <v>146</v>
      </c>
      <c r="C393">
        <v>150</v>
      </c>
      <c r="D393">
        <v>147.72</v>
      </c>
      <c r="E393">
        <v>3.2799999999999999E-3</v>
      </c>
      <c r="F393" t="s">
        <v>1</v>
      </c>
    </row>
    <row r="394" spans="1:6">
      <c r="A394" t="s">
        <v>394</v>
      </c>
      <c r="B394">
        <v>147</v>
      </c>
      <c r="C394">
        <v>149</v>
      </c>
      <c r="D394">
        <v>147.86000000000001</v>
      </c>
      <c r="E394">
        <v>2.5400000000000002E-3</v>
      </c>
      <c r="F394" t="s">
        <v>1</v>
      </c>
    </row>
    <row r="395" spans="1:6">
      <c r="A395" t="s">
        <v>395</v>
      </c>
      <c r="B395">
        <v>142</v>
      </c>
      <c r="C395">
        <v>146</v>
      </c>
      <c r="D395">
        <v>143.94999999999999</v>
      </c>
      <c r="E395">
        <v>3.2499999999999999E-3</v>
      </c>
      <c r="F395" t="s">
        <v>1</v>
      </c>
    </row>
    <row r="396" spans="1:6">
      <c r="A396" t="s">
        <v>396</v>
      </c>
      <c r="B396">
        <v>132</v>
      </c>
      <c r="C396">
        <v>138</v>
      </c>
      <c r="D396">
        <v>135.43</v>
      </c>
      <c r="E396">
        <v>4.8999999999999998E-3</v>
      </c>
      <c r="F396" t="s">
        <v>1</v>
      </c>
    </row>
    <row r="397" spans="1:6">
      <c r="A397" t="s">
        <v>397</v>
      </c>
      <c r="B397">
        <v>130</v>
      </c>
      <c r="C397">
        <v>135</v>
      </c>
      <c r="D397">
        <v>132.66</v>
      </c>
      <c r="E397">
        <v>4.7400000000000003E-3</v>
      </c>
      <c r="F397" t="s">
        <v>1</v>
      </c>
    </row>
    <row r="398" spans="1:6">
      <c r="A398" t="s">
        <v>398</v>
      </c>
      <c r="B398">
        <v>131</v>
      </c>
      <c r="C398">
        <v>137</v>
      </c>
      <c r="D398">
        <v>134.06</v>
      </c>
      <c r="E398">
        <v>3.7499999999999999E-3</v>
      </c>
      <c r="F398" t="s">
        <v>1</v>
      </c>
    </row>
    <row r="399" spans="1:6">
      <c r="A399" t="s">
        <v>399</v>
      </c>
      <c r="B399">
        <v>133</v>
      </c>
      <c r="C399">
        <v>139</v>
      </c>
      <c r="D399">
        <v>136.13</v>
      </c>
      <c r="E399">
        <v>3.5899999999999999E-3</v>
      </c>
      <c r="F399" t="s">
        <v>1</v>
      </c>
    </row>
    <row r="400" spans="1:6">
      <c r="A400" t="s">
        <v>400</v>
      </c>
      <c r="B400">
        <v>131</v>
      </c>
      <c r="C400">
        <v>136</v>
      </c>
      <c r="D400">
        <v>133.65</v>
      </c>
      <c r="E400">
        <v>2.96E-3</v>
      </c>
      <c r="F400" t="s">
        <v>1</v>
      </c>
    </row>
    <row r="401" spans="1:6">
      <c r="A401" t="s">
        <v>401</v>
      </c>
      <c r="B401">
        <v>5</v>
      </c>
      <c r="C401">
        <v>9</v>
      </c>
      <c r="D401">
        <v>6.84</v>
      </c>
      <c r="E401">
        <v>6.8999999999999997E-4</v>
      </c>
      <c r="F401" t="s">
        <v>1</v>
      </c>
    </row>
    <row r="402" spans="1:6">
      <c r="A402" t="s">
        <v>402</v>
      </c>
      <c r="B402">
        <v>5</v>
      </c>
      <c r="C402">
        <v>10</v>
      </c>
      <c r="D402">
        <v>6.96</v>
      </c>
      <c r="E402">
        <v>7.2000000000000005E-4</v>
      </c>
      <c r="F402" t="s">
        <v>1</v>
      </c>
    </row>
    <row r="403" spans="1:6">
      <c r="A403" t="s">
        <v>403</v>
      </c>
      <c r="B403">
        <v>5</v>
      </c>
      <c r="C403">
        <v>9</v>
      </c>
      <c r="D403">
        <v>6.81</v>
      </c>
      <c r="E403">
        <v>6.8000000000000005E-4</v>
      </c>
      <c r="F403" t="s">
        <v>1</v>
      </c>
    </row>
    <row r="404" spans="1:6">
      <c r="A404" t="s">
        <v>404</v>
      </c>
      <c r="B404">
        <v>5</v>
      </c>
      <c r="C404">
        <v>10</v>
      </c>
      <c r="D404">
        <v>7.49</v>
      </c>
      <c r="E404">
        <v>7.9000000000000001E-4</v>
      </c>
      <c r="F404" t="s">
        <v>1</v>
      </c>
    </row>
    <row r="405" spans="1:6">
      <c r="A405" t="s">
        <v>405</v>
      </c>
      <c r="B405">
        <v>5</v>
      </c>
      <c r="C405">
        <v>10</v>
      </c>
      <c r="D405">
        <v>7.3</v>
      </c>
      <c r="E405">
        <v>8.8999999999999995E-4</v>
      </c>
      <c r="F405" t="s">
        <v>1</v>
      </c>
    </row>
    <row r="406" spans="1:6">
      <c r="A406" t="s">
        <v>406</v>
      </c>
      <c r="B406">
        <v>4</v>
      </c>
      <c r="C406">
        <v>9</v>
      </c>
      <c r="D406">
        <v>5.87</v>
      </c>
      <c r="E406">
        <v>8.3000000000000001E-4</v>
      </c>
      <c r="F406" t="s">
        <v>1</v>
      </c>
    </row>
    <row r="407" spans="1:6">
      <c r="A407" t="s">
        <v>407</v>
      </c>
      <c r="B407">
        <v>4</v>
      </c>
      <c r="C407">
        <v>8</v>
      </c>
      <c r="D407">
        <v>6.06</v>
      </c>
      <c r="E407">
        <v>9.1E-4</v>
      </c>
      <c r="F407" t="s">
        <v>1</v>
      </c>
    </row>
    <row r="408" spans="1:6">
      <c r="A408" t="s">
        <v>408</v>
      </c>
      <c r="B408">
        <v>3</v>
      </c>
      <c r="C408">
        <v>8</v>
      </c>
      <c r="D408">
        <v>5.41</v>
      </c>
      <c r="E408">
        <v>8.0999999999999996E-4</v>
      </c>
      <c r="F408" t="s">
        <v>1</v>
      </c>
    </row>
    <row r="409" spans="1:6">
      <c r="A409" t="s">
        <v>409</v>
      </c>
      <c r="B409">
        <v>4</v>
      </c>
      <c r="C409">
        <v>8</v>
      </c>
      <c r="D409">
        <v>5.24</v>
      </c>
      <c r="E409">
        <v>7.2999999999999996E-4</v>
      </c>
      <c r="F409" t="s">
        <v>1</v>
      </c>
    </row>
    <row r="410" spans="1:6">
      <c r="A410" t="s">
        <v>410</v>
      </c>
      <c r="B410">
        <v>4</v>
      </c>
      <c r="C410">
        <v>8</v>
      </c>
      <c r="D410">
        <v>6.17</v>
      </c>
      <c r="E410">
        <v>8.8999999999999995E-4</v>
      </c>
      <c r="F410" t="s">
        <v>1</v>
      </c>
    </row>
    <row r="411" spans="1:6">
      <c r="A411" t="s">
        <v>411</v>
      </c>
      <c r="B411">
        <v>11</v>
      </c>
      <c r="C411">
        <v>14</v>
      </c>
      <c r="D411">
        <v>12.26</v>
      </c>
      <c r="E411">
        <v>4.6999999999999999E-4</v>
      </c>
      <c r="F411" t="s">
        <v>1</v>
      </c>
    </row>
    <row r="412" spans="1:6">
      <c r="A412" t="s">
        <v>412</v>
      </c>
      <c r="B412">
        <v>14</v>
      </c>
      <c r="C412">
        <v>14</v>
      </c>
      <c r="D412">
        <v>14</v>
      </c>
      <c r="E412">
        <v>2.3000000000000001E-4</v>
      </c>
      <c r="F412" t="s">
        <v>1</v>
      </c>
    </row>
    <row r="413" spans="1:6">
      <c r="A413" t="s">
        <v>413</v>
      </c>
      <c r="B413">
        <v>14</v>
      </c>
      <c r="C413">
        <v>15</v>
      </c>
      <c r="D413">
        <v>14.15</v>
      </c>
      <c r="E413">
        <v>3.6000000000000002E-4</v>
      </c>
      <c r="F413" t="s">
        <v>1</v>
      </c>
    </row>
    <row r="414" spans="1:6">
      <c r="A414" t="s">
        <v>414</v>
      </c>
      <c r="B414">
        <v>12</v>
      </c>
      <c r="C414">
        <v>13</v>
      </c>
      <c r="D414">
        <v>12.1</v>
      </c>
      <c r="E414">
        <v>3.8999999999999999E-4</v>
      </c>
      <c r="F414" t="s">
        <v>1</v>
      </c>
    </row>
    <row r="415" spans="1:6">
      <c r="A415" t="s">
        <v>415</v>
      </c>
      <c r="B415">
        <v>16</v>
      </c>
      <c r="C415">
        <v>16</v>
      </c>
      <c r="D415">
        <v>16</v>
      </c>
      <c r="E415">
        <v>1.9000000000000001E-4</v>
      </c>
      <c r="F415" t="s">
        <v>1</v>
      </c>
    </row>
    <row r="416" spans="1:6">
      <c r="A416" t="s">
        <v>416</v>
      </c>
      <c r="B416">
        <v>8</v>
      </c>
      <c r="C416">
        <v>12</v>
      </c>
      <c r="D416">
        <v>9.84</v>
      </c>
      <c r="E416">
        <v>6.8999999999999997E-4</v>
      </c>
      <c r="F416" t="s">
        <v>1</v>
      </c>
    </row>
    <row r="417" spans="1:6">
      <c r="A417" t="s">
        <v>417</v>
      </c>
      <c r="B417">
        <v>7</v>
      </c>
      <c r="C417">
        <v>11</v>
      </c>
      <c r="D417">
        <v>9.16</v>
      </c>
      <c r="E417">
        <v>6.0999999999999997E-4</v>
      </c>
      <c r="F417" t="s">
        <v>1</v>
      </c>
    </row>
    <row r="418" spans="1:6">
      <c r="A418" t="s">
        <v>418</v>
      </c>
      <c r="B418">
        <v>8</v>
      </c>
      <c r="C418">
        <v>12</v>
      </c>
      <c r="D418">
        <v>9.8000000000000007</v>
      </c>
      <c r="E418">
        <v>5.0000000000000001E-4</v>
      </c>
      <c r="F418" t="s">
        <v>1</v>
      </c>
    </row>
    <row r="419" spans="1:6">
      <c r="A419" t="s">
        <v>419</v>
      </c>
      <c r="B419">
        <v>10</v>
      </c>
      <c r="C419">
        <v>13</v>
      </c>
      <c r="D419">
        <v>11.42</v>
      </c>
      <c r="E419">
        <v>4.8999999999999998E-4</v>
      </c>
      <c r="F419" t="s">
        <v>1</v>
      </c>
    </row>
    <row r="420" spans="1:6">
      <c r="A420" t="s">
        <v>420</v>
      </c>
      <c r="B420">
        <v>8</v>
      </c>
      <c r="C420">
        <v>12</v>
      </c>
      <c r="D420">
        <v>9.7899999999999991</v>
      </c>
      <c r="E420">
        <v>5.2999999999999998E-4</v>
      </c>
      <c r="F420" t="s">
        <v>1</v>
      </c>
    </row>
    <row r="421" spans="1:6">
      <c r="A421" t="s">
        <v>421</v>
      </c>
      <c r="B421">
        <v>7</v>
      </c>
      <c r="C421">
        <v>11</v>
      </c>
      <c r="D421">
        <v>8.69</v>
      </c>
      <c r="E421">
        <v>6.6E-4</v>
      </c>
      <c r="F421" t="s">
        <v>1</v>
      </c>
    </row>
    <row r="422" spans="1:6">
      <c r="A422" t="s">
        <v>422</v>
      </c>
      <c r="B422">
        <v>6</v>
      </c>
      <c r="C422">
        <v>10</v>
      </c>
      <c r="D422">
        <v>8.3699999999999992</v>
      </c>
      <c r="E422">
        <v>6.0999999999999997E-4</v>
      </c>
      <c r="F422" t="s">
        <v>1</v>
      </c>
    </row>
    <row r="423" spans="1:6">
      <c r="A423" t="s">
        <v>423</v>
      </c>
      <c r="B423">
        <v>4</v>
      </c>
      <c r="C423">
        <v>9</v>
      </c>
      <c r="D423">
        <v>6.68</v>
      </c>
      <c r="E423">
        <v>7.2000000000000005E-4</v>
      </c>
      <c r="F423" t="s">
        <v>1</v>
      </c>
    </row>
    <row r="424" spans="1:6">
      <c r="A424" t="s">
        <v>424</v>
      </c>
      <c r="B424">
        <v>7</v>
      </c>
      <c r="C424">
        <v>10</v>
      </c>
      <c r="D424">
        <v>8.34</v>
      </c>
      <c r="E424">
        <v>5.1999999999999995E-4</v>
      </c>
      <c r="F424" t="s">
        <v>1</v>
      </c>
    </row>
    <row r="425" spans="1:6">
      <c r="A425" t="s">
        <v>425</v>
      </c>
      <c r="B425">
        <v>6</v>
      </c>
      <c r="C425">
        <v>10</v>
      </c>
      <c r="D425">
        <v>7.84</v>
      </c>
      <c r="E425">
        <v>6.4000000000000005E-4</v>
      </c>
      <c r="F425" t="s">
        <v>1</v>
      </c>
    </row>
    <row r="426" spans="1:6">
      <c r="A426" t="s">
        <v>426</v>
      </c>
      <c r="B426">
        <v>217</v>
      </c>
      <c r="C426">
        <v>219</v>
      </c>
      <c r="D426">
        <v>218.13</v>
      </c>
      <c r="E426">
        <v>2.2599999999999999E-3</v>
      </c>
      <c r="F426" t="s">
        <v>1</v>
      </c>
    </row>
    <row r="427" spans="1:6">
      <c r="A427" t="s">
        <v>427</v>
      </c>
      <c r="B427">
        <v>215</v>
      </c>
      <c r="C427">
        <v>217</v>
      </c>
      <c r="D427">
        <v>216.06</v>
      </c>
      <c r="E427">
        <v>1.8500000000000001E-3</v>
      </c>
      <c r="F427" t="s">
        <v>1</v>
      </c>
    </row>
    <row r="428" spans="1:6">
      <c r="A428" t="s">
        <v>428</v>
      </c>
      <c r="B428">
        <v>217</v>
      </c>
      <c r="C428">
        <v>218</v>
      </c>
      <c r="D428">
        <v>217.9</v>
      </c>
      <c r="E428">
        <v>2.32E-3</v>
      </c>
      <c r="F428" t="s">
        <v>1</v>
      </c>
    </row>
    <row r="429" spans="1:6">
      <c r="A429" t="s">
        <v>429</v>
      </c>
      <c r="B429">
        <v>216</v>
      </c>
      <c r="C429">
        <v>217</v>
      </c>
      <c r="D429">
        <v>216.82</v>
      </c>
      <c r="E429">
        <v>2.8E-3</v>
      </c>
      <c r="F429" t="s">
        <v>1</v>
      </c>
    </row>
    <row r="430" spans="1:6">
      <c r="A430" t="s">
        <v>430</v>
      </c>
      <c r="B430">
        <v>216</v>
      </c>
      <c r="C430">
        <v>218</v>
      </c>
      <c r="D430">
        <v>217.25</v>
      </c>
      <c r="E430">
        <v>2.7799999999999999E-3</v>
      </c>
      <c r="F430" t="s">
        <v>1</v>
      </c>
    </row>
    <row r="431" spans="1:6">
      <c r="A431" t="s">
        <v>431</v>
      </c>
      <c r="B431">
        <v>202</v>
      </c>
      <c r="C431">
        <v>205</v>
      </c>
      <c r="D431">
        <v>203.24</v>
      </c>
      <c r="E431">
        <v>3.6800000000000001E-3</v>
      </c>
      <c r="F431" t="s">
        <v>1</v>
      </c>
    </row>
    <row r="432" spans="1:6">
      <c r="A432" t="s">
        <v>432</v>
      </c>
      <c r="B432">
        <v>202</v>
      </c>
      <c r="C432">
        <v>205</v>
      </c>
      <c r="D432">
        <v>203.41</v>
      </c>
      <c r="E432">
        <v>4.1000000000000003E-3</v>
      </c>
      <c r="F432" t="s">
        <v>1</v>
      </c>
    </row>
    <row r="433" spans="1:6">
      <c r="A433" t="s">
        <v>433</v>
      </c>
      <c r="B433">
        <v>202</v>
      </c>
      <c r="C433">
        <v>204</v>
      </c>
      <c r="D433">
        <v>203.19</v>
      </c>
      <c r="E433">
        <v>4.0600000000000002E-3</v>
      </c>
      <c r="F433" t="s">
        <v>1</v>
      </c>
    </row>
    <row r="434" spans="1:6">
      <c r="A434" t="s">
        <v>434</v>
      </c>
      <c r="B434">
        <v>198</v>
      </c>
      <c r="C434">
        <v>201</v>
      </c>
      <c r="D434">
        <v>199.52</v>
      </c>
      <c r="E434">
        <v>3.3800000000000002E-3</v>
      </c>
      <c r="F434" t="s">
        <v>1</v>
      </c>
    </row>
    <row r="435" spans="1:6">
      <c r="A435" t="s">
        <v>435</v>
      </c>
      <c r="B435">
        <v>202</v>
      </c>
      <c r="C435">
        <v>205</v>
      </c>
      <c r="D435">
        <v>203.6</v>
      </c>
      <c r="E435">
        <v>2.8800000000000002E-3</v>
      </c>
      <c r="F435" t="s">
        <v>1</v>
      </c>
    </row>
    <row r="436" spans="1:6">
      <c r="A436" t="s">
        <v>436</v>
      </c>
      <c r="B436">
        <v>182</v>
      </c>
      <c r="C436">
        <v>185</v>
      </c>
      <c r="D436">
        <v>183.79</v>
      </c>
      <c r="E436">
        <v>3.64E-3</v>
      </c>
      <c r="F436" t="s">
        <v>1</v>
      </c>
    </row>
    <row r="437" spans="1:6">
      <c r="A437" t="s">
        <v>437</v>
      </c>
      <c r="B437">
        <v>181</v>
      </c>
      <c r="C437">
        <v>186</v>
      </c>
      <c r="D437">
        <v>183.28</v>
      </c>
      <c r="E437">
        <v>3.49E-3</v>
      </c>
      <c r="F437" t="s">
        <v>1</v>
      </c>
    </row>
    <row r="438" spans="1:6">
      <c r="A438" t="s">
        <v>438</v>
      </c>
      <c r="B438">
        <v>186</v>
      </c>
      <c r="C438">
        <v>189</v>
      </c>
      <c r="D438">
        <v>187.42</v>
      </c>
      <c r="E438">
        <v>3.49E-3</v>
      </c>
      <c r="F438" t="s">
        <v>1</v>
      </c>
    </row>
    <row r="439" spans="1:6">
      <c r="A439" t="s">
        <v>439</v>
      </c>
      <c r="B439">
        <v>185</v>
      </c>
      <c r="C439">
        <v>189</v>
      </c>
      <c r="D439">
        <v>186.37</v>
      </c>
      <c r="E439">
        <v>4.2199999999999998E-3</v>
      </c>
      <c r="F439" t="s">
        <v>1</v>
      </c>
    </row>
    <row r="440" spans="1:6">
      <c r="A440" t="s">
        <v>440</v>
      </c>
      <c r="B440">
        <v>185</v>
      </c>
      <c r="C440">
        <v>191</v>
      </c>
      <c r="D440">
        <v>187.97</v>
      </c>
      <c r="E440">
        <v>4.3099999999999996E-3</v>
      </c>
      <c r="F440" t="s">
        <v>1</v>
      </c>
    </row>
    <row r="441" spans="1:6">
      <c r="A441" t="s">
        <v>441</v>
      </c>
      <c r="B441">
        <v>169</v>
      </c>
      <c r="C441">
        <v>174</v>
      </c>
      <c r="D441">
        <v>172.04</v>
      </c>
      <c r="E441">
        <v>4.4400000000000004E-3</v>
      </c>
      <c r="F441" t="s">
        <v>1</v>
      </c>
    </row>
    <row r="442" spans="1:6">
      <c r="A442" t="s">
        <v>442</v>
      </c>
      <c r="B442">
        <v>170</v>
      </c>
      <c r="C442">
        <v>175</v>
      </c>
      <c r="D442">
        <v>173.15</v>
      </c>
      <c r="E442">
        <v>3.3300000000000001E-3</v>
      </c>
      <c r="F442" t="s">
        <v>1</v>
      </c>
    </row>
    <row r="443" spans="1:6">
      <c r="A443" t="s">
        <v>443</v>
      </c>
      <c r="B443">
        <v>169</v>
      </c>
      <c r="C443">
        <v>174</v>
      </c>
      <c r="D443">
        <v>171.3</v>
      </c>
      <c r="E443">
        <v>4.5700000000000003E-3</v>
      </c>
      <c r="F443" t="s">
        <v>1</v>
      </c>
    </row>
    <row r="444" spans="1:6">
      <c r="A444" t="s">
        <v>444</v>
      </c>
      <c r="B444">
        <v>169</v>
      </c>
      <c r="C444">
        <v>175</v>
      </c>
      <c r="D444">
        <v>172.07</v>
      </c>
      <c r="E444">
        <v>3.4399999999999999E-3</v>
      </c>
      <c r="F444" t="s">
        <v>1</v>
      </c>
    </row>
    <row r="445" spans="1:6">
      <c r="A445" t="s">
        <v>445</v>
      </c>
      <c r="B445">
        <v>166</v>
      </c>
      <c r="C445">
        <v>170</v>
      </c>
      <c r="D445">
        <v>167.77</v>
      </c>
      <c r="E445">
        <v>3.81E-3</v>
      </c>
      <c r="F445" t="s">
        <v>1</v>
      </c>
    </row>
    <row r="446" spans="1:6">
      <c r="A446" t="s">
        <v>446</v>
      </c>
      <c r="B446">
        <v>162</v>
      </c>
      <c r="C446">
        <v>170</v>
      </c>
      <c r="D446">
        <v>165.72</v>
      </c>
      <c r="E446">
        <v>3.2200000000000002E-3</v>
      </c>
      <c r="F446" t="s">
        <v>1</v>
      </c>
    </row>
    <row r="447" spans="1:6">
      <c r="A447" t="s">
        <v>447</v>
      </c>
      <c r="B447">
        <v>157</v>
      </c>
      <c r="C447">
        <v>164</v>
      </c>
      <c r="D447">
        <v>160.22999999999999</v>
      </c>
      <c r="E447">
        <v>5.0899999999999999E-3</v>
      </c>
      <c r="F447" t="s">
        <v>1</v>
      </c>
    </row>
    <row r="448" spans="1:6">
      <c r="A448" t="s">
        <v>448</v>
      </c>
      <c r="B448">
        <v>161</v>
      </c>
      <c r="C448">
        <v>166</v>
      </c>
      <c r="D448">
        <v>164.18</v>
      </c>
      <c r="E448">
        <v>5.11E-3</v>
      </c>
      <c r="F448" t="s">
        <v>1</v>
      </c>
    </row>
    <row r="449" spans="1:6">
      <c r="A449" t="s">
        <v>449</v>
      </c>
      <c r="B449">
        <v>157</v>
      </c>
      <c r="C449">
        <v>161</v>
      </c>
      <c r="D449">
        <v>159.30000000000001</v>
      </c>
      <c r="E449">
        <v>5.1000000000000004E-3</v>
      </c>
      <c r="F449" t="s">
        <v>1</v>
      </c>
    </row>
    <row r="450" spans="1:6">
      <c r="A450" t="s">
        <v>450</v>
      </c>
      <c r="B450">
        <v>160</v>
      </c>
      <c r="C450">
        <v>167</v>
      </c>
      <c r="D450">
        <v>162.91</v>
      </c>
      <c r="E450">
        <v>4.1599999999999996E-3</v>
      </c>
      <c r="F450" t="s">
        <v>1</v>
      </c>
    </row>
    <row r="451" spans="1:6">
      <c r="A451" t="s">
        <v>451</v>
      </c>
      <c r="B451">
        <v>183</v>
      </c>
      <c r="C451">
        <v>190</v>
      </c>
      <c r="D451">
        <v>186.28</v>
      </c>
      <c r="E451">
        <v>6.0600000000000003E-3</v>
      </c>
      <c r="F451" t="s">
        <v>1</v>
      </c>
    </row>
    <row r="452" spans="1:6">
      <c r="A452" t="s">
        <v>452</v>
      </c>
      <c r="B452">
        <v>179</v>
      </c>
      <c r="C452">
        <v>186</v>
      </c>
      <c r="D452">
        <v>182.55</v>
      </c>
      <c r="E452">
        <v>7.2300000000000003E-3</v>
      </c>
      <c r="F452" t="s">
        <v>1</v>
      </c>
    </row>
    <row r="453" spans="1:6">
      <c r="A453" t="s">
        <v>453</v>
      </c>
      <c r="B453">
        <v>184</v>
      </c>
      <c r="C453">
        <v>190</v>
      </c>
      <c r="D453">
        <v>186.94</v>
      </c>
      <c r="E453">
        <v>6.2399999999999999E-3</v>
      </c>
      <c r="F453" t="s">
        <v>1</v>
      </c>
    </row>
    <row r="454" spans="1:6">
      <c r="A454" t="s">
        <v>454</v>
      </c>
      <c r="B454">
        <v>185</v>
      </c>
      <c r="C454">
        <v>189</v>
      </c>
      <c r="D454">
        <v>187.22</v>
      </c>
      <c r="E454">
        <v>5.0600000000000003E-3</v>
      </c>
      <c r="F454" t="s">
        <v>1</v>
      </c>
    </row>
    <row r="455" spans="1:6">
      <c r="A455" t="s">
        <v>455</v>
      </c>
      <c r="B455">
        <v>183</v>
      </c>
      <c r="C455">
        <v>189</v>
      </c>
      <c r="D455">
        <v>185.59</v>
      </c>
      <c r="E455">
        <v>5.3499999999999997E-3</v>
      </c>
      <c r="F455" t="s">
        <v>1</v>
      </c>
    </row>
    <row r="456" spans="1:6">
      <c r="A456" t="s">
        <v>456</v>
      </c>
      <c r="B456">
        <v>248</v>
      </c>
      <c r="C456">
        <v>251</v>
      </c>
      <c r="D456">
        <v>249.3</v>
      </c>
      <c r="E456">
        <v>3.6099999999999999E-3</v>
      </c>
      <c r="F456" t="s">
        <v>1</v>
      </c>
    </row>
    <row r="457" spans="1:6">
      <c r="A457" t="s">
        <v>457</v>
      </c>
      <c r="B457">
        <v>246</v>
      </c>
      <c r="C457">
        <v>248</v>
      </c>
      <c r="D457">
        <v>246.59</v>
      </c>
      <c r="E457">
        <v>2.9299999999999999E-3</v>
      </c>
      <c r="F457" t="s">
        <v>1</v>
      </c>
    </row>
    <row r="458" spans="1:6">
      <c r="A458" t="s">
        <v>458</v>
      </c>
      <c r="B458">
        <v>248</v>
      </c>
      <c r="C458">
        <v>249</v>
      </c>
      <c r="D458">
        <v>248.8</v>
      </c>
      <c r="E458">
        <v>3.3300000000000001E-3</v>
      </c>
      <c r="F458" t="s">
        <v>1</v>
      </c>
    </row>
    <row r="459" spans="1:6">
      <c r="A459" t="s">
        <v>459</v>
      </c>
      <c r="B459">
        <v>249</v>
      </c>
      <c r="C459">
        <v>250</v>
      </c>
      <c r="D459">
        <v>249.53</v>
      </c>
      <c r="E459">
        <v>2.9199999999999999E-3</v>
      </c>
      <c r="F459" t="s">
        <v>1</v>
      </c>
    </row>
    <row r="460" spans="1:6">
      <c r="A460" t="s">
        <v>460</v>
      </c>
      <c r="B460">
        <v>248</v>
      </c>
      <c r="C460">
        <v>249</v>
      </c>
      <c r="D460">
        <v>248.3</v>
      </c>
      <c r="E460">
        <v>3.2499999999999999E-3</v>
      </c>
      <c r="F460" t="s">
        <v>1</v>
      </c>
    </row>
    <row r="461" spans="1:6">
      <c r="A461" t="s">
        <v>461</v>
      </c>
      <c r="B461">
        <v>231</v>
      </c>
      <c r="C461">
        <v>234</v>
      </c>
      <c r="D461">
        <v>233.12</v>
      </c>
      <c r="E461">
        <v>3.9100000000000003E-3</v>
      </c>
      <c r="F461" t="s">
        <v>1</v>
      </c>
    </row>
    <row r="462" spans="1:6">
      <c r="A462" t="s">
        <v>462</v>
      </c>
      <c r="B462">
        <v>232</v>
      </c>
      <c r="C462">
        <v>234</v>
      </c>
      <c r="D462">
        <v>233.13</v>
      </c>
      <c r="E462">
        <v>3.46E-3</v>
      </c>
      <c r="F462" t="s">
        <v>1</v>
      </c>
    </row>
    <row r="463" spans="1:6">
      <c r="A463" t="s">
        <v>463</v>
      </c>
      <c r="B463">
        <v>229</v>
      </c>
      <c r="C463">
        <v>232</v>
      </c>
      <c r="D463">
        <v>230.25</v>
      </c>
      <c r="E463">
        <v>4.1000000000000003E-3</v>
      </c>
      <c r="F463" t="s">
        <v>1</v>
      </c>
    </row>
    <row r="464" spans="1:6">
      <c r="A464" t="s">
        <v>464</v>
      </c>
      <c r="B464">
        <v>231</v>
      </c>
      <c r="C464">
        <v>233</v>
      </c>
      <c r="D464">
        <v>231.97</v>
      </c>
      <c r="E464">
        <v>3.0999999999999999E-3</v>
      </c>
      <c r="F464" t="s">
        <v>1</v>
      </c>
    </row>
    <row r="465" spans="1:6">
      <c r="A465" t="s">
        <v>465</v>
      </c>
      <c r="B465">
        <v>230</v>
      </c>
      <c r="C465">
        <v>233</v>
      </c>
      <c r="D465">
        <v>231.21</v>
      </c>
      <c r="E465">
        <v>4.0899999999999999E-3</v>
      </c>
      <c r="F465" t="s">
        <v>1</v>
      </c>
    </row>
    <row r="466" spans="1:6">
      <c r="A466" t="s">
        <v>466</v>
      </c>
      <c r="B466">
        <v>213</v>
      </c>
      <c r="C466">
        <v>217</v>
      </c>
      <c r="D466">
        <v>215.42</v>
      </c>
      <c r="E466">
        <v>4.1200000000000004E-3</v>
      </c>
      <c r="F466" t="s">
        <v>1</v>
      </c>
    </row>
    <row r="467" spans="1:6">
      <c r="A467" t="s">
        <v>467</v>
      </c>
      <c r="B467">
        <v>212</v>
      </c>
      <c r="C467">
        <v>216</v>
      </c>
      <c r="D467">
        <v>213.51</v>
      </c>
      <c r="E467">
        <v>4.9199999999999999E-3</v>
      </c>
      <c r="F467" t="s">
        <v>1</v>
      </c>
    </row>
    <row r="468" spans="1:6">
      <c r="A468" t="s">
        <v>468</v>
      </c>
      <c r="B468">
        <v>212</v>
      </c>
      <c r="C468">
        <v>217</v>
      </c>
      <c r="D468">
        <v>214.53</v>
      </c>
      <c r="E468">
        <v>4.4600000000000004E-3</v>
      </c>
      <c r="F468" t="s">
        <v>1</v>
      </c>
    </row>
    <row r="469" spans="1:6">
      <c r="A469" t="s">
        <v>469</v>
      </c>
      <c r="B469">
        <v>215</v>
      </c>
      <c r="C469">
        <v>219</v>
      </c>
      <c r="D469">
        <v>216.8</v>
      </c>
      <c r="E469">
        <v>4.0099999999999997E-3</v>
      </c>
      <c r="F469" t="s">
        <v>1</v>
      </c>
    </row>
    <row r="470" spans="1:6">
      <c r="A470" t="s">
        <v>470</v>
      </c>
      <c r="B470">
        <v>212</v>
      </c>
      <c r="C470">
        <v>216</v>
      </c>
      <c r="D470">
        <v>214.19</v>
      </c>
      <c r="E470">
        <v>5.4000000000000003E-3</v>
      </c>
      <c r="F470" t="s">
        <v>1</v>
      </c>
    </row>
    <row r="471" spans="1:6">
      <c r="A471" t="s">
        <v>471</v>
      </c>
      <c r="B471">
        <v>203</v>
      </c>
      <c r="C471">
        <v>207</v>
      </c>
      <c r="D471">
        <v>204.68</v>
      </c>
      <c r="E471">
        <v>4.4600000000000004E-3</v>
      </c>
      <c r="F471" t="s">
        <v>1</v>
      </c>
    </row>
    <row r="472" spans="1:6">
      <c r="A472" t="s">
        <v>472</v>
      </c>
      <c r="B472">
        <v>192</v>
      </c>
      <c r="C472">
        <v>198</v>
      </c>
      <c r="D472">
        <v>194.73</v>
      </c>
      <c r="E472">
        <v>5.9800000000000001E-3</v>
      </c>
      <c r="F472" t="s">
        <v>1</v>
      </c>
    </row>
    <row r="473" spans="1:6">
      <c r="A473" t="s">
        <v>473</v>
      </c>
      <c r="B473">
        <v>202</v>
      </c>
      <c r="C473">
        <v>207</v>
      </c>
      <c r="D473">
        <v>204.08</v>
      </c>
      <c r="E473">
        <v>5.28E-3</v>
      </c>
      <c r="F473" t="s">
        <v>1</v>
      </c>
    </row>
    <row r="474" spans="1:6">
      <c r="A474" t="s">
        <v>474</v>
      </c>
      <c r="B474">
        <v>199</v>
      </c>
      <c r="C474">
        <v>204</v>
      </c>
      <c r="D474">
        <v>201.29</v>
      </c>
      <c r="E474">
        <v>5.3600000000000002E-3</v>
      </c>
      <c r="F474" t="s">
        <v>1</v>
      </c>
    </row>
    <row r="475" spans="1:6">
      <c r="A475" t="s">
        <v>475</v>
      </c>
      <c r="B475">
        <v>200</v>
      </c>
      <c r="C475">
        <v>206</v>
      </c>
      <c r="D475">
        <v>203.23</v>
      </c>
      <c r="E475">
        <v>5.7400000000000003E-3</v>
      </c>
      <c r="F475" t="s">
        <v>1</v>
      </c>
    </row>
    <row r="476" spans="1:6">
      <c r="A476" t="s">
        <v>476</v>
      </c>
      <c r="B476">
        <v>12</v>
      </c>
      <c r="C476">
        <v>17</v>
      </c>
      <c r="D476">
        <v>14.01</v>
      </c>
      <c r="E476">
        <v>6.9999999999999999E-4</v>
      </c>
      <c r="F476" t="s">
        <v>1</v>
      </c>
    </row>
    <row r="477" spans="1:6">
      <c r="A477" t="s">
        <v>477</v>
      </c>
      <c r="B477">
        <v>12</v>
      </c>
      <c r="C477">
        <v>16</v>
      </c>
      <c r="D477">
        <v>14.03</v>
      </c>
      <c r="E477">
        <v>4.8999999999999998E-4</v>
      </c>
      <c r="F477" t="s">
        <v>1</v>
      </c>
    </row>
    <row r="478" spans="1:6">
      <c r="A478" t="s">
        <v>478</v>
      </c>
      <c r="B478">
        <v>13</v>
      </c>
      <c r="C478">
        <v>17</v>
      </c>
      <c r="D478">
        <v>14.73</v>
      </c>
      <c r="E478">
        <v>5.9999999999999995E-4</v>
      </c>
      <c r="F478" t="s">
        <v>1</v>
      </c>
    </row>
    <row r="479" spans="1:6">
      <c r="A479" t="s">
        <v>479</v>
      </c>
      <c r="B479">
        <v>13</v>
      </c>
      <c r="C479">
        <v>16</v>
      </c>
      <c r="D479">
        <v>14.17</v>
      </c>
      <c r="E479">
        <v>6.3000000000000003E-4</v>
      </c>
      <c r="F479" t="s">
        <v>1</v>
      </c>
    </row>
    <row r="480" spans="1:6">
      <c r="A480" t="s">
        <v>480</v>
      </c>
      <c r="B480">
        <v>12</v>
      </c>
      <c r="C480">
        <v>15</v>
      </c>
      <c r="D480">
        <v>13.37</v>
      </c>
      <c r="E480">
        <v>8.0000000000000004E-4</v>
      </c>
      <c r="F480" t="s">
        <v>1</v>
      </c>
    </row>
    <row r="481" spans="1:6">
      <c r="A481" t="s">
        <v>481</v>
      </c>
      <c r="B481">
        <v>9</v>
      </c>
      <c r="C481">
        <v>13</v>
      </c>
      <c r="D481">
        <v>10.7</v>
      </c>
      <c r="E481">
        <v>9.1E-4</v>
      </c>
      <c r="F481" t="s">
        <v>1</v>
      </c>
    </row>
    <row r="482" spans="1:6">
      <c r="A482" t="s">
        <v>482</v>
      </c>
      <c r="B482">
        <v>10</v>
      </c>
      <c r="C482">
        <v>15</v>
      </c>
      <c r="D482">
        <v>12.18</v>
      </c>
      <c r="E482">
        <v>1.2600000000000001E-3</v>
      </c>
      <c r="F482" t="s">
        <v>1</v>
      </c>
    </row>
    <row r="483" spans="1:6">
      <c r="A483" t="s">
        <v>483</v>
      </c>
      <c r="B483">
        <v>10</v>
      </c>
      <c r="C483">
        <v>14</v>
      </c>
      <c r="D483">
        <v>11.98</v>
      </c>
      <c r="E483">
        <v>1.0499999999999999E-3</v>
      </c>
      <c r="F483" t="s">
        <v>1</v>
      </c>
    </row>
    <row r="484" spans="1:6">
      <c r="A484" t="s">
        <v>484</v>
      </c>
      <c r="B484">
        <v>11</v>
      </c>
      <c r="C484">
        <v>16</v>
      </c>
      <c r="D484">
        <v>12.62</v>
      </c>
      <c r="E484">
        <v>1.1299999999999999E-3</v>
      </c>
      <c r="F484" t="s">
        <v>1</v>
      </c>
    </row>
    <row r="485" spans="1:6">
      <c r="A485" t="s">
        <v>485</v>
      </c>
      <c r="B485">
        <v>11</v>
      </c>
      <c r="C485">
        <v>17</v>
      </c>
      <c r="D485">
        <v>13.39</v>
      </c>
      <c r="E485">
        <v>8.7000000000000001E-4</v>
      </c>
      <c r="F485" t="s">
        <v>1</v>
      </c>
    </row>
    <row r="486" spans="1:6">
      <c r="A486" t="s">
        <v>486</v>
      </c>
      <c r="B486">
        <v>7</v>
      </c>
      <c r="C486">
        <v>12</v>
      </c>
      <c r="D486">
        <v>9.85</v>
      </c>
      <c r="E486">
        <v>1.2600000000000001E-3</v>
      </c>
      <c r="F486" t="s">
        <v>1</v>
      </c>
    </row>
    <row r="487" spans="1:6">
      <c r="A487" t="s">
        <v>487</v>
      </c>
      <c r="B487">
        <v>8</v>
      </c>
      <c r="C487">
        <v>13</v>
      </c>
      <c r="D487">
        <v>10.26</v>
      </c>
      <c r="E487">
        <v>1.0300000000000001E-3</v>
      </c>
      <c r="F487" t="s">
        <v>1</v>
      </c>
    </row>
    <row r="488" spans="1:6">
      <c r="A488" t="s">
        <v>488</v>
      </c>
      <c r="B488">
        <v>6</v>
      </c>
      <c r="C488">
        <v>11</v>
      </c>
      <c r="D488">
        <v>8.61</v>
      </c>
      <c r="E488">
        <v>9.7999999999999997E-4</v>
      </c>
      <c r="F488" t="s">
        <v>1</v>
      </c>
    </row>
    <row r="489" spans="1:6">
      <c r="A489" t="s">
        <v>489</v>
      </c>
      <c r="B489">
        <v>7</v>
      </c>
      <c r="C489">
        <v>12</v>
      </c>
      <c r="D489">
        <v>9.2200000000000006</v>
      </c>
      <c r="E489">
        <v>9.1E-4</v>
      </c>
      <c r="F489" t="s">
        <v>1</v>
      </c>
    </row>
    <row r="490" spans="1:6">
      <c r="A490" t="s">
        <v>490</v>
      </c>
      <c r="B490">
        <v>8</v>
      </c>
      <c r="C490">
        <v>12</v>
      </c>
      <c r="D490">
        <v>10.35</v>
      </c>
      <c r="E490">
        <v>7.3999999999999999E-4</v>
      </c>
      <c r="F490" t="s">
        <v>1</v>
      </c>
    </row>
    <row r="491" spans="1:6">
      <c r="A491" t="s">
        <v>491</v>
      </c>
      <c r="B491">
        <v>5</v>
      </c>
      <c r="C491">
        <v>11</v>
      </c>
      <c r="D491">
        <v>8</v>
      </c>
      <c r="E491">
        <v>1.0499999999999999E-3</v>
      </c>
      <c r="F491" t="s">
        <v>1</v>
      </c>
    </row>
    <row r="492" spans="1:6">
      <c r="A492" t="s">
        <v>492</v>
      </c>
      <c r="B492">
        <v>5</v>
      </c>
      <c r="C492">
        <v>11</v>
      </c>
      <c r="D492">
        <v>7.8</v>
      </c>
      <c r="E492">
        <v>1.06E-3</v>
      </c>
      <c r="F492" t="s">
        <v>1</v>
      </c>
    </row>
    <row r="493" spans="1:6">
      <c r="A493" t="s">
        <v>493</v>
      </c>
      <c r="B493">
        <v>6</v>
      </c>
      <c r="C493">
        <v>11</v>
      </c>
      <c r="D493">
        <v>8.49</v>
      </c>
      <c r="E493">
        <v>1.16E-3</v>
      </c>
      <c r="F493" t="s">
        <v>1</v>
      </c>
    </row>
    <row r="494" spans="1:6">
      <c r="A494" t="s">
        <v>494</v>
      </c>
      <c r="B494">
        <v>6</v>
      </c>
      <c r="C494">
        <v>11</v>
      </c>
      <c r="D494">
        <v>8.61</v>
      </c>
      <c r="E494">
        <v>1.15E-3</v>
      </c>
      <c r="F494" t="s">
        <v>1</v>
      </c>
    </row>
    <row r="495" spans="1:6">
      <c r="A495" t="s">
        <v>495</v>
      </c>
      <c r="B495">
        <v>5</v>
      </c>
      <c r="C495">
        <v>10</v>
      </c>
      <c r="D495">
        <v>7.36</v>
      </c>
      <c r="E495">
        <v>1.09E-3</v>
      </c>
      <c r="F495" t="s">
        <v>1</v>
      </c>
    </row>
    <row r="496" spans="1:6">
      <c r="A496" t="s">
        <v>496</v>
      </c>
      <c r="B496">
        <v>17</v>
      </c>
      <c r="C496">
        <v>17</v>
      </c>
      <c r="D496">
        <v>17</v>
      </c>
      <c r="E496">
        <v>3.6999999999999999E-4</v>
      </c>
      <c r="F496" t="s">
        <v>1</v>
      </c>
    </row>
    <row r="497" spans="1:6">
      <c r="A497" t="s">
        <v>497</v>
      </c>
      <c r="B497">
        <v>16</v>
      </c>
      <c r="C497">
        <v>18</v>
      </c>
      <c r="D497">
        <v>16.86</v>
      </c>
      <c r="E497">
        <v>3.4000000000000002E-4</v>
      </c>
      <c r="F497" t="s">
        <v>1</v>
      </c>
    </row>
    <row r="498" spans="1:6">
      <c r="A498" t="s">
        <v>498</v>
      </c>
      <c r="B498">
        <v>18</v>
      </c>
      <c r="C498">
        <v>18</v>
      </c>
      <c r="D498">
        <v>18</v>
      </c>
      <c r="E498">
        <v>2.2000000000000001E-4</v>
      </c>
      <c r="F498" t="s">
        <v>1</v>
      </c>
    </row>
    <row r="499" spans="1:6">
      <c r="A499" t="s">
        <v>499</v>
      </c>
      <c r="B499">
        <v>16</v>
      </c>
      <c r="C499">
        <v>18</v>
      </c>
      <c r="D499">
        <v>16.72</v>
      </c>
      <c r="E499">
        <v>2.1000000000000001E-4</v>
      </c>
      <c r="F499" t="s">
        <v>1</v>
      </c>
    </row>
    <row r="500" spans="1:6">
      <c r="A500" t="s">
        <v>500</v>
      </c>
      <c r="B500">
        <v>17</v>
      </c>
      <c r="C500">
        <v>20</v>
      </c>
      <c r="D500">
        <v>18.579999999999998</v>
      </c>
      <c r="E500">
        <v>5.0000000000000001E-4</v>
      </c>
      <c r="F500" t="s">
        <v>1</v>
      </c>
    </row>
    <row r="501" spans="1:6">
      <c r="A501" t="s">
        <v>501</v>
      </c>
      <c r="B501">
        <v>245</v>
      </c>
      <c r="C501">
        <v>248</v>
      </c>
      <c r="D501">
        <v>246.84</v>
      </c>
      <c r="E501">
        <v>4.6600000000000001E-3</v>
      </c>
      <c r="F501" t="s">
        <v>1</v>
      </c>
    </row>
    <row r="502" spans="1:6">
      <c r="A502" t="s">
        <v>502</v>
      </c>
      <c r="B502">
        <v>245</v>
      </c>
      <c r="C502">
        <v>249</v>
      </c>
      <c r="D502">
        <v>247.48</v>
      </c>
      <c r="E502">
        <v>6.1799999999999997E-3</v>
      </c>
      <c r="F502" t="s">
        <v>1</v>
      </c>
    </row>
    <row r="503" spans="1:6">
      <c r="A503" t="s">
        <v>503</v>
      </c>
      <c r="B503">
        <v>243</v>
      </c>
      <c r="C503">
        <v>248</v>
      </c>
      <c r="D503">
        <v>245.86</v>
      </c>
      <c r="E503">
        <v>5.8799999999999998E-3</v>
      </c>
      <c r="F503" t="s">
        <v>1</v>
      </c>
    </row>
    <row r="504" spans="1:6">
      <c r="A504" t="s">
        <v>504</v>
      </c>
      <c r="B504">
        <v>245</v>
      </c>
      <c r="C504">
        <v>250</v>
      </c>
      <c r="D504">
        <v>247.61</v>
      </c>
      <c r="E504">
        <v>5.0299999999999997E-3</v>
      </c>
      <c r="F504" t="s">
        <v>1</v>
      </c>
    </row>
    <row r="505" spans="1:6">
      <c r="A505" t="s">
        <v>505</v>
      </c>
      <c r="B505">
        <v>245</v>
      </c>
      <c r="C505">
        <v>250</v>
      </c>
      <c r="D505">
        <v>247.28</v>
      </c>
      <c r="E505">
        <v>4.4799999999999996E-3</v>
      </c>
      <c r="F505" t="s">
        <v>1</v>
      </c>
    </row>
    <row r="506" spans="1:6">
      <c r="A506" t="s">
        <v>506</v>
      </c>
      <c r="B506">
        <v>229</v>
      </c>
      <c r="C506">
        <v>233</v>
      </c>
      <c r="D506">
        <v>230.58</v>
      </c>
      <c r="E506">
        <v>5.64E-3</v>
      </c>
      <c r="F506" t="s">
        <v>1</v>
      </c>
    </row>
    <row r="507" spans="1:6">
      <c r="A507" t="s">
        <v>507</v>
      </c>
      <c r="B507">
        <v>229</v>
      </c>
      <c r="C507">
        <v>235</v>
      </c>
      <c r="D507">
        <v>232.35</v>
      </c>
      <c r="E507">
        <v>7.1399999999999996E-3</v>
      </c>
      <c r="F507" t="s">
        <v>1</v>
      </c>
    </row>
    <row r="508" spans="1:6">
      <c r="A508" t="s">
        <v>508</v>
      </c>
      <c r="B508">
        <v>232</v>
      </c>
      <c r="C508">
        <v>236</v>
      </c>
      <c r="D508">
        <v>233.9</v>
      </c>
      <c r="E508">
        <v>5.5999999999999999E-3</v>
      </c>
      <c r="F508" t="s">
        <v>1</v>
      </c>
    </row>
    <row r="509" spans="1:6">
      <c r="A509" t="s">
        <v>509</v>
      </c>
      <c r="B509">
        <v>229</v>
      </c>
      <c r="C509">
        <v>233</v>
      </c>
      <c r="D509">
        <v>231.37</v>
      </c>
      <c r="E509">
        <v>5.8900000000000003E-3</v>
      </c>
      <c r="F509" t="s">
        <v>1</v>
      </c>
    </row>
    <row r="510" spans="1:6">
      <c r="A510" t="s">
        <v>510</v>
      </c>
      <c r="B510">
        <v>230</v>
      </c>
      <c r="C510">
        <v>235</v>
      </c>
      <c r="D510">
        <v>231.99</v>
      </c>
      <c r="E510">
        <v>6.5100000000000002E-3</v>
      </c>
      <c r="F510" t="s">
        <v>1</v>
      </c>
    </row>
    <row r="511" spans="1:6">
      <c r="A511" t="s">
        <v>511</v>
      </c>
      <c r="B511">
        <v>217</v>
      </c>
      <c r="C511">
        <v>222</v>
      </c>
      <c r="D511">
        <v>220.12</v>
      </c>
      <c r="E511">
        <v>5.79E-3</v>
      </c>
      <c r="F511" t="s">
        <v>1</v>
      </c>
    </row>
    <row r="512" spans="1:6">
      <c r="A512" t="s">
        <v>512</v>
      </c>
      <c r="B512">
        <v>217</v>
      </c>
      <c r="C512">
        <v>222</v>
      </c>
      <c r="D512">
        <v>219.14</v>
      </c>
      <c r="E512">
        <v>5.0600000000000003E-3</v>
      </c>
      <c r="F512" t="s">
        <v>1</v>
      </c>
    </row>
    <row r="513" spans="1:6">
      <c r="A513" t="s">
        <v>513</v>
      </c>
      <c r="B513">
        <v>210</v>
      </c>
      <c r="C513">
        <v>215</v>
      </c>
      <c r="D513">
        <v>212.51</v>
      </c>
      <c r="E513">
        <v>6.9499999999999996E-3</v>
      </c>
      <c r="F513" t="s">
        <v>1</v>
      </c>
    </row>
    <row r="514" spans="1:6">
      <c r="A514" t="s">
        <v>514</v>
      </c>
      <c r="B514">
        <v>211</v>
      </c>
      <c r="C514">
        <v>217</v>
      </c>
      <c r="D514">
        <v>214.05</v>
      </c>
      <c r="E514">
        <v>4.8700000000000002E-3</v>
      </c>
      <c r="F514" t="s">
        <v>1</v>
      </c>
    </row>
    <row r="515" spans="1:6">
      <c r="A515" t="s">
        <v>515</v>
      </c>
      <c r="B515">
        <v>210</v>
      </c>
      <c r="C515">
        <v>217</v>
      </c>
      <c r="D515">
        <v>213.19</v>
      </c>
      <c r="E515">
        <v>6.6299999999999996E-3</v>
      </c>
      <c r="F515" t="s">
        <v>1</v>
      </c>
    </row>
    <row r="516" spans="1:6">
      <c r="A516" t="s">
        <v>516</v>
      </c>
      <c r="B516">
        <v>282</v>
      </c>
      <c r="C516">
        <v>284</v>
      </c>
      <c r="D516">
        <v>282.42</v>
      </c>
      <c r="E516">
        <v>4.2100000000000002E-3</v>
      </c>
      <c r="F516" t="s">
        <v>1</v>
      </c>
    </row>
    <row r="517" spans="1:6">
      <c r="A517" t="s">
        <v>517</v>
      </c>
      <c r="B517">
        <v>282</v>
      </c>
      <c r="C517">
        <v>284</v>
      </c>
      <c r="D517">
        <v>282.75</v>
      </c>
      <c r="E517">
        <v>3.8E-3</v>
      </c>
      <c r="F517" t="s">
        <v>1</v>
      </c>
    </row>
    <row r="518" spans="1:6">
      <c r="A518" t="s">
        <v>518</v>
      </c>
      <c r="B518">
        <v>281</v>
      </c>
      <c r="C518">
        <v>284</v>
      </c>
      <c r="D518">
        <v>282.18</v>
      </c>
      <c r="E518">
        <v>4.13E-3</v>
      </c>
      <c r="F518" t="s">
        <v>1</v>
      </c>
    </row>
    <row r="519" spans="1:6">
      <c r="A519" t="s">
        <v>519</v>
      </c>
      <c r="B519">
        <v>283</v>
      </c>
      <c r="C519">
        <v>285</v>
      </c>
      <c r="D519">
        <v>284.05</v>
      </c>
      <c r="E519">
        <v>4.9800000000000001E-3</v>
      </c>
      <c r="F519" t="s">
        <v>1</v>
      </c>
    </row>
    <row r="520" spans="1:6">
      <c r="A520" t="s">
        <v>520</v>
      </c>
      <c r="B520">
        <v>282</v>
      </c>
      <c r="C520">
        <v>283</v>
      </c>
      <c r="D520">
        <v>282.2</v>
      </c>
      <c r="E520">
        <v>5.3899999999999998E-3</v>
      </c>
      <c r="F520" t="s">
        <v>1</v>
      </c>
    </row>
    <row r="521" spans="1:6">
      <c r="A521" t="s">
        <v>521</v>
      </c>
      <c r="B521">
        <v>263</v>
      </c>
      <c r="C521">
        <v>267</v>
      </c>
      <c r="D521">
        <v>264.35000000000002</v>
      </c>
      <c r="E521">
        <v>5.1599999999999997E-3</v>
      </c>
      <c r="F521" t="s">
        <v>1</v>
      </c>
    </row>
    <row r="522" spans="1:6">
      <c r="A522" t="s">
        <v>522</v>
      </c>
      <c r="B522">
        <v>263</v>
      </c>
      <c r="C522">
        <v>267</v>
      </c>
      <c r="D522">
        <v>265.32</v>
      </c>
      <c r="E522">
        <v>5.7200000000000003E-3</v>
      </c>
      <c r="F522" t="s">
        <v>1</v>
      </c>
    </row>
    <row r="523" spans="1:6">
      <c r="A523" t="s">
        <v>523</v>
      </c>
      <c r="B523">
        <v>266</v>
      </c>
      <c r="C523">
        <v>268</v>
      </c>
      <c r="D523">
        <v>267</v>
      </c>
      <c r="E523">
        <v>4.1900000000000001E-3</v>
      </c>
      <c r="F523" t="s">
        <v>1</v>
      </c>
    </row>
    <row r="524" spans="1:6">
      <c r="A524" t="s">
        <v>524</v>
      </c>
      <c r="B524">
        <v>264</v>
      </c>
      <c r="C524">
        <v>268</v>
      </c>
      <c r="D524">
        <v>266.2</v>
      </c>
      <c r="E524">
        <v>4.3600000000000002E-3</v>
      </c>
      <c r="F524" t="s">
        <v>1</v>
      </c>
    </row>
    <row r="525" spans="1:6">
      <c r="A525" t="s">
        <v>525</v>
      </c>
      <c r="B525">
        <v>260</v>
      </c>
      <c r="C525">
        <v>264</v>
      </c>
      <c r="D525">
        <v>262.05</v>
      </c>
      <c r="E525">
        <v>4.5999999999999999E-3</v>
      </c>
      <c r="F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5"/>
  <sheetViews>
    <sheetView workbookViewId="0">
      <selection activeCell="G7" sqref="G7"/>
    </sheetView>
  </sheetViews>
  <sheetFormatPr defaultRowHeight="15"/>
  <cols>
    <col min="1" max="1" width="27" bestFit="1" customWidth="1"/>
    <col min="3" max="3" width="9.140625" style="7"/>
  </cols>
  <sheetData>
    <row r="1" spans="1:3">
      <c r="A1" t="s">
        <v>176</v>
      </c>
      <c r="B1">
        <v>1</v>
      </c>
      <c r="C1" s="7">
        <v>0</v>
      </c>
    </row>
    <row r="2" spans="1:3">
      <c r="A2" t="s">
        <v>177</v>
      </c>
      <c r="B2">
        <v>2</v>
      </c>
      <c r="C2" s="7">
        <v>0</v>
      </c>
    </row>
    <row r="3" spans="1:3">
      <c r="A3" t="s">
        <v>178</v>
      </c>
      <c r="B3">
        <v>2</v>
      </c>
      <c r="C3" s="7">
        <v>1E-3</v>
      </c>
    </row>
    <row r="4" spans="1:3">
      <c r="A4" t="s">
        <v>179</v>
      </c>
      <c r="B4">
        <v>3</v>
      </c>
      <c r="C4" s="7">
        <v>0</v>
      </c>
    </row>
    <row r="5" spans="1:3">
      <c r="A5" t="s">
        <v>180</v>
      </c>
      <c r="B5">
        <v>4</v>
      </c>
      <c r="C5" s="7">
        <v>0</v>
      </c>
    </row>
    <row r="6" spans="1:3">
      <c r="A6" t="s">
        <v>181</v>
      </c>
      <c r="B6">
        <v>1</v>
      </c>
      <c r="C6" s="7">
        <v>1E-3</v>
      </c>
    </row>
    <row r="7" spans="1:3">
      <c r="A7" t="s">
        <v>182</v>
      </c>
      <c r="B7">
        <v>1</v>
      </c>
      <c r="C7" s="7">
        <v>1E-3</v>
      </c>
    </row>
    <row r="8" spans="1:3">
      <c r="A8" t="s">
        <v>183</v>
      </c>
      <c r="B8">
        <v>1</v>
      </c>
      <c r="C8" s="7">
        <v>1E-3</v>
      </c>
    </row>
    <row r="9" spans="1:3">
      <c r="A9" t="s">
        <v>184</v>
      </c>
      <c r="B9">
        <v>2</v>
      </c>
      <c r="C9" s="7">
        <v>1E-3</v>
      </c>
    </row>
    <row r="10" spans="1:3">
      <c r="A10" t="s">
        <v>185</v>
      </c>
      <c r="B10">
        <v>1</v>
      </c>
      <c r="C10" s="7">
        <v>0</v>
      </c>
    </row>
    <row r="11" spans="1:3">
      <c r="A11" t="s">
        <v>186</v>
      </c>
      <c r="B11">
        <v>1</v>
      </c>
      <c r="C11" s="7">
        <v>1E-3</v>
      </c>
    </row>
    <row r="12" spans="1:3">
      <c r="A12" t="s">
        <v>187</v>
      </c>
      <c r="B12">
        <v>0</v>
      </c>
      <c r="C12" s="7">
        <v>1E-3</v>
      </c>
    </row>
    <row r="13" spans="1:3">
      <c r="A13" t="s">
        <v>188</v>
      </c>
      <c r="B13">
        <v>0</v>
      </c>
      <c r="C13" s="7">
        <v>0</v>
      </c>
    </row>
    <row r="14" spans="1:3">
      <c r="A14" t="s">
        <v>189</v>
      </c>
      <c r="B14">
        <v>0</v>
      </c>
      <c r="C14" s="7">
        <v>0</v>
      </c>
    </row>
    <row r="15" spans="1:3">
      <c r="A15" t="s">
        <v>190</v>
      </c>
      <c r="B15">
        <v>0</v>
      </c>
      <c r="C15" s="7">
        <v>0</v>
      </c>
    </row>
    <row r="16" spans="1:3">
      <c r="A16" t="s">
        <v>191</v>
      </c>
      <c r="B16">
        <v>0</v>
      </c>
      <c r="C16" s="7">
        <v>1E-3</v>
      </c>
    </row>
    <row r="17" spans="1:3">
      <c r="A17" t="s">
        <v>192</v>
      </c>
      <c r="B17">
        <v>0</v>
      </c>
      <c r="C17" s="7">
        <v>1E-3</v>
      </c>
    </row>
    <row r="18" spans="1:3">
      <c r="A18" t="s">
        <v>193</v>
      </c>
      <c r="B18">
        <v>0</v>
      </c>
      <c r="C18" s="7">
        <v>1E-3</v>
      </c>
    </row>
    <row r="19" spans="1:3">
      <c r="A19" t="s">
        <v>194</v>
      </c>
      <c r="B19">
        <v>0</v>
      </c>
      <c r="C19" s="7">
        <v>1E-3</v>
      </c>
    </row>
    <row r="20" spans="1:3">
      <c r="A20" t="s">
        <v>195</v>
      </c>
      <c r="B20">
        <v>0</v>
      </c>
      <c r="C20" s="7">
        <v>1E-3</v>
      </c>
    </row>
    <row r="21" spans="1:3">
      <c r="A21" t="s">
        <v>196</v>
      </c>
      <c r="B21">
        <v>0</v>
      </c>
      <c r="C21" s="7">
        <v>1E-3</v>
      </c>
    </row>
    <row r="22" spans="1:3">
      <c r="A22" t="s">
        <v>197</v>
      </c>
      <c r="B22">
        <v>0</v>
      </c>
      <c r="C22" s="7">
        <v>1E-3</v>
      </c>
    </row>
    <row r="23" spans="1:3">
      <c r="A23" t="s">
        <v>198</v>
      </c>
      <c r="B23">
        <v>0</v>
      </c>
      <c r="C23" s="7">
        <v>1E-3</v>
      </c>
    </row>
    <row r="24" spans="1:3">
      <c r="A24" t="s">
        <v>199</v>
      </c>
      <c r="B24">
        <v>0</v>
      </c>
      <c r="C24" s="7">
        <v>1E-3</v>
      </c>
    </row>
    <row r="25" spans="1:3">
      <c r="A25" t="s">
        <v>200</v>
      </c>
      <c r="B25">
        <v>0</v>
      </c>
      <c r="C25" s="7">
        <v>1E-3</v>
      </c>
    </row>
    <row r="26" spans="1:3">
      <c r="A26" t="s">
        <v>301</v>
      </c>
      <c r="B26">
        <v>8</v>
      </c>
      <c r="C26" s="7">
        <v>1E-3</v>
      </c>
    </row>
    <row r="27" spans="1:3">
      <c r="A27" t="s">
        <v>302</v>
      </c>
      <c r="B27">
        <v>7</v>
      </c>
      <c r="C27" s="7">
        <v>1E-3</v>
      </c>
    </row>
    <row r="28" spans="1:3">
      <c r="A28" t="s">
        <v>303</v>
      </c>
      <c r="B28">
        <v>7</v>
      </c>
      <c r="C28" s="7">
        <v>0</v>
      </c>
    </row>
    <row r="29" spans="1:3">
      <c r="A29" t="s">
        <v>304</v>
      </c>
      <c r="B29">
        <v>8</v>
      </c>
      <c r="C29" s="7">
        <v>2E-3</v>
      </c>
    </row>
    <row r="30" spans="1:3">
      <c r="A30" t="s">
        <v>305</v>
      </c>
      <c r="B30">
        <v>7</v>
      </c>
      <c r="C30" s="7">
        <v>1E-3</v>
      </c>
    </row>
    <row r="31" spans="1:3">
      <c r="A31" t="s">
        <v>306</v>
      </c>
      <c r="B31">
        <v>3</v>
      </c>
      <c r="C31" s="7">
        <v>2E-3</v>
      </c>
    </row>
    <row r="32" spans="1:3">
      <c r="A32" t="s">
        <v>307</v>
      </c>
      <c r="B32">
        <v>3</v>
      </c>
      <c r="C32" s="7">
        <v>2E-3</v>
      </c>
    </row>
    <row r="33" spans="1:3">
      <c r="A33" t="s">
        <v>308</v>
      </c>
      <c r="B33">
        <v>4</v>
      </c>
      <c r="C33" s="7">
        <v>1E-3</v>
      </c>
    </row>
    <row r="34" spans="1:3">
      <c r="A34" t="s">
        <v>309</v>
      </c>
      <c r="B34">
        <v>3</v>
      </c>
      <c r="C34" s="7">
        <v>4.0000000000000001E-3</v>
      </c>
    </row>
    <row r="35" spans="1:3">
      <c r="A35" t="s">
        <v>310</v>
      </c>
      <c r="B35">
        <v>4</v>
      </c>
      <c r="C35" s="7">
        <v>2E-3</v>
      </c>
    </row>
    <row r="36" spans="1:3">
      <c r="A36" t="s">
        <v>311</v>
      </c>
      <c r="B36">
        <v>1</v>
      </c>
      <c r="C36" s="7">
        <v>5.0000000000000001E-3</v>
      </c>
    </row>
    <row r="37" spans="1:3">
      <c r="A37" t="s">
        <v>312</v>
      </c>
      <c r="B37">
        <v>3</v>
      </c>
      <c r="C37" s="7">
        <v>4.0000000000000001E-3</v>
      </c>
    </row>
    <row r="38" spans="1:3">
      <c r="A38" t="s">
        <v>313</v>
      </c>
      <c r="B38">
        <v>2</v>
      </c>
      <c r="C38" s="7">
        <v>2E-3</v>
      </c>
    </row>
    <row r="39" spans="1:3">
      <c r="A39" t="s">
        <v>314</v>
      </c>
      <c r="B39">
        <v>2</v>
      </c>
      <c r="C39" s="7">
        <v>2E-3</v>
      </c>
    </row>
    <row r="40" spans="1:3">
      <c r="A40" t="s">
        <v>315</v>
      </c>
      <c r="B40">
        <v>2</v>
      </c>
      <c r="C40" s="7">
        <v>5.0000000000000001E-3</v>
      </c>
    </row>
    <row r="41" spans="1:3">
      <c r="A41" t="s">
        <v>316</v>
      </c>
      <c r="B41">
        <v>1</v>
      </c>
      <c r="C41" s="7">
        <v>3.0000000000000001E-3</v>
      </c>
    </row>
    <row r="42" spans="1:3">
      <c r="A42" t="s">
        <v>317</v>
      </c>
      <c r="B42">
        <v>1</v>
      </c>
      <c r="C42" s="7">
        <v>4.0000000000000001E-3</v>
      </c>
    </row>
    <row r="43" spans="1:3">
      <c r="A43" t="s">
        <v>318</v>
      </c>
      <c r="B43">
        <v>2</v>
      </c>
      <c r="C43" s="7">
        <v>5.0000000000000001E-3</v>
      </c>
    </row>
    <row r="44" spans="1:3">
      <c r="A44" t="s">
        <v>319</v>
      </c>
      <c r="B44">
        <v>1</v>
      </c>
      <c r="C44" s="7">
        <v>3.0000000000000001E-3</v>
      </c>
    </row>
    <row r="45" spans="1:3">
      <c r="A45" t="s">
        <v>320</v>
      </c>
      <c r="B45">
        <v>1</v>
      </c>
      <c r="C45" s="7">
        <v>5.0000000000000001E-3</v>
      </c>
    </row>
    <row r="46" spans="1:3">
      <c r="A46" t="s">
        <v>321</v>
      </c>
      <c r="B46">
        <v>1</v>
      </c>
      <c r="C46" s="7">
        <v>5.0000000000000001E-3</v>
      </c>
    </row>
    <row r="47" spans="1:3">
      <c r="A47" t="s">
        <v>322</v>
      </c>
      <c r="B47">
        <v>0</v>
      </c>
      <c r="C47" s="7">
        <v>1E-3</v>
      </c>
    </row>
    <row r="48" spans="1:3">
      <c r="A48" t="s">
        <v>323</v>
      </c>
      <c r="B48">
        <v>1</v>
      </c>
      <c r="C48" s="7">
        <v>4.0000000000000001E-3</v>
      </c>
    </row>
    <row r="49" spans="1:3">
      <c r="A49" t="s">
        <v>324</v>
      </c>
      <c r="B49">
        <v>1</v>
      </c>
      <c r="C49" s="7">
        <v>4.0000000000000001E-3</v>
      </c>
    </row>
    <row r="50" spans="1:3">
      <c r="A50" t="s">
        <v>325</v>
      </c>
      <c r="B50">
        <v>1</v>
      </c>
      <c r="C50" s="7">
        <v>4.0000000000000001E-3</v>
      </c>
    </row>
    <row r="51" spans="1:3">
      <c r="A51" t="s">
        <v>411</v>
      </c>
      <c r="B51">
        <v>11</v>
      </c>
      <c r="C51" s="7">
        <v>3.0000000000000001E-3</v>
      </c>
    </row>
    <row r="52" spans="1:3">
      <c r="A52" t="s">
        <v>412</v>
      </c>
      <c r="B52">
        <v>14</v>
      </c>
      <c r="C52" s="7">
        <v>2E-3</v>
      </c>
    </row>
    <row r="53" spans="1:3">
      <c r="A53" t="s">
        <v>413</v>
      </c>
      <c r="B53">
        <v>13</v>
      </c>
      <c r="C53" s="7">
        <v>2E-3</v>
      </c>
    </row>
    <row r="54" spans="1:3">
      <c r="A54" t="s">
        <v>414</v>
      </c>
      <c r="B54">
        <v>12</v>
      </c>
      <c r="C54" s="7">
        <v>3.0000000000000001E-3</v>
      </c>
    </row>
    <row r="55" spans="1:3">
      <c r="A55" t="s">
        <v>415</v>
      </c>
      <c r="B55">
        <v>15</v>
      </c>
      <c r="C55" s="7">
        <v>2E-3</v>
      </c>
    </row>
    <row r="56" spans="1:3">
      <c r="A56" t="s">
        <v>416</v>
      </c>
      <c r="B56">
        <v>8</v>
      </c>
      <c r="C56" s="7">
        <v>8.0000000000000002E-3</v>
      </c>
    </row>
    <row r="57" spans="1:3">
      <c r="A57" t="s">
        <v>417</v>
      </c>
      <c r="B57">
        <v>7</v>
      </c>
      <c r="C57" s="7">
        <v>4.0000000000000001E-3</v>
      </c>
    </row>
    <row r="58" spans="1:3">
      <c r="A58" t="s">
        <v>418</v>
      </c>
      <c r="B58">
        <v>9</v>
      </c>
      <c r="C58" s="7">
        <v>6.0000000000000001E-3</v>
      </c>
    </row>
    <row r="59" spans="1:3">
      <c r="A59" t="s">
        <v>419</v>
      </c>
      <c r="B59">
        <v>10</v>
      </c>
      <c r="C59" s="7">
        <v>1.0999999999999999E-2</v>
      </c>
    </row>
    <row r="60" spans="1:3">
      <c r="A60" t="s">
        <v>420</v>
      </c>
      <c r="B60">
        <v>8</v>
      </c>
      <c r="C60" s="7">
        <v>7.0000000000000001E-3</v>
      </c>
    </row>
    <row r="61" spans="1:3">
      <c r="A61" t="s">
        <v>421</v>
      </c>
      <c r="B61">
        <v>7</v>
      </c>
      <c r="C61" s="7">
        <v>2.1999999999999999E-2</v>
      </c>
    </row>
    <row r="62" spans="1:3">
      <c r="A62" t="s">
        <v>422</v>
      </c>
      <c r="B62">
        <v>5</v>
      </c>
      <c r="C62" s="7">
        <v>7.0000000000000001E-3</v>
      </c>
    </row>
    <row r="63" spans="1:3">
      <c r="A63" t="s">
        <v>423</v>
      </c>
      <c r="B63">
        <v>4</v>
      </c>
      <c r="C63" s="7">
        <v>1.4999999999999999E-2</v>
      </c>
    </row>
    <row r="64" spans="1:3">
      <c r="A64" t="s">
        <v>424</v>
      </c>
      <c r="B64">
        <v>7</v>
      </c>
      <c r="C64" s="7">
        <v>5.0000000000000001E-3</v>
      </c>
    </row>
    <row r="65" spans="1:3">
      <c r="A65" t="s">
        <v>425</v>
      </c>
      <c r="B65">
        <v>5</v>
      </c>
      <c r="C65" s="7">
        <v>8.0000000000000002E-3</v>
      </c>
    </row>
    <row r="66" spans="1:3">
      <c r="A66" t="s">
        <v>401</v>
      </c>
      <c r="B66">
        <v>4</v>
      </c>
      <c r="C66" s="7">
        <v>1.6E-2</v>
      </c>
    </row>
    <row r="67" spans="1:3">
      <c r="A67" t="s">
        <v>402</v>
      </c>
      <c r="B67">
        <v>4</v>
      </c>
      <c r="C67" s="7">
        <v>7.0000000000000001E-3</v>
      </c>
    </row>
    <row r="68" spans="1:3">
      <c r="A68" t="s">
        <v>403</v>
      </c>
      <c r="B68">
        <v>3</v>
      </c>
      <c r="C68" s="7">
        <v>1.9E-2</v>
      </c>
    </row>
    <row r="69" spans="1:3">
      <c r="A69" t="s">
        <v>404</v>
      </c>
      <c r="B69">
        <v>5</v>
      </c>
      <c r="C69" s="7">
        <v>0.01</v>
      </c>
    </row>
    <row r="70" spans="1:3">
      <c r="A70" t="s">
        <v>405</v>
      </c>
      <c r="B70">
        <v>4</v>
      </c>
      <c r="C70" s="7">
        <v>8.0000000000000002E-3</v>
      </c>
    </row>
    <row r="71" spans="1:3">
      <c r="A71" t="s">
        <v>406</v>
      </c>
      <c r="B71">
        <v>2</v>
      </c>
      <c r="C71" s="7">
        <v>1.6E-2</v>
      </c>
    </row>
    <row r="72" spans="1:3">
      <c r="A72" t="s">
        <v>407</v>
      </c>
      <c r="B72">
        <v>3</v>
      </c>
      <c r="C72" s="7">
        <v>1.4999999999999999E-2</v>
      </c>
    </row>
    <row r="73" spans="1:3">
      <c r="A73" t="s">
        <v>408</v>
      </c>
      <c r="B73">
        <v>2</v>
      </c>
      <c r="C73" s="7">
        <v>4.0000000000000001E-3</v>
      </c>
    </row>
    <row r="74" spans="1:3">
      <c r="A74" t="s">
        <v>409</v>
      </c>
      <c r="B74">
        <v>2</v>
      </c>
      <c r="C74" s="7">
        <v>1.2E-2</v>
      </c>
    </row>
    <row r="75" spans="1:3">
      <c r="A75" t="s">
        <v>410</v>
      </c>
      <c r="B75">
        <v>3</v>
      </c>
      <c r="C75" s="7">
        <v>0.02</v>
      </c>
    </row>
    <row r="76" spans="1:3">
      <c r="A76" t="s">
        <v>496</v>
      </c>
      <c r="B76">
        <v>16</v>
      </c>
      <c r="C76" s="7">
        <v>8.9999999999999993E-3</v>
      </c>
    </row>
    <row r="77" spans="1:3">
      <c r="A77" t="s">
        <v>497</v>
      </c>
      <c r="B77">
        <v>16</v>
      </c>
      <c r="C77" s="7">
        <v>4.0000000000000001E-3</v>
      </c>
    </row>
    <row r="78" spans="1:3">
      <c r="A78" t="s">
        <v>498</v>
      </c>
      <c r="B78">
        <v>17</v>
      </c>
      <c r="C78" s="7">
        <v>3.0000000000000001E-3</v>
      </c>
    </row>
    <row r="79" spans="1:3">
      <c r="A79" t="s">
        <v>499</v>
      </c>
      <c r="B79">
        <v>16</v>
      </c>
      <c r="C79" s="7">
        <v>5.0000000000000001E-3</v>
      </c>
    </row>
    <row r="80" spans="1:3">
      <c r="A80" t="s">
        <v>500</v>
      </c>
      <c r="B80">
        <v>17</v>
      </c>
      <c r="C80" s="7">
        <v>8.0000000000000002E-3</v>
      </c>
    </row>
    <row r="81" spans="1:3">
      <c r="A81" t="s">
        <v>476</v>
      </c>
      <c r="B81">
        <v>11</v>
      </c>
      <c r="C81" s="7">
        <v>1.2999999999999999E-2</v>
      </c>
    </row>
    <row r="82" spans="1:3">
      <c r="A82" t="s">
        <v>477</v>
      </c>
      <c r="B82">
        <v>13</v>
      </c>
      <c r="C82" s="7">
        <v>6.0000000000000001E-3</v>
      </c>
    </row>
    <row r="83" spans="1:3">
      <c r="A83" t="s">
        <v>478</v>
      </c>
      <c r="B83">
        <v>13</v>
      </c>
      <c r="C83" s="7">
        <v>1.4E-2</v>
      </c>
    </row>
    <row r="84" spans="1:3">
      <c r="A84" t="s">
        <v>479</v>
      </c>
      <c r="B84">
        <v>12</v>
      </c>
      <c r="C84" s="7">
        <v>4.0000000000000001E-3</v>
      </c>
    </row>
    <row r="85" spans="1:3">
      <c r="A85" t="s">
        <v>480</v>
      </c>
      <c r="B85">
        <v>12</v>
      </c>
      <c r="C85" s="7">
        <v>0.01</v>
      </c>
    </row>
    <row r="86" spans="1:3">
      <c r="A86" t="s">
        <v>481</v>
      </c>
      <c r="B86">
        <v>9</v>
      </c>
      <c r="C86" s="7">
        <v>1.7999999999999999E-2</v>
      </c>
    </row>
    <row r="87" spans="1:3">
      <c r="A87" t="s">
        <v>482</v>
      </c>
      <c r="B87">
        <v>9</v>
      </c>
      <c r="C87" s="7">
        <v>2.3E-2</v>
      </c>
    </row>
    <row r="88" spans="1:3">
      <c r="A88" t="s">
        <v>483</v>
      </c>
      <c r="B88">
        <v>8</v>
      </c>
      <c r="C88" s="7">
        <v>1.4999999999999999E-2</v>
      </c>
    </row>
    <row r="89" spans="1:3">
      <c r="A89" t="s">
        <v>484</v>
      </c>
      <c r="B89">
        <v>10</v>
      </c>
      <c r="C89" s="7">
        <v>2.1999999999999999E-2</v>
      </c>
    </row>
    <row r="90" spans="1:3">
      <c r="A90" t="s">
        <v>485</v>
      </c>
      <c r="B90">
        <v>10</v>
      </c>
      <c r="C90" s="7">
        <v>1.7999999999999999E-2</v>
      </c>
    </row>
    <row r="91" spans="1:3">
      <c r="A91" t="s">
        <v>486</v>
      </c>
      <c r="B91">
        <v>6</v>
      </c>
      <c r="C91" s="7">
        <v>4.8000000000000001E-2</v>
      </c>
    </row>
    <row r="92" spans="1:3">
      <c r="A92" t="s">
        <v>487</v>
      </c>
      <c r="B92">
        <v>6</v>
      </c>
      <c r="C92" s="7">
        <v>1.4999999999999999E-2</v>
      </c>
    </row>
    <row r="93" spans="1:3">
      <c r="A93" t="s">
        <v>488</v>
      </c>
      <c r="B93">
        <v>6</v>
      </c>
      <c r="C93" s="7">
        <v>3.2000000000000001E-2</v>
      </c>
    </row>
    <row r="94" spans="1:3">
      <c r="A94" t="s">
        <v>489</v>
      </c>
      <c r="B94">
        <v>5</v>
      </c>
      <c r="C94" s="7">
        <v>3.2000000000000001E-2</v>
      </c>
    </row>
    <row r="95" spans="1:3">
      <c r="A95" t="s">
        <v>490</v>
      </c>
      <c r="B95">
        <v>7</v>
      </c>
      <c r="C95" s="7">
        <v>8.9999999999999993E-3</v>
      </c>
    </row>
    <row r="96" spans="1:3">
      <c r="A96" t="s">
        <v>491</v>
      </c>
      <c r="B96">
        <v>3</v>
      </c>
      <c r="C96" s="7">
        <v>2.3E-2</v>
      </c>
    </row>
    <row r="97" spans="1:3">
      <c r="A97" t="s">
        <v>492</v>
      </c>
      <c r="B97">
        <v>5</v>
      </c>
      <c r="C97" s="7">
        <v>2.1000000000000001E-2</v>
      </c>
    </row>
    <row r="98" spans="1:3">
      <c r="A98" t="s">
        <v>493</v>
      </c>
      <c r="B98">
        <v>4</v>
      </c>
      <c r="C98" s="7">
        <v>4.2999999999999997E-2</v>
      </c>
    </row>
    <row r="99" spans="1:3">
      <c r="A99" t="s">
        <v>494</v>
      </c>
      <c r="B99">
        <v>5</v>
      </c>
      <c r="C99" s="7">
        <v>0.02</v>
      </c>
    </row>
    <row r="100" spans="1:3">
      <c r="A100" t="s">
        <v>495</v>
      </c>
      <c r="B100">
        <v>3</v>
      </c>
      <c r="C100" s="7">
        <v>1.2E-2</v>
      </c>
    </row>
    <row r="101" spans="1:3">
      <c r="A101" t="s">
        <v>26</v>
      </c>
      <c r="B101">
        <v>26</v>
      </c>
      <c r="C101" s="7">
        <v>3.0000000000000001E-3</v>
      </c>
    </row>
    <row r="102" spans="1:3">
      <c r="A102" t="s">
        <v>27</v>
      </c>
      <c r="B102">
        <v>23</v>
      </c>
      <c r="C102" s="7">
        <v>3.0000000000000001E-3</v>
      </c>
    </row>
    <row r="103" spans="1:3">
      <c r="A103" t="s">
        <v>28</v>
      </c>
      <c r="B103">
        <v>23</v>
      </c>
      <c r="C103" s="7">
        <v>5.0000000000000001E-3</v>
      </c>
    </row>
    <row r="104" spans="1:3">
      <c r="A104" t="s">
        <v>29</v>
      </c>
      <c r="B104">
        <v>23</v>
      </c>
      <c r="C104" s="7">
        <v>5.0000000000000001E-3</v>
      </c>
    </row>
    <row r="105" spans="1:3">
      <c r="A105" t="s">
        <v>30</v>
      </c>
      <c r="B105">
        <v>25</v>
      </c>
      <c r="C105" s="7">
        <v>8.9999999999999993E-3</v>
      </c>
    </row>
    <row r="106" spans="1:3">
      <c r="A106" t="s">
        <v>31</v>
      </c>
      <c r="B106">
        <v>18</v>
      </c>
      <c r="C106" s="7">
        <v>8.0000000000000002E-3</v>
      </c>
    </row>
    <row r="107" spans="1:3">
      <c r="A107" t="s">
        <v>32</v>
      </c>
      <c r="B107">
        <v>17</v>
      </c>
      <c r="C107" s="7">
        <v>1.2E-2</v>
      </c>
    </row>
    <row r="108" spans="1:3">
      <c r="A108" t="s">
        <v>33</v>
      </c>
      <c r="B108">
        <v>17</v>
      </c>
      <c r="C108" s="7">
        <v>1.6E-2</v>
      </c>
    </row>
    <row r="109" spans="1:3">
      <c r="A109" t="s">
        <v>34</v>
      </c>
      <c r="B109">
        <v>17</v>
      </c>
      <c r="C109" s="7">
        <v>8.9999999999999993E-3</v>
      </c>
    </row>
    <row r="110" spans="1:3">
      <c r="A110" t="s">
        <v>35</v>
      </c>
      <c r="B110">
        <v>15</v>
      </c>
      <c r="C110" s="7">
        <v>8.0000000000000002E-3</v>
      </c>
    </row>
    <row r="111" spans="1:3">
      <c r="A111" t="s">
        <v>36</v>
      </c>
      <c r="B111">
        <v>13</v>
      </c>
      <c r="C111" s="7">
        <v>3.7999999999999999E-2</v>
      </c>
    </row>
    <row r="112" spans="1:3">
      <c r="A112" t="s">
        <v>37</v>
      </c>
      <c r="B112">
        <v>12</v>
      </c>
      <c r="C112" s="7">
        <v>2.8000000000000001E-2</v>
      </c>
    </row>
    <row r="113" spans="1:3">
      <c r="A113" t="s">
        <v>38</v>
      </c>
      <c r="B113">
        <v>14</v>
      </c>
      <c r="C113" s="7">
        <v>1.4999999999999999E-2</v>
      </c>
    </row>
    <row r="114" spans="1:3">
      <c r="A114" t="s">
        <v>39</v>
      </c>
      <c r="B114">
        <v>10</v>
      </c>
      <c r="C114" s="7">
        <v>3.9E-2</v>
      </c>
    </row>
    <row r="115" spans="1:3">
      <c r="A115" t="s">
        <v>40</v>
      </c>
      <c r="B115">
        <v>14</v>
      </c>
      <c r="C115" s="7">
        <v>3.3000000000000002E-2</v>
      </c>
    </row>
    <row r="116" spans="1:3">
      <c r="A116" t="s">
        <v>41</v>
      </c>
      <c r="B116">
        <v>9</v>
      </c>
      <c r="C116" s="7">
        <v>4.2999999999999997E-2</v>
      </c>
    </row>
    <row r="117" spans="1:3">
      <c r="A117" t="s">
        <v>42</v>
      </c>
      <c r="B117">
        <v>10</v>
      </c>
      <c r="C117" s="7">
        <v>3.3000000000000002E-2</v>
      </c>
    </row>
    <row r="118" spans="1:3">
      <c r="A118" t="s">
        <v>43</v>
      </c>
      <c r="B118">
        <v>8</v>
      </c>
      <c r="C118" s="7">
        <v>3.7999999999999999E-2</v>
      </c>
    </row>
    <row r="119" spans="1:3">
      <c r="A119" t="s">
        <v>44</v>
      </c>
      <c r="B119">
        <v>9</v>
      </c>
      <c r="C119" s="7">
        <v>0.05</v>
      </c>
    </row>
    <row r="120" spans="1:3">
      <c r="A120" t="s">
        <v>45</v>
      </c>
      <c r="B120">
        <v>11</v>
      </c>
      <c r="C120" s="7">
        <v>3.1E-2</v>
      </c>
    </row>
    <row r="121" spans="1:3">
      <c r="A121" t="s">
        <v>46</v>
      </c>
      <c r="B121">
        <v>6</v>
      </c>
      <c r="C121" s="7">
        <v>1.2E-2</v>
      </c>
    </row>
    <row r="122" spans="1:3">
      <c r="A122" t="s">
        <v>47</v>
      </c>
      <c r="B122">
        <v>6</v>
      </c>
      <c r="C122" s="7">
        <v>5.8999999999999997E-2</v>
      </c>
    </row>
    <row r="123" spans="1:3">
      <c r="A123" t="s">
        <v>48</v>
      </c>
      <c r="B123">
        <v>8</v>
      </c>
      <c r="C123" s="7">
        <v>3.7999999999999999E-2</v>
      </c>
    </row>
    <row r="124" spans="1:3">
      <c r="A124" t="s">
        <v>49</v>
      </c>
      <c r="B124">
        <v>7</v>
      </c>
      <c r="C124" s="7">
        <v>6.6000000000000003E-2</v>
      </c>
    </row>
    <row r="125" spans="1:3">
      <c r="A125" t="s">
        <v>50</v>
      </c>
      <c r="B125">
        <v>5</v>
      </c>
      <c r="C125" s="7">
        <v>9.4E-2</v>
      </c>
    </row>
    <row r="126" spans="1:3">
      <c r="A126" t="s">
        <v>51</v>
      </c>
      <c r="B126">
        <v>30</v>
      </c>
      <c r="C126" s="7">
        <v>7.0000000000000001E-3</v>
      </c>
    </row>
    <row r="127" spans="1:3">
      <c r="A127" t="s">
        <v>52</v>
      </c>
      <c r="B127">
        <v>29</v>
      </c>
      <c r="C127" s="7">
        <v>7.0000000000000001E-3</v>
      </c>
    </row>
    <row r="128" spans="1:3">
      <c r="A128" t="s">
        <v>53</v>
      </c>
      <c r="B128">
        <v>30</v>
      </c>
      <c r="C128" s="7">
        <v>8.9999999999999993E-3</v>
      </c>
    </row>
    <row r="129" spans="1:3">
      <c r="A129" t="s">
        <v>54</v>
      </c>
      <c r="B129">
        <v>30</v>
      </c>
      <c r="C129" s="7">
        <v>1.0999999999999999E-2</v>
      </c>
    </row>
    <row r="130" spans="1:3">
      <c r="A130" t="s">
        <v>55</v>
      </c>
      <c r="B130">
        <v>30</v>
      </c>
      <c r="C130" s="7">
        <v>1.2999999999999999E-2</v>
      </c>
    </row>
    <row r="131" spans="1:3">
      <c r="A131" t="s">
        <v>56</v>
      </c>
      <c r="B131">
        <v>21</v>
      </c>
      <c r="C131" s="7">
        <v>1.2999999999999999E-2</v>
      </c>
    </row>
    <row r="132" spans="1:3">
      <c r="A132" t="s">
        <v>57</v>
      </c>
      <c r="B132">
        <v>22</v>
      </c>
      <c r="C132" s="7">
        <v>2.3E-2</v>
      </c>
    </row>
    <row r="133" spans="1:3">
      <c r="A133" t="s">
        <v>58</v>
      </c>
      <c r="B133">
        <v>22</v>
      </c>
      <c r="C133" s="7">
        <v>2.7E-2</v>
      </c>
    </row>
    <row r="134" spans="1:3">
      <c r="A134" t="s">
        <v>59</v>
      </c>
      <c r="B134">
        <v>21</v>
      </c>
      <c r="C134" s="7">
        <v>2.5999999999999999E-2</v>
      </c>
    </row>
    <row r="135" spans="1:3">
      <c r="A135" t="s">
        <v>60</v>
      </c>
      <c r="B135">
        <v>24</v>
      </c>
      <c r="C135" s="7">
        <v>1.7000000000000001E-2</v>
      </c>
    </row>
    <row r="136" spans="1:3">
      <c r="A136" t="s">
        <v>61</v>
      </c>
      <c r="B136">
        <v>17</v>
      </c>
      <c r="C136" s="7">
        <v>4.7E-2</v>
      </c>
    </row>
    <row r="137" spans="1:3">
      <c r="A137" t="s">
        <v>62</v>
      </c>
      <c r="B137">
        <v>17</v>
      </c>
      <c r="C137" s="7">
        <v>1.9E-2</v>
      </c>
    </row>
    <row r="138" spans="1:3">
      <c r="A138" t="s">
        <v>63</v>
      </c>
      <c r="B138">
        <v>15</v>
      </c>
      <c r="C138" s="7">
        <v>6.4000000000000001E-2</v>
      </c>
    </row>
    <row r="139" spans="1:3">
      <c r="A139" t="s">
        <v>64</v>
      </c>
      <c r="B139">
        <v>18</v>
      </c>
      <c r="C139" s="7">
        <v>5.8000000000000003E-2</v>
      </c>
    </row>
    <row r="140" spans="1:3">
      <c r="A140" t="s">
        <v>65</v>
      </c>
      <c r="B140">
        <v>17</v>
      </c>
      <c r="C140" s="7">
        <v>3.1E-2</v>
      </c>
    </row>
    <row r="141" spans="1:3">
      <c r="A141" t="s">
        <v>66</v>
      </c>
      <c r="B141">
        <v>13</v>
      </c>
      <c r="C141" s="7">
        <v>0.13500000000000001</v>
      </c>
    </row>
    <row r="142" spans="1:3">
      <c r="A142" t="s">
        <v>67</v>
      </c>
      <c r="B142">
        <v>13</v>
      </c>
      <c r="C142" s="7">
        <v>7.5999999999999998E-2</v>
      </c>
    </row>
    <row r="143" spans="1:3">
      <c r="A143" t="s">
        <v>68</v>
      </c>
      <c r="B143">
        <v>14</v>
      </c>
      <c r="C143" s="7">
        <v>6.0999999999999999E-2</v>
      </c>
    </row>
    <row r="144" spans="1:3">
      <c r="A144" t="s">
        <v>69</v>
      </c>
      <c r="B144">
        <v>10</v>
      </c>
      <c r="C144" s="7">
        <v>4.4999999999999998E-2</v>
      </c>
    </row>
    <row r="145" spans="1:3">
      <c r="A145" t="s">
        <v>70</v>
      </c>
      <c r="B145">
        <v>12</v>
      </c>
      <c r="C145" s="7">
        <v>3.7999999999999999E-2</v>
      </c>
    </row>
    <row r="146" spans="1:3">
      <c r="A146" t="s">
        <v>71</v>
      </c>
      <c r="B146">
        <v>9</v>
      </c>
      <c r="C146" s="7">
        <v>0.11700000000000001</v>
      </c>
    </row>
    <row r="147" spans="1:3">
      <c r="A147" t="s">
        <v>72</v>
      </c>
      <c r="B147">
        <v>13</v>
      </c>
      <c r="C147" s="7">
        <v>7.0999999999999994E-2</v>
      </c>
    </row>
    <row r="148" spans="1:3">
      <c r="A148" t="s">
        <v>73</v>
      </c>
      <c r="B148">
        <v>10</v>
      </c>
      <c r="C148" s="7">
        <v>3.7999999999999999E-2</v>
      </c>
    </row>
    <row r="149" spans="1:3">
      <c r="A149" t="s">
        <v>74</v>
      </c>
      <c r="B149">
        <v>7</v>
      </c>
      <c r="C149" s="7">
        <v>4.2000000000000003E-2</v>
      </c>
    </row>
    <row r="150" spans="1:3">
      <c r="A150" t="s">
        <v>75</v>
      </c>
      <c r="B150">
        <v>11</v>
      </c>
      <c r="C150" s="7">
        <v>4.2000000000000003E-2</v>
      </c>
    </row>
    <row r="151" spans="1:3">
      <c r="A151" t="s">
        <v>76</v>
      </c>
      <c r="B151">
        <v>35</v>
      </c>
      <c r="C151" s="7">
        <v>0.01</v>
      </c>
    </row>
    <row r="152" spans="1:3">
      <c r="A152" t="s">
        <v>77</v>
      </c>
      <c r="B152">
        <v>34</v>
      </c>
      <c r="C152" s="7">
        <v>8.0000000000000002E-3</v>
      </c>
    </row>
    <row r="153" spans="1:3">
      <c r="A153" t="s">
        <v>78</v>
      </c>
      <c r="B153">
        <v>35</v>
      </c>
      <c r="C153" s="7">
        <v>1.4999999999999999E-2</v>
      </c>
    </row>
    <row r="154" spans="1:3">
      <c r="A154" t="s">
        <v>79</v>
      </c>
      <c r="B154">
        <v>34</v>
      </c>
      <c r="C154" s="7">
        <v>1.4E-2</v>
      </c>
    </row>
    <row r="155" spans="1:3">
      <c r="A155" t="s">
        <v>80</v>
      </c>
      <c r="B155">
        <v>33</v>
      </c>
      <c r="C155" s="7">
        <v>8.0000000000000002E-3</v>
      </c>
    </row>
    <row r="156" spans="1:3">
      <c r="A156" t="s">
        <v>81</v>
      </c>
      <c r="B156">
        <v>24</v>
      </c>
      <c r="C156" s="7">
        <v>3.7999999999999999E-2</v>
      </c>
    </row>
    <row r="157" spans="1:3">
      <c r="A157" t="s">
        <v>82</v>
      </c>
      <c r="B157">
        <v>28</v>
      </c>
      <c r="C157" s="7">
        <v>0.03</v>
      </c>
    </row>
    <row r="158" spans="1:3">
      <c r="A158" t="s">
        <v>83</v>
      </c>
      <c r="B158">
        <v>26</v>
      </c>
      <c r="C158" s="7">
        <v>3.3000000000000002E-2</v>
      </c>
    </row>
    <row r="159" spans="1:3">
      <c r="A159" t="s">
        <v>84</v>
      </c>
      <c r="B159">
        <v>25</v>
      </c>
      <c r="C159" s="7">
        <v>4.5999999999999999E-2</v>
      </c>
    </row>
    <row r="160" spans="1:3">
      <c r="A160" t="s">
        <v>85</v>
      </c>
      <c r="B160">
        <v>27</v>
      </c>
      <c r="C160" s="7">
        <v>1.4E-2</v>
      </c>
    </row>
    <row r="161" spans="1:3">
      <c r="A161" t="s">
        <v>86</v>
      </c>
      <c r="B161">
        <v>18</v>
      </c>
      <c r="C161" s="7">
        <v>4.7E-2</v>
      </c>
    </row>
    <row r="162" spans="1:3">
      <c r="A162" t="s">
        <v>87</v>
      </c>
      <c r="B162">
        <v>20</v>
      </c>
      <c r="C162" s="7">
        <v>7.0999999999999994E-2</v>
      </c>
    </row>
    <row r="163" spans="1:3">
      <c r="A163" t="s">
        <v>88</v>
      </c>
      <c r="B163">
        <v>19</v>
      </c>
      <c r="C163" s="7">
        <v>8.5000000000000006E-2</v>
      </c>
    </row>
    <row r="164" spans="1:3">
      <c r="A164" t="s">
        <v>89</v>
      </c>
      <c r="B164">
        <v>21</v>
      </c>
      <c r="C164" s="7">
        <v>9.1999999999999998E-2</v>
      </c>
    </row>
    <row r="165" spans="1:3">
      <c r="A165" t="s">
        <v>90</v>
      </c>
      <c r="B165">
        <v>19</v>
      </c>
      <c r="C165" s="7">
        <v>9.8000000000000004E-2</v>
      </c>
    </row>
    <row r="166" spans="1:3">
      <c r="A166" t="s">
        <v>91</v>
      </c>
      <c r="B166">
        <v>15</v>
      </c>
      <c r="C166" s="7">
        <v>4.3999999999999997E-2</v>
      </c>
    </row>
    <row r="167" spans="1:3">
      <c r="A167" t="s">
        <v>92</v>
      </c>
      <c r="B167">
        <v>19</v>
      </c>
      <c r="C167" s="7">
        <v>9.0999999999999998E-2</v>
      </c>
    </row>
    <row r="168" spans="1:3">
      <c r="A168" t="s">
        <v>93</v>
      </c>
      <c r="B168">
        <v>16</v>
      </c>
      <c r="C168" s="7">
        <v>8.6999999999999994E-2</v>
      </c>
    </row>
    <row r="169" spans="1:3">
      <c r="A169" t="s">
        <v>94</v>
      </c>
      <c r="B169">
        <v>16</v>
      </c>
      <c r="C169" s="7">
        <v>3.7999999999999999E-2</v>
      </c>
    </row>
    <row r="170" spans="1:3">
      <c r="A170" t="s">
        <v>95</v>
      </c>
      <c r="B170">
        <v>15</v>
      </c>
      <c r="C170" s="7">
        <v>6.3E-2</v>
      </c>
    </row>
    <row r="171" spans="1:3">
      <c r="A171" t="s">
        <v>96</v>
      </c>
      <c r="B171">
        <v>12</v>
      </c>
      <c r="C171" s="7">
        <v>0.16</v>
      </c>
    </row>
    <row r="172" spans="1:3">
      <c r="A172" t="s">
        <v>97</v>
      </c>
      <c r="B172">
        <v>10</v>
      </c>
      <c r="C172" s="7">
        <v>0.2</v>
      </c>
    </row>
    <row r="173" spans="1:3">
      <c r="A173" t="s">
        <v>98</v>
      </c>
      <c r="B173">
        <v>12</v>
      </c>
      <c r="C173" s="7">
        <v>0.16700000000000001</v>
      </c>
    </row>
    <row r="174" spans="1:3">
      <c r="A174" t="s">
        <v>99</v>
      </c>
      <c r="B174">
        <v>13</v>
      </c>
      <c r="C174" s="7">
        <v>6.3E-2</v>
      </c>
    </row>
    <row r="175" spans="1:3">
      <c r="A175" t="s">
        <v>100</v>
      </c>
      <c r="B175">
        <v>13</v>
      </c>
      <c r="C175" s="7">
        <v>0.11600000000000001</v>
      </c>
    </row>
    <row r="176" spans="1:3">
      <c r="A176" t="s">
        <v>101</v>
      </c>
      <c r="B176">
        <v>40</v>
      </c>
      <c r="C176" s="7">
        <v>1.4E-2</v>
      </c>
    </row>
    <row r="177" spans="1:3">
      <c r="A177" t="s">
        <v>102</v>
      </c>
      <c r="B177">
        <v>40</v>
      </c>
      <c r="C177" s="7">
        <v>1.6E-2</v>
      </c>
    </row>
    <row r="178" spans="1:3">
      <c r="A178" t="s">
        <v>103</v>
      </c>
      <c r="B178">
        <v>43</v>
      </c>
      <c r="C178" s="7">
        <v>2.4E-2</v>
      </c>
    </row>
    <row r="179" spans="1:3">
      <c r="A179" t="s">
        <v>104</v>
      </c>
      <c r="B179">
        <v>40</v>
      </c>
      <c r="C179" s="7">
        <v>1.4999999999999999E-2</v>
      </c>
    </row>
    <row r="180" spans="1:3">
      <c r="A180" t="s">
        <v>105</v>
      </c>
      <c r="B180">
        <v>40</v>
      </c>
      <c r="C180" s="7">
        <v>8.0000000000000002E-3</v>
      </c>
    </row>
    <row r="181" spans="1:3">
      <c r="A181" t="s">
        <v>106</v>
      </c>
      <c r="B181">
        <v>33</v>
      </c>
      <c r="C181" s="7">
        <v>1.6E-2</v>
      </c>
    </row>
    <row r="182" spans="1:3">
      <c r="A182" t="s">
        <v>107</v>
      </c>
      <c r="B182">
        <v>29</v>
      </c>
      <c r="C182" s="7">
        <v>5.8999999999999997E-2</v>
      </c>
    </row>
    <row r="183" spans="1:3">
      <c r="A183" t="s">
        <v>108</v>
      </c>
      <c r="B183">
        <v>32</v>
      </c>
      <c r="C183" s="7">
        <v>0.05</v>
      </c>
    </row>
    <row r="184" spans="1:3">
      <c r="A184" t="s">
        <v>109</v>
      </c>
      <c r="B184">
        <v>31</v>
      </c>
      <c r="C184" s="7">
        <v>4.7E-2</v>
      </c>
    </row>
    <row r="185" spans="1:3">
      <c r="A185" t="s">
        <v>110</v>
      </c>
      <c r="B185">
        <v>33</v>
      </c>
      <c r="C185" s="7">
        <v>5.0999999999999997E-2</v>
      </c>
    </row>
    <row r="186" spans="1:3">
      <c r="A186" t="s">
        <v>111</v>
      </c>
      <c r="B186">
        <v>22</v>
      </c>
      <c r="C186" s="7">
        <v>7.5999999999999998E-2</v>
      </c>
    </row>
    <row r="187" spans="1:3">
      <c r="A187" t="s">
        <v>112</v>
      </c>
      <c r="B187">
        <v>26</v>
      </c>
      <c r="C187" s="7">
        <v>8.4000000000000005E-2</v>
      </c>
    </row>
    <row r="188" spans="1:3">
      <c r="A188" t="s">
        <v>113</v>
      </c>
      <c r="B188">
        <v>21</v>
      </c>
      <c r="C188" s="7">
        <v>5.6000000000000001E-2</v>
      </c>
    </row>
    <row r="189" spans="1:3">
      <c r="A189" t="s">
        <v>114</v>
      </c>
      <c r="B189">
        <v>25</v>
      </c>
      <c r="C189" s="7">
        <v>5.3999999999999999E-2</v>
      </c>
    </row>
    <row r="190" spans="1:3">
      <c r="A190" t="s">
        <v>115</v>
      </c>
      <c r="B190">
        <v>26</v>
      </c>
      <c r="C190" s="7">
        <v>0.11700000000000001</v>
      </c>
    </row>
    <row r="191" spans="1:3">
      <c r="A191" t="s">
        <v>116</v>
      </c>
      <c r="B191">
        <v>21</v>
      </c>
      <c r="C191" s="7">
        <v>9.1999999999999998E-2</v>
      </c>
    </row>
    <row r="192" spans="1:3">
      <c r="A192" t="s">
        <v>117</v>
      </c>
      <c r="B192">
        <v>17</v>
      </c>
      <c r="C192" s="7">
        <v>0.17499999999999999</v>
      </c>
    </row>
    <row r="193" spans="1:3">
      <c r="A193" t="s">
        <v>118</v>
      </c>
      <c r="B193">
        <v>19</v>
      </c>
      <c r="C193" s="7">
        <v>0.17799999999999999</v>
      </c>
    </row>
    <row r="194" spans="1:3">
      <c r="A194" t="s">
        <v>119</v>
      </c>
      <c r="B194">
        <v>17</v>
      </c>
      <c r="C194" s="7">
        <v>0.29099999999999998</v>
      </c>
    </row>
    <row r="195" spans="1:3">
      <c r="A195" t="s">
        <v>120</v>
      </c>
      <c r="B195">
        <v>18</v>
      </c>
      <c r="C195" s="7">
        <v>8.4000000000000005E-2</v>
      </c>
    </row>
    <row r="196" spans="1:3">
      <c r="A196" t="s">
        <v>121</v>
      </c>
      <c r="B196">
        <v>17</v>
      </c>
      <c r="C196" s="7">
        <v>0.23599999999999999</v>
      </c>
    </row>
    <row r="197" spans="1:3">
      <c r="A197" t="s">
        <v>122</v>
      </c>
      <c r="B197">
        <v>15</v>
      </c>
      <c r="C197" s="7">
        <v>0.11600000000000001</v>
      </c>
    </row>
    <row r="198" spans="1:3">
      <c r="A198" t="s">
        <v>123</v>
      </c>
      <c r="B198">
        <v>15</v>
      </c>
      <c r="C198" s="7">
        <v>0.26400000000000001</v>
      </c>
    </row>
    <row r="199" spans="1:3">
      <c r="A199" t="s">
        <v>124</v>
      </c>
      <c r="B199">
        <v>14</v>
      </c>
      <c r="C199" s="7">
        <v>0.20699999999999999</v>
      </c>
    </row>
    <row r="200" spans="1:3">
      <c r="A200" t="s">
        <v>125</v>
      </c>
      <c r="B200">
        <v>14</v>
      </c>
      <c r="C200" s="7">
        <v>0.12</v>
      </c>
    </row>
    <row r="201" spans="1:3">
      <c r="A201" t="s">
        <v>126</v>
      </c>
      <c r="B201">
        <v>47</v>
      </c>
      <c r="C201" s="7">
        <v>1.7999999999999999E-2</v>
      </c>
    </row>
    <row r="202" spans="1:3">
      <c r="A202" t="s">
        <v>127</v>
      </c>
      <c r="B202">
        <v>48</v>
      </c>
      <c r="C202" s="7">
        <v>1.2999999999999999E-2</v>
      </c>
    </row>
    <row r="203" spans="1:3">
      <c r="A203" t="s">
        <v>128</v>
      </c>
      <c r="B203">
        <v>47</v>
      </c>
      <c r="C203" s="7">
        <v>1.7999999999999999E-2</v>
      </c>
    </row>
    <row r="204" spans="1:3">
      <c r="A204" t="s">
        <v>129</v>
      </c>
      <c r="B204">
        <v>47</v>
      </c>
      <c r="C204" s="7">
        <v>2.8000000000000001E-2</v>
      </c>
    </row>
    <row r="205" spans="1:3">
      <c r="A205" t="s">
        <v>130</v>
      </c>
      <c r="B205">
        <v>45</v>
      </c>
      <c r="C205" s="7">
        <v>0.02</v>
      </c>
    </row>
    <row r="206" spans="1:3">
      <c r="A206" t="s">
        <v>131</v>
      </c>
      <c r="B206">
        <v>33</v>
      </c>
      <c r="C206" s="7">
        <v>5.6000000000000001E-2</v>
      </c>
    </row>
    <row r="207" spans="1:3">
      <c r="A207" t="s">
        <v>132</v>
      </c>
      <c r="B207">
        <v>38</v>
      </c>
      <c r="C207" s="7">
        <v>0.11600000000000001</v>
      </c>
    </row>
    <row r="208" spans="1:3">
      <c r="A208" t="s">
        <v>133</v>
      </c>
      <c r="B208">
        <v>35</v>
      </c>
      <c r="C208" s="7">
        <v>3.1E-2</v>
      </c>
    </row>
    <row r="209" spans="1:3">
      <c r="A209" t="s">
        <v>134</v>
      </c>
      <c r="B209">
        <v>36</v>
      </c>
      <c r="C209" s="7">
        <v>4.2000000000000003E-2</v>
      </c>
    </row>
    <row r="210" spans="1:3">
      <c r="A210" t="s">
        <v>135</v>
      </c>
      <c r="B210">
        <v>38</v>
      </c>
      <c r="C210" s="7">
        <v>5.0999999999999997E-2</v>
      </c>
    </row>
    <row r="211" spans="1:3">
      <c r="A211" t="s">
        <v>136</v>
      </c>
      <c r="B211">
        <v>26</v>
      </c>
      <c r="C211" s="7">
        <v>7.2999999999999995E-2</v>
      </c>
    </row>
    <row r="212" spans="1:3">
      <c r="A212" t="s">
        <v>137</v>
      </c>
      <c r="B212">
        <v>28</v>
      </c>
      <c r="C212" s="7">
        <v>6.8000000000000005E-2</v>
      </c>
    </row>
    <row r="213" spans="1:3">
      <c r="A213" t="s">
        <v>138</v>
      </c>
      <c r="B213">
        <v>26</v>
      </c>
      <c r="C213" s="7">
        <v>0.161</v>
      </c>
    </row>
    <row r="214" spans="1:3">
      <c r="A214" t="s">
        <v>139</v>
      </c>
      <c r="B214">
        <v>26</v>
      </c>
      <c r="C214" s="7">
        <v>8.5000000000000006E-2</v>
      </c>
    </row>
    <row r="215" spans="1:3">
      <c r="A215" t="s">
        <v>140</v>
      </c>
      <c r="B215">
        <v>27</v>
      </c>
      <c r="C215" s="7">
        <v>0.11600000000000001</v>
      </c>
    </row>
    <row r="216" spans="1:3">
      <c r="A216" t="s">
        <v>141</v>
      </c>
      <c r="B216">
        <v>21</v>
      </c>
      <c r="C216" s="7">
        <v>0.374</v>
      </c>
    </row>
    <row r="217" spans="1:3">
      <c r="A217" t="s">
        <v>142</v>
      </c>
      <c r="B217">
        <v>22</v>
      </c>
      <c r="C217" s="7">
        <v>0.121</v>
      </c>
    </row>
    <row r="218" spans="1:3">
      <c r="A218" t="s">
        <v>143</v>
      </c>
      <c r="B218">
        <v>21</v>
      </c>
      <c r="C218" s="7">
        <v>0.23499999999999999</v>
      </c>
    </row>
    <row r="219" spans="1:3">
      <c r="A219" t="s">
        <v>144</v>
      </c>
      <c r="B219">
        <v>21</v>
      </c>
      <c r="C219" s="7">
        <v>0.16600000000000001</v>
      </c>
    </row>
    <row r="220" spans="1:3">
      <c r="A220" t="s">
        <v>145</v>
      </c>
      <c r="B220">
        <v>23</v>
      </c>
      <c r="C220" s="7">
        <v>0.154</v>
      </c>
    </row>
    <row r="221" spans="1:3">
      <c r="A221" t="s">
        <v>146</v>
      </c>
      <c r="B221">
        <v>18</v>
      </c>
      <c r="C221" s="7">
        <v>0.189</v>
      </c>
    </row>
    <row r="222" spans="1:3">
      <c r="A222" t="s">
        <v>147</v>
      </c>
      <c r="B222">
        <v>19</v>
      </c>
      <c r="C222" s="7">
        <v>0.23400000000000001</v>
      </c>
    </row>
    <row r="223" spans="1:3">
      <c r="A223" t="s">
        <v>148</v>
      </c>
      <c r="B223">
        <v>18</v>
      </c>
      <c r="C223" s="7">
        <v>0.32200000000000001</v>
      </c>
    </row>
    <row r="224" spans="1:3">
      <c r="A224" t="s">
        <v>149</v>
      </c>
      <c r="B224">
        <v>22</v>
      </c>
      <c r="C224" s="7">
        <v>0.17399999999999999</v>
      </c>
    </row>
    <row r="225" spans="1:3">
      <c r="A225" t="s">
        <v>150</v>
      </c>
      <c r="B225">
        <v>22</v>
      </c>
      <c r="C225" s="7">
        <v>0.157</v>
      </c>
    </row>
    <row r="226" spans="1:3">
      <c r="A226" t="s">
        <v>151</v>
      </c>
      <c r="B226">
        <v>51</v>
      </c>
      <c r="C226" s="7">
        <v>1.2999999999999999E-2</v>
      </c>
    </row>
    <row r="227" spans="1:3">
      <c r="A227" t="s">
        <v>152</v>
      </c>
      <c r="B227">
        <v>51</v>
      </c>
      <c r="C227" s="7">
        <v>1.2999999999999999E-2</v>
      </c>
    </row>
    <row r="228" spans="1:3">
      <c r="A228" t="s">
        <v>153</v>
      </c>
      <c r="B228">
        <v>50</v>
      </c>
      <c r="C228" s="7">
        <v>2.3E-2</v>
      </c>
    </row>
    <row r="229" spans="1:3">
      <c r="A229" t="s">
        <v>154</v>
      </c>
      <c r="B229">
        <v>51</v>
      </c>
      <c r="C229" s="7">
        <v>2.3E-2</v>
      </c>
    </row>
    <row r="230" spans="1:3">
      <c r="A230" t="s">
        <v>155</v>
      </c>
      <c r="B230">
        <v>51</v>
      </c>
      <c r="C230" s="7">
        <v>1.6E-2</v>
      </c>
    </row>
    <row r="231" spans="1:3">
      <c r="A231" t="s">
        <v>156</v>
      </c>
      <c r="B231">
        <v>41</v>
      </c>
      <c r="C231" s="7">
        <v>8.1000000000000003E-2</v>
      </c>
    </row>
    <row r="232" spans="1:3">
      <c r="A232" t="s">
        <v>157</v>
      </c>
      <c r="B232">
        <v>43</v>
      </c>
      <c r="C232" s="7">
        <v>4.9000000000000002E-2</v>
      </c>
    </row>
    <row r="233" spans="1:3">
      <c r="A233" t="s">
        <v>158</v>
      </c>
      <c r="B233">
        <v>39</v>
      </c>
      <c r="C233" s="7">
        <v>3.2000000000000001E-2</v>
      </c>
    </row>
    <row r="234" spans="1:3">
      <c r="A234" t="s">
        <v>159</v>
      </c>
      <c r="B234">
        <v>38</v>
      </c>
      <c r="C234" s="7">
        <v>0.05</v>
      </c>
    </row>
    <row r="235" spans="1:3">
      <c r="A235" t="s">
        <v>160</v>
      </c>
      <c r="B235">
        <v>40</v>
      </c>
      <c r="C235" s="7">
        <v>0.10299999999999999</v>
      </c>
    </row>
    <row r="236" spans="1:3">
      <c r="A236" t="s">
        <v>161</v>
      </c>
      <c r="B236">
        <v>31</v>
      </c>
      <c r="C236" s="7">
        <v>0.19400000000000001</v>
      </c>
    </row>
    <row r="237" spans="1:3">
      <c r="A237" t="s">
        <v>162</v>
      </c>
      <c r="B237">
        <v>31</v>
      </c>
      <c r="C237" s="7">
        <v>0.105</v>
      </c>
    </row>
    <row r="238" spans="1:3">
      <c r="A238" t="s">
        <v>163</v>
      </c>
      <c r="B238">
        <v>31</v>
      </c>
      <c r="C238" s="7">
        <v>6.8000000000000005E-2</v>
      </c>
    </row>
    <row r="239" spans="1:3">
      <c r="A239" t="s">
        <v>164</v>
      </c>
      <c r="B239">
        <v>31</v>
      </c>
      <c r="C239" s="7">
        <v>5.5E-2</v>
      </c>
    </row>
    <row r="240" spans="1:3">
      <c r="A240" t="s">
        <v>165</v>
      </c>
      <c r="B240">
        <v>31</v>
      </c>
      <c r="C240" s="7">
        <v>0.09</v>
      </c>
    </row>
    <row r="241" spans="1:3">
      <c r="A241" t="s">
        <v>166</v>
      </c>
      <c r="B241">
        <v>23</v>
      </c>
      <c r="C241" s="7">
        <v>0.11600000000000001</v>
      </c>
    </row>
    <row r="242" spans="1:3">
      <c r="A242" t="s">
        <v>167</v>
      </c>
      <c r="B242">
        <v>29</v>
      </c>
      <c r="C242" s="7">
        <v>0.217</v>
      </c>
    </row>
    <row r="243" spans="1:3">
      <c r="A243" t="s">
        <v>168</v>
      </c>
      <c r="B243">
        <v>27</v>
      </c>
      <c r="C243" s="7">
        <v>0.224</v>
      </c>
    </row>
    <row r="244" spans="1:3">
      <c r="A244" t="s">
        <v>169</v>
      </c>
      <c r="B244">
        <v>27</v>
      </c>
      <c r="C244" s="7">
        <v>0.188</v>
      </c>
    </row>
    <row r="245" spans="1:3">
      <c r="A245" t="s">
        <v>170</v>
      </c>
      <c r="B245">
        <v>27</v>
      </c>
      <c r="C245" s="7">
        <v>0.185</v>
      </c>
    </row>
    <row r="246" spans="1:3">
      <c r="A246" t="s">
        <v>171</v>
      </c>
      <c r="B246">
        <v>21</v>
      </c>
      <c r="C246" s="7">
        <v>0.22</v>
      </c>
    </row>
    <row r="247" spans="1:3">
      <c r="A247" t="s">
        <v>172</v>
      </c>
      <c r="B247">
        <v>16</v>
      </c>
      <c r="C247" s="7">
        <v>0.14099999999999999</v>
      </c>
    </row>
    <row r="248" spans="1:3">
      <c r="A248" t="s">
        <v>173</v>
      </c>
      <c r="B248">
        <v>22</v>
      </c>
      <c r="C248" s="7">
        <v>0.19</v>
      </c>
    </row>
    <row r="249" spans="1:3">
      <c r="A249" t="s">
        <v>174</v>
      </c>
      <c r="B249">
        <v>20</v>
      </c>
      <c r="C249" s="7">
        <v>0.22</v>
      </c>
    </row>
    <row r="250" spans="1:3">
      <c r="A250" t="s">
        <v>175</v>
      </c>
      <c r="B250">
        <v>22</v>
      </c>
      <c r="C250" s="7">
        <v>0.29599999999999999</v>
      </c>
    </row>
    <row r="251" spans="1:3">
      <c r="A251" t="s">
        <v>201</v>
      </c>
      <c r="B251">
        <v>67</v>
      </c>
      <c r="C251" s="7">
        <v>2.5000000000000001E-2</v>
      </c>
    </row>
    <row r="252" spans="1:3">
      <c r="A252" t="s">
        <v>202</v>
      </c>
      <c r="B252">
        <v>65</v>
      </c>
      <c r="C252" s="7">
        <v>1.7000000000000001E-2</v>
      </c>
    </row>
    <row r="253" spans="1:3">
      <c r="A253" t="s">
        <v>203</v>
      </c>
      <c r="B253">
        <v>67</v>
      </c>
      <c r="C253" s="7">
        <v>3.5999999999999997E-2</v>
      </c>
    </row>
    <row r="254" spans="1:3">
      <c r="A254" t="s">
        <v>204</v>
      </c>
      <c r="B254">
        <v>66</v>
      </c>
      <c r="C254" s="7">
        <v>5.5E-2</v>
      </c>
    </row>
    <row r="255" spans="1:3">
      <c r="A255" t="s">
        <v>205</v>
      </c>
      <c r="B255">
        <v>66</v>
      </c>
      <c r="C255" s="7">
        <v>3.2000000000000001E-2</v>
      </c>
    </row>
    <row r="256" spans="1:3">
      <c r="A256" t="s">
        <v>206</v>
      </c>
      <c r="B256">
        <v>52</v>
      </c>
      <c r="C256" s="7">
        <v>0.14699999999999999</v>
      </c>
    </row>
    <row r="257" spans="1:3">
      <c r="A257" t="s">
        <v>207</v>
      </c>
      <c r="B257">
        <v>57</v>
      </c>
      <c r="C257" s="7">
        <v>0.115</v>
      </c>
    </row>
    <row r="258" spans="1:3">
      <c r="A258" t="s">
        <v>208</v>
      </c>
      <c r="B258">
        <v>51</v>
      </c>
      <c r="C258" s="7">
        <v>0.13600000000000001</v>
      </c>
    </row>
    <row r="259" spans="1:3">
      <c r="A259" t="s">
        <v>209</v>
      </c>
      <c r="B259">
        <v>57</v>
      </c>
      <c r="C259" s="7">
        <v>0.114</v>
      </c>
    </row>
    <row r="260" spans="1:3">
      <c r="A260" t="s">
        <v>210</v>
      </c>
      <c r="B260">
        <v>53</v>
      </c>
      <c r="C260" s="7">
        <v>0.122</v>
      </c>
    </row>
    <row r="261" spans="1:3">
      <c r="A261" t="s">
        <v>211</v>
      </c>
      <c r="B261">
        <v>47</v>
      </c>
      <c r="C261" s="7">
        <v>0.24399999999999999</v>
      </c>
    </row>
    <row r="262" spans="1:3">
      <c r="A262" t="s">
        <v>212</v>
      </c>
      <c r="B262">
        <v>43</v>
      </c>
      <c r="C262" s="7">
        <v>0.17399999999999999</v>
      </c>
    </row>
    <row r="263" spans="1:3">
      <c r="A263" t="s">
        <v>213</v>
      </c>
      <c r="B263">
        <v>44</v>
      </c>
      <c r="C263" s="7">
        <v>0.223</v>
      </c>
    </row>
    <row r="264" spans="1:3">
      <c r="A264" t="s">
        <v>214</v>
      </c>
      <c r="B264">
        <v>44</v>
      </c>
      <c r="C264" s="7">
        <v>0.159</v>
      </c>
    </row>
    <row r="265" spans="1:3">
      <c r="A265" t="s">
        <v>215</v>
      </c>
      <c r="B265">
        <v>45</v>
      </c>
      <c r="C265" s="7">
        <v>0.11700000000000001</v>
      </c>
    </row>
    <row r="266" spans="1:3">
      <c r="A266" t="s">
        <v>216</v>
      </c>
      <c r="B266">
        <v>32</v>
      </c>
      <c r="C266" s="7">
        <v>0.24399999999999999</v>
      </c>
    </row>
    <row r="267" spans="1:3">
      <c r="A267" t="s">
        <v>217</v>
      </c>
      <c r="B267">
        <v>37</v>
      </c>
      <c r="C267" s="7">
        <v>0.317</v>
      </c>
    </row>
    <row r="268" spans="1:3">
      <c r="A268" t="s">
        <v>218</v>
      </c>
      <c r="B268">
        <v>38</v>
      </c>
      <c r="C268" s="7">
        <v>0.32800000000000001</v>
      </c>
    </row>
    <row r="269" spans="1:3">
      <c r="A269" t="s">
        <v>219</v>
      </c>
      <c r="B269">
        <v>35</v>
      </c>
      <c r="C269" s="7">
        <v>0.27600000000000002</v>
      </c>
    </row>
    <row r="270" spans="1:3">
      <c r="A270" t="s">
        <v>220</v>
      </c>
      <c r="B270">
        <v>35</v>
      </c>
      <c r="C270" s="7">
        <v>0.20100000000000001</v>
      </c>
    </row>
    <row r="271" spans="1:3">
      <c r="A271" t="s">
        <v>221</v>
      </c>
      <c r="B271">
        <v>31</v>
      </c>
      <c r="C271" s="7">
        <v>0.245</v>
      </c>
    </row>
    <row r="272" spans="1:3">
      <c r="A272" t="s">
        <v>222</v>
      </c>
      <c r="B272">
        <v>28</v>
      </c>
      <c r="C272" s="7">
        <v>0.46100000000000002</v>
      </c>
    </row>
    <row r="273" spans="1:3">
      <c r="A273" t="s">
        <v>223</v>
      </c>
      <c r="B273">
        <v>26</v>
      </c>
      <c r="C273" s="7">
        <v>0.154</v>
      </c>
    </row>
    <row r="274" spans="1:3">
      <c r="A274" t="s">
        <v>224</v>
      </c>
      <c r="B274">
        <v>29</v>
      </c>
      <c r="C274" s="7">
        <v>0.44400000000000001</v>
      </c>
    </row>
    <row r="275" spans="1:3">
      <c r="A275" t="s">
        <v>225</v>
      </c>
      <c r="B275">
        <v>28</v>
      </c>
      <c r="C275" s="7">
        <v>0.36699999999999999</v>
      </c>
    </row>
    <row r="276" spans="1:3">
      <c r="A276" t="s">
        <v>226</v>
      </c>
      <c r="B276">
        <v>82</v>
      </c>
      <c r="C276" s="7">
        <v>3.2000000000000001E-2</v>
      </c>
    </row>
    <row r="277" spans="1:3">
      <c r="A277" t="s">
        <v>227</v>
      </c>
      <c r="B277">
        <v>81</v>
      </c>
      <c r="C277" s="7">
        <v>3.4000000000000002E-2</v>
      </c>
    </row>
    <row r="278" spans="1:3">
      <c r="A278" t="s">
        <v>228</v>
      </c>
      <c r="B278">
        <v>82</v>
      </c>
      <c r="C278" s="7">
        <v>4.1000000000000002E-2</v>
      </c>
    </row>
    <row r="279" spans="1:3">
      <c r="A279" t="s">
        <v>229</v>
      </c>
      <c r="B279">
        <v>82</v>
      </c>
      <c r="C279" s="7">
        <v>2.8000000000000001E-2</v>
      </c>
    </row>
    <row r="280" spans="1:3">
      <c r="A280" t="s">
        <v>230</v>
      </c>
      <c r="B280">
        <v>82</v>
      </c>
      <c r="C280" s="7">
        <v>2.5999999999999999E-2</v>
      </c>
    </row>
    <row r="281" spans="1:3">
      <c r="A281" t="s">
        <v>231</v>
      </c>
      <c r="B281">
        <v>68</v>
      </c>
      <c r="C281" s="7">
        <v>6.7000000000000004E-2</v>
      </c>
    </row>
    <row r="282" spans="1:3">
      <c r="A282" t="s">
        <v>232</v>
      </c>
      <c r="B282">
        <v>67</v>
      </c>
      <c r="C282" s="7">
        <v>0.14099999999999999</v>
      </c>
    </row>
    <row r="283" spans="1:3">
      <c r="A283" t="s">
        <v>233</v>
      </c>
      <c r="B283">
        <v>70</v>
      </c>
      <c r="C283" s="7">
        <v>0.23</v>
      </c>
    </row>
    <row r="284" spans="1:3">
      <c r="A284" t="s">
        <v>234</v>
      </c>
      <c r="B284">
        <v>70</v>
      </c>
      <c r="C284" s="7">
        <v>0.20499999999999999</v>
      </c>
    </row>
    <row r="285" spans="1:3">
      <c r="A285" t="s">
        <v>235</v>
      </c>
      <c r="B285">
        <v>69</v>
      </c>
      <c r="C285" s="7">
        <v>8.5999999999999993E-2</v>
      </c>
    </row>
    <row r="286" spans="1:3">
      <c r="A286" t="s">
        <v>236</v>
      </c>
      <c r="B286">
        <v>59</v>
      </c>
      <c r="C286" s="7">
        <v>0.25600000000000001</v>
      </c>
    </row>
    <row r="287" spans="1:3">
      <c r="A287" t="s">
        <v>237</v>
      </c>
      <c r="B287">
        <v>57</v>
      </c>
      <c r="C287" s="7">
        <v>0.20200000000000001</v>
      </c>
    </row>
    <row r="288" spans="1:3">
      <c r="A288" t="s">
        <v>238</v>
      </c>
      <c r="B288">
        <v>56</v>
      </c>
      <c r="C288" s="7">
        <v>0.33200000000000002</v>
      </c>
    </row>
    <row r="289" spans="1:3">
      <c r="A289" t="s">
        <v>239</v>
      </c>
      <c r="B289">
        <v>54</v>
      </c>
      <c r="C289" s="7">
        <v>0.34899999999999998</v>
      </c>
    </row>
    <row r="290" spans="1:3">
      <c r="A290" t="s">
        <v>240</v>
      </c>
      <c r="B290">
        <v>56</v>
      </c>
      <c r="C290" s="7">
        <v>0.222</v>
      </c>
    </row>
    <row r="291" spans="1:3">
      <c r="A291" t="s">
        <v>241</v>
      </c>
      <c r="B291">
        <v>49</v>
      </c>
      <c r="C291" s="7">
        <v>0.39600000000000002</v>
      </c>
    </row>
    <row r="292" spans="1:3">
      <c r="A292" t="s">
        <v>242</v>
      </c>
      <c r="B292">
        <v>48</v>
      </c>
      <c r="C292" s="7">
        <v>0.55900000000000005</v>
      </c>
    </row>
    <row r="293" spans="1:3">
      <c r="A293" t="s">
        <v>243</v>
      </c>
      <c r="B293">
        <v>47</v>
      </c>
      <c r="C293" s="7">
        <v>0.52400000000000002</v>
      </c>
    </row>
    <row r="294" spans="1:3">
      <c r="A294" t="s">
        <v>244</v>
      </c>
      <c r="B294">
        <v>46</v>
      </c>
      <c r="C294" s="7">
        <v>0.32</v>
      </c>
    </row>
    <row r="295" spans="1:3">
      <c r="A295" t="s">
        <v>245</v>
      </c>
      <c r="B295">
        <v>48</v>
      </c>
      <c r="C295" s="7">
        <v>0.55300000000000005</v>
      </c>
    </row>
    <row r="296" spans="1:3">
      <c r="A296" t="s">
        <v>246</v>
      </c>
      <c r="B296">
        <v>39</v>
      </c>
      <c r="C296" s="7">
        <v>0.5</v>
      </c>
    </row>
    <row r="297" spans="1:3">
      <c r="A297" t="s">
        <v>247</v>
      </c>
      <c r="B297">
        <v>36</v>
      </c>
      <c r="C297" s="7">
        <v>0.38800000000000001</v>
      </c>
    </row>
    <row r="298" spans="1:3">
      <c r="A298" t="s">
        <v>248</v>
      </c>
      <c r="B298">
        <v>38</v>
      </c>
      <c r="C298" s="7">
        <v>0.71499999999999997</v>
      </c>
    </row>
    <row r="299" spans="1:3">
      <c r="A299" t="s">
        <v>249</v>
      </c>
      <c r="B299">
        <v>40</v>
      </c>
      <c r="C299" s="7">
        <v>0.57399999999999995</v>
      </c>
    </row>
    <row r="300" spans="1:3">
      <c r="A300" t="s">
        <v>250</v>
      </c>
      <c r="B300">
        <v>42</v>
      </c>
      <c r="C300" s="7">
        <v>0.749</v>
      </c>
    </row>
    <row r="301" spans="1:3">
      <c r="A301" t="s">
        <v>251</v>
      </c>
      <c r="B301">
        <v>97</v>
      </c>
      <c r="C301" s="7">
        <v>7.3999999999999996E-2</v>
      </c>
    </row>
    <row r="302" spans="1:3">
      <c r="A302" t="s">
        <v>252</v>
      </c>
      <c r="B302">
        <v>93</v>
      </c>
      <c r="C302" s="7">
        <v>7.9000000000000001E-2</v>
      </c>
    </row>
    <row r="303" spans="1:3">
      <c r="A303" t="s">
        <v>253</v>
      </c>
      <c r="B303">
        <v>98</v>
      </c>
      <c r="C303" s="7">
        <v>4.4999999999999998E-2</v>
      </c>
    </row>
    <row r="304" spans="1:3">
      <c r="A304" t="s">
        <v>254</v>
      </c>
      <c r="B304">
        <v>94</v>
      </c>
      <c r="C304" s="7">
        <v>4.1000000000000002E-2</v>
      </c>
    </row>
    <row r="305" spans="1:3">
      <c r="A305" t="s">
        <v>255</v>
      </c>
      <c r="B305">
        <v>94</v>
      </c>
      <c r="C305" s="7">
        <v>8.4000000000000005E-2</v>
      </c>
    </row>
    <row r="306" spans="1:3">
      <c r="A306" t="s">
        <v>256</v>
      </c>
      <c r="B306">
        <v>83</v>
      </c>
      <c r="C306" s="7">
        <v>0.122</v>
      </c>
    </row>
    <row r="307" spans="1:3">
      <c r="A307" t="s">
        <v>257</v>
      </c>
      <c r="B307">
        <v>81</v>
      </c>
      <c r="C307" s="7">
        <v>0.23499999999999999</v>
      </c>
    </row>
    <row r="308" spans="1:3">
      <c r="A308" t="s">
        <v>258</v>
      </c>
      <c r="B308">
        <v>83</v>
      </c>
      <c r="C308" s="7">
        <v>0.20499999999999999</v>
      </c>
    </row>
    <row r="309" spans="1:3">
      <c r="A309" t="s">
        <v>259</v>
      </c>
      <c r="B309">
        <v>80</v>
      </c>
      <c r="C309" s="7">
        <v>0.33700000000000002</v>
      </c>
    </row>
    <row r="310" spans="1:3">
      <c r="A310" t="s">
        <v>260</v>
      </c>
      <c r="B310">
        <v>82</v>
      </c>
      <c r="C310" s="7">
        <v>0.39300000000000002</v>
      </c>
    </row>
    <row r="311" spans="1:3">
      <c r="A311" t="s">
        <v>261</v>
      </c>
      <c r="B311">
        <v>66</v>
      </c>
      <c r="C311" s="7">
        <v>0.55800000000000005</v>
      </c>
    </row>
    <row r="312" spans="1:3">
      <c r="A312" t="s">
        <v>262</v>
      </c>
      <c r="B312">
        <v>66</v>
      </c>
      <c r="C312" s="7">
        <v>0.376</v>
      </c>
    </row>
    <row r="313" spans="1:3">
      <c r="A313" t="s">
        <v>263</v>
      </c>
      <c r="B313">
        <v>66</v>
      </c>
      <c r="C313" s="7">
        <v>0.35499999999999998</v>
      </c>
    </row>
    <row r="314" spans="1:3">
      <c r="A314" t="s">
        <v>264</v>
      </c>
      <c r="B314">
        <v>69</v>
      </c>
      <c r="C314" s="7">
        <v>0.41599999999999998</v>
      </c>
    </row>
    <row r="315" spans="1:3">
      <c r="A315" t="s">
        <v>265</v>
      </c>
      <c r="B315">
        <v>67</v>
      </c>
      <c r="C315" s="7">
        <v>0.61699999999999999</v>
      </c>
    </row>
    <row r="316" spans="1:3">
      <c r="A316" t="s">
        <v>266</v>
      </c>
      <c r="B316">
        <v>60</v>
      </c>
      <c r="C316" s="7">
        <v>0.58299999999999996</v>
      </c>
    </row>
    <row r="317" spans="1:3">
      <c r="A317" t="s">
        <v>267</v>
      </c>
      <c r="B317">
        <v>59</v>
      </c>
      <c r="C317" s="7">
        <v>0.46</v>
      </c>
    </row>
    <row r="318" spans="1:3">
      <c r="A318" t="s">
        <v>268</v>
      </c>
      <c r="B318">
        <v>59</v>
      </c>
      <c r="C318" s="7">
        <v>0.65200000000000002</v>
      </c>
    </row>
    <row r="319" spans="1:3">
      <c r="A319" t="s">
        <v>269</v>
      </c>
      <c r="B319">
        <v>56</v>
      </c>
      <c r="C319" s="7">
        <v>1.2609999999999999</v>
      </c>
    </row>
    <row r="320" spans="1:3">
      <c r="A320" t="s">
        <v>270</v>
      </c>
      <c r="B320">
        <v>56</v>
      </c>
      <c r="C320" s="7">
        <v>0.78</v>
      </c>
    </row>
    <row r="321" spans="1:3">
      <c r="A321" t="s">
        <v>271</v>
      </c>
      <c r="B321">
        <v>49</v>
      </c>
      <c r="C321" s="7">
        <v>0.66700000000000004</v>
      </c>
    </row>
    <row r="322" spans="1:3">
      <c r="A322" t="s">
        <v>272</v>
      </c>
      <c r="B322">
        <v>51</v>
      </c>
      <c r="C322" s="7">
        <v>0.73899999999999999</v>
      </c>
    </row>
    <row r="323" spans="1:3">
      <c r="A323" t="s">
        <v>273</v>
      </c>
      <c r="B323">
        <v>45</v>
      </c>
      <c r="C323" s="7">
        <v>0.628</v>
      </c>
    </row>
    <row r="324" spans="1:3">
      <c r="A324" t="s">
        <v>274</v>
      </c>
      <c r="B324">
        <v>46</v>
      </c>
      <c r="C324" s="7">
        <v>0.84599999999999997</v>
      </c>
    </row>
    <row r="325" spans="1:3">
      <c r="A325" t="s">
        <v>275</v>
      </c>
      <c r="B325">
        <v>52</v>
      </c>
      <c r="C325" s="7">
        <v>1.179</v>
      </c>
    </row>
    <row r="326" spans="1:3">
      <c r="A326" t="s">
        <v>276</v>
      </c>
      <c r="B326">
        <v>113</v>
      </c>
      <c r="C326" s="7">
        <v>4.2000000000000003E-2</v>
      </c>
    </row>
    <row r="327" spans="1:3">
      <c r="A327" t="s">
        <v>277</v>
      </c>
      <c r="B327">
        <v>114</v>
      </c>
      <c r="C327" s="7">
        <v>6.5000000000000002E-2</v>
      </c>
    </row>
    <row r="328" spans="1:3">
      <c r="A328" t="s">
        <v>278</v>
      </c>
      <c r="B328">
        <v>112</v>
      </c>
      <c r="C328" s="7">
        <v>5.8000000000000003E-2</v>
      </c>
    </row>
    <row r="329" spans="1:3">
      <c r="A329" t="s">
        <v>279</v>
      </c>
      <c r="B329">
        <v>110</v>
      </c>
      <c r="C329" s="7">
        <v>8.7999999999999995E-2</v>
      </c>
    </row>
    <row r="330" spans="1:3">
      <c r="A330" t="s">
        <v>280</v>
      </c>
      <c r="B330">
        <v>113</v>
      </c>
      <c r="C330" s="7">
        <v>5.8999999999999997E-2</v>
      </c>
    </row>
    <row r="331" spans="1:3">
      <c r="A331" t="s">
        <v>281</v>
      </c>
      <c r="B331">
        <v>97</v>
      </c>
      <c r="C331" s="7">
        <v>0.27300000000000002</v>
      </c>
    </row>
    <row r="332" spans="1:3">
      <c r="A332" t="s">
        <v>282</v>
      </c>
      <c r="B332">
        <v>92</v>
      </c>
      <c r="C332" s="7">
        <v>0.312</v>
      </c>
    </row>
    <row r="333" spans="1:3">
      <c r="A333" t="s">
        <v>283</v>
      </c>
      <c r="B333">
        <v>96</v>
      </c>
      <c r="C333" s="7">
        <v>0.46300000000000002</v>
      </c>
    </row>
    <row r="334" spans="1:3">
      <c r="A334" t="s">
        <v>284</v>
      </c>
      <c r="B334">
        <v>98</v>
      </c>
      <c r="C334" s="7">
        <v>0.214</v>
      </c>
    </row>
    <row r="335" spans="1:3">
      <c r="A335" t="s">
        <v>285</v>
      </c>
      <c r="B335">
        <v>96</v>
      </c>
      <c r="C335" s="7">
        <v>0.38100000000000001</v>
      </c>
    </row>
    <row r="336" spans="1:3">
      <c r="A336" t="s">
        <v>286</v>
      </c>
      <c r="B336">
        <v>77</v>
      </c>
      <c r="C336" s="7">
        <v>0.60399999999999998</v>
      </c>
    </row>
    <row r="337" spans="1:3">
      <c r="A337" t="s">
        <v>287</v>
      </c>
      <c r="B337">
        <v>83</v>
      </c>
      <c r="C337" s="7">
        <v>0.36699999999999999</v>
      </c>
    </row>
    <row r="338" spans="1:3">
      <c r="A338" t="s">
        <v>288</v>
      </c>
      <c r="B338">
        <v>80</v>
      </c>
      <c r="C338" s="7">
        <v>0.57899999999999996</v>
      </c>
    </row>
    <row r="339" spans="1:3">
      <c r="A339" t="s">
        <v>289</v>
      </c>
      <c r="B339">
        <v>80</v>
      </c>
      <c r="C339" s="7">
        <v>0.82699999999999996</v>
      </c>
    </row>
    <row r="340" spans="1:3">
      <c r="A340" t="s">
        <v>290</v>
      </c>
      <c r="B340">
        <v>82</v>
      </c>
      <c r="C340" s="7">
        <v>0.66200000000000003</v>
      </c>
    </row>
    <row r="341" spans="1:3">
      <c r="A341" t="s">
        <v>291</v>
      </c>
      <c r="B341">
        <v>71</v>
      </c>
      <c r="C341" s="7">
        <v>1.3009999999999999</v>
      </c>
    </row>
    <row r="342" spans="1:3">
      <c r="A342" t="s">
        <v>292</v>
      </c>
      <c r="B342">
        <v>68</v>
      </c>
      <c r="C342" s="7">
        <v>0.68799999999999994</v>
      </c>
    </row>
    <row r="343" spans="1:3">
      <c r="A343" t="s">
        <v>293</v>
      </c>
      <c r="B343">
        <v>72</v>
      </c>
      <c r="C343" s="7">
        <v>1.1120000000000001</v>
      </c>
    </row>
    <row r="344" spans="1:3">
      <c r="A344" t="s">
        <v>294</v>
      </c>
      <c r="B344">
        <v>71</v>
      </c>
      <c r="C344" s="7">
        <v>1.0289999999999999</v>
      </c>
    </row>
    <row r="345" spans="1:3">
      <c r="A345" t="s">
        <v>295</v>
      </c>
      <c r="B345">
        <v>71</v>
      </c>
      <c r="C345" s="7">
        <v>0.54500000000000004</v>
      </c>
    </row>
    <row r="346" spans="1:3">
      <c r="A346" t="s">
        <v>296</v>
      </c>
      <c r="B346">
        <v>59</v>
      </c>
      <c r="C346" s="7">
        <v>2.0019999999999998</v>
      </c>
    </row>
    <row r="347" spans="1:3">
      <c r="A347" t="s">
        <v>297</v>
      </c>
      <c r="B347">
        <v>55</v>
      </c>
      <c r="C347" s="7">
        <v>0.83699999999999997</v>
      </c>
    </row>
    <row r="348" spans="1:3">
      <c r="A348" t="s">
        <v>298</v>
      </c>
      <c r="B348">
        <v>58</v>
      </c>
      <c r="C348" s="7">
        <v>0.95399999999999996</v>
      </c>
    </row>
    <row r="349" spans="1:3">
      <c r="A349" t="s">
        <v>299</v>
      </c>
      <c r="B349">
        <v>55</v>
      </c>
      <c r="C349" s="7">
        <v>0.83799999999999997</v>
      </c>
    </row>
    <row r="350" spans="1:3">
      <c r="A350" t="s">
        <v>300</v>
      </c>
      <c r="B350">
        <v>64</v>
      </c>
      <c r="C350" s="7">
        <v>0.75800000000000001</v>
      </c>
    </row>
    <row r="351" spans="1:3">
      <c r="A351" t="s">
        <v>326</v>
      </c>
      <c r="B351">
        <v>126</v>
      </c>
      <c r="C351" s="7">
        <v>8.6999999999999994E-2</v>
      </c>
    </row>
    <row r="352" spans="1:3">
      <c r="A352" t="s">
        <v>327</v>
      </c>
      <c r="B352">
        <v>127</v>
      </c>
      <c r="C352" s="7">
        <v>0.112</v>
      </c>
    </row>
    <row r="353" spans="1:3">
      <c r="A353" t="s">
        <v>328</v>
      </c>
      <c r="B353">
        <v>127</v>
      </c>
      <c r="C353" s="7">
        <v>0.10100000000000001</v>
      </c>
    </row>
    <row r="354" spans="1:3">
      <c r="A354" t="s">
        <v>329</v>
      </c>
      <c r="B354">
        <v>128</v>
      </c>
      <c r="C354" s="7">
        <v>9.5000000000000001E-2</v>
      </c>
    </row>
    <row r="355" spans="1:3">
      <c r="A355" t="s">
        <v>330</v>
      </c>
      <c r="B355">
        <v>127</v>
      </c>
      <c r="C355" s="7">
        <v>9.7000000000000003E-2</v>
      </c>
    </row>
    <row r="356" spans="1:3">
      <c r="A356" t="s">
        <v>331</v>
      </c>
      <c r="B356">
        <v>109</v>
      </c>
      <c r="C356" s="7">
        <v>0.35799999999999998</v>
      </c>
    </row>
    <row r="357" spans="1:3">
      <c r="A357" t="s">
        <v>332</v>
      </c>
      <c r="B357">
        <v>109</v>
      </c>
      <c r="C357" s="7">
        <v>0.54300000000000004</v>
      </c>
    </row>
    <row r="358" spans="1:3">
      <c r="A358" t="s">
        <v>333</v>
      </c>
      <c r="B358">
        <v>108</v>
      </c>
      <c r="C358" s="7">
        <v>0.52900000000000003</v>
      </c>
    </row>
    <row r="359" spans="1:3">
      <c r="A359" t="s">
        <v>334</v>
      </c>
      <c r="B359">
        <v>110</v>
      </c>
      <c r="C359" s="7">
        <v>0.29899999999999999</v>
      </c>
    </row>
    <row r="360" spans="1:3">
      <c r="A360" t="s">
        <v>335</v>
      </c>
      <c r="B360">
        <v>107</v>
      </c>
      <c r="C360" s="7">
        <v>0.32200000000000001</v>
      </c>
    </row>
    <row r="361" spans="1:3">
      <c r="A361" t="s">
        <v>336</v>
      </c>
      <c r="B361">
        <v>93</v>
      </c>
      <c r="C361" s="7">
        <v>0.79700000000000004</v>
      </c>
    </row>
    <row r="362" spans="1:3">
      <c r="A362" t="s">
        <v>337</v>
      </c>
      <c r="B362">
        <v>90</v>
      </c>
      <c r="C362" s="7">
        <v>0.36499999999999999</v>
      </c>
    </row>
    <row r="363" spans="1:3">
      <c r="A363" t="s">
        <v>338</v>
      </c>
      <c r="B363">
        <v>92</v>
      </c>
      <c r="C363" s="7">
        <v>0.59899999999999998</v>
      </c>
    </row>
    <row r="364" spans="1:3">
      <c r="A364" t="s">
        <v>339</v>
      </c>
      <c r="B364">
        <v>92</v>
      </c>
      <c r="C364" s="7">
        <v>0.77500000000000002</v>
      </c>
    </row>
    <row r="365" spans="1:3">
      <c r="A365" t="s">
        <v>340</v>
      </c>
      <c r="B365">
        <v>96</v>
      </c>
      <c r="C365" s="7">
        <v>0.83099999999999996</v>
      </c>
    </row>
    <row r="366" spans="1:3">
      <c r="A366" t="s">
        <v>341</v>
      </c>
      <c r="B366">
        <v>79</v>
      </c>
      <c r="C366" s="7">
        <v>0.51700000000000002</v>
      </c>
    </row>
    <row r="367" spans="1:3">
      <c r="A367" t="s">
        <v>342</v>
      </c>
      <c r="B367">
        <v>78</v>
      </c>
      <c r="C367" s="7">
        <v>0.82399999999999995</v>
      </c>
    </row>
    <row r="368" spans="1:3">
      <c r="A368" t="s">
        <v>343</v>
      </c>
      <c r="B368">
        <v>80</v>
      </c>
      <c r="C368" s="7">
        <v>1.766</v>
      </c>
    </row>
    <row r="369" spans="1:3">
      <c r="A369" t="s">
        <v>344</v>
      </c>
      <c r="B369">
        <v>79</v>
      </c>
      <c r="C369" s="7">
        <v>1.387</v>
      </c>
    </row>
    <row r="370" spans="1:3">
      <c r="A370" t="s">
        <v>345</v>
      </c>
      <c r="B370">
        <v>81</v>
      </c>
      <c r="C370" s="7">
        <v>0.95299999999999996</v>
      </c>
    </row>
    <row r="371" spans="1:3">
      <c r="A371" t="s">
        <v>346</v>
      </c>
      <c r="B371">
        <v>68</v>
      </c>
      <c r="C371" s="7">
        <v>2.3450000000000002</v>
      </c>
    </row>
    <row r="372" spans="1:3">
      <c r="A372" t="s">
        <v>347</v>
      </c>
      <c r="B372">
        <v>70</v>
      </c>
      <c r="C372" s="7">
        <v>2.1469999999999998</v>
      </c>
    </row>
    <row r="373" spans="1:3">
      <c r="A373" t="s">
        <v>348</v>
      </c>
      <c r="B373">
        <v>67</v>
      </c>
      <c r="C373" s="7">
        <v>2.4470000000000001</v>
      </c>
    </row>
    <row r="374" spans="1:3">
      <c r="A374" t="s">
        <v>349</v>
      </c>
      <c r="B374">
        <v>69</v>
      </c>
      <c r="C374" s="7">
        <v>1.417</v>
      </c>
    </row>
    <row r="375" spans="1:3">
      <c r="A375" t="s">
        <v>350</v>
      </c>
      <c r="B375">
        <v>70</v>
      </c>
      <c r="C375" s="7">
        <v>1.7589999999999999</v>
      </c>
    </row>
    <row r="376" spans="1:3">
      <c r="A376" t="s">
        <v>351</v>
      </c>
      <c r="B376">
        <v>142</v>
      </c>
      <c r="C376" s="7">
        <v>9.7000000000000003E-2</v>
      </c>
    </row>
    <row r="377" spans="1:3">
      <c r="A377" t="s">
        <v>352</v>
      </c>
      <c r="B377">
        <v>142</v>
      </c>
      <c r="C377" s="7">
        <v>9.1999999999999998E-2</v>
      </c>
    </row>
    <row r="378" spans="1:3">
      <c r="A378" t="s">
        <v>353</v>
      </c>
      <c r="B378">
        <v>142</v>
      </c>
      <c r="C378" s="7">
        <v>5.0999999999999997E-2</v>
      </c>
    </row>
    <row r="379" spans="1:3">
      <c r="A379" t="s">
        <v>354</v>
      </c>
      <c r="B379">
        <v>146</v>
      </c>
      <c r="C379" s="7">
        <v>0.107</v>
      </c>
    </row>
    <row r="380" spans="1:3">
      <c r="A380" t="s">
        <v>355</v>
      </c>
      <c r="B380">
        <v>141</v>
      </c>
      <c r="C380" s="7">
        <v>0.11700000000000001</v>
      </c>
    </row>
    <row r="381" spans="1:3">
      <c r="A381" t="s">
        <v>356</v>
      </c>
      <c r="B381">
        <v>122</v>
      </c>
      <c r="C381" s="7">
        <v>0.22700000000000001</v>
      </c>
    </row>
    <row r="382" spans="1:3">
      <c r="A382" t="s">
        <v>357</v>
      </c>
      <c r="B382">
        <v>121</v>
      </c>
      <c r="C382" s="7">
        <v>0.40600000000000003</v>
      </c>
    </row>
    <row r="383" spans="1:3">
      <c r="A383" t="s">
        <v>358</v>
      </c>
      <c r="B383">
        <v>124</v>
      </c>
      <c r="C383" s="7">
        <v>0.63500000000000001</v>
      </c>
    </row>
    <row r="384" spans="1:3">
      <c r="A384" t="s">
        <v>359</v>
      </c>
      <c r="B384">
        <v>122</v>
      </c>
      <c r="C384" s="7">
        <v>0.40400000000000003</v>
      </c>
    </row>
    <row r="385" spans="1:3">
      <c r="A385" t="s">
        <v>360</v>
      </c>
      <c r="B385">
        <v>121</v>
      </c>
      <c r="C385" s="7">
        <v>0.34200000000000003</v>
      </c>
    </row>
    <row r="386" spans="1:3">
      <c r="A386" t="s">
        <v>361</v>
      </c>
      <c r="B386">
        <v>110</v>
      </c>
      <c r="C386" s="7">
        <v>1.4450000000000001</v>
      </c>
    </row>
    <row r="387" spans="1:3">
      <c r="A387" t="s">
        <v>362</v>
      </c>
      <c r="B387">
        <v>106</v>
      </c>
      <c r="C387" s="7">
        <v>1.1619999999999999</v>
      </c>
    </row>
    <row r="388" spans="1:3">
      <c r="A388" t="s">
        <v>363</v>
      </c>
      <c r="B388">
        <v>110</v>
      </c>
      <c r="C388" s="7">
        <v>0.71799999999999997</v>
      </c>
    </row>
    <row r="389" spans="1:3">
      <c r="A389" t="s">
        <v>364</v>
      </c>
      <c r="B389">
        <v>107</v>
      </c>
      <c r="C389" s="7">
        <v>1.004</v>
      </c>
    </row>
    <row r="390" spans="1:3">
      <c r="A390" t="s">
        <v>365</v>
      </c>
      <c r="B390">
        <v>104</v>
      </c>
      <c r="C390" s="7">
        <v>1.1890000000000001</v>
      </c>
    </row>
    <row r="391" spans="1:3">
      <c r="A391" t="s">
        <v>366</v>
      </c>
      <c r="B391">
        <v>96</v>
      </c>
      <c r="C391" s="7">
        <v>1.204</v>
      </c>
    </row>
    <row r="392" spans="1:3">
      <c r="A392" t="s">
        <v>367</v>
      </c>
      <c r="B392">
        <v>94</v>
      </c>
      <c r="C392" s="7">
        <v>1.2050000000000001</v>
      </c>
    </row>
    <row r="393" spans="1:3">
      <c r="A393" t="s">
        <v>368</v>
      </c>
      <c r="B393">
        <v>91</v>
      </c>
      <c r="C393" s="7">
        <v>1.091</v>
      </c>
    </row>
    <row r="394" spans="1:3">
      <c r="A394" t="s">
        <v>369</v>
      </c>
      <c r="B394">
        <v>88</v>
      </c>
      <c r="C394" s="7">
        <v>2.1219999999999999</v>
      </c>
    </row>
    <row r="395" spans="1:3">
      <c r="A395" t="s">
        <v>370</v>
      </c>
      <c r="B395">
        <v>86</v>
      </c>
      <c r="C395" s="7">
        <v>1.599</v>
      </c>
    </row>
    <row r="396" spans="1:3">
      <c r="A396" t="s">
        <v>371</v>
      </c>
      <c r="B396">
        <v>84</v>
      </c>
      <c r="C396" s="7">
        <v>2.8479999999999999</v>
      </c>
    </row>
    <row r="397" spans="1:3">
      <c r="A397" t="s">
        <v>372</v>
      </c>
      <c r="B397">
        <v>80</v>
      </c>
      <c r="C397" s="7">
        <v>2.8010000000000002</v>
      </c>
    </row>
    <row r="398" spans="1:3">
      <c r="A398" t="s">
        <v>373</v>
      </c>
      <c r="B398">
        <v>75</v>
      </c>
      <c r="C398" s="7">
        <v>2.218</v>
      </c>
    </row>
    <row r="399" spans="1:3">
      <c r="A399" t="s">
        <v>374</v>
      </c>
      <c r="B399">
        <v>81</v>
      </c>
      <c r="C399" s="7">
        <v>1.9910000000000001</v>
      </c>
    </row>
    <row r="400" spans="1:3">
      <c r="A400" t="s">
        <v>375</v>
      </c>
      <c r="B400">
        <v>80</v>
      </c>
      <c r="C400" s="7">
        <v>1.5429999999999999</v>
      </c>
    </row>
    <row r="401" spans="1:3">
      <c r="A401" t="s">
        <v>376</v>
      </c>
      <c r="B401">
        <v>185</v>
      </c>
      <c r="C401" s="7">
        <v>0.11600000000000001</v>
      </c>
    </row>
    <row r="402" spans="1:3">
      <c r="A402" t="s">
        <v>377</v>
      </c>
      <c r="B402">
        <v>185</v>
      </c>
      <c r="C402" s="7">
        <v>0.104</v>
      </c>
    </row>
    <row r="403" spans="1:3">
      <c r="A403" t="s">
        <v>378</v>
      </c>
      <c r="B403">
        <v>186</v>
      </c>
      <c r="C403" s="7">
        <v>0.24099999999999999</v>
      </c>
    </row>
    <row r="404" spans="1:3">
      <c r="A404" t="s">
        <v>379</v>
      </c>
      <c r="B404">
        <v>185</v>
      </c>
      <c r="C404" s="7">
        <v>8.5000000000000006E-2</v>
      </c>
    </row>
    <row r="405" spans="1:3">
      <c r="A405" t="s">
        <v>380</v>
      </c>
      <c r="B405">
        <v>184</v>
      </c>
      <c r="C405" s="7">
        <v>6.0999999999999999E-2</v>
      </c>
    </row>
    <row r="406" spans="1:3">
      <c r="A406" t="s">
        <v>381</v>
      </c>
      <c r="B406">
        <v>169</v>
      </c>
      <c r="C406" s="7">
        <v>0.25600000000000001</v>
      </c>
    </row>
    <row r="407" spans="1:3">
      <c r="A407" t="s">
        <v>382</v>
      </c>
      <c r="B407">
        <v>167</v>
      </c>
      <c r="C407" s="7">
        <v>0.45900000000000002</v>
      </c>
    </row>
    <row r="408" spans="1:3">
      <c r="A408" t="s">
        <v>383</v>
      </c>
      <c r="B408">
        <v>169</v>
      </c>
      <c r="C408" s="7">
        <v>0.42799999999999999</v>
      </c>
    </row>
    <row r="409" spans="1:3">
      <c r="A409" t="s">
        <v>384</v>
      </c>
      <c r="B409">
        <v>168</v>
      </c>
      <c r="C409" s="7">
        <v>0.26</v>
      </c>
    </row>
    <row r="410" spans="1:3">
      <c r="A410" t="s">
        <v>385</v>
      </c>
      <c r="B410">
        <v>170</v>
      </c>
      <c r="C410" s="7">
        <v>0.22</v>
      </c>
    </row>
    <row r="411" spans="1:3">
      <c r="A411" t="s">
        <v>386</v>
      </c>
      <c r="B411">
        <v>154</v>
      </c>
      <c r="C411" s="7">
        <v>0.76800000000000002</v>
      </c>
    </row>
    <row r="412" spans="1:3">
      <c r="A412" t="s">
        <v>387</v>
      </c>
      <c r="B412">
        <v>155</v>
      </c>
      <c r="C412" s="7">
        <v>0.53500000000000003</v>
      </c>
    </row>
    <row r="413" spans="1:3">
      <c r="A413" t="s">
        <v>388</v>
      </c>
      <c r="B413">
        <v>151</v>
      </c>
      <c r="C413" s="7">
        <v>0.624</v>
      </c>
    </row>
    <row r="414" spans="1:3">
      <c r="A414" t="s">
        <v>389</v>
      </c>
      <c r="B414">
        <v>153</v>
      </c>
      <c r="C414" s="7">
        <v>0.54400000000000004</v>
      </c>
    </row>
    <row r="415" spans="1:3">
      <c r="A415" t="s">
        <v>390</v>
      </c>
      <c r="B415">
        <v>152</v>
      </c>
      <c r="C415" s="7">
        <v>0.53300000000000003</v>
      </c>
    </row>
    <row r="416" spans="1:3">
      <c r="A416" t="s">
        <v>391</v>
      </c>
      <c r="B416">
        <v>140</v>
      </c>
      <c r="C416" s="7">
        <v>0.63500000000000001</v>
      </c>
    </row>
    <row r="417" spans="1:3">
      <c r="A417" t="s">
        <v>392</v>
      </c>
      <c r="B417">
        <v>138</v>
      </c>
      <c r="C417" s="7">
        <v>0.69299999999999995</v>
      </c>
    </row>
    <row r="418" spans="1:3">
      <c r="A418" t="s">
        <v>393</v>
      </c>
      <c r="B418">
        <v>140</v>
      </c>
      <c r="C418" s="7">
        <v>0.60599999999999998</v>
      </c>
    </row>
    <row r="419" spans="1:3">
      <c r="A419" t="s">
        <v>394</v>
      </c>
      <c r="B419">
        <v>143</v>
      </c>
      <c r="C419" s="7">
        <v>0.94499999999999995</v>
      </c>
    </row>
    <row r="420" spans="1:3">
      <c r="A420" t="s">
        <v>395</v>
      </c>
      <c r="B420">
        <v>141</v>
      </c>
      <c r="C420" s="7">
        <v>0.96399999999999997</v>
      </c>
    </row>
    <row r="421" spans="1:3">
      <c r="A421" t="s">
        <v>396</v>
      </c>
      <c r="B421">
        <v>128</v>
      </c>
      <c r="C421" s="7">
        <v>0.94499999999999995</v>
      </c>
    </row>
    <row r="422" spans="1:3">
      <c r="A422" t="s">
        <v>397</v>
      </c>
      <c r="B422">
        <v>126</v>
      </c>
      <c r="C422" s="7">
        <v>1.173</v>
      </c>
    </row>
    <row r="423" spans="1:3">
      <c r="A423" t="s">
        <v>398</v>
      </c>
      <c r="B423">
        <v>129</v>
      </c>
      <c r="C423" s="7">
        <v>1.2330000000000001</v>
      </c>
    </row>
    <row r="424" spans="1:3">
      <c r="A424" t="s">
        <v>399</v>
      </c>
      <c r="B424">
        <v>130</v>
      </c>
      <c r="C424" s="7">
        <v>0.54500000000000004</v>
      </c>
    </row>
    <row r="425" spans="1:3">
      <c r="A425" t="s">
        <v>400</v>
      </c>
      <c r="B425">
        <v>131</v>
      </c>
      <c r="C425" s="7">
        <v>0.49399999999999999</v>
      </c>
    </row>
    <row r="426" spans="1:3">
      <c r="A426" t="s">
        <v>426</v>
      </c>
      <c r="B426">
        <v>216</v>
      </c>
      <c r="C426" s="7">
        <v>0.22600000000000001</v>
      </c>
    </row>
    <row r="427" spans="1:3">
      <c r="A427" t="s">
        <v>427</v>
      </c>
      <c r="B427">
        <v>214</v>
      </c>
      <c r="C427" s="7">
        <v>0.14299999999999999</v>
      </c>
    </row>
    <row r="428" spans="1:3">
      <c r="A428" t="s">
        <v>428</v>
      </c>
      <c r="B428">
        <v>217</v>
      </c>
      <c r="C428" s="7">
        <v>0.13900000000000001</v>
      </c>
    </row>
    <row r="429" spans="1:3">
      <c r="A429" t="s">
        <v>429</v>
      </c>
      <c r="B429">
        <v>215</v>
      </c>
      <c r="C429" s="7">
        <v>0.26800000000000002</v>
      </c>
    </row>
    <row r="430" spans="1:3">
      <c r="A430" t="s">
        <v>430</v>
      </c>
      <c r="B430">
        <v>215</v>
      </c>
      <c r="C430" s="7">
        <v>0.109</v>
      </c>
    </row>
    <row r="431" spans="1:3">
      <c r="A431" t="s">
        <v>431</v>
      </c>
      <c r="B431">
        <v>199</v>
      </c>
      <c r="C431" s="7">
        <v>0.64900000000000002</v>
      </c>
    </row>
    <row r="432" spans="1:3">
      <c r="A432" t="s">
        <v>432</v>
      </c>
      <c r="B432">
        <v>200</v>
      </c>
      <c r="C432" s="7">
        <v>0.51300000000000001</v>
      </c>
    </row>
    <row r="433" spans="1:3">
      <c r="A433" t="s">
        <v>433</v>
      </c>
      <c r="B433">
        <v>201</v>
      </c>
      <c r="C433" s="7">
        <v>0.60099999999999998</v>
      </c>
    </row>
    <row r="434" spans="1:3">
      <c r="A434" t="s">
        <v>434</v>
      </c>
      <c r="B434">
        <v>198</v>
      </c>
      <c r="C434" s="7">
        <v>0.378</v>
      </c>
    </row>
    <row r="435" spans="1:3">
      <c r="A435" t="s">
        <v>435</v>
      </c>
      <c r="B435">
        <v>201</v>
      </c>
      <c r="C435" s="7">
        <v>0.28299999999999997</v>
      </c>
    </row>
    <row r="436" spans="1:3">
      <c r="A436" t="s">
        <v>436</v>
      </c>
      <c r="B436">
        <v>181</v>
      </c>
      <c r="C436" s="7">
        <v>0.753</v>
      </c>
    </row>
    <row r="437" spans="1:3">
      <c r="A437" t="s">
        <v>437</v>
      </c>
      <c r="B437">
        <v>179</v>
      </c>
      <c r="C437" s="7">
        <v>1.157</v>
      </c>
    </row>
    <row r="438" spans="1:3">
      <c r="A438" t="s">
        <v>438</v>
      </c>
      <c r="B438">
        <v>184</v>
      </c>
      <c r="C438" s="7">
        <v>0.71099999999999997</v>
      </c>
    </row>
    <row r="439" spans="1:3">
      <c r="A439" t="s">
        <v>439</v>
      </c>
      <c r="B439">
        <v>183</v>
      </c>
      <c r="C439" s="7">
        <v>1.2529999999999999</v>
      </c>
    </row>
    <row r="440" spans="1:3">
      <c r="A440" t="s">
        <v>440</v>
      </c>
      <c r="B440">
        <v>185</v>
      </c>
      <c r="C440" s="7">
        <v>1.175</v>
      </c>
    </row>
    <row r="441" spans="1:3">
      <c r="A441" t="s">
        <v>441</v>
      </c>
      <c r="B441">
        <v>168</v>
      </c>
      <c r="C441" s="7">
        <v>1.3540000000000001</v>
      </c>
    </row>
    <row r="442" spans="1:3">
      <c r="A442" t="s">
        <v>442</v>
      </c>
      <c r="B442">
        <v>168</v>
      </c>
      <c r="C442" s="7">
        <v>0.90300000000000002</v>
      </c>
    </row>
    <row r="443" spans="1:3">
      <c r="A443" t="s">
        <v>443</v>
      </c>
      <c r="B443">
        <v>168</v>
      </c>
      <c r="C443" s="7">
        <v>0.70199999999999996</v>
      </c>
    </row>
    <row r="444" spans="1:3">
      <c r="A444" t="s">
        <v>444</v>
      </c>
      <c r="B444">
        <v>170</v>
      </c>
      <c r="C444" s="7">
        <v>0.67500000000000004</v>
      </c>
    </row>
    <row r="445" spans="1:3">
      <c r="A445" t="s">
        <v>445</v>
      </c>
      <c r="B445">
        <v>163</v>
      </c>
      <c r="C445" s="7">
        <v>1.0289999999999999</v>
      </c>
    </row>
    <row r="446" spans="1:3">
      <c r="A446" t="s">
        <v>446</v>
      </c>
      <c r="B446">
        <v>159</v>
      </c>
      <c r="C446" s="7">
        <v>0.72499999999999998</v>
      </c>
    </row>
    <row r="447" spans="1:3">
      <c r="A447" t="s">
        <v>447</v>
      </c>
      <c r="B447">
        <v>154</v>
      </c>
      <c r="C447" s="7">
        <v>1.179</v>
      </c>
    </row>
    <row r="448" spans="1:3">
      <c r="A448" t="s">
        <v>448</v>
      </c>
      <c r="B448">
        <v>158</v>
      </c>
      <c r="C448" s="7">
        <v>1.877</v>
      </c>
    </row>
    <row r="449" spans="1:3">
      <c r="A449" t="s">
        <v>449</v>
      </c>
      <c r="B449">
        <v>156</v>
      </c>
      <c r="C449" s="7">
        <v>2.1070000000000002</v>
      </c>
    </row>
    <row r="450" spans="1:3">
      <c r="A450" t="s">
        <v>450</v>
      </c>
      <c r="B450">
        <v>158</v>
      </c>
      <c r="C450" s="7">
        <v>0.996</v>
      </c>
    </row>
    <row r="451" spans="1:3">
      <c r="A451" t="s">
        <v>456</v>
      </c>
      <c r="B451">
        <v>247</v>
      </c>
      <c r="C451" s="7">
        <v>0.32700000000000001</v>
      </c>
    </row>
    <row r="452" spans="1:3">
      <c r="A452" t="s">
        <v>457</v>
      </c>
      <c r="B452">
        <v>245</v>
      </c>
      <c r="C452" s="7">
        <v>0.26400000000000001</v>
      </c>
    </row>
    <row r="453" spans="1:3">
      <c r="A453" t="s">
        <v>458</v>
      </c>
      <c r="B453">
        <v>247</v>
      </c>
      <c r="C453" s="7">
        <v>0.22700000000000001</v>
      </c>
    </row>
    <row r="454" spans="1:3">
      <c r="A454" t="s">
        <v>459</v>
      </c>
      <c r="B454">
        <v>248</v>
      </c>
      <c r="C454" s="7">
        <v>0.27700000000000002</v>
      </c>
    </row>
    <row r="455" spans="1:3">
      <c r="A455" t="s">
        <v>460</v>
      </c>
      <c r="B455">
        <v>246</v>
      </c>
      <c r="C455" s="7">
        <v>0.17399999999999999</v>
      </c>
    </row>
    <row r="456" spans="1:3">
      <c r="A456" t="s">
        <v>461</v>
      </c>
      <c r="B456">
        <v>232</v>
      </c>
      <c r="C456" s="7">
        <v>0.46100000000000002</v>
      </c>
    </row>
    <row r="457" spans="1:3">
      <c r="A457" t="s">
        <v>462</v>
      </c>
      <c r="B457">
        <v>229</v>
      </c>
      <c r="C457" s="7">
        <v>0.63500000000000001</v>
      </c>
    </row>
    <row r="458" spans="1:3">
      <c r="A458" t="s">
        <v>463</v>
      </c>
      <c r="B458">
        <v>229</v>
      </c>
      <c r="C458" s="7">
        <v>0.91600000000000004</v>
      </c>
    </row>
    <row r="459" spans="1:3">
      <c r="A459" t="s">
        <v>464</v>
      </c>
      <c r="B459">
        <v>230</v>
      </c>
      <c r="C459" s="7">
        <v>0.55200000000000005</v>
      </c>
    </row>
    <row r="460" spans="1:3">
      <c r="A460" t="s">
        <v>465</v>
      </c>
      <c r="B460">
        <v>229</v>
      </c>
      <c r="C460" s="7">
        <v>1.2390000000000001</v>
      </c>
    </row>
    <row r="461" spans="1:3">
      <c r="A461" t="s">
        <v>466</v>
      </c>
      <c r="B461">
        <v>211</v>
      </c>
      <c r="C461" s="7">
        <v>0.68100000000000005</v>
      </c>
    </row>
    <row r="462" spans="1:3">
      <c r="A462" t="s">
        <v>467</v>
      </c>
      <c r="B462">
        <v>209</v>
      </c>
      <c r="C462" s="7">
        <v>0.66700000000000004</v>
      </c>
    </row>
    <row r="463" spans="1:3">
      <c r="A463" t="s">
        <v>468</v>
      </c>
      <c r="B463">
        <v>212</v>
      </c>
      <c r="C463" s="7">
        <v>0.70299999999999996</v>
      </c>
    </row>
    <row r="464" spans="1:3">
      <c r="A464" t="s">
        <v>469</v>
      </c>
      <c r="B464">
        <v>215</v>
      </c>
      <c r="C464" s="7">
        <v>1.0109999999999999</v>
      </c>
    </row>
    <row r="465" spans="1:3">
      <c r="A465" t="s">
        <v>470</v>
      </c>
      <c r="B465">
        <v>210</v>
      </c>
      <c r="C465" s="7">
        <v>1.04</v>
      </c>
    </row>
    <row r="466" spans="1:3">
      <c r="A466" t="s">
        <v>471</v>
      </c>
      <c r="B466">
        <v>201</v>
      </c>
      <c r="C466" s="7">
        <v>1.244</v>
      </c>
    </row>
    <row r="467" spans="1:3">
      <c r="A467" t="s">
        <v>472</v>
      </c>
      <c r="B467">
        <v>190</v>
      </c>
      <c r="C467" s="7">
        <v>1.079</v>
      </c>
    </row>
    <row r="468" spans="1:3">
      <c r="A468" t="s">
        <v>473</v>
      </c>
      <c r="B468">
        <v>199</v>
      </c>
      <c r="C468" s="7">
        <v>2.0070000000000001</v>
      </c>
    </row>
    <row r="469" spans="1:3">
      <c r="A469" t="s">
        <v>474</v>
      </c>
      <c r="B469">
        <v>196</v>
      </c>
      <c r="C469" s="7">
        <v>1.361</v>
      </c>
    </row>
    <row r="470" spans="1:3">
      <c r="A470" t="s">
        <v>475</v>
      </c>
      <c r="B470">
        <v>200</v>
      </c>
      <c r="C470" s="7">
        <v>1.5009999999999999</v>
      </c>
    </row>
    <row r="471" spans="1:3">
      <c r="A471" t="s">
        <v>451</v>
      </c>
      <c r="B471">
        <v>180</v>
      </c>
      <c r="C471" s="7">
        <v>2.4750000000000001</v>
      </c>
    </row>
    <row r="472" spans="1:3">
      <c r="A472" t="s">
        <v>452</v>
      </c>
      <c r="B472">
        <v>175</v>
      </c>
      <c r="C472" s="7">
        <v>3.1720000000000002</v>
      </c>
    </row>
    <row r="473" spans="1:3">
      <c r="A473" t="s">
        <v>453</v>
      </c>
      <c r="B473">
        <v>181</v>
      </c>
      <c r="C473" s="7">
        <v>1.784</v>
      </c>
    </row>
    <row r="474" spans="1:3">
      <c r="A474" t="s">
        <v>454</v>
      </c>
      <c r="B474">
        <v>181</v>
      </c>
      <c r="C474" s="7">
        <v>1.331</v>
      </c>
    </row>
    <row r="475" spans="1:3">
      <c r="A475" t="s">
        <v>455</v>
      </c>
      <c r="B475">
        <v>181</v>
      </c>
      <c r="C475" s="7">
        <v>1.7230000000000001</v>
      </c>
    </row>
    <row r="476" spans="1:3">
      <c r="A476" t="s">
        <v>516</v>
      </c>
      <c r="B476">
        <v>280</v>
      </c>
      <c r="C476" s="7">
        <v>0.442</v>
      </c>
    </row>
    <row r="477" spans="1:3">
      <c r="A477" t="s">
        <v>517</v>
      </c>
      <c r="B477">
        <v>281</v>
      </c>
      <c r="C477" s="7">
        <v>0.255</v>
      </c>
    </row>
    <row r="478" spans="1:3">
      <c r="A478" t="s">
        <v>518</v>
      </c>
      <c r="B478">
        <v>280</v>
      </c>
      <c r="C478" s="7">
        <v>0.27700000000000002</v>
      </c>
    </row>
    <row r="479" spans="1:3">
      <c r="A479" t="s">
        <v>519</v>
      </c>
      <c r="B479">
        <v>282</v>
      </c>
      <c r="C479" s="7">
        <v>0.33300000000000002</v>
      </c>
    </row>
    <row r="480" spans="1:3">
      <c r="A480" t="s">
        <v>520</v>
      </c>
      <c r="B480">
        <v>280</v>
      </c>
      <c r="C480" s="7">
        <v>0.377</v>
      </c>
    </row>
    <row r="481" spans="1:3">
      <c r="A481" t="s">
        <v>521</v>
      </c>
      <c r="B481">
        <v>261</v>
      </c>
      <c r="C481" s="7">
        <v>1.034</v>
      </c>
    </row>
    <row r="482" spans="1:3">
      <c r="A482" t="s">
        <v>522</v>
      </c>
      <c r="B482">
        <v>261</v>
      </c>
      <c r="C482" s="7">
        <v>0.98299999999999998</v>
      </c>
    </row>
    <row r="483" spans="1:3">
      <c r="A483" t="s">
        <v>523</v>
      </c>
      <c r="B483">
        <v>262</v>
      </c>
      <c r="C483" s="7">
        <v>1.534</v>
      </c>
    </row>
    <row r="484" spans="1:3">
      <c r="A484" t="s">
        <v>524</v>
      </c>
      <c r="B484">
        <v>262</v>
      </c>
      <c r="C484" s="7">
        <v>1.1359999999999999</v>
      </c>
    </row>
    <row r="485" spans="1:3">
      <c r="A485" t="s">
        <v>525</v>
      </c>
      <c r="B485">
        <v>259</v>
      </c>
      <c r="C485" s="7">
        <v>0.79</v>
      </c>
    </row>
    <row r="486" spans="1:3">
      <c r="A486" t="s">
        <v>501</v>
      </c>
      <c r="B486">
        <v>245</v>
      </c>
      <c r="C486" s="7">
        <v>0.95199999999999996</v>
      </c>
    </row>
    <row r="487" spans="1:3">
      <c r="A487" t="s">
        <v>502</v>
      </c>
      <c r="B487">
        <v>243</v>
      </c>
      <c r="C487" s="7">
        <v>2.714</v>
      </c>
    </row>
    <row r="488" spans="1:3">
      <c r="A488" t="s">
        <v>503</v>
      </c>
      <c r="B488">
        <v>243</v>
      </c>
      <c r="C488" s="7">
        <v>1.3620000000000001</v>
      </c>
    </row>
    <row r="489" spans="1:3">
      <c r="A489" t="s">
        <v>504</v>
      </c>
      <c r="B489">
        <v>244</v>
      </c>
      <c r="C489" s="7">
        <v>1.4419999999999999</v>
      </c>
    </row>
    <row r="490" spans="1:3">
      <c r="A490" t="s">
        <v>505</v>
      </c>
      <c r="B490">
        <v>243</v>
      </c>
      <c r="C490" s="7">
        <v>1.1559999999999999</v>
      </c>
    </row>
    <row r="491" spans="1:3">
      <c r="A491" t="s">
        <v>506</v>
      </c>
      <c r="B491">
        <v>226</v>
      </c>
      <c r="C491" s="7">
        <v>2.5350000000000001</v>
      </c>
    </row>
    <row r="492" spans="1:3">
      <c r="A492" t="s">
        <v>507</v>
      </c>
      <c r="B492">
        <v>227</v>
      </c>
      <c r="C492" s="7">
        <v>4.0380000000000003</v>
      </c>
    </row>
    <row r="493" spans="1:3">
      <c r="A493" t="s">
        <v>508</v>
      </c>
      <c r="B493">
        <v>230</v>
      </c>
      <c r="C493" s="7">
        <v>2.87</v>
      </c>
    </row>
    <row r="494" spans="1:3">
      <c r="A494" t="s">
        <v>509</v>
      </c>
      <c r="B494">
        <v>225</v>
      </c>
      <c r="C494" s="7">
        <v>1.9330000000000001</v>
      </c>
    </row>
    <row r="495" spans="1:3">
      <c r="A495" t="s">
        <v>510</v>
      </c>
      <c r="B495">
        <v>225</v>
      </c>
      <c r="C495" s="7">
        <v>2.5150000000000001</v>
      </c>
    </row>
    <row r="496" spans="1:3">
      <c r="A496" t="s">
        <v>511</v>
      </c>
      <c r="B496">
        <v>212</v>
      </c>
      <c r="C496" s="7">
        <v>2.4849999999999999</v>
      </c>
    </row>
    <row r="497" spans="1:3">
      <c r="A497" t="s">
        <v>512</v>
      </c>
      <c r="B497">
        <v>214</v>
      </c>
      <c r="C497" s="7">
        <v>2.8580000000000001</v>
      </c>
    </row>
    <row r="498" spans="1:3">
      <c r="A498" t="s">
        <v>513</v>
      </c>
      <c r="B498">
        <v>206</v>
      </c>
      <c r="C498" s="7">
        <v>2.8090000000000002</v>
      </c>
    </row>
    <row r="499" spans="1:3">
      <c r="A499" t="s">
        <v>514</v>
      </c>
      <c r="B499">
        <v>209</v>
      </c>
      <c r="C499" s="7">
        <v>1.032</v>
      </c>
    </row>
    <row r="500" spans="1:3">
      <c r="A500" t="s">
        <v>515</v>
      </c>
      <c r="B500">
        <v>206</v>
      </c>
      <c r="C500" s="7">
        <v>2.4580000000000002</v>
      </c>
    </row>
    <row r="501" spans="1:3">
      <c r="A501" t="s">
        <v>0</v>
      </c>
      <c r="B501">
        <v>313</v>
      </c>
      <c r="C501" s="7">
        <v>0.35599999999999998</v>
      </c>
    </row>
    <row r="502" spans="1:3">
      <c r="A502" t="s">
        <v>2</v>
      </c>
      <c r="B502">
        <v>313</v>
      </c>
      <c r="C502" s="7">
        <v>0.499</v>
      </c>
    </row>
    <row r="503" spans="1:3">
      <c r="A503" t="s">
        <v>3</v>
      </c>
      <c r="B503">
        <v>313</v>
      </c>
      <c r="C503" s="7">
        <v>0.34499999999999997</v>
      </c>
    </row>
    <row r="504" spans="1:3">
      <c r="A504" t="s">
        <v>4</v>
      </c>
      <c r="B504">
        <v>314</v>
      </c>
      <c r="C504" s="7">
        <v>0.40699999999999997</v>
      </c>
    </row>
    <row r="505" spans="1:3">
      <c r="A505" t="s">
        <v>5</v>
      </c>
      <c r="B505">
        <v>313</v>
      </c>
      <c r="C505" s="7">
        <v>0.158</v>
      </c>
    </row>
    <row r="506" spans="1:3">
      <c r="A506" t="s">
        <v>6</v>
      </c>
      <c r="B506">
        <v>293</v>
      </c>
      <c r="C506" s="7">
        <v>1.994</v>
      </c>
    </row>
    <row r="507" spans="1:3">
      <c r="A507" t="s">
        <v>7</v>
      </c>
      <c r="B507">
        <v>294</v>
      </c>
      <c r="C507" s="7">
        <v>0.97099999999999997</v>
      </c>
    </row>
    <row r="508" spans="1:3">
      <c r="A508" t="s">
        <v>8</v>
      </c>
      <c r="B508">
        <v>292</v>
      </c>
      <c r="C508" s="7">
        <v>1.8480000000000001</v>
      </c>
    </row>
    <row r="509" spans="1:3">
      <c r="A509" t="s">
        <v>9</v>
      </c>
      <c r="B509">
        <v>291</v>
      </c>
      <c r="C509" s="7">
        <v>2.125</v>
      </c>
    </row>
    <row r="510" spans="1:3">
      <c r="A510" t="s">
        <v>10</v>
      </c>
      <c r="B510">
        <v>291</v>
      </c>
      <c r="C510" s="7">
        <v>1.1319999999999999</v>
      </c>
    </row>
    <row r="511" spans="1:3">
      <c r="A511" t="s">
        <v>11</v>
      </c>
      <c r="B511">
        <v>276</v>
      </c>
      <c r="C511" s="7">
        <v>2.819</v>
      </c>
    </row>
    <row r="512" spans="1:3">
      <c r="A512" t="s">
        <v>12</v>
      </c>
      <c r="B512">
        <v>275</v>
      </c>
      <c r="C512" s="7">
        <v>1.84</v>
      </c>
    </row>
    <row r="513" spans="1:3">
      <c r="A513" t="s">
        <v>13</v>
      </c>
      <c r="B513">
        <v>276</v>
      </c>
      <c r="C513" s="7">
        <v>2.169</v>
      </c>
    </row>
    <row r="514" spans="1:3">
      <c r="A514" t="s">
        <v>14</v>
      </c>
      <c r="B514">
        <v>276</v>
      </c>
      <c r="C514" s="7">
        <v>1.954</v>
      </c>
    </row>
    <row r="515" spans="1:3">
      <c r="A515" t="s">
        <v>15</v>
      </c>
      <c r="B515">
        <v>272</v>
      </c>
      <c r="C515" s="7">
        <v>2.2610000000000001</v>
      </c>
    </row>
    <row r="516" spans="1:3">
      <c r="A516" t="s">
        <v>16</v>
      </c>
      <c r="B516">
        <v>252</v>
      </c>
      <c r="C516" s="7">
        <v>3.0960000000000001</v>
      </c>
    </row>
    <row r="517" spans="1:3">
      <c r="A517" t="s">
        <v>17</v>
      </c>
      <c r="B517">
        <v>255</v>
      </c>
      <c r="C517" s="7">
        <v>2.2170000000000001</v>
      </c>
    </row>
    <row r="518" spans="1:3">
      <c r="A518" t="s">
        <v>18</v>
      </c>
      <c r="B518">
        <v>253</v>
      </c>
      <c r="C518" s="7">
        <v>4.2430000000000003</v>
      </c>
    </row>
    <row r="519" spans="1:3">
      <c r="A519" t="s">
        <v>19</v>
      </c>
      <c r="B519">
        <v>257</v>
      </c>
      <c r="C519" s="7">
        <v>2.2570000000000001</v>
      </c>
    </row>
    <row r="520" spans="1:3">
      <c r="A520" t="s">
        <v>20</v>
      </c>
      <c r="B520">
        <v>257</v>
      </c>
      <c r="C520" s="7">
        <v>2.1920000000000002</v>
      </c>
    </row>
    <row r="521" spans="1:3">
      <c r="A521" t="s">
        <v>21</v>
      </c>
      <c r="B521">
        <v>237</v>
      </c>
      <c r="C521" s="7">
        <v>3.927</v>
      </c>
    </row>
    <row r="522" spans="1:3">
      <c r="A522" t="s">
        <v>22</v>
      </c>
      <c r="B522">
        <v>240</v>
      </c>
      <c r="C522" s="7">
        <v>4.0359999999999996</v>
      </c>
    </row>
    <row r="523" spans="1:3">
      <c r="A523" t="s">
        <v>23</v>
      </c>
      <c r="B523">
        <v>234</v>
      </c>
      <c r="C523" s="7">
        <v>4.4009999999999998</v>
      </c>
    </row>
    <row r="524" spans="1:3">
      <c r="A524" t="s">
        <v>24</v>
      </c>
      <c r="B524">
        <v>243</v>
      </c>
      <c r="C524" s="7">
        <v>6.173</v>
      </c>
    </row>
    <row r="525" spans="1:3">
      <c r="A525" t="s">
        <v>25</v>
      </c>
      <c r="B525">
        <v>239</v>
      </c>
      <c r="C525" s="7">
        <v>6.3319999999999999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25"/>
  <sheetViews>
    <sheetView workbookViewId="0">
      <selection activeCell="E5" sqref="E5"/>
    </sheetView>
  </sheetViews>
  <sheetFormatPr defaultRowHeight="15"/>
  <cols>
    <col min="1" max="1" width="27" bestFit="1" customWidth="1"/>
    <col min="2" max="2" width="9.140625" style="6"/>
    <col min="3" max="3" width="9.140625" style="7"/>
  </cols>
  <sheetData>
    <row r="1" spans="1:3">
      <c r="A1" t="s">
        <v>176</v>
      </c>
      <c r="B1" s="6">
        <v>1</v>
      </c>
      <c r="C1" s="7">
        <v>0</v>
      </c>
    </row>
    <row r="2" spans="1:3">
      <c r="A2" t="s">
        <v>177</v>
      </c>
      <c r="B2" s="6">
        <v>4</v>
      </c>
      <c r="C2" s="7">
        <v>0</v>
      </c>
    </row>
    <row r="3" spans="1:3">
      <c r="A3" t="s">
        <v>178</v>
      </c>
      <c r="B3" s="6">
        <v>2</v>
      </c>
      <c r="C3" s="7">
        <v>0</v>
      </c>
    </row>
    <row r="4" spans="1:3">
      <c r="A4" t="s">
        <v>179</v>
      </c>
      <c r="B4" s="6">
        <v>3</v>
      </c>
      <c r="C4" s="7">
        <v>0</v>
      </c>
    </row>
    <row r="5" spans="1:3">
      <c r="A5" t="s">
        <v>180</v>
      </c>
      <c r="B5" s="6">
        <v>4</v>
      </c>
      <c r="C5" s="7">
        <v>0</v>
      </c>
    </row>
    <row r="6" spans="1:3">
      <c r="A6" t="s">
        <v>181</v>
      </c>
      <c r="B6" s="6">
        <v>1</v>
      </c>
      <c r="C6" s="7">
        <v>0</v>
      </c>
    </row>
    <row r="7" spans="1:3">
      <c r="A7" t="s">
        <v>182</v>
      </c>
      <c r="B7" s="6">
        <v>1</v>
      </c>
      <c r="C7" s="7">
        <v>0</v>
      </c>
    </row>
    <row r="8" spans="1:3">
      <c r="A8" t="s">
        <v>183</v>
      </c>
      <c r="B8" s="6">
        <v>1</v>
      </c>
      <c r="C8" s="7">
        <v>0</v>
      </c>
    </row>
    <row r="9" spans="1:3">
      <c r="A9" t="s">
        <v>184</v>
      </c>
      <c r="B9" s="6">
        <v>4</v>
      </c>
      <c r="C9" s="7">
        <v>0</v>
      </c>
    </row>
    <row r="10" spans="1:3">
      <c r="A10" t="s">
        <v>185</v>
      </c>
      <c r="B10" s="6">
        <v>2</v>
      </c>
      <c r="C10" s="7">
        <v>0</v>
      </c>
    </row>
    <row r="11" spans="1:3">
      <c r="A11" t="s">
        <v>186</v>
      </c>
      <c r="B11" s="6">
        <v>1</v>
      </c>
      <c r="C11" s="7">
        <v>0</v>
      </c>
    </row>
    <row r="12" spans="1:3">
      <c r="A12" t="s">
        <v>187</v>
      </c>
      <c r="B12" s="6">
        <v>1</v>
      </c>
      <c r="C12" s="7">
        <v>0</v>
      </c>
    </row>
    <row r="13" spans="1:3">
      <c r="A13" t="s">
        <v>188</v>
      </c>
      <c r="B13" s="6">
        <v>0</v>
      </c>
      <c r="C13" s="7">
        <v>0</v>
      </c>
    </row>
    <row r="14" spans="1:3">
      <c r="A14" t="s">
        <v>189</v>
      </c>
      <c r="B14" s="6">
        <v>0</v>
      </c>
      <c r="C14" s="7">
        <v>0</v>
      </c>
    </row>
    <row r="15" spans="1:3">
      <c r="A15" t="s">
        <v>190</v>
      </c>
      <c r="B15" s="6">
        <v>1</v>
      </c>
      <c r="C15" s="7">
        <v>0</v>
      </c>
    </row>
    <row r="16" spans="1:3">
      <c r="A16" t="s">
        <v>191</v>
      </c>
      <c r="B16" s="6">
        <v>0</v>
      </c>
      <c r="C16" s="7">
        <v>0</v>
      </c>
    </row>
    <row r="17" spans="1:3">
      <c r="A17" t="s">
        <v>192</v>
      </c>
      <c r="B17" s="6">
        <v>0</v>
      </c>
      <c r="C17" s="7">
        <v>1E-3</v>
      </c>
    </row>
    <row r="18" spans="1:3">
      <c r="A18" t="s">
        <v>193</v>
      </c>
      <c r="B18" s="6">
        <v>0</v>
      </c>
      <c r="C18" s="7">
        <v>0</v>
      </c>
    </row>
    <row r="19" spans="1:3">
      <c r="A19" t="s">
        <v>194</v>
      </c>
      <c r="B19" s="6">
        <v>0</v>
      </c>
      <c r="C19" s="7">
        <v>0</v>
      </c>
    </row>
    <row r="20" spans="1:3">
      <c r="A20" t="s">
        <v>195</v>
      </c>
      <c r="B20" s="6">
        <v>0</v>
      </c>
      <c r="C20" s="7">
        <v>0</v>
      </c>
    </row>
    <row r="21" spans="1:3">
      <c r="A21" t="s">
        <v>196</v>
      </c>
      <c r="B21" s="6">
        <v>0</v>
      </c>
      <c r="C21" s="7">
        <v>1E-3</v>
      </c>
    </row>
    <row r="22" spans="1:3">
      <c r="A22" t="s">
        <v>197</v>
      </c>
      <c r="B22" s="6">
        <v>0</v>
      </c>
      <c r="C22" s="7">
        <v>1E-3</v>
      </c>
    </row>
    <row r="23" spans="1:3">
      <c r="A23" t="s">
        <v>198</v>
      </c>
      <c r="B23" s="6">
        <v>0</v>
      </c>
      <c r="C23" s="7">
        <v>1E-3</v>
      </c>
    </row>
    <row r="24" spans="1:3">
      <c r="A24" t="s">
        <v>199</v>
      </c>
      <c r="B24" s="6">
        <v>0</v>
      </c>
      <c r="C24" s="7">
        <v>1E-3</v>
      </c>
    </row>
    <row r="25" spans="1:3">
      <c r="A25" t="s">
        <v>200</v>
      </c>
      <c r="B25" s="6">
        <v>0</v>
      </c>
      <c r="C25" s="7">
        <v>1E-3</v>
      </c>
    </row>
    <row r="26" spans="1:3">
      <c r="A26" t="s">
        <v>301</v>
      </c>
      <c r="B26" s="6">
        <v>8</v>
      </c>
      <c r="C26" s="7">
        <v>0</v>
      </c>
    </row>
    <row r="27" spans="1:3">
      <c r="A27" t="s">
        <v>302</v>
      </c>
      <c r="B27" s="6">
        <v>7</v>
      </c>
      <c r="C27" s="7">
        <v>0</v>
      </c>
    </row>
    <row r="28" spans="1:3">
      <c r="A28" t="s">
        <v>303</v>
      </c>
      <c r="B28" s="6">
        <v>7</v>
      </c>
      <c r="C28" s="7">
        <v>0</v>
      </c>
    </row>
    <row r="29" spans="1:3">
      <c r="A29" t="s">
        <v>304</v>
      </c>
      <c r="B29" s="6">
        <v>8</v>
      </c>
      <c r="C29" s="7">
        <v>0</v>
      </c>
    </row>
    <row r="30" spans="1:3">
      <c r="A30" t="s">
        <v>305</v>
      </c>
      <c r="B30" s="6">
        <v>7</v>
      </c>
      <c r="C30" s="7">
        <v>0</v>
      </c>
    </row>
    <row r="31" spans="1:3">
      <c r="A31" t="s">
        <v>306</v>
      </c>
      <c r="B31" s="6">
        <v>4</v>
      </c>
      <c r="C31" s="7">
        <v>1E-3</v>
      </c>
    </row>
    <row r="32" spans="1:3">
      <c r="A32" t="s">
        <v>307</v>
      </c>
      <c r="B32" s="6">
        <v>4</v>
      </c>
      <c r="C32" s="7">
        <v>1E-3</v>
      </c>
    </row>
    <row r="33" spans="1:3">
      <c r="A33" t="s">
        <v>308</v>
      </c>
      <c r="B33" s="6">
        <v>4</v>
      </c>
      <c r="C33" s="7">
        <v>1E-3</v>
      </c>
    </row>
    <row r="34" spans="1:3">
      <c r="A34" t="s">
        <v>309</v>
      </c>
      <c r="B34" s="6">
        <v>4</v>
      </c>
      <c r="C34" s="7">
        <v>1E-3</v>
      </c>
    </row>
    <row r="35" spans="1:3">
      <c r="A35" t="s">
        <v>310</v>
      </c>
      <c r="B35" s="6">
        <v>4</v>
      </c>
      <c r="C35" s="7">
        <v>1E-3</v>
      </c>
    </row>
    <row r="36" spans="1:3">
      <c r="A36" t="s">
        <v>311</v>
      </c>
      <c r="B36" s="6">
        <v>2</v>
      </c>
      <c r="C36" s="7">
        <v>1E-3</v>
      </c>
    </row>
    <row r="37" spans="1:3">
      <c r="A37" t="s">
        <v>312</v>
      </c>
      <c r="B37" s="6">
        <v>4</v>
      </c>
      <c r="C37" s="7">
        <v>1E-3</v>
      </c>
    </row>
    <row r="38" spans="1:3">
      <c r="A38" t="s">
        <v>313</v>
      </c>
      <c r="B38" s="6">
        <v>3</v>
      </c>
      <c r="C38" s="7">
        <v>1E-3</v>
      </c>
    </row>
    <row r="39" spans="1:3">
      <c r="A39" t="s">
        <v>314</v>
      </c>
      <c r="B39" s="6">
        <v>2</v>
      </c>
      <c r="C39" s="7">
        <v>1E-3</v>
      </c>
    </row>
    <row r="40" spans="1:3">
      <c r="A40" t="s">
        <v>315</v>
      </c>
      <c r="B40" s="6">
        <v>4</v>
      </c>
      <c r="C40" s="7">
        <v>1E-3</v>
      </c>
    </row>
    <row r="41" spans="1:3">
      <c r="A41" t="s">
        <v>316</v>
      </c>
      <c r="B41" s="6">
        <v>2</v>
      </c>
      <c r="C41" s="7">
        <v>1E-3</v>
      </c>
    </row>
    <row r="42" spans="1:3">
      <c r="A42" t="s">
        <v>317</v>
      </c>
      <c r="B42" s="6">
        <v>2</v>
      </c>
      <c r="C42" s="7">
        <v>1E-3</v>
      </c>
    </row>
    <row r="43" spans="1:3">
      <c r="A43" t="s">
        <v>318</v>
      </c>
      <c r="B43" s="6">
        <v>3</v>
      </c>
      <c r="C43" s="7">
        <v>1E-3</v>
      </c>
    </row>
    <row r="44" spans="1:3">
      <c r="A44" t="s">
        <v>319</v>
      </c>
      <c r="B44" s="6">
        <v>3</v>
      </c>
      <c r="C44" s="7">
        <v>1E-3</v>
      </c>
    </row>
    <row r="45" spans="1:3">
      <c r="A45" t="s">
        <v>320</v>
      </c>
      <c r="B45" s="6">
        <v>2</v>
      </c>
      <c r="C45" s="7">
        <v>1E-3</v>
      </c>
    </row>
    <row r="46" spans="1:3">
      <c r="A46" t="s">
        <v>321</v>
      </c>
      <c r="B46" s="6">
        <v>3</v>
      </c>
      <c r="C46" s="7">
        <v>1E-3</v>
      </c>
    </row>
    <row r="47" spans="1:3">
      <c r="A47" t="s">
        <v>322</v>
      </c>
      <c r="B47" s="6">
        <v>0</v>
      </c>
      <c r="C47" s="7">
        <v>1E-3</v>
      </c>
    </row>
    <row r="48" spans="1:3">
      <c r="A48" t="s">
        <v>323</v>
      </c>
      <c r="B48" s="6">
        <v>2</v>
      </c>
      <c r="C48" s="7">
        <v>1E-3</v>
      </c>
    </row>
    <row r="49" spans="1:3">
      <c r="A49" t="s">
        <v>324</v>
      </c>
      <c r="B49" s="6">
        <v>3</v>
      </c>
      <c r="C49" s="7">
        <v>1E-3</v>
      </c>
    </row>
    <row r="50" spans="1:3">
      <c r="A50" t="s">
        <v>325</v>
      </c>
      <c r="B50" s="6">
        <v>2</v>
      </c>
      <c r="C50" s="7">
        <v>1E-3</v>
      </c>
    </row>
    <row r="51" spans="1:3">
      <c r="A51" t="s">
        <v>411</v>
      </c>
      <c r="B51" s="6">
        <v>12</v>
      </c>
      <c r="C51" s="7">
        <v>1E-3</v>
      </c>
    </row>
    <row r="52" spans="1:3">
      <c r="A52" t="s">
        <v>412</v>
      </c>
      <c r="B52" s="6">
        <v>14</v>
      </c>
      <c r="C52" s="7">
        <v>0</v>
      </c>
    </row>
    <row r="53" spans="1:3">
      <c r="A53" t="s">
        <v>413</v>
      </c>
      <c r="B53" s="6">
        <v>14</v>
      </c>
      <c r="C53" s="7">
        <v>0</v>
      </c>
    </row>
    <row r="54" spans="1:3">
      <c r="A54" t="s">
        <v>414</v>
      </c>
      <c r="B54" s="6">
        <v>13</v>
      </c>
      <c r="C54" s="7">
        <v>1E-3</v>
      </c>
    </row>
    <row r="55" spans="1:3">
      <c r="A55" t="s">
        <v>415</v>
      </c>
      <c r="B55" s="6">
        <v>16</v>
      </c>
      <c r="C55" s="7">
        <v>1E-3</v>
      </c>
    </row>
    <row r="56" spans="1:3">
      <c r="A56" t="s">
        <v>416</v>
      </c>
      <c r="B56" s="6">
        <v>9</v>
      </c>
      <c r="C56" s="7">
        <v>1E-3</v>
      </c>
    </row>
    <row r="57" spans="1:3">
      <c r="A57" t="s">
        <v>417</v>
      </c>
      <c r="B57" s="6">
        <v>8</v>
      </c>
      <c r="C57" s="7">
        <v>1E-3</v>
      </c>
    </row>
    <row r="58" spans="1:3">
      <c r="A58" t="s">
        <v>418</v>
      </c>
      <c r="B58" s="6">
        <v>10</v>
      </c>
      <c r="C58" s="7">
        <v>1E-3</v>
      </c>
    </row>
    <row r="59" spans="1:3">
      <c r="A59" t="s">
        <v>419</v>
      </c>
      <c r="B59" s="6">
        <v>12</v>
      </c>
      <c r="C59" s="7">
        <v>1E-3</v>
      </c>
    </row>
    <row r="60" spans="1:3">
      <c r="A60" t="s">
        <v>420</v>
      </c>
      <c r="B60" s="6">
        <v>10</v>
      </c>
      <c r="C60" s="7">
        <v>1E-3</v>
      </c>
    </row>
    <row r="61" spans="1:3">
      <c r="A61" t="s">
        <v>421</v>
      </c>
      <c r="B61" s="6">
        <v>8</v>
      </c>
      <c r="C61" s="7">
        <v>1E-3</v>
      </c>
    </row>
    <row r="62" spans="1:3">
      <c r="A62" t="s">
        <v>422</v>
      </c>
      <c r="B62" s="6">
        <v>8</v>
      </c>
      <c r="C62" s="7">
        <v>1E-3</v>
      </c>
    </row>
    <row r="63" spans="1:3">
      <c r="A63" t="s">
        <v>423</v>
      </c>
      <c r="B63" s="6">
        <v>6</v>
      </c>
      <c r="C63" s="7">
        <v>1E-3</v>
      </c>
    </row>
    <row r="64" spans="1:3">
      <c r="A64" t="s">
        <v>424</v>
      </c>
      <c r="B64" s="6">
        <v>7</v>
      </c>
      <c r="C64" s="7">
        <v>1E-3</v>
      </c>
    </row>
    <row r="65" spans="1:3">
      <c r="A65" t="s">
        <v>425</v>
      </c>
      <c r="B65" s="6">
        <v>7</v>
      </c>
      <c r="C65" s="7">
        <v>1E-3</v>
      </c>
    </row>
    <row r="66" spans="1:3">
      <c r="A66" t="s">
        <v>401</v>
      </c>
      <c r="B66" s="6">
        <v>5</v>
      </c>
      <c r="C66" s="7">
        <v>2E-3</v>
      </c>
    </row>
    <row r="67" spans="1:3">
      <c r="A67" t="s">
        <v>402</v>
      </c>
      <c r="B67" s="6">
        <v>6</v>
      </c>
      <c r="C67" s="7">
        <v>2E-3</v>
      </c>
    </row>
    <row r="68" spans="1:3">
      <c r="A68" t="s">
        <v>403</v>
      </c>
      <c r="B68" s="6">
        <v>6</v>
      </c>
      <c r="C68" s="7">
        <v>2E-3</v>
      </c>
    </row>
    <row r="69" spans="1:3">
      <c r="A69" t="s">
        <v>404</v>
      </c>
      <c r="B69" s="6">
        <v>6</v>
      </c>
      <c r="C69" s="7">
        <v>2E-3</v>
      </c>
    </row>
    <row r="70" spans="1:3">
      <c r="A70" t="s">
        <v>405</v>
      </c>
      <c r="B70" s="6">
        <v>6</v>
      </c>
      <c r="C70" s="7">
        <v>2E-3</v>
      </c>
    </row>
    <row r="71" spans="1:3">
      <c r="A71" t="s">
        <v>406</v>
      </c>
      <c r="B71" s="6">
        <v>4</v>
      </c>
      <c r="C71" s="7">
        <v>2E-3</v>
      </c>
    </row>
    <row r="72" spans="1:3">
      <c r="A72" t="s">
        <v>407</v>
      </c>
      <c r="B72" s="6">
        <v>5</v>
      </c>
      <c r="C72" s="7">
        <v>2E-3</v>
      </c>
    </row>
    <row r="73" spans="1:3">
      <c r="A73" t="s">
        <v>408</v>
      </c>
      <c r="B73" s="6">
        <v>2</v>
      </c>
      <c r="C73" s="7">
        <v>2E-3</v>
      </c>
    </row>
    <row r="74" spans="1:3">
      <c r="A74" t="s">
        <v>409</v>
      </c>
      <c r="B74" s="6">
        <v>5</v>
      </c>
      <c r="C74" s="7">
        <v>2E-3</v>
      </c>
    </row>
    <row r="75" spans="1:3">
      <c r="A75" t="s">
        <v>410</v>
      </c>
      <c r="B75" s="6">
        <v>5</v>
      </c>
      <c r="C75" s="7">
        <v>2E-3</v>
      </c>
    </row>
    <row r="76" spans="1:3">
      <c r="A76" t="s">
        <v>496</v>
      </c>
      <c r="B76" s="6">
        <v>17</v>
      </c>
      <c r="C76" s="7">
        <v>1E-3</v>
      </c>
    </row>
    <row r="77" spans="1:3">
      <c r="A77" t="s">
        <v>497</v>
      </c>
      <c r="B77" s="6">
        <v>16</v>
      </c>
      <c r="C77" s="7">
        <v>1E-3</v>
      </c>
    </row>
    <row r="78" spans="1:3">
      <c r="A78" t="s">
        <v>498</v>
      </c>
      <c r="B78" s="6">
        <v>18</v>
      </c>
      <c r="C78" s="7">
        <v>1E-3</v>
      </c>
    </row>
    <row r="79" spans="1:3">
      <c r="A79" t="s">
        <v>499</v>
      </c>
      <c r="B79" s="6">
        <v>18</v>
      </c>
      <c r="C79" s="7">
        <v>1E-3</v>
      </c>
    </row>
    <row r="80" spans="1:3">
      <c r="A80" t="s">
        <v>500</v>
      </c>
      <c r="B80" s="6">
        <v>19</v>
      </c>
      <c r="C80" s="7">
        <v>1E-3</v>
      </c>
    </row>
    <row r="81" spans="1:3">
      <c r="A81" t="s">
        <v>476</v>
      </c>
      <c r="B81" s="6">
        <v>14</v>
      </c>
      <c r="C81" s="7">
        <v>2E-3</v>
      </c>
    </row>
    <row r="82" spans="1:3">
      <c r="A82" t="s">
        <v>477</v>
      </c>
      <c r="B82" s="6">
        <v>14</v>
      </c>
      <c r="C82" s="7">
        <v>1E-3</v>
      </c>
    </row>
    <row r="83" spans="1:3">
      <c r="A83" t="s">
        <v>478</v>
      </c>
      <c r="B83" s="6">
        <v>14</v>
      </c>
      <c r="C83" s="7">
        <v>1E-3</v>
      </c>
    </row>
    <row r="84" spans="1:3">
      <c r="A84" t="s">
        <v>479</v>
      </c>
      <c r="B84" s="6">
        <v>13</v>
      </c>
      <c r="C84" s="7">
        <v>1E-3</v>
      </c>
    </row>
    <row r="85" spans="1:3">
      <c r="A85" t="s">
        <v>480</v>
      </c>
      <c r="B85" s="6">
        <v>14</v>
      </c>
      <c r="C85" s="7">
        <v>1E-3</v>
      </c>
    </row>
    <row r="86" spans="1:3">
      <c r="A86" t="s">
        <v>481</v>
      </c>
      <c r="B86" s="6">
        <v>9</v>
      </c>
      <c r="C86" s="7">
        <v>2E-3</v>
      </c>
    </row>
    <row r="87" spans="1:3">
      <c r="A87" t="s">
        <v>482</v>
      </c>
      <c r="B87" s="6">
        <v>13</v>
      </c>
      <c r="C87" s="7">
        <v>2E-3</v>
      </c>
    </row>
    <row r="88" spans="1:3">
      <c r="A88" t="s">
        <v>483</v>
      </c>
      <c r="B88" s="6">
        <v>9</v>
      </c>
      <c r="C88" s="7">
        <v>2E-3</v>
      </c>
    </row>
    <row r="89" spans="1:3">
      <c r="A89" t="s">
        <v>484</v>
      </c>
      <c r="B89" s="6">
        <v>12</v>
      </c>
      <c r="C89" s="7">
        <v>2E-3</v>
      </c>
    </row>
    <row r="90" spans="1:3">
      <c r="A90" t="s">
        <v>485</v>
      </c>
      <c r="B90" s="6">
        <v>13</v>
      </c>
      <c r="C90" s="7">
        <v>2E-3</v>
      </c>
    </row>
    <row r="91" spans="1:3">
      <c r="A91" t="s">
        <v>486</v>
      </c>
      <c r="B91" s="6">
        <v>9</v>
      </c>
      <c r="C91" s="7">
        <v>2E-3</v>
      </c>
    </row>
    <row r="92" spans="1:3">
      <c r="A92" t="s">
        <v>487</v>
      </c>
      <c r="B92" s="6">
        <v>10</v>
      </c>
      <c r="C92" s="7">
        <v>2E-3</v>
      </c>
    </row>
    <row r="93" spans="1:3">
      <c r="A93" t="s">
        <v>488</v>
      </c>
      <c r="B93" s="6">
        <v>9</v>
      </c>
      <c r="C93" s="7">
        <v>2E-3</v>
      </c>
    </row>
    <row r="94" spans="1:3">
      <c r="A94" t="s">
        <v>489</v>
      </c>
      <c r="B94" s="6">
        <v>8</v>
      </c>
      <c r="C94" s="7">
        <v>2E-3</v>
      </c>
    </row>
    <row r="95" spans="1:3">
      <c r="A95" t="s">
        <v>490</v>
      </c>
      <c r="B95" s="6">
        <v>9</v>
      </c>
      <c r="C95" s="7">
        <v>2E-3</v>
      </c>
    </row>
    <row r="96" spans="1:3">
      <c r="A96" t="s">
        <v>491</v>
      </c>
      <c r="B96" s="6">
        <v>7</v>
      </c>
      <c r="C96" s="7">
        <v>3.0000000000000001E-3</v>
      </c>
    </row>
    <row r="97" spans="1:3">
      <c r="A97" t="s">
        <v>492</v>
      </c>
      <c r="B97" s="6">
        <v>6</v>
      </c>
      <c r="C97" s="7">
        <v>3.0000000000000001E-3</v>
      </c>
    </row>
    <row r="98" spans="1:3">
      <c r="A98" t="s">
        <v>493</v>
      </c>
      <c r="B98" s="6">
        <v>9</v>
      </c>
      <c r="C98" s="7">
        <v>3.0000000000000001E-3</v>
      </c>
    </row>
    <row r="99" spans="1:3">
      <c r="A99" t="s">
        <v>494</v>
      </c>
      <c r="B99" s="6">
        <v>7</v>
      </c>
      <c r="C99" s="7">
        <v>3.0000000000000001E-3</v>
      </c>
    </row>
    <row r="100" spans="1:3">
      <c r="A100" t="s">
        <v>495</v>
      </c>
      <c r="B100" s="6">
        <v>5</v>
      </c>
      <c r="C100" s="7">
        <v>3.0000000000000001E-3</v>
      </c>
    </row>
    <row r="101" spans="1:3">
      <c r="A101" t="s">
        <v>26</v>
      </c>
      <c r="B101" s="6">
        <v>26</v>
      </c>
      <c r="C101" s="7">
        <v>1E-3</v>
      </c>
    </row>
    <row r="102" spans="1:3">
      <c r="A102" t="s">
        <v>27</v>
      </c>
      <c r="B102" s="6">
        <v>26</v>
      </c>
      <c r="C102" s="7">
        <v>1E-3</v>
      </c>
    </row>
    <row r="103" spans="1:3">
      <c r="A103" t="s">
        <v>28</v>
      </c>
      <c r="B103" s="6">
        <v>24</v>
      </c>
      <c r="C103" s="7">
        <v>1E-3</v>
      </c>
    </row>
    <row r="104" spans="1:3">
      <c r="A104" t="s">
        <v>29</v>
      </c>
      <c r="B104" s="6">
        <v>24</v>
      </c>
      <c r="C104" s="7">
        <v>1E-3</v>
      </c>
    </row>
    <row r="105" spans="1:3">
      <c r="A105" t="s">
        <v>30</v>
      </c>
      <c r="B105" s="6">
        <v>25</v>
      </c>
      <c r="C105" s="7">
        <v>1E-3</v>
      </c>
    </row>
    <row r="106" spans="1:3">
      <c r="A106" t="s">
        <v>31</v>
      </c>
      <c r="B106" s="6">
        <v>19</v>
      </c>
      <c r="C106" s="7">
        <v>2E-3</v>
      </c>
    </row>
    <row r="107" spans="1:3">
      <c r="A107" t="s">
        <v>32</v>
      </c>
      <c r="B107" s="6">
        <v>18</v>
      </c>
      <c r="C107" s="7">
        <v>2E-3</v>
      </c>
    </row>
    <row r="108" spans="1:3">
      <c r="A108" t="s">
        <v>33</v>
      </c>
      <c r="B108" s="6">
        <v>17</v>
      </c>
      <c r="C108" s="7">
        <v>2E-3</v>
      </c>
    </row>
    <row r="109" spans="1:3">
      <c r="A109" t="s">
        <v>34</v>
      </c>
      <c r="B109" s="6">
        <v>18</v>
      </c>
      <c r="C109" s="7">
        <v>2E-3</v>
      </c>
    </row>
    <row r="110" spans="1:3">
      <c r="A110" t="s">
        <v>35</v>
      </c>
      <c r="B110" s="6">
        <v>16</v>
      </c>
      <c r="C110" s="7">
        <v>2E-3</v>
      </c>
    </row>
    <row r="111" spans="1:3">
      <c r="A111" t="s">
        <v>36</v>
      </c>
      <c r="B111" s="6">
        <v>18</v>
      </c>
      <c r="C111" s="7">
        <v>2E-3</v>
      </c>
    </row>
    <row r="112" spans="1:3">
      <c r="A112" t="s">
        <v>37</v>
      </c>
      <c r="B112" s="6">
        <v>14</v>
      </c>
      <c r="C112" s="7">
        <v>3.0000000000000001E-3</v>
      </c>
    </row>
    <row r="113" spans="1:3">
      <c r="A113" t="s">
        <v>38</v>
      </c>
      <c r="B113" s="6">
        <v>16</v>
      </c>
      <c r="C113" s="7">
        <v>2E-3</v>
      </c>
    </row>
    <row r="114" spans="1:3">
      <c r="A114" t="s">
        <v>39</v>
      </c>
      <c r="B114" s="6">
        <v>15</v>
      </c>
      <c r="C114" s="7">
        <v>3.0000000000000001E-3</v>
      </c>
    </row>
    <row r="115" spans="1:3">
      <c r="A115" t="s">
        <v>40</v>
      </c>
      <c r="B115" s="6">
        <v>15</v>
      </c>
      <c r="C115" s="7">
        <v>2E-3</v>
      </c>
    </row>
    <row r="116" spans="1:3">
      <c r="A116" t="s">
        <v>41</v>
      </c>
      <c r="B116" s="6">
        <v>14</v>
      </c>
      <c r="C116" s="7">
        <v>3.0000000000000001E-3</v>
      </c>
    </row>
    <row r="117" spans="1:3">
      <c r="A117" t="s">
        <v>42</v>
      </c>
      <c r="B117" s="6">
        <v>14</v>
      </c>
      <c r="C117" s="7">
        <v>4.0000000000000001E-3</v>
      </c>
    </row>
    <row r="118" spans="1:3">
      <c r="A118" t="s">
        <v>43</v>
      </c>
      <c r="B118" s="6">
        <v>12</v>
      </c>
      <c r="C118" s="7">
        <v>3.0000000000000001E-3</v>
      </c>
    </row>
    <row r="119" spans="1:3">
      <c r="A119" t="s">
        <v>44</v>
      </c>
      <c r="B119" s="6">
        <v>12</v>
      </c>
      <c r="C119" s="7">
        <v>3.0000000000000001E-3</v>
      </c>
    </row>
    <row r="120" spans="1:3">
      <c r="A120" t="s">
        <v>45</v>
      </c>
      <c r="B120" s="6">
        <v>13</v>
      </c>
      <c r="C120" s="7">
        <v>3.0000000000000001E-3</v>
      </c>
    </row>
    <row r="121" spans="1:3">
      <c r="A121" t="s">
        <v>46</v>
      </c>
      <c r="B121" s="6">
        <v>7</v>
      </c>
      <c r="C121" s="7">
        <v>4.0000000000000001E-3</v>
      </c>
    </row>
    <row r="122" spans="1:3">
      <c r="A122" t="s">
        <v>47</v>
      </c>
      <c r="B122" s="6">
        <v>11</v>
      </c>
      <c r="C122" s="7">
        <v>4.0000000000000001E-3</v>
      </c>
    </row>
    <row r="123" spans="1:3">
      <c r="A123" t="s">
        <v>48</v>
      </c>
      <c r="B123" s="6">
        <v>11</v>
      </c>
      <c r="C123" s="7">
        <v>4.0000000000000001E-3</v>
      </c>
    </row>
    <row r="124" spans="1:3">
      <c r="A124" t="s">
        <v>49</v>
      </c>
      <c r="B124" s="6">
        <v>8</v>
      </c>
      <c r="C124" s="7">
        <v>4.0000000000000001E-3</v>
      </c>
    </row>
    <row r="125" spans="1:3">
      <c r="A125" t="s">
        <v>50</v>
      </c>
      <c r="B125" s="6">
        <v>13</v>
      </c>
      <c r="C125" s="7">
        <v>4.0000000000000001E-3</v>
      </c>
    </row>
    <row r="126" spans="1:3">
      <c r="A126" t="s">
        <v>51</v>
      </c>
      <c r="B126" s="6">
        <v>33</v>
      </c>
      <c r="C126" s="7">
        <v>1E-3</v>
      </c>
    </row>
    <row r="127" spans="1:3">
      <c r="A127" t="s">
        <v>52</v>
      </c>
      <c r="B127" s="6">
        <v>31</v>
      </c>
      <c r="C127" s="7">
        <v>2E-3</v>
      </c>
    </row>
    <row r="128" spans="1:3">
      <c r="A128" t="s">
        <v>53</v>
      </c>
      <c r="B128" s="6">
        <v>31</v>
      </c>
      <c r="C128" s="7">
        <v>1E-3</v>
      </c>
    </row>
    <row r="129" spans="1:3">
      <c r="A129" t="s">
        <v>54</v>
      </c>
      <c r="B129" s="6">
        <v>31</v>
      </c>
      <c r="C129" s="7">
        <v>1E-3</v>
      </c>
    </row>
    <row r="130" spans="1:3">
      <c r="A130" t="s">
        <v>55</v>
      </c>
      <c r="B130" s="6">
        <v>31</v>
      </c>
      <c r="C130" s="7">
        <v>1E-3</v>
      </c>
    </row>
    <row r="131" spans="1:3">
      <c r="A131" t="s">
        <v>56</v>
      </c>
      <c r="B131" s="6">
        <v>23</v>
      </c>
      <c r="C131" s="7">
        <v>2E-3</v>
      </c>
    </row>
    <row r="132" spans="1:3">
      <c r="A132" t="s">
        <v>57</v>
      </c>
      <c r="B132" s="6">
        <v>23</v>
      </c>
      <c r="C132" s="7">
        <v>2E-3</v>
      </c>
    </row>
    <row r="133" spans="1:3">
      <c r="A133" t="s">
        <v>58</v>
      </c>
      <c r="B133" s="6">
        <v>24</v>
      </c>
      <c r="C133" s="7">
        <v>2E-3</v>
      </c>
    </row>
    <row r="134" spans="1:3">
      <c r="A134" t="s">
        <v>59</v>
      </c>
      <c r="B134" s="6">
        <v>24</v>
      </c>
      <c r="C134" s="7">
        <v>2E-3</v>
      </c>
    </row>
    <row r="135" spans="1:3">
      <c r="A135" t="s">
        <v>60</v>
      </c>
      <c r="B135" s="6">
        <v>25</v>
      </c>
      <c r="C135" s="7">
        <v>2E-3</v>
      </c>
    </row>
    <row r="136" spans="1:3">
      <c r="A136" t="s">
        <v>61</v>
      </c>
      <c r="B136" s="6">
        <v>22</v>
      </c>
      <c r="C136" s="7">
        <v>3.0000000000000001E-3</v>
      </c>
    </row>
    <row r="137" spans="1:3">
      <c r="A137" t="s">
        <v>62</v>
      </c>
      <c r="B137" s="6">
        <v>19</v>
      </c>
      <c r="C137" s="7">
        <v>3.0000000000000001E-3</v>
      </c>
    </row>
    <row r="138" spans="1:3">
      <c r="A138" t="s">
        <v>63</v>
      </c>
      <c r="B138" s="6">
        <v>17</v>
      </c>
      <c r="C138" s="7">
        <v>3.0000000000000001E-3</v>
      </c>
    </row>
    <row r="139" spans="1:3">
      <c r="A139" t="s">
        <v>64</v>
      </c>
      <c r="B139" s="6">
        <v>21</v>
      </c>
      <c r="C139" s="7">
        <v>3.0000000000000001E-3</v>
      </c>
    </row>
    <row r="140" spans="1:3">
      <c r="A140" t="s">
        <v>65</v>
      </c>
      <c r="B140" s="6">
        <v>21</v>
      </c>
      <c r="C140" s="7">
        <v>3.0000000000000001E-3</v>
      </c>
    </row>
    <row r="141" spans="1:3">
      <c r="A141" t="s">
        <v>66</v>
      </c>
      <c r="B141" s="6">
        <v>18</v>
      </c>
      <c r="C141" s="7">
        <v>4.0000000000000001E-3</v>
      </c>
    </row>
    <row r="142" spans="1:3">
      <c r="A142" t="s">
        <v>67</v>
      </c>
      <c r="B142" s="6">
        <v>18</v>
      </c>
      <c r="C142" s="7">
        <v>4.0000000000000001E-3</v>
      </c>
    </row>
    <row r="143" spans="1:3">
      <c r="A143" t="s">
        <v>68</v>
      </c>
      <c r="B143" s="6">
        <v>16</v>
      </c>
      <c r="C143" s="7">
        <v>4.0000000000000001E-3</v>
      </c>
    </row>
    <row r="144" spans="1:3">
      <c r="A144" t="s">
        <v>69</v>
      </c>
      <c r="B144" s="6">
        <v>15</v>
      </c>
      <c r="C144" s="7">
        <v>4.0000000000000001E-3</v>
      </c>
    </row>
    <row r="145" spans="1:3">
      <c r="A145" t="s">
        <v>70</v>
      </c>
      <c r="B145" s="6">
        <v>15</v>
      </c>
      <c r="C145" s="7">
        <v>4.0000000000000001E-3</v>
      </c>
    </row>
    <row r="146" spans="1:3">
      <c r="A146" t="s">
        <v>71</v>
      </c>
      <c r="B146" s="6">
        <v>12</v>
      </c>
      <c r="C146" s="7">
        <v>5.0000000000000001E-3</v>
      </c>
    </row>
    <row r="147" spans="1:3">
      <c r="A147" t="s">
        <v>72</v>
      </c>
      <c r="B147" s="6">
        <v>19</v>
      </c>
      <c r="C147" s="7">
        <v>4.0000000000000001E-3</v>
      </c>
    </row>
    <row r="148" spans="1:3">
      <c r="A148" t="s">
        <v>73</v>
      </c>
      <c r="B148" s="6">
        <v>11</v>
      </c>
      <c r="C148" s="7">
        <v>5.0000000000000001E-3</v>
      </c>
    </row>
    <row r="149" spans="1:3">
      <c r="A149" t="s">
        <v>74</v>
      </c>
      <c r="B149" s="6">
        <v>10</v>
      </c>
      <c r="C149" s="7">
        <v>5.0000000000000001E-3</v>
      </c>
    </row>
    <row r="150" spans="1:3">
      <c r="A150" t="s">
        <v>75</v>
      </c>
      <c r="B150" s="6">
        <v>12</v>
      </c>
      <c r="C150" s="7">
        <v>5.0000000000000001E-3</v>
      </c>
    </row>
    <row r="151" spans="1:3">
      <c r="A151" t="s">
        <v>76</v>
      </c>
      <c r="B151" s="6">
        <v>36</v>
      </c>
      <c r="C151" s="7">
        <v>2E-3</v>
      </c>
    </row>
    <row r="152" spans="1:3">
      <c r="A152" t="s">
        <v>77</v>
      </c>
      <c r="B152" s="6">
        <v>35</v>
      </c>
      <c r="C152" s="7">
        <v>2E-3</v>
      </c>
    </row>
    <row r="153" spans="1:3">
      <c r="A153" t="s">
        <v>78</v>
      </c>
      <c r="B153" s="6">
        <v>38</v>
      </c>
      <c r="C153" s="7">
        <v>2E-3</v>
      </c>
    </row>
    <row r="154" spans="1:3">
      <c r="A154" t="s">
        <v>79</v>
      </c>
      <c r="B154" s="6">
        <v>35</v>
      </c>
      <c r="C154" s="7">
        <v>2E-3</v>
      </c>
    </row>
    <row r="155" spans="1:3">
      <c r="A155" t="s">
        <v>80</v>
      </c>
      <c r="B155" s="6">
        <v>33</v>
      </c>
      <c r="C155" s="7">
        <v>2E-3</v>
      </c>
    </row>
    <row r="156" spans="1:3">
      <c r="A156" t="s">
        <v>81</v>
      </c>
      <c r="B156" s="6">
        <v>28</v>
      </c>
      <c r="C156" s="7">
        <v>3.0000000000000001E-3</v>
      </c>
    </row>
    <row r="157" spans="1:3">
      <c r="A157" t="s">
        <v>82</v>
      </c>
      <c r="B157" s="6">
        <v>31</v>
      </c>
      <c r="C157" s="7">
        <v>3.0000000000000001E-3</v>
      </c>
    </row>
    <row r="158" spans="1:3">
      <c r="A158" t="s">
        <v>83</v>
      </c>
      <c r="B158" s="6">
        <v>27</v>
      </c>
      <c r="C158" s="7">
        <v>3.0000000000000001E-3</v>
      </c>
    </row>
    <row r="159" spans="1:3">
      <c r="A159" t="s">
        <v>84</v>
      </c>
      <c r="B159" s="6">
        <v>28</v>
      </c>
      <c r="C159" s="7">
        <v>3.0000000000000001E-3</v>
      </c>
    </row>
    <row r="160" spans="1:3">
      <c r="A160" t="s">
        <v>85</v>
      </c>
      <c r="B160" s="6">
        <v>30</v>
      </c>
      <c r="C160" s="7">
        <v>3.0000000000000001E-3</v>
      </c>
    </row>
    <row r="161" spans="1:3">
      <c r="A161" t="s">
        <v>86</v>
      </c>
      <c r="B161" s="6">
        <v>22</v>
      </c>
      <c r="C161" s="7">
        <v>4.0000000000000001E-3</v>
      </c>
    </row>
    <row r="162" spans="1:3">
      <c r="A162" t="s">
        <v>87</v>
      </c>
      <c r="B162" s="6">
        <v>21</v>
      </c>
      <c r="C162" s="7">
        <v>4.0000000000000001E-3</v>
      </c>
    </row>
    <row r="163" spans="1:3">
      <c r="A163" t="s">
        <v>88</v>
      </c>
      <c r="B163" s="6">
        <v>23</v>
      </c>
      <c r="C163" s="7">
        <v>4.0000000000000001E-3</v>
      </c>
    </row>
    <row r="164" spans="1:3">
      <c r="A164" t="s">
        <v>89</v>
      </c>
      <c r="B164" s="6">
        <v>23</v>
      </c>
      <c r="C164" s="7">
        <v>4.0000000000000001E-3</v>
      </c>
    </row>
    <row r="165" spans="1:3">
      <c r="A165" t="s">
        <v>90</v>
      </c>
      <c r="B165" s="6">
        <v>24</v>
      </c>
      <c r="C165" s="7">
        <v>4.0000000000000001E-3</v>
      </c>
    </row>
    <row r="166" spans="1:3">
      <c r="A166" t="s">
        <v>91</v>
      </c>
      <c r="B166" s="6">
        <v>18</v>
      </c>
      <c r="C166" s="7">
        <v>5.0000000000000001E-3</v>
      </c>
    </row>
    <row r="167" spans="1:3">
      <c r="A167" t="s">
        <v>92</v>
      </c>
      <c r="B167" s="6">
        <v>23</v>
      </c>
      <c r="C167" s="7">
        <v>6.0000000000000001E-3</v>
      </c>
    </row>
    <row r="168" spans="1:3">
      <c r="A168" t="s">
        <v>93</v>
      </c>
      <c r="B168" s="6">
        <v>20</v>
      </c>
      <c r="C168" s="7">
        <v>5.0000000000000001E-3</v>
      </c>
    </row>
    <row r="169" spans="1:3">
      <c r="A169" t="s">
        <v>94</v>
      </c>
      <c r="B169" s="6">
        <v>16</v>
      </c>
      <c r="C169" s="7">
        <v>5.0000000000000001E-3</v>
      </c>
    </row>
    <row r="170" spans="1:3">
      <c r="A170" t="s">
        <v>95</v>
      </c>
      <c r="B170" s="6">
        <v>17</v>
      </c>
      <c r="C170" s="7">
        <v>5.0000000000000001E-3</v>
      </c>
    </row>
    <row r="171" spans="1:3">
      <c r="A171" t="s">
        <v>96</v>
      </c>
      <c r="B171" s="6">
        <v>14</v>
      </c>
      <c r="C171" s="7">
        <v>6.0000000000000001E-3</v>
      </c>
    </row>
    <row r="172" spans="1:3">
      <c r="A172" t="s">
        <v>97</v>
      </c>
      <c r="B172" s="6">
        <v>18</v>
      </c>
      <c r="C172" s="7">
        <v>6.0000000000000001E-3</v>
      </c>
    </row>
    <row r="173" spans="1:3">
      <c r="A173" t="s">
        <v>98</v>
      </c>
      <c r="B173" s="6">
        <v>18</v>
      </c>
      <c r="C173" s="7">
        <v>6.0000000000000001E-3</v>
      </c>
    </row>
    <row r="174" spans="1:3">
      <c r="A174" t="s">
        <v>99</v>
      </c>
      <c r="B174" s="6">
        <v>17</v>
      </c>
      <c r="C174" s="7">
        <v>6.0000000000000001E-3</v>
      </c>
    </row>
    <row r="175" spans="1:3">
      <c r="A175" t="s">
        <v>100</v>
      </c>
      <c r="B175" s="6">
        <v>18</v>
      </c>
      <c r="C175" s="7">
        <v>6.0000000000000001E-3</v>
      </c>
    </row>
    <row r="176" spans="1:3">
      <c r="A176" t="s">
        <v>101</v>
      </c>
      <c r="B176" s="6">
        <v>41</v>
      </c>
      <c r="C176" s="7">
        <v>2E-3</v>
      </c>
    </row>
    <row r="177" spans="1:3">
      <c r="A177" t="s">
        <v>102</v>
      </c>
      <c r="B177" s="6">
        <v>41</v>
      </c>
      <c r="C177" s="7">
        <v>2E-3</v>
      </c>
    </row>
    <row r="178" spans="1:3">
      <c r="A178" t="s">
        <v>103</v>
      </c>
      <c r="B178" s="6">
        <v>43</v>
      </c>
      <c r="C178" s="7">
        <v>2E-3</v>
      </c>
    </row>
    <row r="179" spans="1:3">
      <c r="A179" t="s">
        <v>104</v>
      </c>
      <c r="B179" s="6">
        <v>43</v>
      </c>
      <c r="C179" s="7">
        <v>2E-3</v>
      </c>
    </row>
    <row r="180" spans="1:3">
      <c r="A180" t="s">
        <v>105</v>
      </c>
      <c r="B180" s="6">
        <v>41</v>
      </c>
      <c r="C180" s="7">
        <v>2E-3</v>
      </c>
    </row>
    <row r="181" spans="1:3">
      <c r="A181" t="s">
        <v>106</v>
      </c>
      <c r="B181" s="6">
        <v>34</v>
      </c>
      <c r="C181" s="7">
        <v>3.0000000000000001E-3</v>
      </c>
    </row>
    <row r="182" spans="1:3">
      <c r="A182" t="s">
        <v>107</v>
      </c>
      <c r="B182" s="6">
        <v>35</v>
      </c>
      <c r="C182" s="7">
        <v>4.0000000000000001E-3</v>
      </c>
    </row>
    <row r="183" spans="1:3">
      <c r="A183" t="s">
        <v>108</v>
      </c>
      <c r="B183" s="6">
        <v>35</v>
      </c>
      <c r="C183" s="7">
        <v>3.0000000000000001E-3</v>
      </c>
    </row>
    <row r="184" spans="1:3">
      <c r="A184" t="s">
        <v>109</v>
      </c>
      <c r="B184" s="6">
        <v>34</v>
      </c>
      <c r="C184" s="7">
        <v>3.0000000000000001E-3</v>
      </c>
    </row>
    <row r="185" spans="1:3">
      <c r="A185" t="s">
        <v>110</v>
      </c>
      <c r="B185" s="6">
        <v>36</v>
      </c>
      <c r="C185" s="7">
        <v>4.0000000000000001E-3</v>
      </c>
    </row>
    <row r="186" spans="1:3">
      <c r="A186" t="s">
        <v>111</v>
      </c>
      <c r="B186" s="6">
        <v>26</v>
      </c>
      <c r="C186" s="7">
        <v>5.0000000000000001E-3</v>
      </c>
    </row>
    <row r="187" spans="1:3">
      <c r="A187" t="s">
        <v>112</v>
      </c>
      <c r="B187" s="6">
        <v>29</v>
      </c>
      <c r="C187" s="7">
        <v>5.0000000000000001E-3</v>
      </c>
    </row>
    <row r="188" spans="1:3">
      <c r="A188" t="s">
        <v>113</v>
      </c>
      <c r="B188" s="6">
        <v>25</v>
      </c>
      <c r="C188" s="7">
        <v>5.0000000000000001E-3</v>
      </c>
    </row>
    <row r="189" spans="1:3">
      <c r="A189" t="s">
        <v>114</v>
      </c>
      <c r="B189" s="6">
        <v>27</v>
      </c>
      <c r="C189" s="7">
        <v>5.0000000000000001E-3</v>
      </c>
    </row>
    <row r="190" spans="1:3">
      <c r="A190" t="s">
        <v>115</v>
      </c>
      <c r="B190" s="6">
        <v>29</v>
      </c>
      <c r="C190" s="7">
        <v>5.0000000000000001E-3</v>
      </c>
    </row>
    <row r="191" spans="1:3">
      <c r="A191" t="s">
        <v>116</v>
      </c>
      <c r="B191" s="6">
        <v>25</v>
      </c>
      <c r="C191" s="7">
        <v>6.0000000000000001E-3</v>
      </c>
    </row>
    <row r="192" spans="1:3">
      <c r="A192" t="s">
        <v>117</v>
      </c>
      <c r="B192" s="6">
        <v>25</v>
      </c>
      <c r="C192" s="7">
        <v>6.0000000000000001E-3</v>
      </c>
    </row>
    <row r="193" spans="1:3">
      <c r="A193" t="s">
        <v>118</v>
      </c>
      <c r="B193" s="6">
        <v>23</v>
      </c>
      <c r="C193" s="7">
        <v>6.0000000000000001E-3</v>
      </c>
    </row>
    <row r="194" spans="1:3">
      <c r="A194" t="s">
        <v>119</v>
      </c>
      <c r="B194" s="6">
        <v>25</v>
      </c>
      <c r="C194" s="7">
        <v>6.0000000000000001E-3</v>
      </c>
    </row>
    <row r="195" spans="1:3">
      <c r="A195" t="s">
        <v>120</v>
      </c>
      <c r="B195" s="6">
        <v>23</v>
      </c>
      <c r="C195" s="7">
        <v>6.0000000000000001E-3</v>
      </c>
    </row>
    <row r="196" spans="1:3">
      <c r="A196" t="s">
        <v>121</v>
      </c>
      <c r="B196" s="6">
        <v>25</v>
      </c>
      <c r="C196" s="7">
        <v>7.0000000000000001E-3</v>
      </c>
    </row>
    <row r="197" spans="1:3">
      <c r="A197" t="s">
        <v>122</v>
      </c>
      <c r="B197" s="6">
        <v>18</v>
      </c>
      <c r="C197" s="7">
        <v>7.0000000000000001E-3</v>
      </c>
    </row>
    <row r="198" spans="1:3">
      <c r="A198" t="s">
        <v>123</v>
      </c>
      <c r="B198" s="6">
        <v>21</v>
      </c>
      <c r="C198" s="7">
        <v>7.0000000000000001E-3</v>
      </c>
    </row>
    <row r="199" spans="1:3">
      <c r="A199" t="s">
        <v>124</v>
      </c>
      <c r="B199" s="6">
        <v>22</v>
      </c>
      <c r="C199" s="7">
        <v>7.0000000000000001E-3</v>
      </c>
    </row>
    <row r="200" spans="1:3">
      <c r="A200" t="s">
        <v>125</v>
      </c>
      <c r="B200" s="6">
        <v>20</v>
      </c>
      <c r="C200" s="7">
        <v>7.0000000000000001E-3</v>
      </c>
    </row>
    <row r="201" spans="1:3">
      <c r="A201" t="s">
        <v>126</v>
      </c>
      <c r="B201" s="6">
        <v>49</v>
      </c>
      <c r="C201" s="7">
        <v>2E-3</v>
      </c>
    </row>
    <row r="202" spans="1:3">
      <c r="A202" t="s">
        <v>127</v>
      </c>
      <c r="B202" s="6">
        <v>48</v>
      </c>
      <c r="C202" s="7">
        <v>3.0000000000000001E-3</v>
      </c>
    </row>
    <row r="203" spans="1:3">
      <c r="A203" t="s">
        <v>128</v>
      </c>
      <c r="B203" s="6">
        <v>50</v>
      </c>
      <c r="C203" s="7">
        <v>2E-3</v>
      </c>
    </row>
    <row r="204" spans="1:3">
      <c r="A204" t="s">
        <v>129</v>
      </c>
      <c r="B204" s="6">
        <v>48</v>
      </c>
      <c r="C204" s="7">
        <v>3.0000000000000001E-3</v>
      </c>
    </row>
    <row r="205" spans="1:3">
      <c r="A205" t="s">
        <v>130</v>
      </c>
      <c r="B205" s="6">
        <v>45</v>
      </c>
      <c r="C205" s="7">
        <v>2E-3</v>
      </c>
    </row>
    <row r="206" spans="1:3">
      <c r="A206" t="s">
        <v>131</v>
      </c>
      <c r="B206" s="6">
        <v>35</v>
      </c>
      <c r="C206" s="7">
        <v>4.0000000000000001E-3</v>
      </c>
    </row>
    <row r="207" spans="1:3">
      <c r="A207" t="s">
        <v>132</v>
      </c>
      <c r="B207" s="6">
        <v>40</v>
      </c>
      <c r="C207" s="7">
        <v>4.0000000000000001E-3</v>
      </c>
    </row>
    <row r="208" spans="1:3">
      <c r="A208" t="s">
        <v>133</v>
      </c>
      <c r="B208" s="6">
        <v>35</v>
      </c>
      <c r="C208" s="7">
        <v>4.0000000000000001E-3</v>
      </c>
    </row>
    <row r="209" spans="1:3">
      <c r="A209" t="s">
        <v>134</v>
      </c>
      <c r="B209" s="6">
        <v>38</v>
      </c>
      <c r="C209" s="7">
        <v>4.0000000000000001E-3</v>
      </c>
    </row>
    <row r="210" spans="1:3">
      <c r="A210" t="s">
        <v>135</v>
      </c>
      <c r="B210" s="6">
        <v>41</v>
      </c>
      <c r="C210" s="7">
        <v>4.0000000000000001E-3</v>
      </c>
    </row>
    <row r="211" spans="1:3">
      <c r="A211" t="s">
        <v>136</v>
      </c>
      <c r="B211" s="6">
        <v>30</v>
      </c>
      <c r="C211" s="7">
        <v>6.0000000000000001E-3</v>
      </c>
    </row>
    <row r="212" spans="1:3">
      <c r="A212" t="s">
        <v>137</v>
      </c>
      <c r="B212" s="6">
        <v>30</v>
      </c>
      <c r="C212" s="7">
        <v>6.0000000000000001E-3</v>
      </c>
    </row>
    <row r="213" spans="1:3">
      <c r="A213" t="s">
        <v>138</v>
      </c>
      <c r="B213" s="6">
        <v>29</v>
      </c>
      <c r="C213" s="7">
        <v>6.0000000000000001E-3</v>
      </c>
    </row>
    <row r="214" spans="1:3">
      <c r="A214" t="s">
        <v>139</v>
      </c>
      <c r="B214" s="6">
        <v>30</v>
      </c>
      <c r="C214" s="7">
        <v>6.0000000000000001E-3</v>
      </c>
    </row>
    <row r="215" spans="1:3">
      <c r="A215" t="s">
        <v>140</v>
      </c>
      <c r="B215" s="6">
        <v>29</v>
      </c>
      <c r="C215" s="7">
        <v>6.0000000000000001E-3</v>
      </c>
    </row>
    <row r="216" spans="1:3">
      <c r="A216" t="s">
        <v>141</v>
      </c>
      <c r="B216" s="6">
        <v>27</v>
      </c>
      <c r="C216" s="7">
        <v>8.0000000000000002E-3</v>
      </c>
    </row>
    <row r="217" spans="1:3">
      <c r="A217" t="s">
        <v>142</v>
      </c>
      <c r="B217" s="6">
        <v>26</v>
      </c>
      <c r="C217" s="7">
        <v>7.0000000000000001E-3</v>
      </c>
    </row>
    <row r="218" spans="1:3">
      <c r="A218" t="s">
        <v>143</v>
      </c>
      <c r="B218" s="6">
        <v>24</v>
      </c>
      <c r="C218" s="7">
        <v>7.0000000000000001E-3</v>
      </c>
    </row>
    <row r="219" spans="1:3">
      <c r="A219" t="s">
        <v>144</v>
      </c>
      <c r="B219" s="6">
        <v>26</v>
      </c>
      <c r="C219" s="7">
        <v>8.0000000000000002E-3</v>
      </c>
    </row>
    <row r="220" spans="1:3">
      <c r="A220" t="s">
        <v>145</v>
      </c>
      <c r="B220" s="6">
        <v>30</v>
      </c>
      <c r="C220" s="7">
        <v>7.0000000000000001E-3</v>
      </c>
    </row>
    <row r="221" spans="1:3">
      <c r="A221" t="s">
        <v>146</v>
      </c>
      <c r="B221" s="6">
        <v>24</v>
      </c>
      <c r="C221" s="7">
        <v>8.0000000000000002E-3</v>
      </c>
    </row>
    <row r="222" spans="1:3">
      <c r="A222" t="s">
        <v>147</v>
      </c>
      <c r="B222" s="6">
        <v>24</v>
      </c>
      <c r="C222" s="7">
        <v>8.9999999999999993E-3</v>
      </c>
    </row>
    <row r="223" spans="1:3">
      <c r="A223" t="s">
        <v>148</v>
      </c>
      <c r="B223" s="6">
        <v>26</v>
      </c>
      <c r="C223" s="7">
        <v>8.9999999999999993E-3</v>
      </c>
    </row>
    <row r="224" spans="1:3">
      <c r="A224" t="s">
        <v>149</v>
      </c>
      <c r="B224" s="6">
        <v>27</v>
      </c>
      <c r="C224" s="7">
        <v>0.01</v>
      </c>
    </row>
    <row r="225" spans="1:3">
      <c r="A225" t="s">
        <v>150</v>
      </c>
      <c r="B225" s="6">
        <v>25</v>
      </c>
      <c r="C225" s="7">
        <v>8.0000000000000002E-3</v>
      </c>
    </row>
    <row r="226" spans="1:3">
      <c r="A226" t="s">
        <v>151</v>
      </c>
      <c r="B226" s="6">
        <v>52</v>
      </c>
      <c r="C226" s="7">
        <v>3.0000000000000001E-3</v>
      </c>
    </row>
    <row r="227" spans="1:3">
      <c r="A227" t="s">
        <v>152</v>
      </c>
      <c r="B227" s="6">
        <v>53</v>
      </c>
      <c r="C227" s="7">
        <v>3.0000000000000001E-3</v>
      </c>
    </row>
    <row r="228" spans="1:3">
      <c r="A228" t="s">
        <v>153</v>
      </c>
      <c r="B228" s="6">
        <v>52</v>
      </c>
      <c r="C228" s="7">
        <v>3.0000000000000001E-3</v>
      </c>
    </row>
    <row r="229" spans="1:3">
      <c r="A229" t="s">
        <v>154</v>
      </c>
      <c r="B229" s="6">
        <v>53</v>
      </c>
      <c r="C229" s="7">
        <v>3.0000000000000001E-3</v>
      </c>
    </row>
    <row r="230" spans="1:3">
      <c r="A230" t="s">
        <v>155</v>
      </c>
      <c r="B230" s="6">
        <v>53</v>
      </c>
      <c r="C230" s="7">
        <v>3.0000000000000001E-3</v>
      </c>
    </row>
    <row r="231" spans="1:3">
      <c r="A231" t="s">
        <v>156</v>
      </c>
      <c r="B231" s="6">
        <v>47</v>
      </c>
      <c r="C231" s="7">
        <v>5.0000000000000001E-3</v>
      </c>
    </row>
    <row r="232" spans="1:3">
      <c r="A232" t="s">
        <v>157</v>
      </c>
      <c r="B232" s="6">
        <v>45</v>
      </c>
      <c r="C232" s="7">
        <v>4.0000000000000001E-3</v>
      </c>
    </row>
    <row r="233" spans="1:3">
      <c r="A233" t="s">
        <v>158</v>
      </c>
      <c r="B233" s="6">
        <v>41</v>
      </c>
      <c r="C233" s="7">
        <v>5.0000000000000001E-3</v>
      </c>
    </row>
    <row r="234" spans="1:3">
      <c r="A234" t="s">
        <v>159</v>
      </c>
      <c r="B234" s="6">
        <v>41</v>
      </c>
      <c r="C234" s="7">
        <v>5.0000000000000001E-3</v>
      </c>
    </row>
    <row r="235" spans="1:3">
      <c r="A235" t="s">
        <v>160</v>
      </c>
      <c r="B235" s="6">
        <v>42</v>
      </c>
      <c r="C235" s="7">
        <v>5.0000000000000001E-3</v>
      </c>
    </row>
    <row r="236" spans="1:3">
      <c r="A236" t="s">
        <v>161</v>
      </c>
      <c r="B236" s="6">
        <v>39</v>
      </c>
      <c r="C236" s="7">
        <v>7.0000000000000001E-3</v>
      </c>
    </row>
    <row r="237" spans="1:3">
      <c r="A237" t="s">
        <v>162</v>
      </c>
      <c r="B237" s="6">
        <v>36</v>
      </c>
      <c r="C237" s="7">
        <v>7.0000000000000001E-3</v>
      </c>
    </row>
    <row r="238" spans="1:3">
      <c r="A238" t="s">
        <v>163</v>
      </c>
      <c r="B238" s="6">
        <v>36</v>
      </c>
      <c r="C238" s="7">
        <v>7.0000000000000001E-3</v>
      </c>
    </row>
    <row r="239" spans="1:3">
      <c r="A239" t="s">
        <v>164</v>
      </c>
      <c r="B239" s="6">
        <v>33</v>
      </c>
      <c r="C239" s="7">
        <v>7.0000000000000001E-3</v>
      </c>
    </row>
    <row r="240" spans="1:3">
      <c r="A240" t="s">
        <v>165</v>
      </c>
      <c r="B240" s="6">
        <v>32</v>
      </c>
      <c r="C240" s="7">
        <v>7.0000000000000001E-3</v>
      </c>
    </row>
    <row r="241" spans="1:3">
      <c r="A241" t="s">
        <v>166</v>
      </c>
      <c r="B241" s="6">
        <v>25</v>
      </c>
      <c r="C241" s="7">
        <v>8.9999999999999993E-3</v>
      </c>
    </row>
    <row r="242" spans="1:3">
      <c r="A242" t="s">
        <v>167</v>
      </c>
      <c r="B242" s="6">
        <v>32</v>
      </c>
      <c r="C242" s="7">
        <v>8.0000000000000002E-3</v>
      </c>
    </row>
    <row r="243" spans="1:3">
      <c r="A243" t="s">
        <v>168</v>
      </c>
      <c r="B243" s="6">
        <v>34</v>
      </c>
      <c r="C243" s="7">
        <v>8.9999999999999993E-3</v>
      </c>
    </row>
    <row r="244" spans="1:3">
      <c r="A244" t="s">
        <v>169</v>
      </c>
      <c r="B244" s="6">
        <v>32</v>
      </c>
      <c r="C244" s="7">
        <v>8.9999999999999993E-3</v>
      </c>
    </row>
    <row r="245" spans="1:3">
      <c r="A245" t="s">
        <v>170</v>
      </c>
      <c r="B245" s="6">
        <v>33</v>
      </c>
      <c r="C245" s="7">
        <v>8.0000000000000002E-3</v>
      </c>
    </row>
    <row r="246" spans="1:3">
      <c r="A246" t="s">
        <v>171</v>
      </c>
      <c r="B246" s="6">
        <v>26</v>
      </c>
      <c r="C246" s="7">
        <v>0.01</v>
      </c>
    </row>
    <row r="247" spans="1:3">
      <c r="A247" t="s">
        <v>172</v>
      </c>
      <c r="B247" s="6">
        <v>23</v>
      </c>
      <c r="C247" s="7">
        <v>1.0999999999999999E-2</v>
      </c>
    </row>
    <row r="248" spans="1:3">
      <c r="A248" t="s">
        <v>173</v>
      </c>
      <c r="B248" s="6">
        <v>26</v>
      </c>
      <c r="C248" s="7">
        <v>0.01</v>
      </c>
    </row>
    <row r="249" spans="1:3">
      <c r="A249" t="s">
        <v>174</v>
      </c>
      <c r="B249" s="6">
        <v>25</v>
      </c>
      <c r="C249" s="7">
        <v>1.0999999999999999E-2</v>
      </c>
    </row>
    <row r="250" spans="1:3">
      <c r="A250" t="s">
        <v>175</v>
      </c>
      <c r="B250" s="6">
        <v>28</v>
      </c>
      <c r="C250" s="7">
        <v>0.01</v>
      </c>
    </row>
    <row r="251" spans="1:3">
      <c r="A251" t="s">
        <v>201</v>
      </c>
      <c r="B251" s="6">
        <v>68</v>
      </c>
      <c r="C251" s="7">
        <v>4.0000000000000001E-3</v>
      </c>
    </row>
    <row r="252" spans="1:3">
      <c r="A252" t="s">
        <v>202</v>
      </c>
      <c r="B252" s="6">
        <v>66</v>
      </c>
      <c r="C252" s="7">
        <v>4.0000000000000001E-3</v>
      </c>
    </row>
    <row r="253" spans="1:3">
      <c r="A253" t="s">
        <v>203</v>
      </c>
      <c r="B253" s="6">
        <v>70</v>
      </c>
      <c r="C253" s="7">
        <v>4.0000000000000001E-3</v>
      </c>
    </row>
    <row r="254" spans="1:3">
      <c r="A254" t="s">
        <v>204</v>
      </c>
      <c r="B254" s="6">
        <v>70</v>
      </c>
      <c r="C254" s="7">
        <v>4.0000000000000001E-3</v>
      </c>
    </row>
    <row r="255" spans="1:3">
      <c r="A255" t="s">
        <v>205</v>
      </c>
      <c r="B255" s="6">
        <v>68</v>
      </c>
      <c r="C255" s="7">
        <v>4.0000000000000001E-3</v>
      </c>
    </row>
    <row r="256" spans="1:3">
      <c r="A256" t="s">
        <v>206</v>
      </c>
      <c r="B256" s="6">
        <v>56</v>
      </c>
      <c r="C256" s="7">
        <v>6.0000000000000001E-3</v>
      </c>
    </row>
    <row r="257" spans="1:3">
      <c r="A257" t="s">
        <v>207</v>
      </c>
      <c r="B257" s="6">
        <v>60</v>
      </c>
      <c r="C257" s="7">
        <v>7.0000000000000001E-3</v>
      </c>
    </row>
    <row r="258" spans="1:3">
      <c r="A258" t="s">
        <v>208</v>
      </c>
      <c r="B258" s="6">
        <v>56</v>
      </c>
      <c r="C258" s="7">
        <v>6.0000000000000001E-3</v>
      </c>
    </row>
    <row r="259" spans="1:3">
      <c r="A259" t="s">
        <v>209</v>
      </c>
      <c r="B259" s="6">
        <v>61</v>
      </c>
      <c r="C259" s="7">
        <v>7.0000000000000001E-3</v>
      </c>
    </row>
    <row r="260" spans="1:3">
      <c r="A260" t="s">
        <v>210</v>
      </c>
      <c r="B260" s="6">
        <v>58</v>
      </c>
      <c r="C260" s="7">
        <v>7.0000000000000001E-3</v>
      </c>
    </row>
    <row r="261" spans="1:3">
      <c r="A261" t="s">
        <v>211</v>
      </c>
      <c r="B261" s="6">
        <v>53</v>
      </c>
      <c r="C261" s="7">
        <v>8.9999999999999993E-3</v>
      </c>
    </row>
    <row r="262" spans="1:3">
      <c r="A262" t="s">
        <v>212</v>
      </c>
      <c r="B262" s="6">
        <v>52</v>
      </c>
      <c r="C262" s="7">
        <v>0.01</v>
      </c>
    </row>
    <row r="263" spans="1:3">
      <c r="A263" t="s">
        <v>213</v>
      </c>
      <c r="B263" s="6">
        <v>49</v>
      </c>
      <c r="C263" s="7">
        <v>8.9999999999999993E-3</v>
      </c>
    </row>
    <row r="264" spans="1:3">
      <c r="A264" t="s">
        <v>214</v>
      </c>
      <c r="B264" s="6">
        <v>51</v>
      </c>
      <c r="C264" s="7">
        <v>8.9999999999999993E-3</v>
      </c>
    </row>
    <row r="265" spans="1:3">
      <c r="A265" t="s">
        <v>215</v>
      </c>
      <c r="B265" s="6">
        <v>49</v>
      </c>
      <c r="C265" s="7">
        <v>8.0000000000000002E-3</v>
      </c>
    </row>
    <row r="266" spans="1:3">
      <c r="A266" t="s">
        <v>216</v>
      </c>
      <c r="B266" s="6">
        <v>39</v>
      </c>
      <c r="C266" s="7">
        <v>1.2999999999999999E-2</v>
      </c>
    </row>
    <row r="267" spans="1:3">
      <c r="A267" t="s">
        <v>217</v>
      </c>
      <c r="B267" s="6">
        <v>46</v>
      </c>
      <c r="C267" s="7">
        <v>1.2E-2</v>
      </c>
    </row>
    <row r="268" spans="1:3">
      <c r="A268" t="s">
        <v>218</v>
      </c>
      <c r="B268" s="6">
        <v>45</v>
      </c>
      <c r="C268" s="7">
        <v>1.0999999999999999E-2</v>
      </c>
    </row>
    <row r="269" spans="1:3">
      <c r="A269" t="s">
        <v>219</v>
      </c>
      <c r="B269" s="6">
        <v>38</v>
      </c>
      <c r="C269" s="7">
        <v>1.2E-2</v>
      </c>
    </row>
    <row r="270" spans="1:3">
      <c r="A270" t="s">
        <v>220</v>
      </c>
      <c r="B270" s="6">
        <v>42</v>
      </c>
      <c r="C270" s="7">
        <v>1.0999999999999999E-2</v>
      </c>
    </row>
    <row r="271" spans="1:3">
      <c r="A271" t="s">
        <v>221</v>
      </c>
      <c r="B271" s="6">
        <v>33</v>
      </c>
      <c r="C271" s="7">
        <v>1.4999999999999999E-2</v>
      </c>
    </row>
    <row r="272" spans="1:3">
      <c r="A272" t="s">
        <v>222</v>
      </c>
      <c r="B272" s="6">
        <v>37</v>
      </c>
      <c r="C272" s="7">
        <v>1.4999999999999999E-2</v>
      </c>
    </row>
    <row r="273" spans="1:3">
      <c r="A273" t="s">
        <v>223</v>
      </c>
      <c r="B273" s="6">
        <v>33</v>
      </c>
      <c r="C273" s="7">
        <v>1.4999999999999999E-2</v>
      </c>
    </row>
    <row r="274" spans="1:3">
      <c r="A274" t="s">
        <v>224</v>
      </c>
      <c r="B274" s="6">
        <v>35</v>
      </c>
      <c r="C274" s="7">
        <v>1.4E-2</v>
      </c>
    </row>
    <row r="275" spans="1:3">
      <c r="A275" t="s">
        <v>225</v>
      </c>
      <c r="B275" s="6">
        <v>33</v>
      </c>
      <c r="C275" s="7">
        <v>1.4999999999999999E-2</v>
      </c>
    </row>
    <row r="276" spans="1:3">
      <c r="A276" t="s">
        <v>226</v>
      </c>
      <c r="B276" s="6">
        <v>83</v>
      </c>
      <c r="C276" s="7">
        <v>5.0000000000000001E-3</v>
      </c>
    </row>
    <row r="277" spans="1:3">
      <c r="A277" t="s">
        <v>227</v>
      </c>
      <c r="B277" s="6">
        <v>83</v>
      </c>
      <c r="C277" s="7">
        <v>5.0000000000000001E-3</v>
      </c>
    </row>
    <row r="278" spans="1:3">
      <c r="A278" t="s">
        <v>228</v>
      </c>
      <c r="B278" s="6">
        <v>83</v>
      </c>
      <c r="C278" s="7">
        <v>5.0000000000000001E-3</v>
      </c>
    </row>
    <row r="279" spans="1:3">
      <c r="A279" t="s">
        <v>229</v>
      </c>
      <c r="B279" s="6">
        <v>84</v>
      </c>
      <c r="C279" s="7">
        <v>5.0000000000000001E-3</v>
      </c>
    </row>
    <row r="280" spans="1:3">
      <c r="A280" t="s">
        <v>230</v>
      </c>
      <c r="B280" s="6">
        <v>82</v>
      </c>
      <c r="C280" s="7">
        <v>5.0000000000000001E-3</v>
      </c>
    </row>
    <row r="281" spans="1:3">
      <c r="A281" t="s">
        <v>231</v>
      </c>
      <c r="B281" s="6">
        <v>72</v>
      </c>
      <c r="C281" s="7">
        <v>8.0000000000000002E-3</v>
      </c>
    </row>
    <row r="282" spans="1:3">
      <c r="A282" t="s">
        <v>232</v>
      </c>
      <c r="B282" s="6">
        <v>70</v>
      </c>
      <c r="C282" s="7">
        <v>8.0000000000000002E-3</v>
      </c>
    </row>
    <row r="283" spans="1:3">
      <c r="A283" t="s">
        <v>233</v>
      </c>
      <c r="B283" s="6">
        <v>75</v>
      </c>
      <c r="C283" s="7">
        <v>8.9999999999999993E-3</v>
      </c>
    </row>
    <row r="284" spans="1:3">
      <c r="A284" t="s">
        <v>234</v>
      </c>
      <c r="B284" s="6">
        <v>74</v>
      </c>
      <c r="C284" s="7">
        <v>8.9999999999999993E-3</v>
      </c>
    </row>
    <row r="285" spans="1:3">
      <c r="A285" t="s">
        <v>235</v>
      </c>
      <c r="B285" s="6">
        <v>71</v>
      </c>
      <c r="C285" s="7">
        <v>8.9999999999999993E-3</v>
      </c>
    </row>
    <row r="286" spans="1:3">
      <c r="A286" t="s">
        <v>236</v>
      </c>
      <c r="B286" s="6">
        <v>63</v>
      </c>
      <c r="C286" s="7">
        <v>1.0999999999999999E-2</v>
      </c>
    </row>
    <row r="287" spans="1:3">
      <c r="A287" t="s">
        <v>237</v>
      </c>
      <c r="B287" s="6">
        <v>59</v>
      </c>
      <c r="C287" s="7">
        <v>1.2E-2</v>
      </c>
    </row>
    <row r="288" spans="1:3">
      <c r="A288" t="s">
        <v>238</v>
      </c>
      <c r="B288" s="6">
        <v>60</v>
      </c>
      <c r="C288" s="7">
        <v>1.2E-2</v>
      </c>
    </row>
    <row r="289" spans="1:3">
      <c r="A289" t="s">
        <v>239</v>
      </c>
      <c r="B289" s="6">
        <v>59</v>
      </c>
      <c r="C289" s="7">
        <v>1.4E-2</v>
      </c>
    </row>
    <row r="290" spans="1:3">
      <c r="A290" t="s">
        <v>240</v>
      </c>
      <c r="B290" s="6">
        <v>62</v>
      </c>
      <c r="C290" s="7">
        <v>1.2E-2</v>
      </c>
    </row>
    <row r="291" spans="1:3">
      <c r="A291" t="s">
        <v>241</v>
      </c>
      <c r="B291" s="6">
        <v>56</v>
      </c>
      <c r="C291" s="7">
        <v>1.4999999999999999E-2</v>
      </c>
    </row>
    <row r="292" spans="1:3">
      <c r="A292" t="s">
        <v>242</v>
      </c>
      <c r="B292" s="6">
        <v>54</v>
      </c>
      <c r="C292" s="7">
        <v>1.4999999999999999E-2</v>
      </c>
    </row>
    <row r="293" spans="1:3">
      <c r="A293" t="s">
        <v>243</v>
      </c>
      <c r="B293" s="6">
        <v>52</v>
      </c>
      <c r="C293" s="7">
        <v>1.4E-2</v>
      </c>
    </row>
    <row r="294" spans="1:3">
      <c r="A294" t="s">
        <v>244</v>
      </c>
      <c r="B294" s="6">
        <v>51</v>
      </c>
      <c r="C294" s="7">
        <v>1.7000000000000001E-2</v>
      </c>
    </row>
    <row r="295" spans="1:3">
      <c r="A295" t="s">
        <v>245</v>
      </c>
      <c r="B295" s="6">
        <v>56</v>
      </c>
      <c r="C295" s="7">
        <v>1.6E-2</v>
      </c>
    </row>
    <row r="296" spans="1:3">
      <c r="A296" t="s">
        <v>246</v>
      </c>
      <c r="B296" s="6">
        <v>46</v>
      </c>
      <c r="C296" s="7">
        <v>1.9E-2</v>
      </c>
    </row>
    <row r="297" spans="1:3">
      <c r="A297" t="s">
        <v>247</v>
      </c>
      <c r="B297" s="6">
        <v>39</v>
      </c>
      <c r="C297" s="7">
        <v>1.9E-2</v>
      </c>
    </row>
    <row r="298" spans="1:3">
      <c r="A298" t="s">
        <v>248</v>
      </c>
      <c r="B298" s="6">
        <v>47</v>
      </c>
      <c r="C298" s="7">
        <v>0.02</v>
      </c>
    </row>
    <row r="299" spans="1:3">
      <c r="A299" t="s">
        <v>249</v>
      </c>
      <c r="B299" s="6">
        <v>49</v>
      </c>
      <c r="C299" s="7">
        <v>1.9E-2</v>
      </c>
    </row>
    <row r="300" spans="1:3">
      <c r="A300" t="s">
        <v>250</v>
      </c>
      <c r="B300" s="6">
        <v>49</v>
      </c>
      <c r="C300" s="7">
        <v>1.7000000000000001E-2</v>
      </c>
    </row>
    <row r="301" spans="1:3">
      <c r="A301" t="s">
        <v>251</v>
      </c>
      <c r="B301" s="6">
        <v>99</v>
      </c>
      <c r="C301" s="7">
        <v>6.0000000000000001E-3</v>
      </c>
    </row>
    <row r="302" spans="1:3">
      <c r="A302" t="s">
        <v>252</v>
      </c>
      <c r="B302" s="6">
        <v>96</v>
      </c>
      <c r="C302" s="7">
        <v>6.0000000000000001E-3</v>
      </c>
    </row>
    <row r="303" spans="1:3">
      <c r="A303" t="s">
        <v>253</v>
      </c>
      <c r="B303" s="6">
        <v>100</v>
      </c>
      <c r="C303" s="7">
        <v>6.0000000000000001E-3</v>
      </c>
    </row>
    <row r="304" spans="1:3">
      <c r="A304" t="s">
        <v>254</v>
      </c>
      <c r="B304" s="6">
        <v>98</v>
      </c>
      <c r="C304" s="7">
        <v>6.0000000000000001E-3</v>
      </c>
    </row>
    <row r="305" spans="1:3">
      <c r="A305" t="s">
        <v>255</v>
      </c>
      <c r="B305" s="6">
        <v>96</v>
      </c>
      <c r="C305" s="7">
        <v>6.0000000000000001E-3</v>
      </c>
    </row>
    <row r="306" spans="1:3">
      <c r="A306" t="s">
        <v>256</v>
      </c>
      <c r="B306" s="6">
        <v>87</v>
      </c>
      <c r="C306" s="7">
        <v>0.01</v>
      </c>
    </row>
    <row r="307" spans="1:3">
      <c r="A307" t="s">
        <v>257</v>
      </c>
      <c r="B307" s="6">
        <v>85</v>
      </c>
      <c r="C307" s="7">
        <v>1.0999999999999999E-2</v>
      </c>
    </row>
    <row r="308" spans="1:3">
      <c r="A308" t="s">
        <v>258</v>
      </c>
      <c r="B308" s="6">
        <v>87</v>
      </c>
      <c r="C308" s="7">
        <v>0.01</v>
      </c>
    </row>
    <row r="309" spans="1:3">
      <c r="A309" t="s">
        <v>259</v>
      </c>
      <c r="B309" s="6">
        <v>84</v>
      </c>
      <c r="C309" s="7">
        <v>0.01</v>
      </c>
    </row>
    <row r="310" spans="1:3">
      <c r="A310" t="s">
        <v>260</v>
      </c>
      <c r="B310" s="6">
        <v>84</v>
      </c>
      <c r="C310" s="7">
        <v>1.0999999999999999E-2</v>
      </c>
    </row>
    <row r="311" spans="1:3">
      <c r="A311" t="s">
        <v>261</v>
      </c>
      <c r="B311" s="6">
        <v>74</v>
      </c>
      <c r="C311" s="7">
        <v>1.4E-2</v>
      </c>
    </row>
    <row r="312" spans="1:3">
      <c r="A312" t="s">
        <v>262</v>
      </c>
      <c r="B312" s="6">
        <v>73</v>
      </c>
      <c r="C312" s="7">
        <v>1.4999999999999999E-2</v>
      </c>
    </row>
    <row r="313" spans="1:3">
      <c r="A313" t="s">
        <v>263</v>
      </c>
      <c r="B313" s="6">
        <v>74</v>
      </c>
      <c r="C313" s="7">
        <v>1.4E-2</v>
      </c>
    </row>
    <row r="314" spans="1:3">
      <c r="A314" t="s">
        <v>264</v>
      </c>
      <c r="B314" s="6">
        <v>74</v>
      </c>
      <c r="C314" s="7">
        <v>1.4E-2</v>
      </c>
    </row>
    <row r="315" spans="1:3">
      <c r="A315" t="s">
        <v>265</v>
      </c>
      <c r="B315" s="6">
        <v>72</v>
      </c>
      <c r="C315" s="7">
        <v>1.4999999999999999E-2</v>
      </c>
    </row>
    <row r="316" spans="1:3">
      <c r="A316" t="s">
        <v>266</v>
      </c>
      <c r="B316" s="6">
        <v>68</v>
      </c>
      <c r="C316" s="7">
        <v>1.9E-2</v>
      </c>
    </row>
    <row r="317" spans="1:3">
      <c r="A317" t="s">
        <v>267</v>
      </c>
      <c r="B317" s="6">
        <v>63</v>
      </c>
      <c r="C317" s="7">
        <v>1.7999999999999999E-2</v>
      </c>
    </row>
    <row r="318" spans="1:3">
      <c r="A318" t="s">
        <v>268</v>
      </c>
      <c r="B318" s="6">
        <v>67</v>
      </c>
      <c r="C318" s="7">
        <v>1.9E-2</v>
      </c>
    </row>
    <row r="319" spans="1:3">
      <c r="A319" t="s">
        <v>269</v>
      </c>
      <c r="B319" s="6">
        <v>69</v>
      </c>
      <c r="C319" s="7">
        <v>1.9E-2</v>
      </c>
    </row>
    <row r="320" spans="1:3">
      <c r="A320" t="s">
        <v>270</v>
      </c>
      <c r="B320" s="6">
        <v>66</v>
      </c>
      <c r="C320" s="7">
        <v>0.02</v>
      </c>
    </row>
    <row r="321" spans="1:3">
      <c r="A321" t="s">
        <v>271</v>
      </c>
      <c r="B321" s="6">
        <v>56</v>
      </c>
      <c r="C321" s="7">
        <v>2.3E-2</v>
      </c>
    </row>
    <row r="322" spans="1:3">
      <c r="A322" t="s">
        <v>272</v>
      </c>
      <c r="B322" s="6">
        <v>63</v>
      </c>
      <c r="C322" s="7">
        <v>2.1999999999999999E-2</v>
      </c>
    </row>
    <row r="323" spans="1:3">
      <c r="A323" t="s">
        <v>273</v>
      </c>
      <c r="B323" s="6">
        <v>54</v>
      </c>
      <c r="C323" s="7">
        <v>2.3E-2</v>
      </c>
    </row>
    <row r="324" spans="1:3">
      <c r="A324" t="s">
        <v>274</v>
      </c>
      <c r="B324" s="6">
        <v>52</v>
      </c>
      <c r="C324" s="7">
        <v>2.3E-2</v>
      </c>
    </row>
    <row r="325" spans="1:3">
      <c r="A325" t="s">
        <v>275</v>
      </c>
      <c r="B325" s="6">
        <v>62</v>
      </c>
      <c r="C325" s="7">
        <v>2.1999999999999999E-2</v>
      </c>
    </row>
    <row r="326" spans="1:3">
      <c r="A326" t="s">
        <v>276</v>
      </c>
      <c r="B326" s="6">
        <v>116</v>
      </c>
      <c r="C326" s="7">
        <v>7.0000000000000001E-3</v>
      </c>
    </row>
    <row r="327" spans="1:3">
      <c r="A327" t="s">
        <v>277</v>
      </c>
      <c r="B327" s="6">
        <v>117</v>
      </c>
      <c r="C327" s="7">
        <v>7.0000000000000001E-3</v>
      </c>
    </row>
    <row r="328" spans="1:3">
      <c r="A328" t="s">
        <v>278</v>
      </c>
      <c r="B328" s="6">
        <v>114</v>
      </c>
      <c r="C328" s="7">
        <v>7.0000000000000001E-3</v>
      </c>
    </row>
    <row r="329" spans="1:3">
      <c r="A329" t="s">
        <v>279</v>
      </c>
      <c r="B329" s="6">
        <v>113</v>
      </c>
      <c r="C329" s="7">
        <v>7.0000000000000001E-3</v>
      </c>
    </row>
    <row r="330" spans="1:3">
      <c r="A330" t="s">
        <v>280</v>
      </c>
      <c r="B330" s="6">
        <v>115</v>
      </c>
      <c r="C330" s="7">
        <v>8.9999999999999993E-3</v>
      </c>
    </row>
    <row r="331" spans="1:3">
      <c r="A331" t="s">
        <v>281</v>
      </c>
      <c r="B331" s="6">
        <v>100</v>
      </c>
      <c r="C331" s="7">
        <v>1.2999999999999999E-2</v>
      </c>
    </row>
    <row r="332" spans="1:3">
      <c r="A332" t="s">
        <v>282</v>
      </c>
      <c r="B332" s="6">
        <v>98</v>
      </c>
      <c r="C332" s="7">
        <v>1.4E-2</v>
      </c>
    </row>
    <row r="333" spans="1:3">
      <c r="A333" t="s">
        <v>283</v>
      </c>
      <c r="B333" s="6">
        <v>101</v>
      </c>
      <c r="C333" s="7">
        <v>1.2999999999999999E-2</v>
      </c>
    </row>
    <row r="334" spans="1:3">
      <c r="A334" t="s">
        <v>284</v>
      </c>
      <c r="B334" s="6">
        <v>103</v>
      </c>
      <c r="C334" s="7">
        <v>1.2999999999999999E-2</v>
      </c>
    </row>
    <row r="335" spans="1:3">
      <c r="A335" t="s">
        <v>285</v>
      </c>
      <c r="B335" s="6">
        <v>104</v>
      </c>
      <c r="C335" s="7">
        <v>1.2999999999999999E-2</v>
      </c>
    </row>
    <row r="336" spans="1:3">
      <c r="A336" t="s">
        <v>286</v>
      </c>
      <c r="B336" s="6">
        <v>85</v>
      </c>
      <c r="C336" s="7">
        <v>1.7000000000000001E-2</v>
      </c>
    </row>
    <row r="337" spans="1:3">
      <c r="A337" t="s">
        <v>287</v>
      </c>
      <c r="B337" s="6">
        <v>90</v>
      </c>
      <c r="C337" s="7">
        <v>1.7000000000000001E-2</v>
      </c>
    </row>
    <row r="338" spans="1:3">
      <c r="A338" t="s">
        <v>288</v>
      </c>
      <c r="B338" s="6">
        <v>93</v>
      </c>
      <c r="C338" s="7">
        <v>1.7000000000000001E-2</v>
      </c>
    </row>
    <row r="339" spans="1:3">
      <c r="A339" t="s">
        <v>289</v>
      </c>
      <c r="B339" s="6">
        <v>90</v>
      </c>
      <c r="C339" s="7">
        <v>1.9E-2</v>
      </c>
    </row>
    <row r="340" spans="1:3">
      <c r="A340" t="s">
        <v>290</v>
      </c>
      <c r="B340" s="6">
        <v>90</v>
      </c>
      <c r="C340" s="7">
        <v>1.7000000000000001E-2</v>
      </c>
    </row>
    <row r="341" spans="1:3">
      <c r="A341" t="s">
        <v>291</v>
      </c>
      <c r="B341" s="6">
        <v>82</v>
      </c>
      <c r="C341" s="7">
        <v>2.1999999999999999E-2</v>
      </c>
    </row>
    <row r="342" spans="1:3">
      <c r="A342" t="s">
        <v>292</v>
      </c>
      <c r="B342" s="6">
        <v>77</v>
      </c>
      <c r="C342" s="7">
        <v>2.1999999999999999E-2</v>
      </c>
    </row>
    <row r="343" spans="1:3">
      <c r="A343" t="s">
        <v>293</v>
      </c>
      <c r="B343" s="6">
        <v>82</v>
      </c>
      <c r="C343" s="7">
        <v>2.4E-2</v>
      </c>
    </row>
    <row r="344" spans="1:3">
      <c r="A344" t="s">
        <v>294</v>
      </c>
      <c r="B344" s="6">
        <v>81</v>
      </c>
      <c r="C344" s="7">
        <v>2.4E-2</v>
      </c>
    </row>
    <row r="345" spans="1:3">
      <c r="A345" t="s">
        <v>295</v>
      </c>
      <c r="B345" s="6">
        <v>80</v>
      </c>
      <c r="C345" s="7">
        <v>2.3E-2</v>
      </c>
    </row>
    <row r="346" spans="1:3">
      <c r="A346" t="s">
        <v>296</v>
      </c>
      <c r="B346" s="6">
        <v>69</v>
      </c>
      <c r="C346" s="7">
        <v>2.8000000000000001E-2</v>
      </c>
    </row>
    <row r="347" spans="1:3">
      <c r="A347" t="s">
        <v>297</v>
      </c>
      <c r="B347" s="6">
        <v>64</v>
      </c>
      <c r="C347" s="7">
        <v>2.8000000000000001E-2</v>
      </c>
    </row>
    <row r="348" spans="1:3">
      <c r="A348" t="s">
        <v>298</v>
      </c>
      <c r="B348" s="6">
        <v>67</v>
      </c>
      <c r="C348" s="7">
        <v>2.5999999999999999E-2</v>
      </c>
    </row>
    <row r="349" spans="1:3">
      <c r="A349" t="s">
        <v>299</v>
      </c>
      <c r="B349" s="6">
        <v>69</v>
      </c>
      <c r="C349" s="7">
        <v>2.7E-2</v>
      </c>
    </row>
    <row r="350" spans="1:3">
      <c r="A350" t="s">
        <v>300</v>
      </c>
      <c r="B350" s="6">
        <v>71</v>
      </c>
      <c r="C350" s="7">
        <v>0.03</v>
      </c>
    </row>
    <row r="351" spans="1:3">
      <c r="A351" t="s">
        <v>326</v>
      </c>
      <c r="B351" s="6">
        <v>129</v>
      </c>
      <c r="C351" s="7">
        <v>0.01</v>
      </c>
    </row>
    <row r="352" spans="1:3">
      <c r="A352" t="s">
        <v>327</v>
      </c>
      <c r="B352" s="6">
        <v>130</v>
      </c>
      <c r="C352" s="7">
        <v>0.01</v>
      </c>
    </row>
    <row r="353" spans="1:3">
      <c r="A353" t="s">
        <v>328</v>
      </c>
      <c r="B353" s="6">
        <v>131</v>
      </c>
      <c r="C353" s="7">
        <v>0.01</v>
      </c>
    </row>
    <row r="354" spans="1:3">
      <c r="A354" t="s">
        <v>329</v>
      </c>
      <c r="B354" s="6">
        <v>132</v>
      </c>
      <c r="C354" s="7">
        <v>8.9999999999999993E-3</v>
      </c>
    </row>
    <row r="355" spans="1:3">
      <c r="A355" t="s">
        <v>330</v>
      </c>
      <c r="B355" s="6">
        <v>130</v>
      </c>
      <c r="C355" s="7">
        <v>8.9999999999999993E-3</v>
      </c>
    </row>
    <row r="356" spans="1:3">
      <c r="A356" t="s">
        <v>331</v>
      </c>
      <c r="B356" s="6">
        <v>115</v>
      </c>
      <c r="C356" s="7">
        <v>1.4999999999999999E-2</v>
      </c>
    </row>
    <row r="357" spans="1:3">
      <c r="A357" t="s">
        <v>332</v>
      </c>
      <c r="B357" s="6">
        <v>113</v>
      </c>
      <c r="C357" s="7">
        <v>1.4999999999999999E-2</v>
      </c>
    </row>
    <row r="358" spans="1:3">
      <c r="A358" t="s">
        <v>333</v>
      </c>
      <c r="B358" s="6">
        <v>115</v>
      </c>
      <c r="C358" s="7">
        <v>1.6E-2</v>
      </c>
    </row>
    <row r="359" spans="1:3">
      <c r="A359" t="s">
        <v>334</v>
      </c>
      <c r="B359" s="6">
        <v>114</v>
      </c>
      <c r="C359" s="7">
        <v>1.6E-2</v>
      </c>
    </row>
    <row r="360" spans="1:3">
      <c r="A360" t="s">
        <v>335</v>
      </c>
      <c r="B360" s="6">
        <v>111</v>
      </c>
      <c r="C360" s="7">
        <v>1.6E-2</v>
      </c>
    </row>
    <row r="361" spans="1:3">
      <c r="A361" t="s">
        <v>336</v>
      </c>
      <c r="B361" s="6">
        <v>100</v>
      </c>
      <c r="C361" s="7">
        <v>2.1000000000000001E-2</v>
      </c>
    </row>
    <row r="362" spans="1:3">
      <c r="A362" t="s">
        <v>337</v>
      </c>
      <c r="B362" s="6">
        <v>95</v>
      </c>
      <c r="C362" s="7">
        <v>2.1000000000000001E-2</v>
      </c>
    </row>
    <row r="363" spans="1:3">
      <c r="A363" t="s">
        <v>338</v>
      </c>
      <c r="B363" s="6">
        <v>99</v>
      </c>
      <c r="C363" s="7">
        <v>2.1000000000000001E-2</v>
      </c>
    </row>
    <row r="364" spans="1:3">
      <c r="A364" t="s">
        <v>339</v>
      </c>
      <c r="B364" s="6">
        <v>99</v>
      </c>
      <c r="C364" s="7">
        <v>2.1000000000000001E-2</v>
      </c>
    </row>
    <row r="365" spans="1:3">
      <c r="A365" t="s">
        <v>340</v>
      </c>
      <c r="B365" s="6">
        <v>104</v>
      </c>
      <c r="C365" s="7">
        <v>2.1999999999999999E-2</v>
      </c>
    </row>
    <row r="366" spans="1:3">
      <c r="A366" t="s">
        <v>341</v>
      </c>
      <c r="B366" s="6">
        <v>86</v>
      </c>
      <c r="C366" s="7">
        <v>2.8000000000000001E-2</v>
      </c>
    </row>
    <row r="367" spans="1:3">
      <c r="A367" t="s">
        <v>342</v>
      </c>
      <c r="B367" s="6">
        <v>87</v>
      </c>
      <c r="C367" s="7">
        <v>2.7E-2</v>
      </c>
    </row>
    <row r="368" spans="1:3">
      <c r="A368" t="s">
        <v>343</v>
      </c>
      <c r="B368" s="6">
        <v>89</v>
      </c>
      <c r="C368" s="7">
        <v>2.7E-2</v>
      </c>
    </row>
    <row r="369" spans="1:3">
      <c r="A369" t="s">
        <v>344</v>
      </c>
      <c r="B369" s="6">
        <v>90</v>
      </c>
      <c r="C369" s="7">
        <v>2.7E-2</v>
      </c>
    </row>
    <row r="370" spans="1:3">
      <c r="A370" t="s">
        <v>345</v>
      </c>
      <c r="B370" s="6">
        <v>86</v>
      </c>
      <c r="C370" s="7">
        <v>2.7E-2</v>
      </c>
    </row>
    <row r="371" spans="1:3">
      <c r="A371" t="s">
        <v>346</v>
      </c>
      <c r="B371" s="6">
        <v>80</v>
      </c>
      <c r="C371" s="7">
        <v>3.3000000000000002E-2</v>
      </c>
    </row>
    <row r="372" spans="1:3">
      <c r="A372" t="s">
        <v>347</v>
      </c>
      <c r="B372" s="6">
        <v>82</v>
      </c>
      <c r="C372" s="7">
        <v>3.3000000000000002E-2</v>
      </c>
    </row>
    <row r="373" spans="1:3">
      <c r="A373" t="s">
        <v>348</v>
      </c>
      <c r="B373" s="6">
        <v>78</v>
      </c>
      <c r="C373" s="7">
        <v>3.4000000000000002E-2</v>
      </c>
    </row>
    <row r="374" spans="1:3">
      <c r="A374" t="s">
        <v>349</v>
      </c>
      <c r="B374" s="6">
        <v>78</v>
      </c>
      <c r="C374" s="7">
        <v>3.2000000000000001E-2</v>
      </c>
    </row>
    <row r="375" spans="1:3">
      <c r="A375" t="s">
        <v>350</v>
      </c>
      <c r="B375" s="6">
        <v>78</v>
      </c>
      <c r="C375" s="7">
        <v>3.3000000000000002E-2</v>
      </c>
    </row>
    <row r="376" spans="1:3">
      <c r="A376" t="s">
        <v>351</v>
      </c>
      <c r="B376" s="6">
        <v>145</v>
      </c>
      <c r="C376" s="7">
        <v>1.0999999999999999E-2</v>
      </c>
    </row>
    <row r="377" spans="1:3">
      <c r="A377" t="s">
        <v>352</v>
      </c>
      <c r="B377" s="6">
        <v>148</v>
      </c>
      <c r="C377" s="7">
        <v>1.0999999999999999E-2</v>
      </c>
    </row>
    <row r="378" spans="1:3">
      <c r="A378" t="s">
        <v>353</v>
      </c>
      <c r="B378" s="6">
        <v>143</v>
      </c>
      <c r="C378" s="7">
        <v>0.01</v>
      </c>
    </row>
    <row r="379" spans="1:3">
      <c r="A379" t="s">
        <v>354</v>
      </c>
      <c r="B379" s="6">
        <v>147</v>
      </c>
      <c r="C379" s="7">
        <v>1.0999999999999999E-2</v>
      </c>
    </row>
    <row r="380" spans="1:3">
      <c r="A380" t="s">
        <v>355</v>
      </c>
      <c r="B380" s="6">
        <v>144</v>
      </c>
      <c r="C380" s="7">
        <v>1.2E-2</v>
      </c>
    </row>
    <row r="381" spans="1:3">
      <c r="A381" t="s">
        <v>356</v>
      </c>
      <c r="B381" s="6">
        <v>127</v>
      </c>
      <c r="C381" s="7">
        <v>1.7999999999999999E-2</v>
      </c>
    </row>
    <row r="382" spans="1:3">
      <c r="A382" t="s">
        <v>357</v>
      </c>
      <c r="B382" s="6">
        <v>127</v>
      </c>
      <c r="C382" s="7">
        <v>2.1000000000000001E-2</v>
      </c>
    </row>
    <row r="383" spans="1:3">
      <c r="A383" t="s">
        <v>358</v>
      </c>
      <c r="B383" s="6">
        <v>130</v>
      </c>
      <c r="C383" s="7">
        <v>1.9E-2</v>
      </c>
    </row>
    <row r="384" spans="1:3">
      <c r="A384" t="s">
        <v>359</v>
      </c>
      <c r="B384" s="6">
        <v>131</v>
      </c>
      <c r="C384" s="7">
        <v>1.7999999999999999E-2</v>
      </c>
    </row>
    <row r="385" spans="1:3">
      <c r="A385" t="s">
        <v>360</v>
      </c>
      <c r="B385" s="6">
        <v>126</v>
      </c>
      <c r="C385" s="7">
        <v>1.7000000000000001E-2</v>
      </c>
    </row>
    <row r="386" spans="1:3">
      <c r="A386" t="s">
        <v>361</v>
      </c>
      <c r="B386" s="6">
        <v>119</v>
      </c>
      <c r="C386" s="7">
        <v>2.1999999999999999E-2</v>
      </c>
    </row>
    <row r="387" spans="1:3">
      <c r="A387" t="s">
        <v>362</v>
      </c>
      <c r="B387" s="6">
        <v>114</v>
      </c>
      <c r="C387" s="7">
        <v>2.4E-2</v>
      </c>
    </row>
    <row r="388" spans="1:3">
      <c r="A388" t="s">
        <v>363</v>
      </c>
      <c r="B388" s="6">
        <v>114</v>
      </c>
      <c r="C388" s="7">
        <v>2.5999999999999999E-2</v>
      </c>
    </row>
    <row r="389" spans="1:3">
      <c r="A389" t="s">
        <v>364</v>
      </c>
      <c r="B389" s="6">
        <v>116</v>
      </c>
      <c r="C389" s="7">
        <v>2.4E-2</v>
      </c>
    </row>
    <row r="390" spans="1:3">
      <c r="A390" t="s">
        <v>365</v>
      </c>
      <c r="B390" s="6">
        <v>116</v>
      </c>
      <c r="C390" s="7">
        <v>2.5999999999999999E-2</v>
      </c>
    </row>
    <row r="391" spans="1:3">
      <c r="A391" t="s">
        <v>366</v>
      </c>
      <c r="B391" s="6">
        <v>107</v>
      </c>
      <c r="C391" s="7">
        <v>0.03</v>
      </c>
    </row>
    <row r="392" spans="1:3">
      <c r="A392" t="s">
        <v>367</v>
      </c>
      <c r="B392" s="6">
        <v>105</v>
      </c>
      <c r="C392" s="7">
        <v>0.03</v>
      </c>
    </row>
    <row r="393" spans="1:3">
      <c r="A393" t="s">
        <v>368</v>
      </c>
      <c r="B393" s="6">
        <v>107</v>
      </c>
      <c r="C393" s="7">
        <v>3.1E-2</v>
      </c>
    </row>
    <row r="394" spans="1:3">
      <c r="A394" t="s">
        <v>369</v>
      </c>
      <c r="B394" s="6">
        <v>99</v>
      </c>
      <c r="C394" s="7">
        <v>3.2000000000000001E-2</v>
      </c>
    </row>
    <row r="395" spans="1:3">
      <c r="A395" t="s">
        <v>370</v>
      </c>
      <c r="B395" s="6">
        <v>95</v>
      </c>
      <c r="C395" s="7">
        <v>3.2000000000000001E-2</v>
      </c>
    </row>
    <row r="396" spans="1:3">
      <c r="A396" t="s">
        <v>371</v>
      </c>
      <c r="B396" s="6">
        <v>96</v>
      </c>
      <c r="C396" s="7">
        <v>3.6999999999999998E-2</v>
      </c>
    </row>
    <row r="397" spans="1:3">
      <c r="A397" t="s">
        <v>372</v>
      </c>
      <c r="B397" s="6">
        <v>94</v>
      </c>
      <c r="C397" s="7">
        <v>3.7999999999999999E-2</v>
      </c>
    </row>
    <row r="398" spans="1:3">
      <c r="A398" t="s">
        <v>373</v>
      </c>
      <c r="B398" s="6">
        <v>86</v>
      </c>
      <c r="C398" s="7">
        <v>4.1000000000000002E-2</v>
      </c>
    </row>
    <row r="399" spans="1:3">
      <c r="A399" t="s">
        <v>374</v>
      </c>
      <c r="B399" s="6">
        <v>91</v>
      </c>
      <c r="C399" s="7">
        <v>3.9E-2</v>
      </c>
    </row>
    <row r="400" spans="1:3">
      <c r="A400" t="s">
        <v>375</v>
      </c>
      <c r="B400" s="6">
        <v>89</v>
      </c>
      <c r="C400" s="7">
        <v>3.6999999999999998E-2</v>
      </c>
    </row>
    <row r="401" spans="1:3">
      <c r="A401" t="s">
        <v>376</v>
      </c>
      <c r="B401" s="6">
        <v>186</v>
      </c>
      <c r="C401" s="7">
        <v>1.2E-2</v>
      </c>
    </row>
    <row r="402" spans="1:3">
      <c r="A402" t="s">
        <v>377</v>
      </c>
      <c r="B402" s="6">
        <v>188</v>
      </c>
      <c r="C402" s="7">
        <v>1.2E-2</v>
      </c>
    </row>
    <row r="403" spans="1:3">
      <c r="A403" t="s">
        <v>378</v>
      </c>
      <c r="B403" s="6">
        <v>189</v>
      </c>
      <c r="C403" s="7">
        <v>1.2E-2</v>
      </c>
    </row>
    <row r="404" spans="1:3">
      <c r="A404" t="s">
        <v>379</v>
      </c>
      <c r="B404" s="6">
        <v>188</v>
      </c>
      <c r="C404" s="7">
        <v>1.2E-2</v>
      </c>
    </row>
    <row r="405" spans="1:3">
      <c r="A405" t="s">
        <v>380</v>
      </c>
      <c r="B405" s="6">
        <v>187</v>
      </c>
      <c r="C405" s="7">
        <v>1.2E-2</v>
      </c>
    </row>
    <row r="406" spans="1:3">
      <c r="A406" t="s">
        <v>381</v>
      </c>
      <c r="B406" s="6">
        <v>172</v>
      </c>
      <c r="C406" s="7">
        <v>1.9E-2</v>
      </c>
    </row>
    <row r="407" spans="1:3">
      <c r="A407" t="s">
        <v>382</v>
      </c>
      <c r="B407" s="6">
        <v>173</v>
      </c>
      <c r="C407" s="7">
        <v>1.9E-2</v>
      </c>
    </row>
    <row r="408" spans="1:3">
      <c r="A408" t="s">
        <v>383</v>
      </c>
      <c r="B408" s="6">
        <v>174</v>
      </c>
      <c r="C408" s="7">
        <v>1.7999999999999999E-2</v>
      </c>
    </row>
    <row r="409" spans="1:3">
      <c r="A409" t="s">
        <v>384</v>
      </c>
      <c r="B409" s="6">
        <v>173</v>
      </c>
      <c r="C409" s="7">
        <v>1.7999999999999999E-2</v>
      </c>
    </row>
    <row r="410" spans="1:3">
      <c r="A410" t="s">
        <v>385</v>
      </c>
      <c r="B410" s="6">
        <v>175</v>
      </c>
      <c r="C410" s="7">
        <v>1.7999999999999999E-2</v>
      </c>
    </row>
    <row r="411" spans="1:3">
      <c r="A411" t="s">
        <v>386</v>
      </c>
      <c r="B411" s="6">
        <v>160</v>
      </c>
      <c r="C411" s="7">
        <v>2.7E-2</v>
      </c>
    </row>
    <row r="412" spans="1:3">
      <c r="A412" t="s">
        <v>387</v>
      </c>
      <c r="B412" s="6">
        <v>160</v>
      </c>
      <c r="C412" s="7">
        <v>2.5000000000000001E-2</v>
      </c>
    </row>
    <row r="413" spans="1:3">
      <c r="A413" t="s">
        <v>388</v>
      </c>
      <c r="B413" s="6">
        <v>157</v>
      </c>
      <c r="C413" s="7">
        <v>2.5000000000000001E-2</v>
      </c>
    </row>
    <row r="414" spans="1:3">
      <c r="A414" t="s">
        <v>389</v>
      </c>
      <c r="B414" s="6">
        <v>160</v>
      </c>
      <c r="C414" s="7">
        <v>2.5000000000000001E-2</v>
      </c>
    </row>
    <row r="415" spans="1:3">
      <c r="A415" t="s">
        <v>390</v>
      </c>
      <c r="B415" s="6">
        <v>160</v>
      </c>
      <c r="C415" s="7">
        <v>2.5999999999999999E-2</v>
      </c>
    </row>
    <row r="416" spans="1:3">
      <c r="A416" t="s">
        <v>391</v>
      </c>
      <c r="B416" s="6">
        <v>144</v>
      </c>
      <c r="C416" s="7">
        <v>3.2000000000000001E-2</v>
      </c>
    </row>
    <row r="417" spans="1:3">
      <c r="A417" t="s">
        <v>392</v>
      </c>
      <c r="B417" s="6">
        <v>142</v>
      </c>
      <c r="C417" s="7">
        <v>3.2000000000000001E-2</v>
      </c>
    </row>
    <row r="418" spans="1:3">
      <c r="A418" t="s">
        <v>393</v>
      </c>
      <c r="B418" s="6">
        <v>144</v>
      </c>
      <c r="C418" s="7">
        <v>3.2000000000000001E-2</v>
      </c>
    </row>
    <row r="419" spans="1:3">
      <c r="A419" t="s">
        <v>394</v>
      </c>
      <c r="B419" s="6">
        <v>151</v>
      </c>
      <c r="C419" s="7">
        <v>0.03</v>
      </c>
    </row>
    <row r="420" spans="1:3">
      <c r="A420" t="s">
        <v>395</v>
      </c>
      <c r="B420" s="6">
        <v>146</v>
      </c>
      <c r="C420" s="7">
        <v>3.3000000000000002E-2</v>
      </c>
    </row>
    <row r="421" spans="1:3">
      <c r="A421" t="s">
        <v>396</v>
      </c>
      <c r="B421" s="6">
        <v>134</v>
      </c>
      <c r="C421" s="7">
        <v>3.9E-2</v>
      </c>
    </row>
    <row r="422" spans="1:3">
      <c r="A422" t="s">
        <v>397</v>
      </c>
      <c r="B422" s="6">
        <v>134</v>
      </c>
      <c r="C422" s="7">
        <v>0.04</v>
      </c>
    </row>
    <row r="423" spans="1:3">
      <c r="A423" t="s">
        <v>398</v>
      </c>
      <c r="B423" s="6">
        <v>136</v>
      </c>
      <c r="C423" s="7">
        <v>3.9E-2</v>
      </c>
    </row>
    <row r="424" spans="1:3">
      <c r="A424" t="s">
        <v>399</v>
      </c>
      <c r="B424" s="6">
        <v>137</v>
      </c>
      <c r="C424" s="7">
        <v>3.9E-2</v>
      </c>
    </row>
    <row r="425" spans="1:3">
      <c r="A425" t="s">
        <v>400</v>
      </c>
      <c r="B425" s="6">
        <v>136</v>
      </c>
      <c r="C425" s="7">
        <v>3.9E-2</v>
      </c>
    </row>
    <row r="426" spans="1:3">
      <c r="A426" t="s">
        <v>426</v>
      </c>
      <c r="B426" s="6">
        <v>220</v>
      </c>
      <c r="C426" s="7">
        <v>1.6E-2</v>
      </c>
    </row>
    <row r="427" spans="1:3">
      <c r="A427" t="s">
        <v>427</v>
      </c>
      <c r="B427" s="6">
        <v>217</v>
      </c>
      <c r="C427" s="7">
        <v>1.6E-2</v>
      </c>
    </row>
    <row r="428" spans="1:3">
      <c r="A428" t="s">
        <v>428</v>
      </c>
      <c r="B428" s="6">
        <v>219</v>
      </c>
      <c r="C428" s="7">
        <v>1.6E-2</v>
      </c>
    </row>
    <row r="429" spans="1:3">
      <c r="A429" t="s">
        <v>429</v>
      </c>
      <c r="B429" s="6">
        <v>219</v>
      </c>
      <c r="C429" s="7">
        <v>1.6E-2</v>
      </c>
    </row>
    <row r="430" spans="1:3">
      <c r="A430" t="s">
        <v>430</v>
      </c>
      <c r="B430" s="6">
        <v>219</v>
      </c>
      <c r="C430" s="7">
        <v>1.6E-2</v>
      </c>
    </row>
    <row r="431" spans="1:3">
      <c r="A431" t="s">
        <v>431</v>
      </c>
      <c r="B431" s="6">
        <v>203</v>
      </c>
      <c r="C431" s="7">
        <v>2.4E-2</v>
      </c>
    </row>
    <row r="432" spans="1:3">
      <c r="A432" t="s">
        <v>432</v>
      </c>
      <c r="B432" s="6">
        <v>205</v>
      </c>
      <c r="C432" s="7">
        <v>2.4E-2</v>
      </c>
    </row>
    <row r="433" spans="1:3">
      <c r="A433" t="s">
        <v>433</v>
      </c>
      <c r="B433" s="6">
        <v>206</v>
      </c>
      <c r="C433" s="7">
        <v>2.4E-2</v>
      </c>
    </row>
    <row r="434" spans="1:3">
      <c r="A434" t="s">
        <v>434</v>
      </c>
      <c r="B434" s="6">
        <v>203</v>
      </c>
      <c r="C434" s="7">
        <v>2.5000000000000001E-2</v>
      </c>
    </row>
    <row r="435" spans="1:3">
      <c r="A435" t="s">
        <v>435</v>
      </c>
      <c r="B435" s="6">
        <v>205</v>
      </c>
      <c r="C435" s="7">
        <v>2.4E-2</v>
      </c>
    </row>
    <row r="436" spans="1:3">
      <c r="A436" t="s">
        <v>436</v>
      </c>
      <c r="B436" s="6">
        <v>189</v>
      </c>
      <c r="C436" s="7">
        <v>3.2000000000000001E-2</v>
      </c>
    </row>
    <row r="437" spans="1:3">
      <c r="A437" t="s">
        <v>437</v>
      </c>
      <c r="B437" s="6">
        <v>185</v>
      </c>
      <c r="C437" s="7">
        <v>3.3000000000000002E-2</v>
      </c>
    </row>
    <row r="438" spans="1:3">
      <c r="A438" t="s">
        <v>438</v>
      </c>
      <c r="B438" s="6">
        <v>191</v>
      </c>
      <c r="C438" s="7">
        <v>3.2000000000000001E-2</v>
      </c>
    </row>
    <row r="439" spans="1:3">
      <c r="A439" t="s">
        <v>439</v>
      </c>
      <c r="B439" s="6">
        <v>191</v>
      </c>
      <c r="C439" s="7">
        <v>3.2000000000000001E-2</v>
      </c>
    </row>
    <row r="440" spans="1:3">
      <c r="A440" t="s">
        <v>440</v>
      </c>
      <c r="B440" s="6">
        <v>189</v>
      </c>
      <c r="C440" s="7">
        <v>3.2000000000000001E-2</v>
      </c>
    </row>
    <row r="441" spans="1:3">
      <c r="A441" t="s">
        <v>441</v>
      </c>
      <c r="B441" s="6">
        <v>175</v>
      </c>
      <c r="C441" s="7">
        <v>3.9E-2</v>
      </c>
    </row>
    <row r="442" spans="1:3">
      <c r="A442" t="s">
        <v>442</v>
      </c>
      <c r="B442" s="6">
        <v>175</v>
      </c>
      <c r="C442" s="7">
        <v>0.04</v>
      </c>
    </row>
    <row r="443" spans="1:3">
      <c r="A443" t="s">
        <v>443</v>
      </c>
      <c r="B443" s="6">
        <v>175</v>
      </c>
      <c r="C443" s="7">
        <v>3.9E-2</v>
      </c>
    </row>
    <row r="444" spans="1:3">
      <c r="A444" t="s">
        <v>444</v>
      </c>
      <c r="B444" s="6">
        <v>174</v>
      </c>
      <c r="C444" s="7">
        <v>4.2000000000000003E-2</v>
      </c>
    </row>
    <row r="445" spans="1:3">
      <c r="A445" t="s">
        <v>445</v>
      </c>
      <c r="B445" s="6">
        <v>172</v>
      </c>
      <c r="C445" s="7">
        <v>0.04</v>
      </c>
    </row>
    <row r="446" spans="1:3">
      <c r="A446" t="s">
        <v>446</v>
      </c>
      <c r="B446" s="6">
        <v>166</v>
      </c>
      <c r="C446" s="7">
        <v>4.8000000000000001E-2</v>
      </c>
    </row>
    <row r="447" spans="1:3">
      <c r="A447" t="s">
        <v>447</v>
      </c>
      <c r="B447" s="6">
        <v>162</v>
      </c>
      <c r="C447" s="7">
        <v>4.8000000000000001E-2</v>
      </c>
    </row>
    <row r="448" spans="1:3">
      <c r="A448" t="s">
        <v>448</v>
      </c>
      <c r="B448" s="6">
        <v>168</v>
      </c>
      <c r="C448" s="7">
        <v>5.0999999999999997E-2</v>
      </c>
    </row>
    <row r="449" spans="1:3">
      <c r="A449" t="s">
        <v>449</v>
      </c>
      <c r="B449" s="6">
        <v>165</v>
      </c>
      <c r="C449" s="7">
        <v>4.9000000000000002E-2</v>
      </c>
    </row>
    <row r="450" spans="1:3">
      <c r="A450" t="s">
        <v>450</v>
      </c>
      <c r="B450" s="6">
        <v>165</v>
      </c>
      <c r="C450" s="7">
        <v>4.8000000000000001E-2</v>
      </c>
    </row>
    <row r="451" spans="1:3">
      <c r="A451" t="s">
        <v>456</v>
      </c>
      <c r="B451" s="6">
        <v>251</v>
      </c>
      <c r="C451" s="7">
        <v>1.9E-2</v>
      </c>
    </row>
    <row r="452" spans="1:3">
      <c r="A452" t="s">
        <v>457</v>
      </c>
      <c r="B452" s="6">
        <v>250</v>
      </c>
      <c r="C452" s="7">
        <v>0.02</v>
      </c>
    </row>
    <row r="453" spans="1:3">
      <c r="A453" t="s">
        <v>458</v>
      </c>
      <c r="B453" s="6">
        <v>252</v>
      </c>
      <c r="C453" s="7">
        <v>2.1000000000000001E-2</v>
      </c>
    </row>
    <row r="454" spans="1:3">
      <c r="A454" t="s">
        <v>459</v>
      </c>
      <c r="B454" s="6">
        <v>252</v>
      </c>
      <c r="C454" s="7">
        <v>0.02</v>
      </c>
    </row>
    <row r="455" spans="1:3">
      <c r="A455" t="s">
        <v>460</v>
      </c>
      <c r="B455" s="6">
        <v>249</v>
      </c>
      <c r="C455" s="7">
        <v>0.02</v>
      </c>
    </row>
    <row r="456" spans="1:3">
      <c r="A456" t="s">
        <v>461</v>
      </c>
      <c r="B456" s="6">
        <v>235</v>
      </c>
      <c r="C456" s="7">
        <v>0.03</v>
      </c>
    </row>
    <row r="457" spans="1:3">
      <c r="A457" t="s">
        <v>462</v>
      </c>
      <c r="B457" s="6">
        <v>235</v>
      </c>
      <c r="C457" s="7">
        <v>2.9000000000000001E-2</v>
      </c>
    </row>
    <row r="458" spans="1:3">
      <c r="A458" t="s">
        <v>463</v>
      </c>
      <c r="B458" s="6">
        <v>236</v>
      </c>
      <c r="C458" s="7">
        <v>2.9000000000000001E-2</v>
      </c>
    </row>
    <row r="459" spans="1:3">
      <c r="A459" t="s">
        <v>464</v>
      </c>
      <c r="B459" s="6">
        <v>234</v>
      </c>
      <c r="C459" s="7">
        <v>2.9000000000000001E-2</v>
      </c>
    </row>
    <row r="460" spans="1:3">
      <c r="A460" t="s">
        <v>465</v>
      </c>
      <c r="B460" s="6">
        <v>235</v>
      </c>
      <c r="C460" s="7">
        <v>3.1E-2</v>
      </c>
    </row>
    <row r="461" spans="1:3">
      <c r="A461" t="s">
        <v>466</v>
      </c>
      <c r="B461" s="6">
        <v>216</v>
      </c>
      <c r="C461" s="7">
        <v>3.9E-2</v>
      </c>
    </row>
    <row r="462" spans="1:3">
      <c r="A462" t="s">
        <v>467</v>
      </c>
      <c r="B462" s="6">
        <v>216</v>
      </c>
      <c r="C462" s="7">
        <v>0.04</v>
      </c>
    </row>
    <row r="463" spans="1:3">
      <c r="A463" t="s">
        <v>468</v>
      </c>
      <c r="B463" s="6">
        <v>215</v>
      </c>
      <c r="C463" s="7">
        <v>0.04</v>
      </c>
    </row>
    <row r="464" spans="1:3">
      <c r="A464" t="s">
        <v>469</v>
      </c>
      <c r="B464" s="6">
        <v>219</v>
      </c>
      <c r="C464" s="7">
        <v>3.9E-2</v>
      </c>
    </row>
    <row r="465" spans="1:3">
      <c r="A465" t="s">
        <v>470</v>
      </c>
      <c r="B465" s="6">
        <v>215</v>
      </c>
      <c r="C465" s="7">
        <v>3.9E-2</v>
      </c>
    </row>
    <row r="466" spans="1:3">
      <c r="A466" t="s">
        <v>471</v>
      </c>
      <c r="B466" s="6">
        <v>208</v>
      </c>
      <c r="C466" s="7">
        <v>4.9000000000000002E-2</v>
      </c>
    </row>
    <row r="467" spans="1:3">
      <c r="A467" t="s">
        <v>472</v>
      </c>
      <c r="B467" s="6">
        <v>198</v>
      </c>
      <c r="C467" s="7">
        <v>4.9000000000000002E-2</v>
      </c>
    </row>
    <row r="468" spans="1:3">
      <c r="A468" t="s">
        <v>473</v>
      </c>
      <c r="B468" s="6">
        <v>210</v>
      </c>
      <c r="C468" s="7">
        <v>0.05</v>
      </c>
    </row>
    <row r="469" spans="1:3">
      <c r="A469" t="s">
        <v>474</v>
      </c>
      <c r="B469" s="6">
        <v>203</v>
      </c>
      <c r="C469" s="7">
        <v>0.05</v>
      </c>
    </row>
    <row r="470" spans="1:3">
      <c r="A470" t="s">
        <v>475</v>
      </c>
      <c r="B470" s="6">
        <v>206</v>
      </c>
      <c r="C470" s="7">
        <v>4.9000000000000002E-2</v>
      </c>
    </row>
    <row r="471" spans="1:3">
      <c r="A471" t="s">
        <v>451</v>
      </c>
      <c r="B471" s="6">
        <v>187</v>
      </c>
      <c r="C471" s="7">
        <v>0.06</v>
      </c>
    </row>
    <row r="472" spans="1:3">
      <c r="A472" t="s">
        <v>452</v>
      </c>
      <c r="B472" s="6">
        <v>188</v>
      </c>
      <c r="C472" s="7">
        <v>6.0999999999999999E-2</v>
      </c>
    </row>
    <row r="473" spans="1:3">
      <c r="A473" t="s">
        <v>453</v>
      </c>
      <c r="B473" s="6">
        <v>191</v>
      </c>
      <c r="C473" s="7">
        <v>6.2E-2</v>
      </c>
    </row>
    <row r="474" spans="1:3">
      <c r="A474" t="s">
        <v>454</v>
      </c>
      <c r="B474" s="6">
        <v>189</v>
      </c>
      <c r="C474" s="7">
        <v>5.8000000000000003E-2</v>
      </c>
    </row>
    <row r="475" spans="1:3">
      <c r="A475" t="s">
        <v>455</v>
      </c>
      <c r="B475" s="6">
        <v>190</v>
      </c>
      <c r="C475" s="7">
        <v>6.3E-2</v>
      </c>
    </row>
    <row r="476" spans="1:3">
      <c r="A476" t="s">
        <v>516</v>
      </c>
      <c r="B476" s="6">
        <v>285</v>
      </c>
      <c r="C476" s="7">
        <v>2.3E-2</v>
      </c>
    </row>
    <row r="477" spans="1:3">
      <c r="A477" t="s">
        <v>517</v>
      </c>
      <c r="B477" s="6">
        <v>287</v>
      </c>
      <c r="C477" s="7">
        <v>2.4E-2</v>
      </c>
    </row>
    <row r="478" spans="1:3">
      <c r="A478" t="s">
        <v>518</v>
      </c>
      <c r="B478" s="6">
        <v>284</v>
      </c>
      <c r="C478" s="7">
        <v>2.3E-2</v>
      </c>
    </row>
    <row r="479" spans="1:3">
      <c r="A479" t="s">
        <v>519</v>
      </c>
      <c r="B479" s="6">
        <v>286</v>
      </c>
      <c r="C479" s="7">
        <v>2.4E-2</v>
      </c>
    </row>
    <row r="480" spans="1:3">
      <c r="A480" t="s">
        <v>520</v>
      </c>
      <c r="B480" s="6">
        <v>284</v>
      </c>
      <c r="C480" s="7">
        <v>2.5000000000000001E-2</v>
      </c>
    </row>
    <row r="481" spans="1:3">
      <c r="A481" t="s">
        <v>521</v>
      </c>
      <c r="B481" s="6">
        <v>268</v>
      </c>
      <c r="C481" s="7">
        <v>3.7999999999999999E-2</v>
      </c>
    </row>
    <row r="482" spans="1:3">
      <c r="A482" t="s">
        <v>522</v>
      </c>
      <c r="B482" s="6">
        <v>266</v>
      </c>
      <c r="C482" s="7">
        <v>3.5000000000000003E-2</v>
      </c>
    </row>
    <row r="483" spans="1:3">
      <c r="A483" t="s">
        <v>523</v>
      </c>
      <c r="B483" s="6">
        <v>272</v>
      </c>
      <c r="C483" s="7">
        <v>3.4000000000000002E-2</v>
      </c>
    </row>
    <row r="484" spans="1:3">
      <c r="A484" t="s">
        <v>524</v>
      </c>
      <c r="B484" s="6">
        <v>270</v>
      </c>
      <c r="C484" s="7">
        <v>3.5000000000000003E-2</v>
      </c>
    </row>
    <row r="485" spans="1:3">
      <c r="A485" t="s">
        <v>525</v>
      </c>
      <c r="B485" s="6">
        <v>268</v>
      </c>
      <c r="C485" s="7">
        <v>3.5000000000000003E-2</v>
      </c>
    </row>
    <row r="486" spans="1:3">
      <c r="A486" t="s">
        <v>501</v>
      </c>
      <c r="B486" s="6">
        <v>250</v>
      </c>
      <c r="C486" s="7">
        <v>4.4999999999999998E-2</v>
      </c>
    </row>
    <row r="487" spans="1:3">
      <c r="A487" t="s">
        <v>502</v>
      </c>
      <c r="B487" s="6">
        <v>249</v>
      </c>
      <c r="C487" s="7">
        <v>4.5999999999999999E-2</v>
      </c>
    </row>
    <row r="488" spans="1:3">
      <c r="A488" t="s">
        <v>503</v>
      </c>
      <c r="B488" s="6">
        <v>250</v>
      </c>
      <c r="C488" s="7">
        <v>4.7E-2</v>
      </c>
    </row>
    <row r="489" spans="1:3">
      <c r="A489" t="s">
        <v>504</v>
      </c>
      <c r="B489" s="6">
        <v>251</v>
      </c>
      <c r="C489" s="7">
        <v>4.3999999999999997E-2</v>
      </c>
    </row>
    <row r="490" spans="1:3">
      <c r="A490" t="s">
        <v>505</v>
      </c>
      <c r="B490" s="6">
        <v>253</v>
      </c>
      <c r="C490" s="7">
        <v>4.4999999999999998E-2</v>
      </c>
    </row>
    <row r="491" spans="1:3">
      <c r="A491" t="s">
        <v>506</v>
      </c>
      <c r="B491" s="6">
        <v>233</v>
      </c>
      <c r="C491" s="7">
        <v>5.8000000000000003E-2</v>
      </c>
    </row>
    <row r="492" spans="1:3">
      <c r="A492" t="s">
        <v>507</v>
      </c>
      <c r="B492" s="6">
        <v>241</v>
      </c>
      <c r="C492" s="7">
        <v>5.8000000000000003E-2</v>
      </c>
    </row>
    <row r="493" spans="1:3">
      <c r="A493" t="s">
        <v>508</v>
      </c>
      <c r="B493" s="6">
        <v>237</v>
      </c>
      <c r="C493" s="7">
        <v>5.8000000000000003E-2</v>
      </c>
    </row>
    <row r="494" spans="1:3">
      <c r="A494" t="s">
        <v>509</v>
      </c>
      <c r="B494" s="6">
        <v>231</v>
      </c>
      <c r="C494" s="7">
        <v>5.6000000000000001E-2</v>
      </c>
    </row>
    <row r="495" spans="1:3">
      <c r="A495" t="s">
        <v>510</v>
      </c>
      <c r="B495" s="6">
        <v>237</v>
      </c>
      <c r="C495" s="7">
        <v>5.8000000000000003E-2</v>
      </c>
    </row>
    <row r="496" spans="1:3">
      <c r="A496" t="s">
        <v>511</v>
      </c>
      <c r="B496" s="6">
        <v>222</v>
      </c>
      <c r="C496" s="7">
        <v>6.9000000000000006E-2</v>
      </c>
    </row>
    <row r="497" spans="1:3">
      <c r="A497" t="s">
        <v>512</v>
      </c>
      <c r="B497" s="6">
        <v>221</v>
      </c>
      <c r="C497" s="7">
        <v>6.7000000000000004E-2</v>
      </c>
    </row>
    <row r="498" spans="1:3">
      <c r="A498" t="s">
        <v>513</v>
      </c>
      <c r="B498" s="6">
        <v>219</v>
      </c>
      <c r="C498" s="7">
        <v>7.0000000000000007E-2</v>
      </c>
    </row>
    <row r="499" spans="1:3">
      <c r="A499" t="s">
        <v>514</v>
      </c>
      <c r="B499" s="6">
        <v>218</v>
      </c>
      <c r="C499" s="7">
        <v>6.8000000000000005E-2</v>
      </c>
    </row>
    <row r="500" spans="1:3">
      <c r="A500" t="s">
        <v>515</v>
      </c>
      <c r="B500" s="6">
        <v>215</v>
      </c>
      <c r="C500" s="7">
        <v>6.8000000000000005E-2</v>
      </c>
    </row>
    <row r="501" spans="1:3">
      <c r="A501" t="s">
        <v>0</v>
      </c>
      <c r="B501" s="6">
        <v>317</v>
      </c>
      <c r="C501" s="7">
        <v>2.8000000000000001E-2</v>
      </c>
    </row>
    <row r="502" spans="1:3">
      <c r="A502" t="s">
        <v>2</v>
      </c>
      <c r="B502" s="6">
        <v>317</v>
      </c>
      <c r="C502" s="7">
        <v>2.9000000000000001E-2</v>
      </c>
    </row>
    <row r="503" spans="1:3">
      <c r="A503" t="s">
        <v>3</v>
      </c>
      <c r="B503" s="6">
        <v>316</v>
      </c>
      <c r="C503" s="7">
        <v>2.8000000000000001E-2</v>
      </c>
    </row>
    <row r="504" spans="1:3">
      <c r="A504" t="s">
        <v>4</v>
      </c>
      <c r="B504" s="6">
        <v>320</v>
      </c>
      <c r="C504" s="7">
        <v>2.8000000000000001E-2</v>
      </c>
    </row>
    <row r="505" spans="1:3">
      <c r="A505" t="s">
        <v>5</v>
      </c>
      <c r="B505" s="6">
        <v>317</v>
      </c>
      <c r="C505" s="7">
        <v>2.5999999999999999E-2</v>
      </c>
    </row>
    <row r="506" spans="1:3">
      <c r="A506" t="s">
        <v>6</v>
      </c>
      <c r="B506" s="6">
        <v>298</v>
      </c>
      <c r="C506" s="7">
        <v>4.2000000000000003E-2</v>
      </c>
    </row>
    <row r="507" spans="1:3">
      <c r="A507" t="s">
        <v>7</v>
      </c>
      <c r="B507" s="6">
        <v>300</v>
      </c>
      <c r="C507" s="7">
        <v>0.04</v>
      </c>
    </row>
    <row r="508" spans="1:3">
      <c r="A508" t="s">
        <v>8</v>
      </c>
      <c r="B508" s="6">
        <v>302</v>
      </c>
      <c r="C508" s="7">
        <v>0.04</v>
      </c>
    </row>
    <row r="509" spans="1:3">
      <c r="A509" t="s">
        <v>9</v>
      </c>
      <c r="B509" s="6">
        <v>299</v>
      </c>
      <c r="C509" s="7">
        <v>4.2000000000000003E-2</v>
      </c>
    </row>
    <row r="510" spans="1:3">
      <c r="A510" t="s">
        <v>10</v>
      </c>
      <c r="B510" s="6">
        <v>299</v>
      </c>
      <c r="C510" s="7">
        <v>0.04</v>
      </c>
    </row>
    <row r="511" spans="1:3">
      <c r="A511" t="s">
        <v>11</v>
      </c>
      <c r="B511" s="6">
        <v>284</v>
      </c>
      <c r="C511" s="7">
        <v>5.3999999999999999E-2</v>
      </c>
    </row>
    <row r="512" spans="1:3">
      <c r="A512" t="s">
        <v>12</v>
      </c>
      <c r="B512" s="6">
        <v>283</v>
      </c>
      <c r="C512" s="7">
        <v>5.2999999999999999E-2</v>
      </c>
    </row>
    <row r="513" spans="1:3">
      <c r="A513" t="s">
        <v>13</v>
      </c>
      <c r="B513" s="6">
        <v>285</v>
      </c>
      <c r="C513" s="7">
        <v>5.6000000000000001E-2</v>
      </c>
    </row>
    <row r="514" spans="1:3">
      <c r="A514" t="s">
        <v>14</v>
      </c>
      <c r="B514" s="6">
        <v>283</v>
      </c>
      <c r="C514" s="7">
        <v>5.5E-2</v>
      </c>
    </row>
    <row r="515" spans="1:3">
      <c r="A515" t="s">
        <v>15</v>
      </c>
      <c r="B515" s="6">
        <v>280</v>
      </c>
      <c r="C515" s="7">
        <v>5.2999999999999999E-2</v>
      </c>
    </row>
    <row r="516" spans="1:3">
      <c r="A516" t="s">
        <v>16</v>
      </c>
      <c r="B516" s="6">
        <v>265</v>
      </c>
      <c r="C516" s="7">
        <v>6.7000000000000004E-2</v>
      </c>
    </row>
    <row r="517" spans="1:3">
      <c r="A517" t="s">
        <v>17</v>
      </c>
      <c r="B517" s="6">
        <v>266</v>
      </c>
      <c r="C517" s="7">
        <v>6.7000000000000004E-2</v>
      </c>
    </row>
    <row r="518" spans="1:3">
      <c r="A518" t="s">
        <v>18</v>
      </c>
      <c r="B518" s="6">
        <v>263</v>
      </c>
      <c r="C518" s="7">
        <v>6.8000000000000005E-2</v>
      </c>
    </row>
    <row r="519" spans="1:3">
      <c r="A519" t="s">
        <v>19</v>
      </c>
      <c r="B519" s="6">
        <v>261</v>
      </c>
      <c r="C519" s="7">
        <v>6.8000000000000005E-2</v>
      </c>
    </row>
    <row r="520" spans="1:3">
      <c r="A520" t="s">
        <v>20</v>
      </c>
      <c r="B520" s="6">
        <v>265</v>
      </c>
      <c r="C520" s="7">
        <v>6.8000000000000005E-2</v>
      </c>
    </row>
    <row r="521" spans="1:3">
      <c r="A521" t="s">
        <v>21</v>
      </c>
      <c r="B521" s="6">
        <v>247</v>
      </c>
      <c r="C521" s="7">
        <v>8.5000000000000006E-2</v>
      </c>
    </row>
    <row r="522" spans="1:3">
      <c r="A522" t="s">
        <v>22</v>
      </c>
      <c r="B522" s="6">
        <v>248</v>
      </c>
      <c r="C522" s="7">
        <v>8.4000000000000005E-2</v>
      </c>
    </row>
    <row r="523" spans="1:3">
      <c r="A523" t="s">
        <v>23</v>
      </c>
      <c r="B523" s="6">
        <v>247</v>
      </c>
      <c r="C523" s="7">
        <v>8.3000000000000004E-2</v>
      </c>
    </row>
    <row r="524" spans="1:3">
      <c r="A524" t="s">
        <v>24</v>
      </c>
      <c r="B524" s="6">
        <v>254</v>
      </c>
      <c r="C524" s="7">
        <v>8.2000000000000003E-2</v>
      </c>
    </row>
    <row r="525" spans="1:3">
      <c r="A525" t="s">
        <v>25</v>
      </c>
      <c r="B525" s="6">
        <v>252</v>
      </c>
      <c r="C525" s="7">
        <v>8.3000000000000004E-2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25"/>
  <sheetViews>
    <sheetView workbookViewId="0"/>
  </sheetViews>
  <sheetFormatPr defaultRowHeight="15"/>
  <cols>
    <col min="1" max="1" width="27" bestFit="1" customWidth="1"/>
  </cols>
  <sheetData>
    <row r="1" spans="1:4">
      <c r="A1" t="s">
        <v>0</v>
      </c>
      <c r="B1">
        <v>314</v>
      </c>
      <c r="C1">
        <v>5.0000000000000001E-3</v>
      </c>
      <c r="D1" t="s">
        <v>1</v>
      </c>
    </row>
    <row r="2" spans="1:4">
      <c r="A2" t="s">
        <v>2</v>
      </c>
      <c r="B2">
        <v>316</v>
      </c>
      <c r="C2">
        <v>5.0000000000000001E-3</v>
      </c>
      <c r="D2" t="s">
        <v>1</v>
      </c>
    </row>
    <row r="3" spans="1:4">
      <c r="A3" t="s">
        <v>3</v>
      </c>
      <c r="B3">
        <v>315</v>
      </c>
      <c r="C3">
        <v>5.0000000000000001E-3</v>
      </c>
      <c r="D3" t="s">
        <v>1</v>
      </c>
    </row>
    <row r="4" spans="1:4">
      <c r="A4" t="s">
        <v>4</v>
      </c>
      <c r="B4">
        <v>317</v>
      </c>
      <c r="C4">
        <v>6.0000000000000001E-3</v>
      </c>
      <c r="D4" t="s">
        <v>1</v>
      </c>
    </row>
    <row r="5" spans="1:4">
      <c r="A5" t="s">
        <v>5</v>
      </c>
      <c r="B5">
        <v>315</v>
      </c>
      <c r="C5">
        <v>3.0000000000000001E-3</v>
      </c>
      <c r="D5" t="s">
        <v>1</v>
      </c>
    </row>
    <row r="6" spans="1:4">
      <c r="A6" t="s">
        <v>6</v>
      </c>
      <c r="B6">
        <v>296</v>
      </c>
      <c r="C6">
        <v>6.0000000000000001E-3</v>
      </c>
      <c r="D6" t="s">
        <v>1</v>
      </c>
    </row>
    <row r="7" spans="1:4">
      <c r="A7" t="s">
        <v>7</v>
      </c>
      <c r="B7">
        <v>296</v>
      </c>
      <c r="C7">
        <v>6.0000000000000001E-3</v>
      </c>
      <c r="D7" t="s">
        <v>1</v>
      </c>
    </row>
    <row r="8" spans="1:4">
      <c r="A8" t="s">
        <v>8</v>
      </c>
      <c r="B8">
        <v>296</v>
      </c>
      <c r="C8">
        <v>8.0000000000000002E-3</v>
      </c>
      <c r="D8" t="s">
        <v>1</v>
      </c>
    </row>
    <row r="9" spans="1:4">
      <c r="A9" t="s">
        <v>9</v>
      </c>
      <c r="B9">
        <v>295</v>
      </c>
      <c r="C9">
        <v>6.0000000000000001E-3</v>
      </c>
      <c r="D9" t="s">
        <v>1</v>
      </c>
    </row>
    <row r="10" spans="1:4">
      <c r="A10" t="s">
        <v>10</v>
      </c>
      <c r="B10">
        <v>295</v>
      </c>
      <c r="C10">
        <v>5.0000000000000001E-3</v>
      </c>
      <c r="D10" t="s">
        <v>1</v>
      </c>
    </row>
    <row r="11" spans="1:4">
      <c r="A11" t="s">
        <v>11</v>
      </c>
      <c r="B11">
        <v>278</v>
      </c>
      <c r="C11">
        <v>6.0000000000000001E-3</v>
      </c>
      <c r="D11" t="s">
        <v>1</v>
      </c>
    </row>
    <row r="12" spans="1:4">
      <c r="A12" t="s">
        <v>12</v>
      </c>
      <c r="B12">
        <v>278</v>
      </c>
      <c r="C12">
        <v>7.0000000000000001E-3</v>
      </c>
      <c r="D12" t="s">
        <v>1</v>
      </c>
    </row>
    <row r="13" spans="1:4">
      <c r="A13" t="s">
        <v>13</v>
      </c>
      <c r="B13">
        <v>278</v>
      </c>
      <c r="C13">
        <v>5.0000000000000001E-3</v>
      </c>
      <c r="D13" t="s">
        <v>1</v>
      </c>
    </row>
    <row r="14" spans="1:4">
      <c r="A14" t="s">
        <v>14</v>
      </c>
      <c r="B14">
        <v>280</v>
      </c>
      <c r="C14">
        <v>6.0000000000000001E-3</v>
      </c>
      <c r="D14" t="s">
        <v>1</v>
      </c>
    </row>
    <row r="15" spans="1:4">
      <c r="A15" t="s">
        <v>15</v>
      </c>
      <c r="B15">
        <v>275</v>
      </c>
      <c r="C15">
        <v>7.0000000000000001E-3</v>
      </c>
      <c r="D15" t="s">
        <v>1</v>
      </c>
    </row>
    <row r="16" spans="1:4">
      <c r="A16" t="s">
        <v>16</v>
      </c>
      <c r="B16">
        <v>258</v>
      </c>
      <c r="C16">
        <v>6.0000000000000001E-3</v>
      </c>
      <c r="D16" t="s">
        <v>1</v>
      </c>
    </row>
    <row r="17" spans="1:4">
      <c r="A17" t="s">
        <v>17</v>
      </c>
      <c r="B17">
        <v>258</v>
      </c>
      <c r="C17">
        <v>6.0000000000000001E-3</v>
      </c>
      <c r="D17" t="s">
        <v>1</v>
      </c>
    </row>
    <row r="18" spans="1:4">
      <c r="A18" t="s">
        <v>18</v>
      </c>
      <c r="B18">
        <v>259</v>
      </c>
      <c r="C18">
        <v>6.0000000000000001E-3</v>
      </c>
      <c r="D18" t="s">
        <v>1</v>
      </c>
    </row>
    <row r="19" spans="1:4">
      <c r="A19" t="s">
        <v>19</v>
      </c>
      <c r="B19">
        <v>260</v>
      </c>
      <c r="C19">
        <v>5.0000000000000001E-3</v>
      </c>
      <c r="D19" t="s">
        <v>1</v>
      </c>
    </row>
    <row r="20" spans="1:4">
      <c r="A20" t="s">
        <v>20</v>
      </c>
      <c r="B20">
        <v>262</v>
      </c>
      <c r="C20">
        <v>5.0000000000000001E-3</v>
      </c>
      <c r="D20" t="s">
        <v>1</v>
      </c>
    </row>
    <row r="21" spans="1:4">
      <c r="A21" t="s">
        <v>21</v>
      </c>
      <c r="B21">
        <v>242</v>
      </c>
      <c r="C21">
        <v>5.0000000000000001E-3</v>
      </c>
      <c r="D21" t="s">
        <v>1</v>
      </c>
    </row>
    <row r="22" spans="1:4">
      <c r="A22" t="s">
        <v>22</v>
      </c>
      <c r="B22">
        <v>245</v>
      </c>
      <c r="C22">
        <v>4.0000000000000001E-3</v>
      </c>
      <c r="D22" t="s">
        <v>1</v>
      </c>
    </row>
    <row r="23" spans="1:4">
      <c r="A23" t="s">
        <v>23</v>
      </c>
      <c r="B23">
        <v>241</v>
      </c>
      <c r="C23">
        <v>6.0000000000000001E-3</v>
      </c>
      <c r="D23" t="s">
        <v>1</v>
      </c>
    </row>
    <row r="24" spans="1:4">
      <c r="A24" t="s">
        <v>24</v>
      </c>
      <c r="B24">
        <v>247</v>
      </c>
      <c r="C24">
        <v>7.0000000000000001E-3</v>
      </c>
      <c r="D24" t="s">
        <v>1</v>
      </c>
    </row>
    <row r="25" spans="1:4">
      <c r="A25" t="s">
        <v>25</v>
      </c>
      <c r="B25">
        <v>245</v>
      </c>
      <c r="C25">
        <v>7.0000000000000001E-3</v>
      </c>
      <c r="D25" t="s">
        <v>1</v>
      </c>
    </row>
    <row r="26" spans="1:4">
      <c r="A26" t="s">
        <v>26</v>
      </c>
      <c r="B26">
        <v>27</v>
      </c>
      <c r="C26">
        <v>0</v>
      </c>
      <c r="D26" t="s">
        <v>1</v>
      </c>
    </row>
    <row r="27" spans="1:4">
      <c r="A27" t="s">
        <v>27</v>
      </c>
      <c r="B27">
        <v>23</v>
      </c>
      <c r="C27">
        <v>0</v>
      </c>
      <c r="D27" t="s">
        <v>1</v>
      </c>
    </row>
    <row r="28" spans="1:4">
      <c r="A28" t="s">
        <v>28</v>
      </c>
      <c r="B28">
        <v>23</v>
      </c>
      <c r="C28">
        <v>0</v>
      </c>
      <c r="D28" t="s">
        <v>1</v>
      </c>
    </row>
    <row r="29" spans="1:4">
      <c r="A29" t="s">
        <v>29</v>
      </c>
      <c r="B29">
        <v>23</v>
      </c>
      <c r="C29">
        <v>0</v>
      </c>
      <c r="D29" t="s">
        <v>1</v>
      </c>
    </row>
    <row r="30" spans="1:4">
      <c r="A30" t="s">
        <v>30</v>
      </c>
      <c r="B30">
        <v>25</v>
      </c>
      <c r="C30">
        <v>0</v>
      </c>
      <c r="D30" t="s">
        <v>1</v>
      </c>
    </row>
    <row r="31" spans="1:4">
      <c r="A31" t="s">
        <v>31</v>
      </c>
      <c r="B31">
        <v>19</v>
      </c>
      <c r="C31">
        <v>0</v>
      </c>
      <c r="D31" t="s">
        <v>1</v>
      </c>
    </row>
    <row r="32" spans="1:4">
      <c r="A32" t="s">
        <v>32</v>
      </c>
      <c r="B32">
        <v>19</v>
      </c>
      <c r="C32">
        <v>0</v>
      </c>
      <c r="D32" t="s">
        <v>1</v>
      </c>
    </row>
    <row r="33" spans="1:4">
      <c r="A33" t="s">
        <v>33</v>
      </c>
      <c r="B33">
        <v>18</v>
      </c>
      <c r="C33">
        <v>0</v>
      </c>
      <c r="D33" t="s">
        <v>1</v>
      </c>
    </row>
    <row r="34" spans="1:4">
      <c r="A34" t="s">
        <v>34</v>
      </c>
      <c r="B34">
        <v>17</v>
      </c>
      <c r="C34">
        <v>0</v>
      </c>
      <c r="D34" t="s">
        <v>1</v>
      </c>
    </row>
    <row r="35" spans="1:4">
      <c r="A35" t="s">
        <v>35</v>
      </c>
      <c r="B35">
        <v>15</v>
      </c>
      <c r="C35">
        <v>1E-3</v>
      </c>
      <c r="D35" t="s">
        <v>1</v>
      </c>
    </row>
    <row r="36" spans="1:4">
      <c r="A36" t="s">
        <v>36</v>
      </c>
      <c r="B36">
        <v>16</v>
      </c>
      <c r="C36">
        <v>1E-3</v>
      </c>
      <c r="D36" t="s">
        <v>1</v>
      </c>
    </row>
    <row r="37" spans="1:4">
      <c r="A37" t="s">
        <v>37</v>
      </c>
      <c r="B37">
        <v>13</v>
      </c>
      <c r="C37">
        <v>0</v>
      </c>
      <c r="D37" t="s">
        <v>1</v>
      </c>
    </row>
    <row r="38" spans="1:4">
      <c r="A38" t="s">
        <v>38</v>
      </c>
      <c r="B38">
        <v>16</v>
      </c>
      <c r="C38">
        <v>0</v>
      </c>
      <c r="D38" t="s">
        <v>1</v>
      </c>
    </row>
    <row r="39" spans="1:4">
      <c r="A39" t="s">
        <v>39</v>
      </c>
      <c r="B39">
        <v>11</v>
      </c>
      <c r="C39">
        <v>0</v>
      </c>
      <c r="D39" t="s">
        <v>1</v>
      </c>
    </row>
    <row r="40" spans="1:4">
      <c r="A40" t="s">
        <v>40</v>
      </c>
      <c r="B40">
        <v>15</v>
      </c>
      <c r="C40">
        <v>0</v>
      </c>
      <c r="D40" t="s">
        <v>1</v>
      </c>
    </row>
    <row r="41" spans="1:4">
      <c r="A41" t="s">
        <v>41</v>
      </c>
      <c r="B41">
        <v>12</v>
      </c>
      <c r="C41">
        <v>0</v>
      </c>
      <c r="D41" t="s">
        <v>1</v>
      </c>
    </row>
    <row r="42" spans="1:4">
      <c r="A42" t="s">
        <v>42</v>
      </c>
      <c r="B42">
        <v>11</v>
      </c>
      <c r="C42">
        <v>0</v>
      </c>
      <c r="D42" t="s">
        <v>1</v>
      </c>
    </row>
    <row r="43" spans="1:4">
      <c r="A43" t="s">
        <v>43</v>
      </c>
      <c r="B43">
        <v>9</v>
      </c>
      <c r="C43">
        <v>0</v>
      </c>
      <c r="D43" t="s">
        <v>1</v>
      </c>
    </row>
    <row r="44" spans="1:4">
      <c r="A44" t="s">
        <v>44</v>
      </c>
      <c r="B44">
        <v>9</v>
      </c>
      <c r="C44">
        <v>0</v>
      </c>
      <c r="D44" t="s">
        <v>1</v>
      </c>
    </row>
    <row r="45" spans="1:4">
      <c r="A45" t="s">
        <v>45</v>
      </c>
      <c r="B45">
        <v>14</v>
      </c>
      <c r="C45">
        <v>1E-3</v>
      </c>
      <c r="D45" t="s">
        <v>1</v>
      </c>
    </row>
    <row r="46" spans="1:4">
      <c r="A46" t="s">
        <v>46</v>
      </c>
      <c r="B46">
        <v>9</v>
      </c>
      <c r="C46">
        <v>0</v>
      </c>
      <c r="D46" t="s">
        <v>1</v>
      </c>
    </row>
    <row r="47" spans="1:4">
      <c r="A47" t="s">
        <v>47</v>
      </c>
      <c r="B47">
        <v>10</v>
      </c>
      <c r="C47">
        <v>0</v>
      </c>
      <c r="D47" t="s">
        <v>1</v>
      </c>
    </row>
    <row r="48" spans="1:4">
      <c r="A48" t="s">
        <v>48</v>
      </c>
      <c r="B48">
        <v>10</v>
      </c>
      <c r="C48">
        <v>1E-3</v>
      </c>
      <c r="D48" t="s">
        <v>1</v>
      </c>
    </row>
    <row r="49" spans="1:4">
      <c r="A49" t="s">
        <v>49</v>
      </c>
      <c r="B49">
        <v>9</v>
      </c>
      <c r="C49">
        <v>0</v>
      </c>
      <c r="D49" t="s">
        <v>1</v>
      </c>
    </row>
    <row r="50" spans="1:4">
      <c r="A50" t="s">
        <v>50</v>
      </c>
      <c r="B50">
        <v>8</v>
      </c>
      <c r="C50">
        <v>0</v>
      </c>
      <c r="D50" t="s">
        <v>1</v>
      </c>
    </row>
    <row r="51" spans="1:4">
      <c r="A51" t="s">
        <v>51</v>
      </c>
      <c r="B51">
        <v>31</v>
      </c>
      <c r="C51">
        <v>1E-3</v>
      </c>
      <c r="D51" t="s">
        <v>1</v>
      </c>
    </row>
    <row r="52" spans="1:4">
      <c r="A52" t="s">
        <v>52</v>
      </c>
      <c r="B52">
        <v>29</v>
      </c>
      <c r="C52">
        <v>0</v>
      </c>
      <c r="D52" t="s">
        <v>1</v>
      </c>
    </row>
    <row r="53" spans="1:4">
      <c r="A53" t="s">
        <v>53</v>
      </c>
      <c r="B53">
        <v>30</v>
      </c>
      <c r="C53">
        <v>1E-3</v>
      </c>
      <c r="D53" t="s">
        <v>1</v>
      </c>
    </row>
    <row r="54" spans="1:4">
      <c r="A54" t="s">
        <v>54</v>
      </c>
      <c r="B54">
        <v>30</v>
      </c>
      <c r="C54">
        <v>0</v>
      </c>
      <c r="D54" t="s">
        <v>1</v>
      </c>
    </row>
    <row r="55" spans="1:4">
      <c r="A55" t="s">
        <v>55</v>
      </c>
      <c r="B55">
        <v>31</v>
      </c>
      <c r="C55">
        <v>1E-3</v>
      </c>
      <c r="D55" t="s">
        <v>1</v>
      </c>
    </row>
    <row r="56" spans="1:4">
      <c r="A56" t="s">
        <v>56</v>
      </c>
      <c r="B56">
        <v>23</v>
      </c>
      <c r="C56">
        <v>0</v>
      </c>
      <c r="D56" t="s">
        <v>1</v>
      </c>
    </row>
    <row r="57" spans="1:4">
      <c r="A57" t="s">
        <v>57</v>
      </c>
      <c r="B57">
        <v>25</v>
      </c>
      <c r="C57">
        <v>0</v>
      </c>
      <c r="D57" t="s">
        <v>1</v>
      </c>
    </row>
    <row r="58" spans="1:4">
      <c r="A58" t="s">
        <v>58</v>
      </c>
      <c r="B58">
        <v>24</v>
      </c>
      <c r="C58">
        <v>1E-3</v>
      </c>
      <c r="D58" t="s">
        <v>1</v>
      </c>
    </row>
    <row r="59" spans="1:4">
      <c r="A59" t="s">
        <v>59</v>
      </c>
      <c r="B59">
        <v>24</v>
      </c>
      <c r="C59">
        <v>0</v>
      </c>
      <c r="D59" t="s">
        <v>1</v>
      </c>
    </row>
    <row r="60" spans="1:4">
      <c r="A60" t="s">
        <v>60</v>
      </c>
      <c r="B60">
        <v>24</v>
      </c>
      <c r="C60">
        <v>0</v>
      </c>
      <c r="D60" t="s">
        <v>1</v>
      </c>
    </row>
    <row r="61" spans="1:4">
      <c r="A61" t="s">
        <v>61</v>
      </c>
      <c r="B61">
        <v>19</v>
      </c>
      <c r="C61">
        <v>0</v>
      </c>
      <c r="D61" t="s">
        <v>1</v>
      </c>
    </row>
    <row r="62" spans="1:4">
      <c r="A62" t="s">
        <v>62</v>
      </c>
      <c r="B62">
        <v>18</v>
      </c>
      <c r="C62">
        <v>0</v>
      </c>
      <c r="D62" t="s">
        <v>1</v>
      </c>
    </row>
    <row r="63" spans="1:4">
      <c r="A63" t="s">
        <v>63</v>
      </c>
      <c r="B63">
        <v>18</v>
      </c>
      <c r="C63">
        <v>0</v>
      </c>
      <c r="D63" t="s">
        <v>1</v>
      </c>
    </row>
    <row r="64" spans="1:4">
      <c r="A64" t="s">
        <v>64</v>
      </c>
      <c r="B64">
        <v>20</v>
      </c>
      <c r="C64">
        <v>1E-3</v>
      </c>
      <c r="D64" t="s">
        <v>1</v>
      </c>
    </row>
    <row r="65" spans="1:4">
      <c r="A65" t="s">
        <v>65</v>
      </c>
      <c r="B65">
        <v>19</v>
      </c>
      <c r="C65">
        <v>0</v>
      </c>
      <c r="D65" t="s">
        <v>1</v>
      </c>
    </row>
    <row r="66" spans="1:4">
      <c r="A66" t="s">
        <v>66</v>
      </c>
      <c r="B66">
        <v>14</v>
      </c>
      <c r="C66">
        <v>1E-3</v>
      </c>
      <c r="D66" t="s">
        <v>1</v>
      </c>
    </row>
    <row r="67" spans="1:4">
      <c r="A67" t="s">
        <v>67</v>
      </c>
      <c r="B67">
        <v>14</v>
      </c>
      <c r="C67">
        <v>0</v>
      </c>
      <c r="D67" t="s">
        <v>1</v>
      </c>
    </row>
    <row r="68" spans="1:4">
      <c r="A68" t="s">
        <v>68</v>
      </c>
      <c r="B68">
        <v>14</v>
      </c>
      <c r="C68">
        <v>0</v>
      </c>
      <c r="D68" t="s">
        <v>1</v>
      </c>
    </row>
    <row r="69" spans="1:4">
      <c r="A69" t="s">
        <v>69</v>
      </c>
      <c r="B69">
        <v>12</v>
      </c>
      <c r="C69">
        <v>0</v>
      </c>
      <c r="D69" t="s">
        <v>1</v>
      </c>
    </row>
    <row r="70" spans="1:4">
      <c r="A70" t="s">
        <v>70</v>
      </c>
      <c r="B70">
        <v>16</v>
      </c>
      <c r="C70">
        <v>0</v>
      </c>
      <c r="D70" t="s">
        <v>1</v>
      </c>
    </row>
    <row r="71" spans="1:4">
      <c r="A71" t="s">
        <v>71</v>
      </c>
      <c r="B71">
        <v>12</v>
      </c>
      <c r="C71">
        <v>0</v>
      </c>
      <c r="D71" t="s">
        <v>1</v>
      </c>
    </row>
    <row r="72" spans="1:4">
      <c r="A72" t="s">
        <v>72</v>
      </c>
      <c r="B72">
        <v>15</v>
      </c>
      <c r="C72">
        <v>1E-3</v>
      </c>
      <c r="D72" t="s">
        <v>1</v>
      </c>
    </row>
    <row r="73" spans="1:4">
      <c r="A73" t="s">
        <v>73</v>
      </c>
      <c r="B73">
        <v>11</v>
      </c>
      <c r="C73">
        <v>0</v>
      </c>
      <c r="D73" t="s">
        <v>1</v>
      </c>
    </row>
    <row r="74" spans="1:4">
      <c r="A74" t="s">
        <v>74</v>
      </c>
      <c r="B74">
        <v>10</v>
      </c>
      <c r="C74">
        <v>0</v>
      </c>
      <c r="D74" t="s">
        <v>1</v>
      </c>
    </row>
    <row r="75" spans="1:4">
      <c r="A75" t="s">
        <v>75</v>
      </c>
      <c r="B75">
        <v>15</v>
      </c>
      <c r="C75">
        <v>0</v>
      </c>
      <c r="D75" t="s">
        <v>1</v>
      </c>
    </row>
    <row r="76" spans="1:4">
      <c r="A76" t="s">
        <v>76</v>
      </c>
      <c r="B76">
        <v>35</v>
      </c>
      <c r="C76">
        <v>0</v>
      </c>
      <c r="D76" t="s">
        <v>1</v>
      </c>
    </row>
    <row r="77" spans="1:4">
      <c r="A77" t="s">
        <v>77</v>
      </c>
      <c r="B77">
        <v>34</v>
      </c>
      <c r="C77">
        <v>0</v>
      </c>
      <c r="D77" t="s">
        <v>1</v>
      </c>
    </row>
    <row r="78" spans="1:4">
      <c r="A78" t="s">
        <v>78</v>
      </c>
      <c r="B78">
        <v>35</v>
      </c>
      <c r="C78">
        <v>1E-3</v>
      </c>
      <c r="D78" t="s">
        <v>1</v>
      </c>
    </row>
    <row r="79" spans="1:4">
      <c r="A79" t="s">
        <v>79</v>
      </c>
      <c r="B79">
        <v>34</v>
      </c>
      <c r="C79">
        <v>0</v>
      </c>
      <c r="D79" t="s">
        <v>1</v>
      </c>
    </row>
    <row r="80" spans="1:4">
      <c r="A80" t="s">
        <v>80</v>
      </c>
      <c r="B80">
        <v>34</v>
      </c>
      <c r="C80">
        <v>1E-3</v>
      </c>
      <c r="D80" t="s">
        <v>1</v>
      </c>
    </row>
    <row r="81" spans="1:4">
      <c r="A81" t="s">
        <v>81</v>
      </c>
      <c r="B81">
        <v>25</v>
      </c>
      <c r="C81">
        <v>0</v>
      </c>
      <c r="D81" t="s">
        <v>1</v>
      </c>
    </row>
    <row r="82" spans="1:4">
      <c r="A82" t="s">
        <v>82</v>
      </c>
      <c r="B82">
        <v>30</v>
      </c>
      <c r="C82">
        <v>1E-3</v>
      </c>
      <c r="D82" t="s">
        <v>1</v>
      </c>
    </row>
    <row r="83" spans="1:4">
      <c r="A83" t="s">
        <v>83</v>
      </c>
      <c r="B83">
        <v>27</v>
      </c>
      <c r="C83">
        <v>0</v>
      </c>
      <c r="D83" t="s">
        <v>1</v>
      </c>
    </row>
    <row r="84" spans="1:4">
      <c r="A84" t="s">
        <v>84</v>
      </c>
      <c r="B84">
        <v>27</v>
      </c>
      <c r="C84">
        <v>0</v>
      </c>
      <c r="D84" t="s">
        <v>1</v>
      </c>
    </row>
    <row r="85" spans="1:4">
      <c r="A85" t="s">
        <v>85</v>
      </c>
      <c r="B85">
        <v>29</v>
      </c>
      <c r="C85">
        <v>1E-3</v>
      </c>
      <c r="D85" t="s">
        <v>1</v>
      </c>
    </row>
    <row r="86" spans="1:4">
      <c r="A86" t="s">
        <v>86</v>
      </c>
      <c r="B86">
        <v>21</v>
      </c>
      <c r="C86">
        <v>1E-3</v>
      </c>
      <c r="D86" t="s">
        <v>1</v>
      </c>
    </row>
    <row r="87" spans="1:4">
      <c r="A87" t="s">
        <v>87</v>
      </c>
      <c r="B87">
        <v>21</v>
      </c>
      <c r="C87">
        <v>0</v>
      </c>
      <c r="D87" t="s">
        <v>1</v>
      </c>
    </row>
    <row r="88" spans="1:4">
      <c r="A88" t="s">
        <v>88</v>
      </c>
      <c r="B88">
        <v>21</v>
      </c>
      <c r="C88">
        <v>1E-3</v>
      </c>
      <c r="D88" t="s">
        <v>1</v>
      </c>
    </row>
    <row r="89" spans="1:4">
      <c r="A89" t="s">
        <v>89</v>
      </c>
      <c r="B89">
        <v>23</v>
      </c>
      <c r="C89">
        <v>0</v>
      </c>
      <c r="D89" t="s">
        <v>1</v>
      </c>
    </row>
    <row r="90" spans="1:4">
      <c r="A90" t="s">
        <v>90</v>
      </c>
      <c r="B90">
        <v>23</v>
      </c>
      <c r="C90">
        <v>1E-3</v>
      </c>
      <c r="D90" t="s">
        <v>1</v>
      </c>
    </row>
    <row r="91" spans="1:4">
      <c r="A91" t="s">
        <v>91</v>
      </c>
      <c r="B91">
        <v>19</v>
      </c>
      <c r="C91">
        <v>1E-3</v>
      </c>
      <c r="D91" t="s">
        <v>1</v>
      </c>
    </row>
    <row r="92" spans="1:4">
      <c r="A92" t="s">
        <v>92</v>
      </c>
      <c r="B92">
        <v>21</v>
      </c>
      <c r="C92">
        <v>1E-3</v>
      </c>
      <c r="D92" t="s">
        <v>1</v>
      </c>
    </row>
    <row r="93" spans="1:4">
      <c r="A93" t="s">
        <v>93</v>
      </c>
      <c r="B93">
        <v>21</v>
      </c>
      <c r="C93">
        <v>1E-3</v>
      </c>
      <c r="D93" t="s">
        <v>1</v>
      </c>
    </row>
    <row r="94" spans="1:4">
      <c r="A94" t="s">
        <v>94</v>
      </c>
      <c r="B94">
        <v>19</v>
      </c>
      <c r="C94">
        <v>0</v>
      </c>
      <c r="D94" t="s">
        <v>1</v>
      </c>
    </row>
    <row r="95" spans="1:4">
      <c r="A95" t="s">
        <v>95</v>
      </c>
      <c r="B95">
        <v>18</v>
      </c>
      <c r="C95">
        <v>1E-3</v>
      </c>
      <c r="D95" t="s">
        <v>1</v>
      </c>
    </row>
    <row r="96" spans="1:4">
      <c r="A96" t="s">
        <v>96</v>
      </c>
      <c r="B96">
        <v>14</v>
      </c>
      <c r="C96">
        <v>1E-3</v>
      </c>
      <c r="D96" t="s">
        <v>1</v>
      </c>
    </row>
    <row r="97" spans="1:4">
      <c r="A97" t="s">
        <v>97</v>
      </c>
      <c r="B97">
        <v>15</v>
      </c>
      <c r="C97">
        <v>1E-3</v>
      </c>
      <c r="D97" t="s">
        <v>1</v>
      </c>
    </row>
    <row r="98" spans="1:4">
      <c r="A98" t="s">
        <v>98</v>
      </c>
      <c r="B98">
        <v>14</v>
      </c>
      <c r="C98">
        <v>1E-3</v>
      </c>
      <c r="D98" t="s">
        <v>1</v>
      </c>
    </row>
    <row r="99" spans="1:4">
      <c r="A99" t="s">
        <v>99</v>
      </c>
      <c r="B99">
        <v>16</v>
      </c>
      <c r="C99">
        <v>1E-3</v>
      </c>
      <c r="D99" t="s">
        <v>1</v>
      </c>
    </row>
    <row r="100" spans="1:4">
      <c r="A100" t="s">
        <v>100</v>
      </c>
      <c r="B100">
        <v>16</v>
      </c>
      <c r="C100">
        <v>1E-3</v>
      </c>
      <c r="D100" t="s">
        <v>1</v>
      </c>
    </row>
    <row r="101" spans="1:4">
      <c r="A101" t="s">
        <v>101</v>
      </c>
      <c r="B101">
        <v>40</v>
      </c>
      <c r="C101">
        <v>1E-3</v>
      </c>
      <c r="D101" t="s">
        <v>1</v>
      </c>
    </row>
    <row r="102" spans="1:4">
      <c r="A102" t="s">
        <v>102</v>
      </c>
      <c r="B102">
        <v>41</v>
      </c>
      <c r="C102">
        <v>0</v>
      </c>
      <c r="D102" t="s">
        <v>1</v>
      </c>
    </row>
    <row r="103" spans="1:4">
      <c r="A103" t="s">
        <v>103</v>
      </c>
      <c r="B103">
        <v>43</v>
      </c>
      <c r="C103">
        <v>1E-3</v>
      </c>
      <c r="D103" t="s">
        <v>1</v>
      </c>
    </row>
    <row r="104" spans="1:4">
      <c r="A104" t="s">
        <v>104</v>
      </c>
      <c r="B104">
        <v>41</v>
      </c>
      <c r="C104">
        <v>0</v>
      </c>
      <c r="D104" t="s">
        <v>1</v>
      </c>
    </row>
    <row r="105" spans="1:4">
      <c r="A105" t="s">
        <v>105</v>
      </c>
      <c r="B105">
        <v>40</v>
      </c>
      <c r="C105">
        <v>1E-3</v>
      </c>
      <c r="D105" t="s">
        <v>1</v>
      </c>
    </row>
    <row r="106" spans="1:4">
      <c r="A106" t="s">
        <v>106</v>
      </c>
      <c r="B106">
        <v>34</v>
      </c>
      <c r="C106">
        <v>0</v>
      </c>
      <c r="D106" t="s">
        <v>1</v>
      </c>
    </row>
    <row r="107" spans="1:4">
      <c r="A107" t="s">
        <v>107</v>
      </c>
      <c r="B107">
        <v>30</v>
      </c>
      <c r="C107">
        <v>0</v>
      </c>
      <c r="D107" t="s">
        <v>1</v>
      </c>
    </row>
    <row r="108" spans="1:4">
      <c r="A108" t="s">
        <v>108</v>
      </c>
      <c r="B108">
        <v>33</v>
      </c>
      <c r="C108">
        <v>0</v>
      </c>
      <c r="D108" t="s">
        <v>1</v>
      </c>
    </row>
    <row r="109" spans="1:4">
      <c r="A109" t="s">
        <v>109</v>
      </c>
      <c r="B109">
        <v>32</v>
      </c>
      <c r="C109">
        <v>1E-3</v>
      </c>
      <c r="D109" t="s">
        <v>1</v>
      </c>
    </row>
    <row r="110" spans="1:4">
      <c r="A110" t="s">
        <v>110</v>
      </c>
      <c r="B110">
        <v>34</v>
      </c>
      <c r="C110">
        <v>0</v>
      </c>
      <c r="D110" t="s">
        <v>1</v>
      </c>
    </row>
    <row r="111" spans="1:4">
      <c r="A111" t="s">
        <v>111</v>
      </c>
      <c r="B111">
        <v>25</v>
      </c>
      <c r="C111">
        <v>1E-3</v>
      </c>
      <c r="D111" t="s">
        <v>1</v>
      </c>
    </row>
    <row r="112" spans="1:4">
      <c r="A112" t="s">
        <v>112</v>
      </c>
      <c r="B112">
        <v>29</v>
      </c>
      <c r="C112">
        <v>1E-3</v>
      </c>
      <c r="D112" t="s">
        <v>1</v>
      </c>
    </row>
    <row r="113" spans="1:4">
      <c r="A113" t="s">
        <v>113</v>
      </c>
      <c r="B113">
        <v>25</v>
      </c>
      <c r="C113">
        <v>1E-3</v>
      </c>
      <c r="D113" t="s">
        <v>1</v>
      </c>
    </row>
    <row r="114" spans="1:4">
      <c r="A114" t="s">
        <v>114</v>
      </c>
      <c r="B114">
        <v>27</v>
      </c>
      <c r="C114">
        <v>1E-3</v>
      </c>
      <c r="D114" t="s">
        <v>1</v>
      </c>
    </row>
    <row r="115" spans="1:4">
      <c r="A115" t="s">
        <v>115</v>
      </c>
      <c r="B115">
        <v>28</v>
      </c>
      <c r="C115">
        <v>1E-3</v>
      </c>
      <c r="D115" t="s">
        <v>1</v>
      </c>
    </row>
    <row r="116" spans="1:4">
      <c r="A116" t="s">
        <v>116</v>
      </c>
      <c r="B116">
        <v>23</v>
      </c>
      <c r="C116">
        <v>1E-3</v>
      </c>
      <c r="D116" t="s">
        <v>1</v>
      </c>
    </row>
    <row r="117" spans="1:4">
      <c r="A117" t="s">
        <v>117</v>
      </c>
      <c r="B117">
        <v>20</v>
      </c>
      <c r="C117">
        <v>1E-3</v>
      </c>
      <c r="D117" t="s">
        <v>1</v>
      </c>
    </row>
    <row r="118" spans="1:4">
      <c r="A118" t="s">
        <v>118</v>
      </c>
      <c r="B118">
        <v>23</v>
      </c>
      <c r="C118">
        <v>1E-3</v>
      </c>
      <c r="D118" t="s">
        <v>1</v>
      </c>
    </row>
    <row r="119" spans="1:4">
      <c r="A119" t="s">
        <v>119</v>
      </c>
      <c r="B119">
        <v>21</v>
      </c>
      <c r="C119">
        <v>1E-3</v>
      </c>
      <c r="D119" t="s">
        <v>1</v>
      </c>
    </row>
    <row r="120" spans="1:4">
      <c r="A120" t="s">
        <v>120</v>
      </c>
      <c r="B120">
        <v>21</v>
      </c>
      <c r="C120">
        <v>1E-3</v>
      </c>
      <c r="D120" t="s">
        <v>1</v>
      </c>
    </row>
    <row r="121" spans="1:4">
      <c r="A121" t="s">
        <v>121</v>
      </c>
      <c r="B121">
        <v>23</v>
      </c>
      <c r="C121">
        <v>1E-3</v>
      </c>
      <c r="D121" t="s">
        <v>1</v>
      </c>
    </row>
    <row r="122" spans="1:4">
      <c r="A122" t="s">
        <v>122</v>
      </c>
      <c r="B122">
        <v>17</v>
      </c>
      <c r="C122">
        <v>1E-3</v>
      </c>
      <c r="D122" t="s">
        <v>1</v>
      </c>
    </row>
    <row r="123" spans="1:4">
      <c r="A123" t="s">
        <v>123</v>
      </c>
      <c r="B123">
        <v>20</v>
      </c>
      <c r="C123">
        <v>1E-3</v>
      </c>
      <c r="D123" t="s">
        <v>1</v>
      </c>
    </row>
    <row r="124" spans="1:4">
      <c r="A124" t="s">
        <v>124</v>
      </c>
      <c r="B124">
        <v>19</v>
      </c>
      <c r="C124">
        <v>1E-3</v>
      </c>
      <c r="D124" t="s">
        <v>1</v>
      </c>
    </row>
    <row r="125" spans="1:4">
      <c r="A125" t="s">
        <v>125</v>
      </c>
      <c r="B125">
        <v>18</v>
      </c>
      <c r="C125">
        <v>1E-3</v>
      </c>
      <c r="D125" t="s">
        <v>1</v>
      </c>
    </row>
    <row r="126" spans="1:4">
      <c r="A126" t="s">
        <v>126</v>
      </c>
      <c r="B126">
        <v>48</v>
      </c>
      <c r="C126">
        <v>1E-3</v>
      </c>
      <c r="D126" t="s">
        <v>1</v>
      </c>
    </row>
    <row r="127" spans="1:4">
      <c r="A127" t="s">
        <v>127</v>
      </c>
      <c r="B127">
        <v>48</v>
      </c>
      <c r="C127">
        <v>1E-3</v>
      </c>
      <c r="D127" t="s">
        <v>1</v>
      </c>
    </row>
    <row r="128" spans="1:4">
      <c r="A128" t="s">
        <v>128</v>
      </c>
      <c r="B128">
        <v>47</v>
      </c>
      <c r="C128">
        <v>0</v>
      </c>
      <c r="D128" t="s">
        <v>1</v>
      </c>
    </row>
    <row r="129" spans="1:4">
      <c r="A129" t="s">
        <v>129</v>
      </c>
      <c r="B129">
        <v>47</v>
      </c>
      <c r="C129">
        <v>0</v>
      </c>
      <c r="D129" t="s">
        <v>1</v>
      </c>
    </row>
    <row r="130" spans="1:4">
      <c r="A130" t="s">
        <v>130</v>
      </c>
      <c r="B130">
        <v>45</v>
      </c>
      <c r="C130">
        <v>1E-3</v>
      </c>
      <c r="D130" t="s">
        <v>1</v>
      </c>
    </row>
    <row r="131" spans="1:4">
      <c r="A131" t="s">
        <v>131</v>
      </c>
      <c r="B131">
        <v>37</v>
      </c>
      <c r="C131">
        <v>1E-3</v>
      </c>
      <c r="D131" t="s">
        <v>1</v>
      </c>
    </row>
    <row r="132" spans="1:4">
      <c r="A132" t="s">
        <v>132</v>
      </c>
      <c r="B132">
        <v>38</v>
      </c>
      <c r="C132">
        <v>1E-3</v>
      </c>
      <c r="D132" t="s">
        <v>1</v>
      </c>
    </row>
    <row r="133" spans="1:4">
      <c r="A133" t="s">
        <v>133</v>
      </c>
      <c r="B133">
        <v>36</v>
      </c>
      <c r="C133">
        <v>1E-3</v>
      </c>
      <c r="D133" t="s">
        <v>1</v>
      </c>
    </row>
    <row r="134" spans="1:4">
      <c r="A134" t="s">
        <v>134</v>
      </c>
      <c r="B134">
        <v>37</v>
      </c>
      <c r="C134">
        <v>1E-3</v>
      </c>
      <c r="D134" t="s">
        <v>1</v>
      </c>
    </row>
    <row r="135" spans="1:4">
      <c r="A135" t="s">
        <v>135</v>
      </c>
      <c r="B135">
        <v>41</v>
      </c>
      <c r="C135">
        <v>1E-3</v>
      </c>
      <c r="D135" t="s">
        <v>1</v>
      </c>
    </row>
    <row r="136" spans="1:4">
      <c r="A136" t="s">
        <v>136</v>
      </c>
      <c r="B136">
        <v>29</v>
      </c>
      <c r="C136">
        <v>2E-3</v>
      </c>
      <c r="D136" t="s">
        <v>1</v>
      </c>
    </row>
    <row r="137" spans="1:4">
      <c r="A137" t="s">
        <v>137</v>
      </c>
      <c r="B137">
        <v>29</v>
      </c>
      <c r="C137">
        <v>0</v>
      </c>
      <c r="D137" t="s">
        <v>1</v>
      </c>
    </row>
    <row r="138" spans="1:4">
      <c r="A138" t="s">
        <v>138</v>
      </c>
      <c r="B138">
        <v>29</v>
      </c>
      <c r="C138">
        <v>1E-3</v>
      </c>
      <c r="D138" t="s">
        <v>1</v>
      </c>
    </row>
    <row r="139" spans="1:4">
      <c r="A139" t="s">
        <v>139</v>
      </c>
      <c r="B139">
        <v>30</v>
      </c>
      <c r="C139">
        <v>1E-3</v>
      </c>
      <c r="D139" t="s">
        <v>1</v>
      </c>
    </row>
    <row r="140" spans="1:4">
      <c r="A140" t="s">
        <v>140</v>
      </c>
      <c r="B140">
        <v>28</v>
      </c>
      <c r="C140">
        <v>1E-3</v>
      </c>
      <c r="D140" t="s">
        <v>1</v>
      </c>
    </row>
    <row r="141" spans="1:4">
      <c r="A141" t="s">
        <v>141</v>
      </c>
      <c r="B141">
        <v>22</v>
      </c>
      <c r="C141">
        <v>1E-3</v>
      </c>
      <c r="D141" t="s">
        <v>1</v>
      </c>
    </row>
    <row r="142" spans="1:4">
      <c r="A142" t="s">
        <v>142</v>
      </c>
      <c r="B142">
        <v>26</v>
      </c>
      <c r="C142">
        <v>1E-3</v>
      </c>
      <c r="D142" t="s">
        <v>1</v>
      </c>
    </row>
    <row r="143" spans="1:4">
      <c r="A143" t="s">
        <v>143</v>
      </c>
      <c r="B143">
        <v>26</v>
      </c>
      <c r="C143">
        <v>2E-3</v>
      </c>
      <c r="D143" t="s">
        <v>1</v>
      </c>
    </row>
    <row r="144" spans="1:4">
      <c r="A144" t="s">
        <v>144</v>
      </c>
      <c r="B144">
        <v>26</v>
      </c>
      <c r="C144">
        <v>1E-3</v>
      </c>
      <c r="D144" t="s">
        <v>1</v>
      </c>
    </row>
    <row r="145" spans="1:4">
      <c r="A145" t="s">
        <v>145</v>
      </c>
      <c r="B145">
        <v>28</v>
      </c>
      <c r="C145">
        <v>1E-3</v>
      </c>
      <c r="D145" t="s">
        <v>1</v>
      </c>
    </row>
    <row r="146" spans="1:4">
      <c r="A146" t="s">
        <v>146</v>
      </c>
      <c r="B146">
        <v>22</v>
      </c>
      <c r="C146">
        <v>1E-3</v>
      </c>
      <c r="D146" t="s">
        <v>1</v>
      </c>
    </row>
    <row r="147" spans="1:4">
      <c r="A147" t="s">
        <v>147</v>
      </c>
      <c r="B147">
        <v>20</v>
      </c>
      <c r="C147">
        <v>1E-3</v>
      </c>
      <c r="D147" t="s">
        <v>1</v>
      </c>
    </row>
    <row r="148" spans="1:4">
      <c r="A148" t="s">
        <v>148</v>
      </c>
      <c r="B148">
        <v>22</v>
      </c>
      <c r="C148">
        <v>1E-3</v>
      </c>
      <c r="D148" t="s">
        <v>1</v>
      </c>
    </row>
    <row r="149" spans="1:4">
      <c r="A149" t="s">
        <v>149</v>
      </c>
      <c r="B149">
        <v>24</v>
      </c>
      <c r="C149">
        <v>1E-3</v>
      </c>
      <c r="D149" t="s">
        <v>1</v>
      </c>
    </row>
    <row r="150" spans="1:4">
      <c r="A150" t="s">
        <v>150</v>
      </c>
      <c r="B150">
        <v>24</v>
      </c>
      <c r="C150">
        <v>1E-3</v>
      </c>
      <c r="D150" t="s">
        <v>1</v>
      </c>
    </row>
    <row r="151" spans="1:4">
      <c r="A151" t="s">
        <v>151</v>
      </c>
      <c r="B151">
        <v>51</v>
      </c>
      <c r="C151">
        <v>1E-3</v>
      </c>
      <c r="D151" t="s">
        <v>1</v>
      </c>
    </row>
    <row r="152" spans="1:4">
      <c r="A152" t="s">
        <v>152</v>
      </c>
      <c r="B152">
        <v>52</v>
      </c>
      <c r="C152">
        <v>1E-3</v>
      </c>
      <c r="D152" t="s">
        <v>1</v>
      </c>
    </row>
    <row r="153" spans="1:4">
      <c r="A153" t="s">
        <v>153</v>
      </c>
      <c r="B153">
        <v>52</v>
      </c>
      <c r="C153">
        <v>1E-3</v>
      </c>
      <c r="D153" t="s">
        <v>1</v>
      </c>
    </row>
    <row r="154" spans="1:4">
      <c r="A154" t="s">
        <v>154</v>
      </c>
      <c r="B154">
        <v>52</v>
      </c>
      <c r="C154">
        <v>1E-3</v>
      </c>
      <c r="D154" t="s">
        <v>1</v>
      </c>
    </row>
    <row r="155" spans="1:4">
      <c r="A155" t="s">
        <v>155</v>
      </c>
      <c r="B155">
        <v>53</v>
      </c>
      <c r="C155">
        <v>1E-3</v>
      </c>
      <c r="D155" t="s">
        <v>1</v>
      </c>
    </row>
    <row r="156" spans="1:4">
      <c r="A156" t="s">
        <v>156</v>
      </c>
      <c r="B156">
        <v>41</v>
      </c>
      <c r="C156">
        <v>1E-3</v>
      </c>
      <c r="D156" t="s">
        <v>1</v>
      </c>
    </row>
    <row r="157" spans="1:4">
      <c r="A157" t="s">
        <v>157</v>
      </c>
      <c r="B157">
        <v>44</v>
      </c>
      <c r="C157">
        <v>1E-3</v>
      </c>
      <c r="D157" t="s">
        <v>1</v>
      </c>
    </row>
    <row r="158" spans="1:4">
      <c r="A158" t="s">
        <v>158</v>
      </c>
      <c r="B158">
        <v>42</v>
      </c>
      <c r="C158">
        <v>1E-3</v>
      </c>
      <c r="D158" t="s">
        <v>1</v>
      </c>
    </row>
    <row r="159" spans="1:4">
      <c r="A159" t="s">
        <v>159</v>
      </c>
      <c r="B159">
        <v>41</v>
      </c>
      <c r="C159">
        <v>0</v>
      </c>
      <c r="D159" t="s">
        <v>1</v>
      </c>
    </row>
    <row r="160" spans="1:4">
      <c r="A160" t="s">
        <v>160</v>
      </c>
      <c r="B160">
        <v>40</v>
      </c>
      <c r="C160">
        <v>1E-3</v>
      </c>
      <c r="D160" t="s">
        <v>1</v>
      </c>
    </row>
    <row r="161" spans="1:4">
      <c r="A161" t="s">
        <v>161</v>
      </c>
      <c r="B161">
        <v>34</v>
      </c>
      <c r="C161">
        <v>1E-3</v>
      </c>
      <c r="D161" t="s">
        <v>1</v>
      </c>
    </row>
    <row r="162" spans="1:4">
      <c r="A162" t="s">
        <v>162</v>
      </c>
      <c r="B162">
        <v>34</v>
      </c>
      <c r="C162">
        <v>1E-3</v>
      </c>
      <c r="D162" t="s">
        <v>1</v>
      </c>
    </row>
    <row r="163" spans="1:4">
      <c r="A163" t="s">
        <v>163</v>
      </c>
      <c r="B163">
        <v>31</v>
      </c>
      <c r="C163">
        <v>1E-3</v>
      </c>
      <c r="D163" t="s">
        <v>1</v>
      </c>
    </row>
    <row r="164" spans="1:4">
      <c r="A164" t="s">
        <v>164</v>
      </c>
      <c r="B164">
        <v>33</v>
      </c>
      <c r="C164">
        <v>1E-3</v>
      </c>
      <c r="D164" t="s">
        <v>1</v>
      </c>
    </row>
    <row r="165" spans="1:4">
      <c r="A165" t="s">
        <v>165</v>
      </c>
      <c r="B165">
        <v>33</v>
      </c>
      <c r="C165">
        <v>0</v>
      </c>
      <c r="D165" t="s">
        <v>1</v>
      </c>
    </row>
    <row r="166" spans="1:4">
      <c r="A166" t="s">
        <v>166</v>
      </c>
      <c r="B166">
        <v>29</v>
      </c>
      <c r="C166">
        <v>1E-3</v>
      </c>
      <c r="D166" t="s">
        <v>1</v>
      </c>
    </row>
    <row r="167" spans="1:4">
      <c r="A167" t="s">
        <v>167</v>
      </c>
      <c r="B167">
        <v>30</v>
      </c>
      <c r="C167">
        <v>1E-3</v>
      </c>
      <c r="D167" t="s">
        <v>1</v>
      </c>
    </row>
    <row r="168" spans="1:4">
      <c r="A168" t="s">
        <v>168</v>
      </c>
      <c r="B168">
        <v>28</v>
      </c>
      <c r="C168">
        <v>1E-3</v>
      </c>
      <c r="D168" t="s">
        <v>1</v>
      </c>
    </row>
    <row r="169" spans="1:4">
      <c r="A169" t="s">
        <v>169</v>
      </c>
      <c r="B169">
        <v>30</v>
      </c>
      <c r="C169">
        <v>0</v>
      </c>
      <c r="D169" t="s">
        <v>1</v>
      </c>
    </row>
    <row r="170" spans="1:4">
      <c r="A170" t="s">
        <v>170</v>
      </c>
      <c r="B170">
        <v>29</v>
      </c>
      <c r="C170">
        <v>1E-3</v>
      </c>
      <c r="D170" t="s">
        <v>1</v>
      </c>
    </row>
    <row r="171" spans="1:4">
      <c r="A171" t="s">
        <v>171</v>
      </c>
      <c r="B171">
        <v>25</v>
      </c>
      <c r="C171">
        <v>1E-3</v>
      </c>
      <c r="D171" t="s">
        <v>1</v>
      </c>
    </row>
    <row r="172" spans="1:4">
      <c r="A172" t="s">
        <v>172</v>
      </c>
      <c r="B172">
        <v>23</v>
      </c>
      <c r="C172">
        <v>2E-3</v>
      </c>
      <c r="D172" t="s">
        <v>1</v>
      </c>
    </row>
    <row r="173" spans="1:4">
      <c r="A173" t="s">
        <v>173</v>
      </c>
      <c r="B173">
        <v>25</v>
      </c>
      <c r="C173">
        <v>1E-3</v>
      </c>
      <c r="D173" t="s">
        <v>1</v>
      </c>
    </row>
    <row r="174" spans="1:4">
      <c r="A174" t="s">
        <v>174</v>
      </c>
      <c r="B174">
        <v>24</v>
      </c>
      <c r="C174">
        <v>1E-3</v>
      </c>
      <c r="D174" t="s">
        <v>1</v>
      </c>
    </row>
    <row r="175" spans="1:4">
      <c r="A175" t="s">
        <v>175</v>
      </c>
      <c r="B175">
        <v>24</v>
      </c>
      <c r="C175">
        <v>1E-3</v>
      </c>
      <c r="D175" t="s">
        <v>1</v>
      </c>
    </row>
    <row r="176" spans="1:4">
      <c r="A176" t="s">
        <v>176</v>
      </c>
      <c r="B176">
        <v>1</v>
      </c>
      <c r="C176">
        <v>0</v>
      </c>
      <c r="D176" t="s">
        <v>1</v>
      </c>
    </row>
    <row r="177" spans="1:4">
      <c r="A177" t="s">
        <v>177</v>
      </c>
      <c r="B177">
        <v>2</v>
      </c>
      <c r="C177">
        <v>0</v>
      </c>
      <c r="D177" t="s">
        <v>1</v>
      </c>
    </row>
    <row r="178" spans="1:4">
      <c r="A178" t="s">
        <v>178</v>
      </c>
      <c r="B178">
        <v>2</v>
      </c>
      <c r="C178">
        <v>0</v>
      </c>
      <c r="D178" t="s">
        <v>1</v>
      </c>
    </row>
    <row r="179" spans="1:4">
      <c r="A179" t="s">
        <v>179</v>
      </c>
      <c r="B179">
        <v>3</v>
      </c>
      <c r="C179">
        <v>0</v>
      </c>
      <c r="D179" t="s">
        <v>1</v>
      </c>
    </row>
    <row r="180" spans="1:4">
      <c r="A180" t="s">
        <v>180</v>
      </c>
      <c r="B180">
        <v>4</v>
      </c>
      <c r="C180">
        <v>0</v>
      </c>
      <c r="D180" t="s">
        <v>1</v>
      </c>
    </row>
    <row r="181" spans="1:4">
      <c r="A181" t="s">
        <v>181</v>
      </c>
      <c r="B181">
        <v>1</v>
      </c>
      <c r="C181">
        <v>0</v>
      </c>
      <c r="D181" t="s">
        <v>1</v>
      </c>
    </row>
    <row r="182" spans="1:4">
      <c r="A182" t="s">
        <v>182</v>
      </c>
      <c r="B182">
        <v>1</v>
      </c>
      <c r="C182">
        <v>0</v>
      </c>
      <c r="D182" t="s">
        <v>1</v>
      </c>
    </row>
    <row r="183" spans="1:4">
      <c r="A183" t="s">
        <v>183</v>
      </c>
      <c r="B183">
        <v>2</v>
      </c>
      <c r="C183">
        <v>0</v>
      </c>
      <c r="D183" t="s">
        <v>1</v>
      </c>
    </row>
    <row r="184" spans="1:4">
      <c r="A184" t="s">
        <v>184</v>
      </c>
      <c r="B184">
        <v>2</v>
      </c>
      <c r="C184">
        <v>0</v>
      </c>
      <c r="D184" t="s">
        <v>1</v>
      </c>
    </row>
    <row r="185" spans="1:4">
      <c r="A185" t="s">
        <v>185</v>
      </c>
      <c r="B185">
        <v>2</v>
      </c>
      <c r="C185">
        <v>0</v>
      </c>
      <c r="D185" t="s">
        <v>1</v>
      </c>
    </row>
    <row r="186" spans="1:4">
      <c r="A186" t="s">
        <v>186</v>
      </c>
      <c r="B186">
        <v>1</v>
      </c>
      <c r="C186">
        <v>0</v>
      </c>
      <c r="D186" t="s">
        <v>1</v>
      </c>
    </row>
    <row r="187" spans="1:4">
      <c r="A187" t="s">
        <v>187</v>
      </c>
      <c r="B187">
        <v>1</v>
      </c>
      <c r="C187">
        <v>0</v>
      </c>
      <c r="D187" t="s">
        <v>1</v>
      </c>
    </row>
    <row r="188" spans="1:4">
      <c r="A188" t="s">
        <v>188</v>
      </c>
      <c r="B188">
        <v>1</v>
      </c>
      <c r="C188">
        <v>0</v>
      </c>
      <c r="D188" t="s">
        <v>1</v>
      </c>
    </row>
    <row r="189" spans="1:4">
      <c r="A189" t="s">
        <v>189</v>
      </c>
      <c r="B189">
        <v>0</v>
      </c>
      <c r="C189">
        <v>0</v>
      </c>
      <c r="D189" t="s">
        <v>1</v>
      </c>
    </row>
    <row r="190" spans="1:4">
      <c r="A190" t="s">
        <v>190</v>
      </c>
      <c r="B190">
        <v>1</v>
      </c>
      <c r="C190">
        <v>0</v>
      </c>
      <c r="D190" t="s">
        <v>1</v>
      </c>
    </row>
    <row r="191" spans="1:4">
      <c r="A191" t="s">
        <v>191</v>
      </c>
      <c r="B191">
        <v>1</v>
      </c>
      <c r="C191">
        <v>0</v>
      </c>
      <c r="D191" t="s">
        <v>1</v>
      </c>
    </row>
    <row r="192" spans="1:4">
      <c r="A192" t="s">
        <v>192</v>
      </c>
      <c r="B192">
        <v>0</v>
      </c>
      <c r="C192">
        <v>0</v>
      </c>
      <c r="D192" t="s">
        <v>1</v>
      </c>
    </row>
    <row r="193" spans="1:4">
      <c r="A193" t="s">
        <v>193</v>
      </c>
      <c r="B193">
        <v>0</v>
      </c>
      <c r="C193">
        <v>0</v>
      </c>
      <c r="D193" t="s">
        <v>1</v>
      </c>
    </row>
    <row r="194" spans="1:4">
      <c r="A194" t="s">
        <v>194</v>
      </c>
      <c r="B194">
        <v>0</v>
      </c>
      <c r="C194">
        <v>0</v>
      </c>
      <c r="D194" t="s">
        <v>1</v>
      </c>
    </row>
    <row r="195" spans="1:4">
      <c r="A195" t="s">
        <v>195</v>
      </c>
      <c r="B195">
        <v>0</v>
      </c>
      <c r="C195">
        <v>0</v>
      </c>
      <c r="D195" t="s">
        <v>1</v>
      </c>
    </row>
    <row r="196" spans="1:4">
      <c r="A196" t="s">
        <v>196</v>
      </c>
      <c r="B196">
        <v>0</v>
      </c>
      <c r="C196">
        <v>0</v>
      </c>
      <c r="D196" t="s">
        <v>1</v>
      </c>
    </row>
    <row r="197" spans="1:4">
      <c r="A197" t="s">
        <v>197</v>
      </c>
      <c r="B197">
        <v>0</v>
      </c>
      <c r="C197">
        <v>0</v>
      </c>
      <c r="D197" t="s">
        <v>1</v>
      </c>
    </row>
    <row r="198" spans="1:4">
      <c r="A198" t="s">
        <v>198</v>
      </c>
      <c r="B198">
        <v>1</v>
      </c>
      <c r="C198">
        <v>0</v>
      </c>
      <c r="D198" t="s">
        <v>1</v>
      </c>
    </row>
    <row r="199" spans="1:4">
      <c r="A199" t="s">
        <v>199</v>
      </c>
      <c r="B199">
        <v>1</v>
      </c>
      <c r="C199">
        <v>0</v>
      </c>
      <c r="D199" t="s">
        <v>1</v>
      </c>
    </row>
    <row r="200" spans="1:4">
      <c r="A200" t="s">
        <v>200</v>
      </c>
      <c r="B200">
        <v>0</v>
      </c>
      <c r="C200">
        <v>0</v>
      </c>
      <c r="D200" t="s">
        <v>1</v>
      </c>
    </row>
    <row r="201" spans="1:4">
      <c r="A201" t="s">
        <v>201</v>
      </c>
      <c r="B201">
        <v>68</v>
      </c>
      <c r="C201">
        <v>1E-3</v>
      </c>
      <c r="D201" t="s">
        <v>1</v>
      </c>
    </row>
    <row r="202" spans="1:4">
      <c r="A202" t="s">
        <v>202</v>
      </c>
      <c r="B202">
        <v>67</v>
      </c>
      <c r="C202">
        <v>2E-3</v>
      </c>
      <c r="D202" t="s">
        <v>1</v>
      </c>
    </row>
    <row r="203" spans="1:4">
      <c r="A203" t="s">
        <v>203</v>
      </c>
      <c r="B203">
        <v>67</v>
      </c>
      <c r="C203">
        <v>1E-3</v>
      </c>
      <c r="D203" t="s">
        <v>1</v>
      </c>
    </row>
    <row r="204" spans="1:4">
      <c r="A204" t="s">
        <v>204</v>
      </c>
      <c r="B204">
        <v>68</v>
      </c>
      <c r="C204">
        <v>0</v>
      </c>
      <c r="D204" t="s">
        <v>1</v>
      </c>
    </row>
    <row r="205" spans="1:4">
      <c r="A205" t="s">
        <v>205</v>
      </c>
      <c r="B205">
        <v>68</v>
      </c>
      <c r="C205">
        <v>1E-3</v>
      </c>
      <c r="D205" t="s">
        <v>1</v>
      </c>
    </row>
    <row r="206" spans="1:4">
      <c r="A206" t="s">
        <v>206</v>
      </c>
      <c r="B206">
        <v>54</v>
      </c>
      <c r="C206">
        <v>2E-3</v>
      </c>
      <c r="D206" t="s">
        <v>1</v>
      </c>
    </row>
    <row r="207" spans="1:4">
      <c r="A207" t="s">
        <v>207</v>
      </c>
      <c r="B207">
        <v>60</v>
      </c>
      <c r="C207">
        <v>2E-3</v>
      </c>
      <c r="D207" t="s">
        <v>1</v>
      </c>
    </row>
    <row r="208" spans="1:4">
      <c r="A208" t="s">
        <v>208</v>
      </c>
      <c r="B208">
        <v>54</v>
      </c>
      <c r="C208">
        <v>1E-3</v>
      </c>
      <c r="D208" t="s">
        <v>1</v>
      </c>
    </row>
    <row r="209" spans="1:4">
      <c r="A209" t="s">
        <v>209</v>
      </c>
      <c r="B209">
        <v>58</v>
      </c>
      <c r="C209">
        <v>1E-3</v>
      </c>
      <c r="D209" t="s">
        <v>1</v>
      </c>
    </row>
    <row r="210" spans="1:4">
      <c r="A210" t="s">
        <v>210</v>
      </c>
      <c r="B210">
        <v>56</v>
      </c>
      <c r="C210">
        <v>1E-3</v>
      </c>
      <c r="D210" t="s">
        <v>1</v>
      </c>
    </row>
    <row r="211" spans="1:4">
      <c r="A211" t="s">
        <v>211</v>
      </c>
      <c r="B211">
        <v>48</v>
      </c>
      <c r="C211">
        <v>1E-3</v>
      </c>
      <c r="D211" t="s">
        <v>1</v>
      </c>
    </row>
    <row r="212" spans="1:4">
      <c r="A212" t="s">
        <v>212</v>
      </c>
      <c r="B212">
        <v>45</v>
      </c>
      <c r="C212">
        <v>1E-3</v>
      </c>
      <c r="D212" t="s">
        <v>1</v>
      </c>
    </row>
    <row r="213" spans="1:4">
      <c r="A213" t="s">
        <v>213</v>
      </c>
      <c r="B213">
        <v>47</v>
      </c>
      <c r="C213">
        <v>1E-3</v>
      </c>
      <c r="D213" t="s">
        <v>1</v>
      </c>
    </row>
    <row r="214" spans="1:4">
      <c r="A214" t="s">
        <v>214</v>
      </c>
      <c r="B214">
        <v>46</v>
      </c>
      <c r="C214">
        <v>2E-3</v>
      </c>
      <c r="D214" t="s">
        <v>1</v>
      </c>
    </row>
    <row r="215" spans="1:4">
      <c r="A215" t="s">
        <v>215</v>
      </c>
      <c r="B215">
        <v>47</v>
      </c>
      <c r="C215">
        <v>1E-3</v>
      </c>
      <c r="D215" t="s">
        <v>1</v>
      </c>
    </row>
    <row r="216" spans="1:4">
      <c r="A216" t="s">
        <v>216</v>
      </c>
      <c r="B216">
        <v>35</v>
      </c>
      <c r="C216">
        <v>1E-3</v>
      </c>
      <c r="D216" t="s">
        <v>1</v>
      </c>
    </row>
    <row r="217" spans="1:4">
      <c r="A217" t="s">
        <v>217</v>
      </c>
      <c r="B217">
        <v>42</v>
      </c>
      <c r="C217">
        <v>1E-3</v>
      </c>
      <c r="D217" t="s">
        <v>1</v>
      </c>
    </row>
    <row r="218" spans="1:4">
      <c r="A218" t="s">
        <v>218</v>
      </c>
      <c r="B218">
        <v>42</v>
      </c>
      <c r="C218">
        <v>1E-3</v>
      </c>
      <c r="D218" t="s">
        <v>1</v>
      </c>
    </row>
    <row r="219" spans="1:4">
      <c r="A219" t="s">
        <v>219</v>
      </c>
      <c r="B219">
        <v>36</v>
      </c>
      <c r="C219">
        <v>1E-3</v>
      </c>
      <c r="D219" t="s">
        <v>1</v>
      </c>
    </row>
    <row r="220" spans="1:4">
      <c r="A220" t="s">
        <v>220</v>
      </c>
      <c r="B220">
        <v>42</v>
      </c>
      <c r="C220">
        <v>2E-3</v>
      </c>
      <c r="D220" t="s">
        <v>1</v>
      </c>
    </row>
    <row r="221" spans="1:4">
      <c r="A221" t="s">
        <v>221</v>
      </c>
      <c r="B221">
        <v>31</v>
      </c>
      <c r="C221">
        <v>1E-3</v>
      </c>
      <c r="D221" t="s">
        <v>1</v>
      </c>
    </row>
    <row r="222" spans="1:4">
      <c r="A222" t="s">
        <v>222</v>
      </c>
      <c r="B222">
        <v>33</v>
      </c>
      <c r="C222">
        <v>1E-3</v>
      </c>
      <c r="D222" t="s">
        <v>1</v>
      </c>
    </row>
    <row r="223" spans="1:4">
      <c r="A223" t="s">
        <v>223</v>
      </c>
      <c r="B223">
        <v>31</v>
      </c>
      <c r="C223">
        <v>2E-3</v>
      </c>
      <c r="D223" t="s">
        <v>1</v>
      </c>
    </row>
    <row r="224" spans="1:4">
      <c r="A224" t="s">
        <v>224</v>
      </c>
      <c r="B224">
        <v>33</v>
      </c>
      <c r="C224">
        <v>2E-3</v>
      </c>
      <c r="D224" t="s">
        <v>1</v>
      </c>
    </row>
    <row r="225" spans="1:4">
      <c r="A225" t="s">
        <v>225</v>
      </c>
      <c r="B225">
        <v>34</v>
      </c>
      <c r="C225">
        <v>2E-3</v>
      </c>
      <c r="D225" t="s">
        <v>1</v>
      </c>
    </row>
    <row r="226" spans="1:4">
      <c r="A226" t="s">
        <v>226</v>
      </c>
      <c r="B226">
        <v>83</v>
      </c>
      <c r="C226">
        <v>1E-3</v>
      </c>
      <c r="D226" t="s">
        <v>1</v>
      </c>
    </row>
    <row r="227" spans="1:4">
      <c r="A227" t="s">
        <v>227</v>
      </c>
      <c r="B227">
        <v>81</v>
      </c>
      <c r="C227">
        <v>1E-3</v>
      </c>
      <c r="D227" t="s">
        <v>1</v>
      </c>
    </row>
    <row r="228" spans="1:4">
      <c r="A228" t="s">
        <v>228</v>
      </c>
      <c r="B228">
        <v>82</v>
      </c>
      <c r="C228">
        <v>1E-3</v>
      </c>
      <c r="D228" t="s">
        <v>1</v>
      </c>
    </row>
    <row r="229" spans="1:4">
      <c r="A229" t="s">
        <v>229</v>
      </c>
      <c r="B229">
        <v>82</v>
      </c>
      <c r="C229">
        <v>1E-3</v>
      </c>
      <c r="D229" t="s">
        <v>1</v>
      </c>
    </row>
    <row r="230" spans="1:4">
      <c r="A230" t="s">
        <v>230</v>
      </c>
      <c r="B230">
        <v>83</v>
      </c>
      <c r="C230">
        <v>1E-3</v>
      </c>
      <c r="D230" t="s">
        <v>1</v>
      </c>
    </row>
    <row r="231" spans="1:4">
      <c r="A231" t="s">
        <v>231</v>
      </c>
      <c r="B231">
        <v>68</v>
      </c>
      <c r="C231">
        <v>0</v>
      </c>
      <c r="D231" t="s">
        <v>1</v>
      </c>
    </row>
    <row r="232" spans="1:4">
      <c r="A232" t="s">
        <v>232</v>
      </c>
      <c r="B232">
        <v>67</v>
      </c>
      <c r="C232">
        <v>1E-3</v>
      </c>
      <c r="D232" t="s">
        <v>1</v>
      </c>
    </row>
    <row r="233" spans="1:4">
      <c r="A233" t="s">
        <v>233</v>
      </c>
      <c r="B233">
        <v>72</v>
      </c>
      <c r="C233">
        <v>1E-3</v>
      </c>
      <c r="D233" t="s">
        <v>1</v>
      </c>
    </row>
    <row r="234" spans="1:4">
      <c r="A234" t="s">
        <v>234</v>
      </c>
      <c r="B234">
        <v>73</v>
      </c>
      <c r="C234">
        <v>3.0000000000000001E-3</v>
      </c>
      <c r="D234" t="s">
        <v>1</v>
      </c>
    </row>
    <row r="235" spans="1:4">
      <c r="A235" t="s">
        <v>235</v>
      </c>
      <c r="B235">
        <v>70</v>
      </c>
      <c r="C235">
        <v>1E-3</v>
      </c>
      <c r="D235" t="s">
        <v>1</v>
      </c>
    </row>
    <row r="236" spans="1:4">
      <c r="A236" t="s">
        <v>236</v>
      </c>
      <c r="B236">
        <v>61</v>
      </c>
      <c r="C236">
        <v>1E-3</v>
      </c>
      <c r="D236" t="s">
        <v>1</v>
      </c>
    </row>
    <row r="237" spans="1:4">
      <c r="A237" t="s">
        <v>237</v>
      </c>
      <c r="B237">
        <v>58</v>
      </c>
      <c r="C237">
        <v>2E-3</v>
      </c>
      <c r="D237" t="s">
        <v>1</v>
      </c>
    </row>
    <row r="238" spans="1:4">
      <c r="A238" t="s">
        <v>238</v>
      </c>
      <c r="B238">
        <v>58</v>
      </c>
      <c r="C238">
        <v>3.0000000000000001E-3</v>
      </c>
      <c r="D238" t="s">
        <v>1</v>
      </c>
    </row>
    <row r="239" spans="1:4">
      <c r="A239" t="s">
        <v>239</v>
      </c>
      <c r="B239">
        <v>56</v>
      </c>
      <c r="C239">
        <v>3.0000000000000001E-3</v>
      </c>
      <c r="D239" t="s">
        <v>1</v>
      </c>
    </row>
    <row r="240" spans="1:4">
      <c r="A240" t="s">
        <v>240</v>
      </c>
      <c r="B240">
        <v>62</v>
      </c>
      <c r="C240">
        <v>1E-3</v>
      </c>
      <c r="D240" t="s">
        <v>1</v>
      </c>
    </row>
    <row r="241" spans="1:4">
      <c r="A241" t="s">
        <v>241</v>
      </c>
      <c r="B241">
        <v>53</v>
      </c>
      <c r="C241">
        <v>1E-3</v>
      </c>
      <c r="D241" t="s">
        <v>1</v>
      </c>
    </row>
    <row r="242" spans="1:4">
      <c r="A242" t="s">
        <v>242</v>
      </c>
      <c r="B242">
        <v>53</v>
      </c>
      <c r="C242">
        <v>2E-3</v>
      </c>
      <c r="D242" t="s">
        <v>1</v>
      </c>
    </row>
    <row r="243" spans="1:4">
      <c r="A243" t="s">
        <v>243</v>
      </c>
      <c r="B243">
        <v>54</v>
      </c>
      <c r="C243">
        <v>1E-3</v>
      </c>
      <c r="D243" t="s">
        <v>1</v>
      </c>
    </row>
    <row r="244" spans="1:4">
      <c r="A244" t="s">
        <v>244</v>
      </c>
      <c r="B244">
        <v>49</v>
      </c>
      <c r="C244">
        <v>2E-3</v>
      </c>
      <c r="D244" t="s">
        <v>1</v>
      </c>
    </row>
    <row r="245" spans="1:4">
      <c r="A245" t="s">
        <v>245</v>
      </c>
      <c r="B245">
        <v>52</v>
      </c>
      <c r="C245">
        <v>2E-3</v>
      </c>
      <c r="D245" t="s">
        <v>1</v>
      </c>
    </row>
    <row r="246" spans="1:4">
      <c r="A246" t="s">
        <v>246</v>
      </c>
      <c r="B246">
        <v>44</v>
      </c>
      <c r="C246">
        <v>2E-3</v>
      </c>
      <c r="D246" t="s">
        <v>1</v>
      </c>
    </row>
    <row r="247" spans="1:4">
      <c r="A247" t="s">
        <v>247</v>
      </c>
      <c r="B247">
        <v>42</v>
      </c>
      <c r="C247">
        <v>1E-3</v>
      </c>
      <c r="D247" t="s">
        <v>1</v>
      </c>
    </row>
    <row r="248" spans="1:4">
      <c r="A248" t="s">
        <v>248</v>
      </c>
      <c r="B248">
        <v>45</v>
      </c>
      <c r="C248">
        <v>2E-3</v>
      </c>
      <c r="D248" t="s">
        <v>1</v>
      </c>
    </row>
    <row r="249" spans="1:4">
      <c r="A249" t="s">
        <v>249</v>
      </c>
      <c r="B249">
        <v>47</v>
      </c>
      <c r="C249">
        <v>2E-3</v>
      </c>
      <c r="D249" t="s">
        <v>1</v>
      </c>
    </row>
    <row r="250" spans="1:4">
      <c r="A250" t="s">
        <v>250</v>
      </c>
      <c r="B250">
        <v>45</v>
      </c>
      <c r="C250">
        <v>2E-3</v>
      </c>
      <c r="D250" t="s">
        <v>1</v>
      </c>
    </row>
    <row r="251" spans="1:4">
      <c r="A251" t="s">
        <v>251</v>
      </c>
      <c r="B251">
        <v>97</v>
      </c>
      <c r="C251">
        <v>1E-3</v>
      </c>
      <c r="D251" t="s">
        <v>1</v>
      </c>
    </row>
    <row r="252" spans="1:4">
      <c r="A252" t="s">
        <v>252</v>
      </c>
      <c r="B252">
        <v>95</v>
      </c>
      <c r="C252">
        <v>1E-3</v>
      </c>
      <c r="D252" t="s">
        <v>1</v>
      </c>
    </row>
    <row r="253" spans="1:4">
      <c r="A253" t="s">
        <v>253</v>
      </c>
      <c r="B253">
        <v>97</v>
      </c>
      <c r="C253">
        <v>1E-3</v>
      </c>
      <c r="D253" t="s">
        <v>1</v>
      </c>
    </row>
    <row r="254" spans="1:4">
      <c r="A254" t="s">
        <v>254</v>
      </c>
      <c r="B254">
        <v>95</v>
      </c>
      <c r="C254">
        <v>2E-3</v>
      </c>
      <c r="D254" t="s">
        <v>1</v>
      </c>
    </row>
    <row r="255" spans="1:4">
      <c r="A255" t="s">
        <v>255</v>
      </c>
      <c r="B255">
        <v>96</v>
      </c>
      <c r="C255">
        <v>2E-3</v>
      </c>
      <c r="D255" t="s">
        <v>1</v>
      </c>
    </row>
    <row r="256" spans="1:4">
      <c r="A256" t="s">
        <v>256</v>
      </c>
      <c r="B256">
        <v>82</v>
      </c>
      <c r="C256">
        <v>1E-3</v>
      </c>
      <c r="D256" t="s">
        <v>1</v>
      </c>
    </row>
    <row r="257" spans="1:4">
      <c r="A257" t="s">
        <v>257</v>
      </c>
      <c r="B257">
        <v>83</v>
      </c>
      <c r="C257">
        <v>1E-3</v>
      </c>
      <c r="D257" t="s">
        <v>1</v>
      </c>
    </row>
    <row r="258" spans="1:4">
      <c r="A258" t="s">
        <v>258</v>
      </c>
      <c r="B258">
        <v>83</v>
      </c>
      <c r="C258">
        <v>2E-3</v>
      </c>
      <c r="D258" t="s">
        <v>1</v>
      </c>
    </row>
    <row r="259" spans="1:4">
      <c r="A259" t="s">
        <v>259</v>
      </c>
      <c r="B259">
        <v>82</v>
      </c>
      <c r="C259">
        <v>1E-3</v>
      </c>
      <c r="D259" t="s">
        <v>1</v>
      </c>
    </row>
    <row r="260" spans="1:4">
      <c r="A260" t="s">
        <v>260</v>
      </c>
      <c r="B260">
        <v>83</v>
      </c>
      <c r="C260">
        <v>1E-3</v>
      </c>
      <c r="D260" t="s">
        <v>1</v>
      </c>
    </row>
    <row r="261" spans="1:4">
      <c r="A261" t="s">
        <v>261</v>
      </c>
      <c r="B261">
        <v>67</v>
      </c>
      <c r="C261">
        <v>2E-3</v>
      </c>
      <c r="D261" t="s">
        <v>1</v>
      </c>
    </row>
    <row r="262" spans="1:4">
      <c r="A262" t="s">
        <v>262</v>
      </c>
      <c r="B262">
        <v>70</v>
      </c>
      <c r="C262">
        <v>2E-3</v>
      </c>
      <c r="D262" t="s">
        <v>1</v>
      </c>
    </row>
    <row r="263" spans="1:4">
      <c r="A263" t="s">
        <v>263</v>
      </c>
      <c r="B263">
        <v>72</v>
      </c>
      <c r="C263">
        <v>2E-3</v>
      </c>
      <c r="D263" t="s">
        <v>1</v>
      </c>
    </row>
    <row r="264" spans="1:4">
      <c r="A264" t="s">
        <v>264</v>
      </c>
      <c r="B264">
        <v>72</v>
      </c>
      <c r="C264">
        <v>1E-3</v>
      </c>
      <c r="D264" t="s">
        <v>1</v>
      </c>
    </row>
    <row r="265" spans="1:4">
      <c r="A265" t="s">
        <v>265</v>
      </c>
      <c r="B265">
        <v>72</v>
      </c>
      <c r="C265">
        <v>2E-3</v>
      </c>
      <c r="D265" t="s">
        <v>1</v>
      </c>
    </row>
    <row r="266" spans="1:4">
      <c r="A266" t="s">
        <v>266</v>
      </c>
      <c r="B266">
        <v>67</v>
      </c>
      <c r="C266">
        <v>2E-3</v>
      </c>
      <c r="D266" t="s">
        <v>1</v>
      </c>
    </row>
    <row r="267" spans="1:4">
      <c r="A267" t="s">
        <v>267</v>
      </c>
      <c r="B267">
        <v>62</v>
      </c>
      <c r="C267">
        <v>3.0000000000000001E-3</v>
      </c>
      <c r="D267" t="s">
        <v>1</v>
      </c>
    </row>
    <row r="268" spans="1:4">
      <c r="A268" t="s">
        <v>268</v>
      </c>
      <c r="B268">
        <v>64</v>
      </c>
      <c r="C268">
        <v>3.0000000000000001E-3</v>
      </c>
      <c r="D268" t="s">
        <v>1</v>
      </c>
    </row>
    <row r="269" spans="1:4">
      <c r="A269" t="s">
        <v>269</v>
      </c>
      <c r="B269">
        <v>65</v>
      </c>
      <c r="C269">
        <v>3.0000000000000001E-3</v>
      </c>
      <c r="D269" t="s">
        <v>1</v>
      </c>
    </row>
    <row r="270" spans="1:4">
      <c r="A270" t="s">
        <v>270</v>
      </c>
      <c r="B270">
        <v>61</v>
      </c>
      <c r="C270">
        <v>3.0000000000000001E-3</v>
      </c>
      <c r="D270" t="s">
        <v>1</v>
      </c>
    </row>
    <row r="271" spans="1:4">
      <c r="A271" t="s">
        <v>271</v>
      </c>
      <c r="B271">
        <v>53</v>
      </c>
      <c r="C271">
        <v>3.0000000000000001E-3</v>
      </c>
      <c r="D271" t="s">
        <v>1</v>
      </c>
    </row>
    <row r="272" spans="1:4">
      <c r="A272" t="s">
        <v>272</v>
      </c>
      <c r="B272">
        <v>60</v>
      </c>
      <c r="C272">
        <v>3.0000000000000001E-3</v>
      </c>
      <c r="D272" t="s">
        <v>1</v>
      </c>
    </row>
    <row r="273" spans="1:4">
      <c r="A273" t="s">
        <v>273</v>
      </c>
      <c r="B273">
        <v>53</v>
      </c>
      <c r="C273">
        <v>3.0000000000000001E-3</v>
      </c>
      <c r="D273" t="s">
        <v>1</v>
      </c>
    </row>
    <row r="274" spans="1:4">
      <c r="A274" t="s">
        <v>274</v>
      </c>
      <c r="B274">
        <v>48</v>
      </c>
      <c r="C274">
        <v>3.0000000000000001E-3</v>
      </c>
      <c r="D274" t="s">
        <v>1</v>
      </c>
    </row>
    <row r="275" spans="1:4">
      <c r="A275" t="s">
        <v>275</v>
      </c>
      <c r="B275">
        <v>57</v>
      </c>
      <c r="C275">
        <v>3.0000000000000001E-3</v>
      </c>
      <c r="D275" t="s">
        <v>1</v>
      </c>
    </row>
    <row r="276" spans="1:4">
      <c r="A276" t="s">
        <v>276</v>
      </c>
      <c r="B276">
        <v>113</v>
      </c>
      <c r="C276">
        <v>2E-3</v>
      </c>
      <c r="D276" t="s">
        <v>1</v>
      </c>
    </row>
    <row r="277" spans="1:4">
      <c r="A277" t="s">
        <v>277</v>
      </c>
      <c r="B277">
        <v>114</v>
      </c>
      <c r="C277">
        <v>1E-3</v>
      </c>
      <c r="D277" t="s">
        <v>1</v>
      </c>
    </row>
    <row r="278" spans="1:4">
      <c r="A278" t="s">
        <v>278</v>
      </c>
      <c r="B278">
        <v>113</v>
      </c>
      <c r="C278">
        <v>1E-3</v>
      </c>
      <c r="D278" t="s">
        <v>1</v>
      </c>
    </row>
    <row r="279" spans="1:4">
      <c r="A279" t="s">
        <v>279</v>
      </c>
      <c r="B279">
        <v>112</v>
      </c>
      <c r="C279">
        <v>2E-3</v>
      </c>
      <c r="D279" t="s">
        <v>1</v>
      </c>
    </row>
    <row r="280" spans="1:4">
      <c r="A280" t="s">
        <v>280</v>
      </c>
      <c r="B280">
        <v>115</v>
      </c>
      <c r="C280">
        <v>1E-3</v>
      </c>
      <c r="D280" t="s">
        <v>1</v>
      </c>
    </row>
    <row r="281" spans="1:4">
      <c r="A281" t="s">
        <v>281</v>
      </c>
      <c r="B281">
        <v>101</v>
      </c>
      <c r="C281">
        <v>2E-3</v>
      </c>
      <c r="D281" t="s">
        <v>1</v>
      </c>
    </row>
    <row r="282" spans="1:4">
      <c r="A282" t="s">
        <v>282</v>
      </c>
      <c r="B282">
        <v>96</v>
      </c>
      <c r="C282">
        <v>2E-3</v>
      </c>
      <c r="D282" t="s">
        <v>1</v>
      </c>
    </row>
    <row r="283" spans="1:4">
      <c r="A283" t="s">
        <v>283</v>
      </c>
      <c r="B283">
        <v>99</v>
      </c>
      <c r="C283">
        <v>2E-3</v>
      </c>
      <c r="D283" t="s">
        <v>1</v>
      </c>
    </row>
    <row r="284" spans="1:4">
      <c r="A284" t="s">
        <v>284</v>
      </c>
      <c r="B284">
        <v>99</v>
      </c>
      <c r="C284">
        <v>2E-3</v>
      </c>
      <c r="D284" t="s">
        <v>1</v>
      </c>
    </row>
    <row r="285" spans="1:4">
      <c r="A285" t="s">
        <v>285</v>
      </c>
      <c r="B285">
        <v>97</v>
      </c>
      <c r="C285">
        <v>2E-3</v>
      </c>
      <c r="D285" t="s">
        <v>1</v>
      </c>
    </row>
    <row r="286" spans="1:4">
      <c r="A286" t="s">
        <v>286</v>
      </c>
      <c r="B286">
        <v>80</v>
      </c>
      <c r="C286">
        <v>2E-3</v>
      </c>
      <c r="D286" t="s">
        <v>1</v>
      </c>
    </row>
    <row r="287" spans="1:4">
      <c r="A287" t="s">
        <v>287</v>
      </c>
      <c r="B287">
        <v>86</v>
      </c>
      <c r="C287">
        <v>2E-3</v>
      </c>
      <c r="D287" t="s">
        <v>1</v>
      </c>
    </row>
    <row r="288" spans="1:4">
      <c r="A288" t="s">
        <v>288</v>
      </c>
      <c r="B288">
        <v>87</v>
      </c>
      <c r="C288">
        <v>3.0000000000000001E-3</v>
      </c>
      <c r="D288" t="s">
        <v>1</v>
      </c>
    </row>
    <row r="289" spans="1:4">
      <c r="A289" t="s">
        <v>289</v>
      </c>
      <c r="B289">
        <v>84</v>
      </c>
      <c r="C289">
        <v>2E-3</v>
      </c>
      <c r="D289" t="s">
        <v>1</v>
      </c>
    </row>
    <row r="290" spans="1:4">
      <c r="A290" t="s">
        <v>290</v>
      </c>
      <c r="B290">
        <v>88</v>
      </c>
      <c r="C290">
        <v>3.0000000000000001E-3</v>
      </c>
      <c r="D290" t="s">
        <v>1</v>
      </c>
    </row>
    <row r="291" spans="1:4">
      <c r="A291" t="s">
        <v>291</v>
      </c>
      <c r="B291">
        <v>76</v>
      </c>
      <c r="C291">
        <v>3.0000000000000001E-3</v>
      </c>
      <c r="D291" t="s">
        <v>1</v>
      </c>
    </row>
    <row r="292" spans="1:4">
      <c r="A292" t="s">
        <v>292</v>
      </c>
      <c r="B292">
        <v>71</v>
      </c>
      <c r="C292">
        <v>3.0000000000000001E-3</v>
      </c>
      <c r="D292" t="s">
        <v>1</v>
      </c>
    </row>
    <row r="293" spans="1:4">
      <c r="A293" t="s">
        <v>293</v>
      </c>
      <c r="B293">
        <v>77</v>
      </c>
      <c r="C293">
        <v>2E-3</v>
      </c>
      <c r="D293" t="s">
        <v>1</v>
      </c>
    </row>
    <row r="294" spans="1:4">
      <c r="A294" t="s">
        <v>294</v>
      </c>
      <c r="B294">
        <v>78</v>
      </c>
      <c r="C294">
        <v>3.0000000000000001E-3</v>
      </c>
      <c r="D294" t="s">
        <v>1</v>
      </c>
    </row>
    <row r="295" spans="1:4">
      <c r="A295" t="s">
        <v>295</v>
      </c>
      <c r="B295">
        <v>74</v>
      </c>
      <c r="C295">
        <v>2E-3</v>
      </c>
      <c r="D295" t="s">
        <v>1</v>
      </c>
    </row>
    <row r="296" spans="1:4">
      <c r="A296" t="s">
        <v>296</v>
      </c>
      <c r="B296">
        <v>67</v>
      </c>
      <c r="C296">
        <v>3.0000000000000001E-3</v>
      </c>
      <c r="D296" t="s">
        <v>1</v>
      </c>
    </row>
    <row r="297" spans="1:4">
      <c r="A297" t="s">
        <v>297</v>
      </c>
      <c r="B297">
        <v>60</v>
      </c>
      <c r="C297">
        <v>3.0000000000000001E-3</v>
      </c>
      <c r="D297" t="s">
        <v>1</v>
      </c>
    </row>
    <row r="298" spans="1:4">
      <c r="A298" t="s">
        <v>298</v>
      </c>
      <c r="B298">
        <v>64</v>
      </c>
      <c r="C298">
        <v>2E-3</v>
      </c>
      <c r="D298" t="s">
        <v>1</v>
      </c>
    </row>
    <row r="299" spans="1:4">
      <c r="A299" t="s">
        <v>299</v>
      </c>
      <c r="B299">
        <v>63</v>
      </c>
      <c r="C299">
        <v>3.0000000000000001E-3</v>
      </c>
      <c r="D299" t="s">
        <v>1</v>
      </c>
    </row>
    <row r="300" spans="1:4">
      <c r="A300" t="s">
        <v>300</v>
      </c>
      <c r="B300">
        <v>66</v>
      </c>
      <c r="C300">
        <v>2E-3</v>
      </c>
      <c r="D300" t="s">
        <v>1</v>
      </c>
    </row>
    <row r="301" spans="1:4">
      <c r="A301" t="s">
        <v>301</v>
      </c>
      <c r="B301">
        <v>9</v>
      </c>
      <c r="C301">
        <v>0</v>
      </c>
      <c r="D301" t="s">
        <v>1</v>
      </c>
    </row>
    <row r="302" spans="1:4">
      <c r="A302" t="s">
        <v>302</v>
      </c>
      <c r="B302">
        <v>7</v>
      </c>
      <c r="C302">
        <v>0</v>
      </c>
      <c r="D302" t="s">
        <v>1</v>
      </c>
    </row>
    <row r="303" spans="1:4">
      <c r="A303" t="s">
        <v>303</v>
      </c>
      <c r="B303">
        <v>7</v>
      </c>
      <c r="C303">
        <v>0</v>
      </c>
      <c r="D303" t="s">
        <v>1</v>
      </c>
    </row>
    <row r="304" spans="1:4">
      <c r="A304" t="s">
        <v>304</v>
      </c>
      <c r="B304">
        <v>9</v>
      </c>
      <c r="C304">
        <v>0</v>
      </c>
      <c r="D304" t="s">
        <v>1</v>
      </c>
    </row>
    <row r="305" spans="1:4">
      <c r="A305" t="s">
        <v>305</v>
      </c>
      <c r="B305">
        <v>8</v>
      </c>
      <c r="C305">
        <v>0</v>
      </c>
      <c r="D305" t="s">
        <v>1</v>
      </c>
    </row>
    <row r="306" spans="1:4">
      <c r="A306" t="s">
        <v>306</v>
      </c>
      <c r="B306">
        <v>4</v>
      </c>
      <c r="C306">
        <v>0</v>
      </c>
      <c r="D306" t="s">
        <v>1</v>
      </c>
    </row>
    <row r="307" spans="1:4">
      <c r="A307" t="s">
        <v>307</v>
      </c>
      <c r="B307">
        <v>3</v>
      </c>
      <c r="C307">
        <v>0</v>
      </c>
      <c r="D307" t="s">
        <v>1</v>
      </c>
    </row>
    <row r="308" spans="1:4">
      <c r="A308" t="s">
        <v>308</v>
      </c>
      <c r="B308">
        <v>5</v>
      </c>
      <c r="C308">
        <v>0</v>
      </c>
      <c r="D308" t="s">
        <v>1</v>
      </c>
    </row>
    <row r="309" spans="1:4">
      <c r="A309" t="s">
        <v>309</v>
      </c>
      <c r="B309">
        <v>5</v>
      </c>
      <c r="C309">
        <v>0</v>
      </c>
      <c r="D309" t="s">
        <v>1</v>
      </c>
    </row>
    <row r="310" spans="1:4">
      <c r="A310" t="s">
        <v>310</v>
      </c>
      <c r="B310">
        <v>5</v>
      </c>
      <c r="C310">
        <v>0</v>
      </c>
      <c r="D310" t="s">
        <v>1</v>
      </c>
    </row>
    <row r="311" spans="1:4">
      <c r="A311" t="s">
        <v>311</v>
      </c>
      <c r="B311">
        <v>3</v>
      </c>
      <c r="C311">
        <v>0</v>
      </c>
      <c r="D311" t="s">
        <v>1</v>
      </c>
    </row>
    <row r="312" spans="1:4">
      <c r="A312" t="s">
        <v>312</v>
      </c>
      <c r="B312">
        <v>3</v>
      </c>
      <c r="C312">
        <v>0</v>
      </c>
      <c r="D312" t="s">
        <v>1</v>
      </c>
    </row>
    <row r="313" spans="1:4">
      <c r="A313" t="s">
        <v>313</v>
      </c>
      <c r="B313">
        <v>3</v>
      </c>
      <c r="C313">
        <v>0</v>
      </c>
      <c r="D313" t="s">
        <v>1</v>
      </c>
    </row>
    <row r="314" spans="1:4">
      <c r="A314" t="s">
        <v>314</v>
      </c>
      <c r="B314">
        <v>4</v>
      </c>
      <c r="C314">
        <v>0</v>
      </c>
      <c r="D314" t="s">
        <v>1</v>
      </c>
    </row>
    <row r="315" spans="1:4">
      <c r="A315" t="s">
        <v>315</v>
      </c>
      <c r="B315">
        <v>2</v>
      </c>
      <c r="C315">
        <v>0</v>
      </c>
      <c r="D315" t="s">
        <v>1</v>
      </c>
    </row>
    <row r="316" spans="1:4">
      <c r="A316" t="s">
        <v>316</v>
      </c>
      <c r="B316">
        <v>2</v>
      </c>
      <c r="C316">
        <v>0</v>
      </c>
      <c r="D316" t="s">
        <v>1</v>
      </c>
    </row>
    <row r="317" spans="1:4">
      <c r="A317" t="s">
        <v>317</v>
      </c>
      <c r="B317">
        <v>2</v>
      </c>
      <c r="C317">
        <v>0</v>
      </c>
      <c r="D317" t="s">
        <v>1</v>
      </c>
    </row>
    <row r="318" spans="1:4">
      <c r="A318" t="s">
        <v>318</v>
      </c>
      <c r="B318">
        <v>2</v>
      </c>
      <c r="C318">
        <v>0</v>
      </c>
      <c r="D318" t="s">
        <v>1</v>
      </c>
    </row>
    <row r="319" spans="1:4">
      <c r="A319" t="s">
        <v>319</v>
      </c>
      <c r="B319">
        <v>3</v>
      </c>
      <c r="C319">
        <v>0</v>
      </c>
      <c r="D319" t="s">
        <v>1</v>
      </c>
    </row>
    <row r="320" spans="1:4">
      <c r="A320" t="s">
        <v>320</v>
      </c>
      <c r="B320">
        <v>2</v>
      </c>
      <c r="C320">
        <v>0</v>
      </c>
      <c r="D320" t="s">
        <v>1</v>
      </c>
    </row>
    <row r="321" spans="1:4">
      <c r="A321" t="s">
        <v>321</v>
      </c>
      <c r="B321">
        <v>1</v>
      </c>
      <c r="C321">
        <v>0</v>
      </c>
      <c r="D321" t="s">
        <v>1</v>
      </c>
    </row>
    <row r="322" spans="1:4">
      <c r="A322" t="s">
        <v>322</v>
      </c>
      <c r="B322">
        <v>1</v>
      </c>
      <c r="C322">
        <v>0</v>
      </c>
      <c r="D322" t="s">
        <v>1</v>
      </c>
    </row>
    <row r="323" spans="1:4">
      <c r="A323" t="s">
        <v>323</v>
      </c>
      <c r="B323">
        <v>2</v>
      </c>
      <c r="C323">
        <v>1E-3</v>
      </c>
      <c r="D323" t="s">
        <v>1</v>
      </c>
    </row>
    <row r="324" spans="1:4">
      <c r="A324" t="s">
        <v>324</v>
      </c>
      <c r="B324">
        <v>2</v>
      </c>
      <c r="C324">
        <v>0</v>
      </c>
      <c r="D324" t="s">
        <v>1</v>
      </c>
    </row>
    <row r="325" spans="1:4">
      <c r="A325" t="s">
        <v>325</v>
      </c>
      <c r="B325">
        <v>2</v>
      </c>
      <c r="C325">
        <v>0</v>
      </c>
      <c r="D325" t="s">
        <v>1</v>
      </c>
    </row>
    <row r="326" spans="1:4">
      <c r="A326" t="s">
        <v>326</v>
      </c>
      <c r="B326">
        <v>127</v>
      </c>
      <c r="C326">
        <v>2E-3</v>
      </c>
      <c r="D326" t="s">
        <v>1</v>
      </c>
    </row>
    <row r="327" spans="1:4">
      <c r="A327" t="s">
        <v>327</v>
      </c>
      <c r="B327">
        <v>127</v>
      </c>
      <c r="C327">
        <v>2E-3</v>
      </c>
      <c r="D327" t="s">
        <v>1</v>
      </c>
    </row>
    <row r="328" spans="1:4">
      <c r="A328" t="s">
        <v>328</v>
      </c>
      <c r="B328">
        <v>129</v>
      </c>
      <c r="C328">
        <v>2E-3</v>
      </c>
      <c r="D328" t="s">
        <v>1</v>
      </c>
    </row>
    <row r="329" spans="1:4">
      <c r="A329" t="s">
        <v>329</v>
      </c>
      <c r="B329">
        <v>128</v>
      </c>
      <c r="C329">
        <v>2E-3</v>
      </c>
      <c r="D329" t="s">
        <v>1</v>
      </c>
    </row>
    <row r="330" spans="1:4">
      <c r="A330" t="s">
        <v>330</v>
      </c>
      <c r="B330">
        <v>127</v>
      </c>
      <c r="C330">
        <v>1E-3</v>
      </c>
      <c r="D330" t="s">
        <v>1</v>
      </c>
    </row>
    <row r="331" spans="1:4">
      <c r="A331" t="s">
        <v>331</v>
      </c>
      <c r="B331">
        <v>112</v>
      </c>
      <c r="C331">
        <v>3.0000000000000001E-3</v>
      </c>
      <c r="D331" t="s">
        <v>1</v>
      </c>
    </row>
    <row r="332" spans="1:4">
      <c r="A332" t="s">
        <v>332</v>
      </c>
      <c r="B332">
        <v>113</v>
      </c>
      <c r="C332">
        <v>3.0000000000000001E-3</v>
      </c>
      <c r="D332" t="s">
        <v>1</v>
      </c>
    </row>
    <row r="333" spans="1:4">
      <c r="A333" t="s">
        <v>333</v>
      </c>
      <c r="B333">
        <v>109</v>
      </c>
      <c r="C333">
        <v>2E-3</v>
      </c>
      <c r="D333" t="s">
        <v>1</v>
      </c>
    </row>
    <row r="334" spans="1:4">
      <c r="A334" t="s">
        <v>334</v>
      </c>
      <c r="B334">
        <v>112</v>
      </c>
      <c r="C334">
        <v>2E-3</v>
      </c>
      <c r="D334" t="s">
        <v>1</v>
      </c>
    </row>
    <row r="335" spans="1:4">
      <c r="A335" t="s">
        <v>335</v>
      </c>
      <c r="B335">
        <v>111</v>
      </c>
      <c r="C335">
        <v>4.0000000000000001E-3</v>
      </c>
      <c r="D335" t="s">
        <v>1</v>
      </c>
    </row>
    <row r="336" spans="1:4">
      <c r="A336" t="s">
        <v>336</v>
      </c>
      <c r="B336">
        <v>97</v>
      </c>
      <c r="C336">
        <v>3.0000000000000001E-3</v>
      </c>
      <c r="D336" t="s">
        <v>1</v>
      </c>
    </row>
    <row r="337" spans="1:4">
      <c r="A337" t="s">
        <v>337</v>
      </c>
      <c r="B337">
        <v>92</v>
      </c>
      <c r="C337">
        <v>2E-3</v>
      </c>
      <c r="D337" t="s">
        <v>1</v>
      </c>
    </row>
    <row r="338" spans="1:4">
      <c r="A338" t="s">
        <v>338</v>
      </c>
      <c r="B338">
        <v>96</v>
      </c>
      <c r="C338">
        <v>4.0000000000000001E-3</v>
      </c>
      <c r="D338" t="s">
        <v>1</v>
      </c>
    </row>
    <row r="339" spans="1:4">
      <c r="A339" t="s">
        <v>339</v>
      </c>
      <c r="B339">
        <v>93</v>
      </c>
      <c r="C339">
        <v>3.0000000000000001E-3</v>
      </c>
      <c r="D339" t="s">
        <v>1</v>
      </c>
    </row>
    <row r="340" spans="1:4">
      <c r="A340" t="s">
        <v>340</v>
      </c>
      <c r="B340">
        <v>99</v>
      </c>
      <c r="C340">
        <v>3.0000000000000001E-3</v>
      </c>
      <c r="D340" t="s">
        <v>1</v>
      </c>
    </row>
    <row r="341" spans="1:4">
      <c r="A341" t="s">
        <v>341</v>
      </c>
      <c r="B341">
        <v>83</v>
      </c>
      <c r="C341">
        <v>1E-3</v>
      </c>
      <c r="D341" t="s">
        <v>1</v>
      </c>
    </row>
    <row r="342" spans="1:4">
      <c r="A342" t="s">
        <v>342</v>
      </c>
      <c r="B342">
        <v>83</v>
      </c>
      <c r="C342">
        <v>4.0000000000000001E-3</v>
      </c>
      <c r="D342" t="s">
        <v>1</v>
      </c>
    </row>
    <row r="343" spans="1:4">
      <c r="A343" t="s">
        <v>343</v>
      </c>
      <c r="B343">
        <v>85</v>
      </c>
      <c r="C343">
        <v>3.0000000000000001E-3</v>
      </c>
      <c r="D343" t="s">
        <v>1</v>
      </c>
    </row>
    <row r="344" spans="1:4">
      <c r="A344" t="s">
        <v>344</v>
      </c>
      <c r="B344">
        <v>85</v>
      </c>
      <c r="C344">
        <v>5.0000000000000001E-3</v>
      </c>
      <c r="D344" t="s">
        <v>1</v>
      </c>
    </row>
    <row r="345" spans="1:4">
      <c r="A345" t="s">
        <v>345</v>
      </c>
      <c r="B345">
        <v>83</v>
      </c>
      <c r="C345">
        <v>2E-3</v>
      </c>
      <c r="D345" t="s">
        <v>1</v>
      </c>
    </row>
    <row r="346" spans="1:4">
      <c r="A346" t="s">
        <v>346</v>
      </c>
      <c r="B346">
        <v>73</v>
      </c>
      <c r="C346">
        <v>3.0000000000000001E-3</v>
      </c>
      <c r="D346" t="s">
        <v>1</v>
      </c>
    </row>
    <row r="347" spans="1:4">
      <c r="A347" t="s">
        <v>347</v>
      </c>
      <c r="B347">
        <v>81</v>
      </c>
      <c r="C347">
        <v>4.0000000000000001E-3</v>
      </c>
      <c r="D347" t="s">
        <v>1</v>
      </c>
    </row>
    <row r="348" spans="1:4">
      <c r="A348" t="s">
        <v>348</v>
      </c>
      <c r="B348">
        <v>73</v>
      </c>
      <c r="C348">
        <v>3.0000000000000001E-3</v>
      </c>
      <c r="D348" t="s">
        <v>1</v>
      </c>
    </row>
    <row r="349" spans="1:4">
      <c r="A349" t="s">
        <v>349</v>
      </c>
      <c r="B349">
        <v>76</v>
      </c>
      <c r="C349">
        <v>3.0000000000000001E-3</v>
      </c>
      <c r="D349" t="s">
        <v>1</v>
      </c>
    </row>
    <row r="350" spans="1:4">
      <c r="A350" t="s">
        <v>350</v>
      </c>
      <c r="B350">
        <v>76</v>
      </c>
      <c r="C350">
        <v>3.0000000000000001E-3</v>
      </c>
      <c r="D350" t="s">
        <v>1</v>
      </c>
    </row>
    <row r="351" spans="1:4">
      <c r="A351" t="s">
        <v>351</v>
      </c>
      <c r="B351">
        <v>142</v>
      </c>
      <c r="C351">
        <v>2E-3</v>
      </c>
      <c r="D351" t="s">
        <v>1</v>
      </c>
    </row>
    <row r="352" spans="1:4">
      <c r="A352" t="s">
        <v>352</v>
      </c>
      <c r="B352">
        <v>145</v>
      </c>
      <c r="C352">
        <v>2E-3</v>
      </c>
      <c r="D352" t="s">
        <v>1</v>
      </c>
    </row>
    <row r="353" spans="1:4">
      <c r="A353" t="s">
        <v>353</v>
      </c>
      <c r="B353">
        <v>144</v>
      </c>
      <c r="C353">
        <v>2E-3</v>
      </c>
      <c r="D353" t="s">
        <v>1</v>
      </c>
    </row>
    <row r="354" spans="1:4">
      <c r="A354" t="s">
        <v>354</v>
      </c>
      <c r="B354">
        <v>147</v>
      </c>
      <c r="C354">
        <v>8.9999999999999993E-3</v>
      </c>
      <c r="D354" t="s">
        <v>1</v>
      </c>
    </row>
    <row r="355" spans="1:4">
      <c r="A355" t="s">
        <v>355</v>
      </c>
      <c r="B355">
        <v>142</v>
      </c>
      <c r="C355">
        <v>2E-3</v>
      </c>
      <c r="D355" t="s">
        <v>1</v>
      </c>
    </row>
    <row r="356" spans="1:4">
      <c r="A356" t="s">
        <v>356</v>
      </c>
      <c r="B356">
        <v>126</v>
      </c>
      <c r="C356">
        <v>3.0000000000000001E-3</v>
      </c>
      <c r="D356" t="s">
        <v>1</v>
      </c>
    </row>
    <row r="357" spans="1:4">
      <c r="A357" t="s">
        <v>357</v>
      </c>
      <c r="B357">
        <v>125</v>
      </c>
      <c r="C357">
        <v>3.0000000000000001E-3</v>
      </c>
      <c r="D357" t="s">
        <v>1</v>
      </c>
    </row>
    <row r="358" spans="1:4">
      <c r="A358" t="s">
        <v>358</v>
      </c>
      <c r="B358">
        <v>127</v>
      </c>
      <c r="C358">
        <v>3.0000000000000001E-3</v>
      </c>
      <c r="D358" t="s">
        <v>1</v>
      </c>
    </row>
    <row r="359" spans="1:4">
      <c r="A359" t="s">
        <v>359</v>
      </c>
      <c r="B359">
        <v>125</v>
      </c>
      <c r="C359">
        <v>2E-3</v>
      </c>
      <c r="D359" t="s">
        <v>1</v>
      </c>
    </row>
    <row r="360" spans="1:4">
      <c r="A360" t="s">
        <v>360</v>
      </c>
      <c r="B360">
        <v>124</v>
      </c>
      <c r="C360">
        <v>3.0000000000000001E-3</v>
      </c>
      <c r="D360" t="s">
        <v>1</v>
      </c>
    </row>
    <row r="361" spans="1:4">
      <c r="A361" t="s">
        <v>361</v>
      </c>
      <c r="B361">
        <v>113</v>
      </c>
      <c r="C361">
        <v>3.0000000000000001E-3</v>
      </c>
      <c r="D361" t="s">
        <v>1</v>
      </c>
    </row>
    <row r="362" spans="1:4">
      <c r="A362" t="s">
        <v>362</v>
      </c>
      <c r="B362">
        <v>111</v>
      </c>
      <c r="C362">
        <v>3.0000000000000001E-3</v>
      </c>
      <c r="D362" t="s">
        <v>1</v>
      </c>
    </row>
    <row r="363" spans="1:4">
      <c r="A363" t="s">
        <v>363</v>
      </c>
      <c r="B363">
        <v>116</v>
      </c>
      <c r="C363">
        <v>3.0000000000000001E-3</v>
      </c>
      <c r="D363" t="s">
        <v>1</v>
      </c>
    </row>
    <row r="364" spans="1:4">
      <c r="A364" t="s">
        <v>364</v>
      </c>
      <c r="B364">
        <v>110</v>
      </c>
      <c r="C364">
        <v>2E-3</v>
      </c>
      <c r="D364" t="s">
        <v>1</v>
      </c>
    </row>
    <row r="365" spans="1:4">
      <c r="A365" t="s">
        <v>365</v>
      </c>
      <c r="B365">
        <v>108</v>
      </c>
      <c r="C365">
        <v>5.0000000000000001E-3</v>
      </c>
      <c r="D365" t="s">
        <v>1</v>
      </c>
    </row>
    <row r="366" spans="1:4">
      <c r="A366" t="s">
        <v>366</v>
      </c>
      <c r="B366">
        <v>103</v>
      </c>
      <c r="C366">
        <v>3.0000000000000001E-3</v>
      </c>
      <c r="D366" t="s">
        <v>1</v>
      </c>
    </row>
    <row r="367" spans="1:4">
      <c r="A367" t="s">
        <v>367</v>
      </c>
      <c r="B367">
        <v>100</v>
      </c>
      <c r="C367">
        <v>3.0000000000000001E-3</v>
      </c>
      <c r="D367" t="s">
        <v>1</v>
      </c>
    </row>
    <row r="368" spans="1:4">
      <c r="A368" t="s">
        <v>368</v>
      </c>
      <c r="B368">
        <v>96</v>
      </c>
      <c r="C368">
        <v>3.0000000000000001E-3</v>
      </c>
      <c r="D368" t="s">
        <v>1</v>
      </c>
    </row>
    <row r="369" spans="1:4">
      <c r="A369" t="s">
        <v>369</v>
      </c>
      <c r="B369">
        <v>96</v>
      </c>
      <c r="C369">
        <v>5.0000000000000001E-3</v>
      </c>
      <c r="D369" t="s">
        <v>1</v>
      </c>
    </row>
    <row r="370" spans="1:4">
      <c r="A370" t="s">
        <v>370</v>
      </c>
      <c r="B370">
        <v>92</v>
      </c>
      <c r="C370">
        <v>3.0000000000000001E-3</v>
      </c>
      <c r="D370" t="s">
        <v>1</v>
      </c>
    </row>
    <row r="371" spans="1:4">
      <c r="A371" t="s">
        <v>371</v>
      </c>
      <c r="B371">
        <v>87</v>
      </c>
      <c r="C371">
        <v>4.0000000000000001E-3</v>
      </c>
      <c r="D371" t="s">
        <v>1</v>
      </c>
    </row>
    <row r="372" spans="1:4">
      <c r="A372" t="s">
        <v>372</v>
      </c>
      <c r="B372">
        <v>87</v>
      </c>
      <c r="C372">
        <v>5.0000000000000001E-3</v>
      </c>
      <c r="D372" t="s">
        <v>1</v>
      </c>
    </row>
    <row r="373" spans="1:4">
      <c r="A373" t="s">
        <v>373</v>
      </c>
      <c r="B373">
        <v>79</v>
      </c>
      <c r="C373">
        <v>5.0000000000000001E-3</v>
      </c>
      <c r="D373" t="s">
        <v>1</v>
      </c>
    </row>
    <row r="374" spans="1:4">
      <c r="A374" t="s">
        <v>374</v>
      </c>
      <c r="B374">
        <v>87</v>
      </c>
      <c r="C374">
        <v>3.0000000000000001E-3</v>
      </c>
      <c r="D374" t="s">
        <v>1</v>
      </c>
    </row>
    <row r="375" spans="1:4">
      <c r="A375" t="s">
        <v>375</v>
      </c>
      <c r="B375">
        <v>85</v>
      </c>
      <c r="C375">
        <v>6.0000000000000001E-3</v>
      </c>
      <c r="D375" t="s">
        <v>1</v>
      </c>
    </row>
    <row r="376" spans="1:4">
      <c r="A376" t="s">
        <v>376</v>
      </c>
      <c r="B376">
        <v>184</v>
      </c>
      <c r="C376">
        <v>2E-3</v>
      </c>
      <c r="D376" t="s">
        <v>1</v>
      </c>
    </row>
    <row r="377" spans="1:4">
      <c r="A377" t="s">
        <v>377</v>
      </c>
      <c r="B377">
        <v>186</v>
      </c>
      <c r="C377">
        <v>2E-3</v>
      </c>
      <c r="D377" t="s">
        <v>1</v>
      </c>
    </row>
    <row r="378" spans="1:4">
      <c r="A378" t="s">
        <v>378</v>
      </c>
      <c r="B378">
        <v>188</v>
      </c>
      <c r="C378">
        <v>2E-3</v>
      </c>
      <c r="D378" t="s">
        <v>1</v>
      </c>
    </row>
    <row r="379" spans="1:4">
      <c r="A379" t="s">
        <v>379</v>
      </c>
      <c r="B379">
        <v>185</v>
      </c>
      <c r="C379">
        <v>2E-3</v>
      </c>
      <c r="D379" t="s">
        <v>1</v>
      </c>
    </row>
    <row r="380" spans="1:4">
      <c r="A380" t="s">
        <v>380</v>
      </c>
      <c r="B380">
        <v>184</v>
      </c>
      <c r="C380">
        <v>2E-3</v>
      </c>
      <c r="D380" t="s">
        <v>1</v>
      </c>
    </row>
    <row r="381" spans="1:4">
      <c r="A381" t="s">
        <v>381</v>
      </c>
      <c r="B381">
        <v>169</v>
      </c>
      <c r="C381">
        <v>2E-3</v>
      </c>
      <c r="D381" t="s">
        <v>1</v>
      </c>
    </row>
    <row r="382" spans="1:4">
      <c r="A382" t="s">
        <v>382</v>
      </c>
      <c r="B382">
        <v>172</v>
      </c>
      <c r="C382">
        <v>4.0000000000000001E-3</v>
      </c>
      <c r="D382" t="s">
        <v>1</v>
      </c>
    </row>
    <row r="383" spans="1:4">
      <c r="A383" t="s">
        <v>383</v>
      </c>
      <c r="B383">
        <v>172</v>
      </c>
      <c r="C383">
        <v>3.0000000000000001E-3</v>
      </c>
      <c r="D383" t="s">
        <v>1</v>
      </c>
    </row>
    <row r="384" spans="1:4">
      <c r="A384" t="s">
        <v>384</v>
      </c>
      <c r="B384">
        <v>171</v>
      </c>
      <c r="C384">
        <v>4.0000000000000001E-3</v>
      </c>
      <c r="D384" t="s">
        <v>1</v>
      </c>
    </row>
    <row r="385" spans="1:4">
      <c r="A385" t="s">
        <v>385</v>
      </c>
      <c r="B385">
        <v>173</v>
      </c>
      <c r="C385">
        <v>3.0000000000000001E-3</v>
      </c>
      <c r="D385" t="s">
        <v>1</v>
      </c>
    </row>
    <row r="386" spans="1:4">
      <c r="A386" t="s">
        <v>386</v>
      </c>
      <c r="B386">
        <v>154</v>
      </c>
      <c r="C386">
        <v>2E-3</v>
      </c>
      <c r="D386" t="s">
        <v>1</v>
      </c>
    </row>
    <row r="387" spans="1:4">
      <c r="A387" t="s">
        <v>387</v>
      </c>
      <c r="B387">
        <v>158</v>
      </c>
      <c r="C387">
        <v>3.0000000000000001E-3</v>
      </c>
      <c r="D387" t="s">
        <v>1</v>
      </c>
    </row>
    <row r="388" spans="1:4">
      <c r="A388" t="s">
        <v>388</v>
      </c>
      <c r="B388">
        <v>156</v>
      </c>
      <c r="C388">
        <v>3.0000000000000001E-3</v>
      </c>
      <c r="D388" t="s">
        <v>1</v>
      </c>
    </row>
    <row r="389" spans="1:4">
      <c r="A389" t="s">
        <v>389</v>
      </c>
      <c r="B389">
        <v>158</v>
      </c>
      <c r="C389">
        <v>4.0000000000000001E-3</v>
      </c>
      <c r="D389" t="s">
        <v>1</v>
      </c>
    </row>
    <row r="390" spans="1:4">
      <c r="A390" t="s">
        <v>390</v>
      </c>
      <c r="B390">
        <v>155</v>
      </c>
      <c r="C390">
        <v>3.0000000000000001E-3</v>
      </c>
      <c r="D390" t="s">
        <v>1</v>
      </c>
    </row>
    <row r="391" spans="1:4">
      <c r="A391" t="s">
        <v>391</v>
      </c>
      <c r="B391">
        <v>143</v>
      </c>
      <c r="C391">
        <v>4.0000000000000001E-3</v>
      </c>
      <c r="D391" t="s">
        <v>1</v>
      </c>
    </row>
    <row r="392" spans="1:4">
      <c r="A392" t="s">
        <v>392</v>
      </c>
      <c r="B392">
        <v>145</v>
      </c>
      <c r="C392">
        <v>3.0000000000000001E-3</v>
      </c>
      <c r="D392" t="s">
        <v>1</v>
      </c>
    </row>
    <row r="393" spans="1:4">
      <c r="A393" t="s">
        <v>393</v>
      </c>
      <c r="B393">
        <v>149</v>
      </c>
      <c r="C393">
        <v>3.0000000000000001E-3</v>
      </c>
      <c r="D393" t="s">
        <v>1</v>
      </c>
    </row>
    <row r="394" spans="1:4">
      <c r="A394" t="s">
        <v>394</v>
      </c>
      <c r="B394">
        <v>147</v>
      </c>
      <c r="C394">
        <v>2E-3</v>
      </c>
      <c r="D394" t="s">
        <v>1</v>
      </c>
    </row>
    <row r="395" spans="1:4">
      <c r="A395" t="s">
        <v>395</v>
      </c>
      <c r="B395">
        <v>144</v>
      </c>
      <c r="C395">
        <v>4.0000000000000001E-3</v>
      </c>
      <c r="D395" t="s">
        <v>1</v>
      </c>
    </row>
    <row r="396" spans="1:4">
      <c r="A396" t="s">
        <v>396</v>
      </c>
      <c r="B396">
        <v>135</v>
      </c>
      <c r="C396">
        <v>3.0000000000000001E-3</v>
      </c>
      <c r="D396" t="s">
        <v>1</v>
      </c>
    </row>
    <row r="397" spans="1:4">
      <c r="A397" t="s">
        <v>397</v>
      </c>
      <c r="B397">
        <v>131</v>
      </c>
      <c r="C397">
        <v>3.0000000000000001E-3</v>
      </c>
      <c r="D397" t="s">
        <v>1</v>
      </c>
    </row>
    <row r="398" spans="1:4">
      <c r="A398" t="s">
        <v>398</v>
      </c>
      <c r="B398">
        <v>135</v>
      </c>
      <c r="C398">
        <v>3.0000000000000001E-3</v>
      </c>
      <c r="D398" t="s">
        <v>1</v>
      </c>
    </row>
    <row r="399" spans="1:4">
      <c r="A399" t="s">
        <v>399</v>
      </c>
      <c r="B399">
        <v>134</v>
      </c>
      <c r="C399">
        <v>2E-3</v>
      </c>
      <c r="D399" t="s">
        <v>1</v>
      </c>
    </row>
    <row r="400" spans="1:4">
      <c r="A400" t="s">
        <v>400</v>
      </c>
      <c r="B400">
        <v>134</v>
      </c>
      <c r="C400">
        <v>2E-3</v>
      </c>
      <c r="D400" t="s">
        <v>1</v>
      </c>
    </row>
    <row r="401" spans="1:4">
      <c r="A401" t="s">
        <v>401</v>
      </c>
      <c r="B401">
        <v>6</v>
      </c>
      <c r="C401">
        <v>0</v>
      </c>
      <c r="D401" t="s">
        <v>1</v>
      </c>
    </row>
    <row r="402" spans="1:4">
      <c r="A402" t="s">
        <v>402</v>
      </c>
      <c r="B402">
        <v>6</v>
      </c>
      <c r="C402">
        <v>1E-3</v>
      </c>
      <c r="D402" t="s">
        <v>1</v>
      </c>
    </row>
    <row r="403" spans="1:4">
      <c r="A403" t="s">
        <v>403</v>
      </c>
      <c r="B403">
        <v>5</v>
      </c>
      <c r="C403">
        <v>1E-3</v>
      </c>
      <c r="D403" t="s">
        <v>1</v>
      </c>
    </row>
    <row r="404" spans="1:4">
      <c r="A404" t="s">
        <v>404</v>
      </c>
      <c r="B404">
        <v>5</v>
      </c>
      <c r="C404">
        <v>0</v>
      </c>
      <c r="D404" t="s">
        <v>1</v>
      </c>
    </row>
    <row r="405" spans="1:4">
      <c r="A405" t="s">
        <v>405</v>
      </c>
      <c r="B405">
        <v>5</v>
      </c>
      <c r="C405">
        <v>0</v>
      </c>
      <c r="D405" t="s">
        <v>1</v>
      </c>
    </row>
    <row r="406" spans="1:4">
      <c r="A406" t="s">
        <v>406</v>
      </c>
      <c r="B406">
        <v>4</v>
      </c>
      <c r="C406">
        <v>1E-3</v>
      </c>
      <c r="D406" t="s">
        <v>1</v>
      </c>
    </row>
    <row r="407" spans="1:4">
      <c r="A407" t="s">
        <v>407</v>
      </c>
      <c r="B407">
        <v>4</v>
      </c>
      <c r="C407">
        <v>0</v>
      </c>
      <c r="D407" t="s">
        <v>1</v>
      </c>
    </row>
    <row r="408" spans="1:4">
      <c r="A408" t="s">
        <v>408</v>
      </c>
      <c r="B408">
        <v>4</v>
      </c>
      <c r="C408">
        <v>1E-3</v>
      </c>
      <c r="D408" t="s">
        <v>1</v>
      </c>
    </row>
    <row r="409" spans="1:4">
      <c r="A409" t="s">
        <v>409</v>
      </c>
      <c r="B409">
        <v>2</v>
      </c>
      <c r="C409">
        <v>1E-3</v>
      </c>
      <c r="D409" t="s">
        <v>1</v>
      </c>
    </row>
    <row r="410" spans="1:4">
      <c r="A410" t="s">
        <v>410</v>
      </c>
      <c r="B410">
        <v>4</v>
      </c>
      <c r="C410">
        <v>1E-3</v>
      </c>
      <c r="D410" t="s">
        <v>1</v>
      </c>
    </row>
    <row r="411" spans="1:4">
      <c r="A411" t="s">
        <v>411</v>
      </c>
      <c r="B411">
        <v>11</v>
      </c>
      <c r="C411">
        <v>0</v>
      </c>
      <c r="D411" t="s">
        <v>1</v>
      </c>
    </row>
    <row r="412" spans="1:4">
      <c r="A412" t="s">
        <v>412</v>
      </c>
      <c r="B412">
        <v>14</v>
      </c>
      <c r="C412">
        <v>0</v>
      </c>
      <c r="D412" t="s">
        <v>1</v>
      </c>
    </row>
    <row r="413" spans="1:4">
      <c r="A413" t="s">
        <v>413</v>
      </c>
      <c r="B413">
        <v>14</v>
      </c>
      <c r="C413">
        <v>0</v>
      </c>
      <c r="D413" t="s">
        <v>1</v>
      </c>
    </row>
    <row r="414" spans="1:4">
      <c r="A414" t="s">
        <v>414</v>
      </c>
      <c r="B414">
        <v>12</v>
      </c>
      <c r="C414">
        <v>0</v>
      </c>
      <c r="D414" t="s">
        <v>1</v>
      </c>
    </row>
    <row r="415" spans="1:4">
      <c r="A415" t="s">
        <v>415</v>
      </c>
      <c r="B415">
        <v>16</v>
      </c>
      <c r="C415">
        <v>0</v>
      </c>
      <c r="D415" t="s">
        <v>1</v>
      </c>
    </row>
    <row r="416" spans="1:4">
      <c r="A416" t="s">
        <v>416</v>
      </c>
      <c r="B416">
        <v>9</v>
      </c>
      <c r="C416">
        <v>0</v>
      </c>
      <c r="D416" t="s">
        <v>1</v>
      </c>
    </row>
    <row r="417" spans="1:4">
      <c r="A417" t="s">
        <v>417</v>
      </c>
      <c r="B417">
        <v>8</v>
      </c>
      <c r="C417">
        <v>0</v>
      </c>
      <c r="D417" t="s">
        <v>1</v>
      </c>
    </row>
    <row r="418" spans="1:4">
      <c r="A418" t="s">
        <v>418</v>
      </c>
      <c r="B418">
        <v>9</v>
      </c>
      <c r="C418">
        <v>0</v>
      </c>
      <c r="D418" t="s">
        <v>1</v>
      </c>
    </row>
    <row r="419" spans="1:4">
      <c r="A419" t="s">
        <v>419</v>
      </c>
      <c r="B419">
        <v>12</v>
      </c>
      <c r="C419">
        <v>0</v>
      </c>
      <c r="D419" t="s">
        <v>1</v>
      </c>
    </row>
    <row r="420" spans="1:4">
      <c r="A420" t="s">
        <v>420</v>
      </c>
      <c r="B420">
        <v>8</v>
      </c>
      <c r="C420">
        <v>0</v>
      </c>
      <c r="D420" t="s">
        <v>1</v>
      </c>
    </row>
    <row r="421" spans="1:4">
      <c r="A421" t="s">
        <v>421</v>
      </c>
      <c r="B421">
        <v>8</v>
      </c>
      <c r="C421">
        <v>1E-3</v>
      </c>
      <c r="D421" t="s">
        <v>1</v>
      </c>
    </row>
    <row r="422" spans="1:4">
      <c r="A422" t="s">
        <v>422</v>
      </c>
      <c r="B422">
        <v>7</v>
      </c>
      <c r="C422">
        <v>0</v>
      </c>
      <c r="D422" t="s">
        <v>1</v>
      </c>
    </row>
    <row r="423" spans="1:4">
      <c r="A423" t="s">
        <v>423</v>
      </c>
      <c r="B423">
        <v>5</v>
      </c>
      <c r="C423">
        <v>0</v>
      </c>
      <c r="D423" t="s">
        <v>1</v>
      </c>
    </row>
    <row r="424" spans="1:4">
      <c r="A424" t="s">
        <v>424</v>
      </c>
      <c r="B424">
        <v>8</v>
      </c>
      <c r="C424">
        <v>0</v>
      </c>
      <c r="D424" t="s">
        <v>1</v>
      </c>
    </row>
    <row r="425" spans="1:4">
      <c r="A425" t="s">
        <v>425</v>
      </c>
      <c r="B425">
        <v>7</v>
      </c>
      <c r="C425">
        <v>0</v>
      </c>
      <c r="D425" t="s">
        <v>1</v>
      </c>
    </row>
    <row r="426" spans="1:4">
      <c r="A426" t="s">
        <v>426</v>
      </c>
      <c r="B426">
        <v>218</v>
      </c>
      <c r="C426">
        <v>2E-3</v>
      </c>
      <c r="D426" t="s">
        <v>1</v>
      </c>
    </row>
    <row r="427" spans="1:4">
      <c r="A427" t="s">
        <v>427</v>
      </c>
      <c r="B427">
        <v>216</v>
      </c>
      <c r="C427">
        <v>2E-3</v>
      </c>
      <c r="D427" t="s">
        <v>1</v>
      </c>
    </row>
    <row r="428" spans="1:4">
      <c r="A428" t="s">
        <v>428</v>
      </c>
      <c r="B428">
        <v>218</v>
      </c>
      <c r="C428">
        <v>2E-3</v>
      </c>
      <c r="D428" t="s">
        <v>1</v>
      </c>
    </row>
    <row r="429" spans="1:4">
      <c r="A429" t="s">
        <v>429</v>
      </c>
      <c r="B429">
        <v>216</v>
      </c>
      <c r="C429">
        <v>3.0000000000000001E-3</v>
      </c>
      <c r="D429" t="s">
        <v>1</v>
      </c>
    </row>
    <row r="430" spans="1:4">
      <c r="A430" t="s">
        <v>430</v>
      </c>
      <c r="B430">
        <v>217</v>
      </c>
      <c r="C430">
        <v>2E-3</v>
      </c>
      <c r="D430" t="s">
        <v>1</v>
      </c>
    </row>
    <row r="431" spans="1:4">
      <c r="A431" t="s">
        <v>431</v>
      </c>
      <c r="B431">
        <v>204</v>
      </c>
      <c r="C431">
        <v>5.0000000000000001E-3</v>
      </c>
      <c r="D431" t="s">
        <v>1</v>
      </c>
    </row>
    <row r="432" spans="1:4">
      <c r="A432" t="s">
        <v>432</v>
      </c>
      <c r="B432">
        <v>204</v>
      </c>
      <c r="C432">
        <v>4.0000000000000001E-3</v>
      </c>
      <c r="D432" t="s">
        <v>1</v>
      </c>
    </row>
    <row r="433" spans="1:4">
      <c r="A433" t="s">
        <v>433</v>
      </c>
      <c r="B433">
        <v>203</v>
      </c>
      <c r="C433">
        <v>4.0000000000000001E-3</v>
      </c>
      <c r="D433" t="s">
        <v>1</v>
      </c>
    </row>
    <row r="434" spans="1:4">
      <c r="A434" t="s">
        <v>434</v>
      </c>
      <c r="B434">
        <v>199</v>
      </c>
      <c r="C434">
        <v>3.0000000000000001E-3</v>
      </c>
      <c r="D434" t="s">
        <v>1</v>
      </c>
    </row>
    <row r="435" spans="1:4">
      <c r="A435" t="s">
        <v>435</v>
      </c>
      <c r="B435">
        <v>203</v>
      </c>
      <c r="C435">
        <v>3.0000000000000001E-3</v>
      </c>
      <c r="D435" t="s">
        <v>1</v>
      </c>
    </row>
    <row r="436" spans="1:4">
      <c r="A436" t="s">
        <v>436</v>
      </c>
      <c r="B436">
        <v>185</v>
      </c>
      <c r="C436">
        <v>5.0000000000000001E-3</v>
      </c>
      <c r="D436" t="s">
        <v>1</v>
      </c>
    </row>
    <row r="437" spans="1:4">
      <c r="A437" t="s">
        <v>437</v>
      </c>
      <c r="B437">
        <v>181</v>
      </c>
      <c r="C437">
        <v>3.0000000000000001E-3</v>
      </c>
      <c r="D437" t="s">
        <v>1</v>
      </c>
    </row>
    <row r="438" spans="1:4">
      <c r="A438" t="s">
        <v>438</v>
      </c>
      <c r="B438">
        <v>188</v>
      </c>
      <c r="C438">
        <v>3.0000000000000001E-3</v>
      </c>
      <c r="D438" t="s">
        <v>1</v>
      </c>
    </row>
    <row r="439" spans="1:4">
      <c r="A439" t="s">
        <v>439</v>
      </c>
      <c r="B439">
        <v>186</v>
      </c>
      <c r="C439">
        <v>3.0000000000000001E-3</v>
      </c>
      <c r="D439" t="s">
        <v>1</v>
      </c>
    </row>
    <row r="440" spans="1:4">
      <c r="A440" t="s">
        <v>440</v>
      </c>
      <c r="B440">
        <v>188</v>
      </c>
      <c r="C440">
        <v>7.0000000000000001E-3</v>
      </c>
      <c r="D440" t="s">
        <v>1</v>
      </c>
    </row>
    <row r="441" spans="1:4">
      <c r="A441" t="s">
        <v>441</v>
      </c>
      <c r="B441">
        <v>173</v>
      </c>
      <c r="C441">
        <v>3.0000000000000001E-3</v>
      </c>
      <c r="D441" t="s">
        <v>1</v>
      </c>
    </row>
    <row r="442" spans="1:4">
      <c r="A442" t="s">
        <v>442</v>
      </c>
      <c r="B442">
        <v>173</v>
      </c>
      <c r="C442">
        <v>3.0000000000000001E-3</v>
      </c>
      <c r="D442" t="s">
        <v>1</v>
      </c>
    </row>
    <row r="443" spans="1:4">
      <c r="A443" t="s">
        <v>443</v>
      </c>
      <c r="B443">
        <v>171</v>
      </c>
      <c r="C443">
        <v>5.0000000000000001E-3</v>
      </c>
      <c r="D443" t="s">
        <v>1</v>
      </c>
    </row>
    <row r="444" spans="1:4">
      <c r="A444" t="s">
        <v>444</v>
      </c>
      <c r="B444">
        <v>172</v>
      </c>
      <c r="C444">
        <v>3.0000000000000001E-3</v>
      </c>
      <c r="D444" t="s">
        <v>1</v>
      </c>
    </row>
    <row r="445" spans="1:4">
      <c r="A445" t="s">
        <v>445</v>
      </c>
      <c r="B445">
        <v>168</v>
      </c>
      <c r="C445">
        <v>3.0000000000000001E-3</v>
      </c>
      <c r="D445" t="s">
        <v>1</v>
      </c>
    </row>
    <row r="446" spans="1:4">
      <c r="A446" t="s">
        <v>446</v>
      </c>
      <c r="B446">
        <v>164</v>
      </c>
      <c r="C446">
        <v>3.0000000000000001E-3</v>
      </c>
      <c r="D446" t="s">
        <v>1</v>
      </c>
    </row>
    <row r="447" spans="1:4">
      <c r="A447" t="s">
        <v>447</v>
      </c>
      <c r="B447">
        <v>159</v>
      </c>
      <c r="C447">
        <v>4.0000000000000001E-3</v>
      </c>
      <c r="D447" t="s">
        <v>1</v>
      </c>
    </row>
    <row r="448" spans="1:4">
      <c r="A448" t="s">
        <v>448</v>
      </c>
      <c r="B448">
        <v>166</v>
      </c>
      <c r="C448">
        <v>5.0000000000000001E-3</v>
      </c>
      <c r="D448" t="s">
        <v>1</v>
      </c>
    </row>
    <row r="449" spans="1:4">
      <c r="A449" t="s">
        <v>449</v>
      </c>
      <c r="B449">
        <v>158</v>
      </c>
      <c r="C449">
        <v>3.0000000000000001E-3</v>
      </c>
      <c r="D449" t="s">
        <v>1</v>
      </c>
    </row>
    <row r="450" spans="1:4">
      <c r="A450" t="s">
        <v>450</v>
      </c>
      <c r="B450">
        <v>162</v>
      </c>
      <c r="C450">
        <v>4.0000000000000001E-3</v>
      </c>
      <c r="D450" t="s">
        <v>1</v>
      </c>
    </row>
    <row r="451" spans="1:4">
      <c r="A451" t="s">
        <v>451</v>
      </c>
      <c r="B451">
        <v>185</v>
      </c>
      <c r="C451">
        <v>5.0000000000000001E-3</v>
      </c>
      <c r="D451" t="s">
        <v>1</v>
      </c>
    </row>
    <row r="452" spans="1:4">
      <c r="A452" t="s">
        <v>452</v>
      </c>
      <c r="B452">
        <v>181</v>
      </c>
      <c r="C452">
        <v>4.0000000000000001E-3</v>
      </c>
      <c r="D452" t="s">
        <v>1</v>
      </c>
    </row>
    <row r="453" spans="1:4">
      <c r="A453" t="s">
        <v>453</v>
      </c>
      <c r="B453">
        <v>186</v>
      </c>
      <c r="C453">
        <v>4.0000000000000001E-3</v>
      </c>
      <c r="D453" t="s">
        <v>1</v>
      </c>
    </row>
    <row r="454" spans="1:4">
      <c r="A454" t="s">
        <v>454</v>
      </c>
      <c r="B454">
        <v>186</v>
      </c>
      <c r="C454">
        <v>4.0000000000000001E-3</v>
      </c>
      <c r="D454" t="s">
        <v>1</v>
      </c>
    </row>
    <row r="455" spans="1:4">
      <c r="A455" t="s">
        <v>455</v>
      </c>
      <c r="B455">
        <v>186</v>
      </c>
      <c r="C455">
        <v>4.0000000000000001E-3</v>
      </c>
      <c r="D455" t="s">
        <v>1</v>
      </c>
    </row>
    <row r="456" spans="1:4">
      <c r="A456" t="s">
        <v>456</v>
      </c>
      <c r="B456">
        <v>249</v>
      </c>
      <c r="C456">
        <v>3.0000000000000001E-3</v>
      </c>
      <c r="D456" t="s">
        <v>1</v>
      </c>
    </row>
    <row r="457" spans="1:4">
      <c r="A457" t="s">
        <v>457</v>
      </c>
      <c r="B457">
        <v>246</v>
      </c>
      <c r="C457">
        <v>3.0000000000000001E-3</v>
      </c>
      <c r="D457" t="s">
        <v>1</v>
      </c>
    </row>
    <row r="458" spans="1:4">
      <c r="A458" t="s">
        <v>458</v>
      </c>
      <c r="B458">
        <v>249</v>
      </c>
      <c r="C458">
        <v>4.0000000000000001E-3</v>
      </c>
      <c r="D458" t="s">
        <v>1</v>
      </c>
    </row>
    <row r="459" spans="1:4">
      <c r="A459" t="s">
        <v>459</v>
      </c>
      <c r="B459">
        <v>250</v>
      </c>
      <c r="C459">
        <v>3.0000000000000001E-3</v>
      </c>
      <c r="D459" t="s">
        <v>1</v>
      </c>
    </row>
    <row r="460" spans="1:4">
      <c r="A460" t="s">
        <v>460</v>
      </c>
      <c r="B460">
        <v>248</v>
      </c>
      <c r="C460">
        <v>4.0000000000000001E-3</v>
      </c>
      <c r="D460" t="s">
        <v>1</v>
      </c>
    </row>
    <row r="461" spans="1:4">
      <c r="A461" t="s">
        <v>461</v>
      </c>
      <c r="B461">
        <v>234</v>
      </c>
      <c r="C461">
        <v>4.0000000000000001E-3</v>
      </c>
      <c r="D461" t="s">
        <v>1</v>
      </c>
    </row>
    <row r="462" spans="1:4">
      <c r="A462" t="s">
        <v>462</v>
      </c>
      <c r="B462">
        <v>233</v>
      </c>
      <c r="C462">
        <v>3.0000000000000001E-3</v>
      </c>
      <c r="D462" t="s">
        <v>1</v>
      </c>
    </row>
    <row r="463" spans="1:4">
      <c r="A463" t="s">
        <v>463</v>
      </c>
      <c r="B463">
        <v>230</v>
      </c>
      <c r="C463">
        <v>4.0000000000000001E-3</v>
      </c>
      <c r="D463" t="s">
        <v>1</v>
      </c>
    </row>
    <row r="464" spans="1:4">
      <c r="A464" t="s">
        <v>464</v>
      </c>
      <c r="B464">
        <v>232</v>
      </c>
      <c r="C464">
        <v>3.0000000000000001E-3</v>
      </c>
      <c r="D464" t="s">
        <v>1</v>
      </c>
    </row>
    <row r="465" spans="1:4">
      <c r="A465" t="s">
        <v>465</v>
      </c>
      <c r="B465">
        <v>231</v>
      </c>
      <c r="C465">
        <v>5.0000000000000001E-3</v>
      </c>
      <c r="D465" t="s">
        <v>1</v>
      </c>
    </row>
    <row r="466" spans="1:4">
      <c r="A466" t="s">
        <v>466</v>
      </c>
      <c r="B466">
        <v>216</v>
      </c>
      <c r="C466">
        <v>4.0000000000000001E-3</v>
      </c>
      <c r="D466" t="s">
        <v>1</v>
      </c>
    </row>
    <row r="467" spans="1:4">
      <c r="A467" t="s">
        <v>467</v>
      </c>
      <c r="B467">
        <v>213</v>
      </c>
      <c r="C467">
        <v>5.0000000000000001E-3</v>
      </c>
      <c r="D467" t="s">
        <v>1</v>
      </c>
    </row>
    <row r="468" spans="1:4">
      <c r="A468" t="s">
        <v>468</v>
      </c>
      <c r="B468">
        <v>215</v>
      </c>
      <c r="C468">
        <v>5.0000000000000001E-3</v>
      </c>
      <c r="D468" t="s">
        <v>1</v>
      </c>
    </row>
    <row r="469" spans="1:4">
      <c r="A469" t="s">
        <v>469</v>
      </c>
      <c r="B469">
        <v>218</v>
      </c>
      <c r="C469">
        <v>4.0000000000000001E-3</v>
      </c>
      <c r="D469" t="s">
        <v>1</v>
      </c>
    </row>
    <row r="470" spans="1:4">
      <c r="A470" t="s">
        <v>470</v>
      </c>
      <c r="B470">
        <v>214</v>
      </c>
      <c r="C470">
        <v>4.0000000000000001E-3</v>
      </c>
      <c r="D470" t="s">
        <v>1</v>
      </c>
    </row>
    <row r="471" spans="1:4">
      <c r="A471" t="s">
        <v>471</v>
      </c>
      <c r="B471">
        <v>205</v>
      </c>
      <c r="C471">
        <v>5.0000000000000001E-3</v>
      </c>
      <c r="D471" t="s">
        <v>1</v>
      </c>
    </row>
    <row r="472" spans="1:4">
      <c r="A472" t="s">
        <v>472</v>
      </c>
      <c r="B472">
        <v>194</v>
      </c>
      <c r="C472">
        <v>5.0000000000000001E-3</v>
      </c>
      <c r="D472" t="s">
        <v>1</v>
      </c>
    </row>
    <row r="473" spans="1:4">
      <c r="A473" t="s">
        <v>473</v>
      </c>
      <c r="B473">
        <v>204</v>
      </c>
      <c r="C473">
        <v>4.0000000000000001E-3</v>
      </c>
      <c r="D473" t="s">
        <v>1</v>
      </c>
    </row>
    <row r="474" spans="1:4">
      <c r="A474" t="s">
        <v>474</v>
      </c>
      <c r="B474">
        <v>202</v>
      </c>
      <c r="C474">
        <v>5.0000000000000001E-3</v>
      </c>
      <c r="D474" t="s">
        <v>1</v>
      </c>
    </row>
    <row r="475" spans="1:4">
      <c r="A475" t="s">
        <v>475</v>
      </c>
      <c r="B475">
        <v>203</v>
      </c>
      <c r="C475">
        <v>6.0000000000000001E-3</v>
      </c>
      <c r="D475" t="s">
        <v>1</v>
      </c>
    </row>
    <row r="476" spans="1:4">
      <c r="A476" t="s">
        <v>476</v>
      </c>
      <c r="B476">
        <v>12</v>
      </c>
      <c r="C476">
        <v>0</v>
      </c>
      <c r="D476" t="s">
        <v>1</v>
      </c>
    </row>
    <row r="477" spans="1:4">
      <c r="A477" t="s">
        <v>477</v>
      </c>
      <c r="B477">
        <v>13</v>
      </c>
      <c r="C477">
        <v>0</v>
      </c>
      <c r="D477" t="s">
        <v>1</v>
      </c>
    </row>
    <row r="478" spans="1:4">
      <c r="A478" t="s">
        <v>478</v>
      </c>
      <c r="B478">
        <v>15</v>
      </c>
      <c r="C478">
        <v>1E-3</v>
      </c>
      <c r="D478" t="s">
        <v>1</v>
      </c>
    </row>
    <row r="479" spans="1:4">
      <c r="A479" t="s">
        <v>479</v>
      </c>
      <c r="B479">
        <v>13</v>
      </c>
      <c r="C479">
        <v>1E-3</v>
      </c>
      <c r="D479" t="s">
        <v>1</v>
      </c>
    </row>
    <row r="480" spans="1:4">
      <c r="A480" t="s">
        <v>480</v>
      </c>
      <c r="B480">
        <v>13</v>
      </c>
      <c r="C480">
        <v>1E-3</v>
      </c>
      <c r="D480" t="s">
        <v>1</v>
      </c>
    </row>
    <row r="481" spans="1:4">
      <c r="A481" t="s">
        <v>481</v>
      </c>
      <c r="B481">
        <v>9</v>
      </c>
      <c r="C481">
        <v>1E-3</v>
      </c>
      <c r="D481" t="s">
        <v>1</v>
      </c>
    </row>
    <row r="482" spans="1:4">
      <c r="A482" t="s">
        <v>482</v>
      </c>
      <c r="B482">
        <v>12</v>
      </c>
      <c r="C482">
        <v>1E-3</v>
      </c>
      <c r="D482" t="s">
        <v>1</v>
      </c>
    </row>
    <row r="483" spans="1:4">
      <c r="A483" t="s">
        <v>483</v>
      </c>
      <c r="B483">
        <v>10</v>
      </c>
      <c r="C483">
        <v>0</v>
      </c>
      <c r="D483" t="s">
        <v>1</v>
      </c>
    </row>
    <row r="484" spans="1:4">
      <c r="A484" t="s">
        <v>484</v>
      </c>
      <c r="B484">
        <v>12</v>
      </c>
      <c r="C484">
        <v>0</v>
      </c>
      <c r="D484" t="s">
        <v>1</v>
      </c>
    </row>
    <row r="485" spans="1:4">
      <c r="A485" t="s">
        <v>485</v>
      </c>
      <c r="B485">
        <v>11</v>
      </c>
      <c r="C485">
        <v>0</v>
      </c>
      <c r="D485" t="s">
        <v>1</v>
      </c>
    </row>
    <row r="486" spans="1:4">
      <c r="A486" t="s">
        <v>486</v>
      </c>
      <c r="B486">
        <v>7</v>
      </c>
      <c r="C486">
        <v>1E-3</v>
      </c>
      <c r="D486" t="s">
        <v>1</v>
      </c>
    </row>
    <row r="487" spans="1:4">
      <c r="A487" t="s">
        <v>487</v>
      </c>
      <c r="B487">
        <v>7</v>
      </c>
      <c r="C487">
        <v>0</v>
      </c>
      <c r="D487" t="s">
        <v>1</v>
      </c>
    </row>
    <row r="488" spans="1:4">
      <c r="A488" t="s">
        <v>488</v>
      </c>
      <c r="B488">
        <v>7</v>
      </c>
      <c r="C488">
        <v>1E-3</v>
      </c>
      <c r="D488" t="s">
        <v>1</v>
      </c>
    </row>
    <row r="489" spans="1:4">
      <c r="A489" t="s">
        <v>489</v>
      </c>
      <c r="B489">
        <v>6</v>
      </c>
      <c r="C489">
        <v>1E-3</v>
      </c>
      <c r="D489" t="s">
        <v>1</v>
      </c>
    </row>
    <row r="490" spans="1:4">
      <c r="A490" t="s">
        <v>490</v>
      </c>
      <c r="B490">
        <v>9</v>
      </c>
      <c r="C490">
        <v>0</v>
      </c>
      <c r="D490" t="s">
        <v>1</v>
      </c>
    </row>
    <row r="491" spans="1:4">
      <c r="A491" t="s">
        <v>491</v>
      </c>
      <c r="B491">
        <v>5</v>
      </c>
      <c r="C491">
        <v>0</v>
      </c>
      <c r="D491" t="s">
        <v>1</v>
      </c>
    </row>
    <row r="492" spans="1:4">
      <c r="A492" t="s">
        <v>492</v>
      </c>
      <c r="B492">
        <v>5</v>
      </c>
      <c r="C492">
        <v>0</v>
      </c>
      <c r="D492" t="s">
        <v>1</v>
      </c>
    </row>
    <row r="493" spans="1:4">
      <c r="A493" t="s">
        <v>493</v>
      </c>
      <c r="B493">
        <v>6</v>
      </c>
      <c r="C493">
        <v>0</v>
      </c>
      <c r="D493" t="s">
        <v>1</v>
      </c>
    </row>
    <row r="494" spans="1:4">
      <c r="A494" t="s">
        <v>494</v>
      </c>
      <c r="B494">
        <v>6</v>
      </c>
      <c r="C494">
        <v>0</v>
      </c>
      <c r="D494" t="s">
        <v>1</v>
      </c>
    </row>
    <row r="495" spans="1:4">
      <c r="A495" t="s">
        <v>495</v>
      </c>
      <c r="B495">
        <v>5</v>
      </c>
      <c r="C495">
        <v>0</v>
      </c>
      <c r="D495" t="s">
        <v>1</v>
      </c>
    </row>
    <row r="496" spans="1:4">
      <c r="A496" t="s">
        <v>496</v>
      </c>
      <c r="B496">
        <v>17</v>
      </c>
      <c r="C496">
        <v>1E-3</v>
      </c>
      <c r="D496" t="s">
        <v>1</v>
      </c>
    </row>
    <row r="497" spans="1:4">
      <c r="A497" t="s">
        <v>497</v>
      </c>
      <c r="B497">
        <v>17</v>
      </c>
      <c r="C497">
        <v>1E-3</v>
      </c>
      <c r="D497" t="s">
        <v>1</v>
      </c>
    </row>
    <row r="498" spans="1:4">
      <c r="A498" t="s">
        <v>498</v>
      </c>
      <c r="B498">
        <v>18</v>
      </c>
      <c r="C498">
        <v>0</v>
      </c>
      <c r="D498" t="s">
        <v>1</v>
      </c>
    </row>
    <row r="499" spans="1:4">
      <c r="A499" t="s">
        <v>499</v>
      </c>
      <c r="B499">
        <v>16</v>
      </c>
      <c r="C499">
        <v>0</v>
      </c>
      <c r="D499" t="s">
        <v>1</v>
      </c>
    </row>
    <row r="500" spans="1:4">
      <c r="A500" t="s">
        <v>500</v>
      </c>
      <c r="B500">
        <v>18</v>
      </c>
      <c r="C500">
        <v>0</v>
      </c>
      <c r="D500" t="s">
        <v>1</v>
      </c>
    </row>
    <row r="501" spans="1:4">
      <c r="A501" t="s">
        <v>501</v>
      </c>
      <c r="B501">
        <v>246</v>
      </c>
      <c r="C501">
        <v>3.0000000000000001E-3</v>
      </c>
      <c r="D501" t="s">
        <v>1</v>
      </c>
    </row>
    <row r="502" spans="1:4">
      <c r="A502" t="s">
        <v>502</v>
      </c>
      <c r="B502">
        <v>247</v>
      </c>
      <c r="C502">
        <v>5.0000000000000001E-3</v>
      </c>
      <c r="D502" t="s">
        <v>1</v>
      </c>
    </row>
    <row r="503" spans="1:4">
      <c r="A503" t="s">
        <v>503</v>
      </c>
      <c r="B503">
        <v>246</v>
      </c>
      <c r="C503">
        <v>5.0000000000000001E-3</v>
      </c>
      <c r="D503" t="s">
        <v>1</v>
      </c>
    </row>
    <row r="504" spans="1:4">
      <c r="A504" t="s">
        <v>504</v>
      </c>
      <c r="B504">
        <v>249</v>
      </c>
      <c r="C504">
        <v>4.0000000000000001E-3</v>
      </c>
      <c r="D504" t="s">
        <v>1</v>
      </c>
    </row>
    <row r="505" spans="1:4">
      <c r="A505" t="s">
        <v>505</v>
      </c>
      <c r="B505">
        <v>247</v>
      </c>
      <c r="C505">
        <v>5.0000000000000001E-3</v>
      </c>
      <c r="D505" t="s">
        <v>1</v>
      </c>
    </row>
    <row r="506" spans="1:4">
      <c r="A506" t="s">
        <v>506</v>
      </c>
      <c r="B506">
        <v>231</v>
      </c>
      <c r="C506">
        <v>8.0000000000000002E-3</v>
      </c>
      <c r="D506" t="s">
        <v>1</v>
      </c>
    </row>
    <row r="507" spans="1:4">
      <c r="A507" t="s">
        <v>507</v>
      </c>
      <c r="B507">
        <v>234</v>
      </c>
      <c r="C507">
        <v>7.0000000000000001E-3</v>
      </c>
      <c r="D507" t="s">
        <v>1</v>
      </c>
    </row>
    <row r="508" spans="1:4">
      <c r="A508" t="s">
        <v>508</v>
      </c>
      <c r="B508">
        <v>235</v>
      </c>
      <c r="C508">
        <v>6.0000000000000001E-3</v>
      </c>
      <c r="D508" t="s">
        <v>1</v>
      </c>
    </row>
    <row r="509" spans="1:4">
      <c r="A509" t="s">
        <v>509</v>
      </c>
      <c r="B509">
        <v>231</v>
      </c>
      <c r="C509">
        <v>4.0000000000000001E-3</v>
      </c>
      <c r="D509" t="s">
        <v>1</v>
      </c>
    </row>
    <row r="510" spans="1:4">
      <c r="A510" t="s">
        <v>510</v>
      </c>
      <c r="B510">
        <v>231</v>
      </c>
      <c r="C510">
        <v>4.0000000000000001E-3</v>
      </c>
      <c r="D510" t="s">
        <v>1</v>
      </c>
    </row>
    <row r="511" spans="1:4">
      <c r="A511" t="s">
        <v>511</v>
      </c>
      <c r="B511">
        <v>220</v>
      </c>
      <c r="C511">
        <v>4.0000000000000001E-3</v>
      </c>
      <c r="D511" t="s">
        <v>1</v>
      </c>
    </row>
    <row r="512" spans="1:4">
      <c r="A512" t="s">
        <v>512</v>
      </c>
      <c r="B512">
        <v>217</v>
      </c>
      <c r="C512">
        <v>5.0000000000000001E-3</v>
      </c>
      <c r="D512" t="s">
        <v>1</v>
      </c>
    </row>
    <row r="513" spans="1:4">
      <c r="A513" t="s">
        <v>513</v>
      </c>
      <c r="B513">
        <v>213</v>
      </c>
      <c r="C513">
        <v>6.0000000000000001E-3</v>
      </c>
      <c r="D513" t="s">
        <v>1</v>
      </c>
    </row>
    <row r="514" spans="1:4">
      <c r="A514" t="s">
        <v>514</v>
      </c>
      <c r="B514">
        <v>212</v>
      </c>
      <c r="C514">
        <v>5.0000000000000001E-3</v>
      </c>
      <c r="D514" t="s">
        <v>1</v>
      </c>
    </row>
    <row r="515" spans="1:4">
      <c r="A515" t="s">
        <v>515</v>
      </c>
      <c r="B515">
        <v>212</v>
      </c>
      <c r="C515">
        <v>4.0000000000000001E-3</v>
      </c>
      <c r="D515" t="s">
        <v>1</v>
      </c>
    </row>
    <row r="516" spans="1:4">
      <c r="A516" t="s">
        <v>516</v>
      </c>
      <c r="B516">
        <v>282</v>
      </c>
      <c r="C516">
        <v>4.0000000000000001E-3</v>
      </c>
      <c r="D516" t="s">
        <v>1</v>
      </c>
    </row>
    <row r="517" spans="1:4">
      <c r="A517" t="s">
        <v>517</v>
      </c>
      <c r="B517">
        <v>284</v>
      </c>
      <c r="C517">
        <v>4.0000000000000001E-3</v>
      </c>
      <c r="D517" t="s">
        <v>1</v>
      </c>
    </row>
    <row r="518" spans="1:4">
      <c r="A518" t="s">
        <v>518</v>
      </c>
      <c r="B518">
        <v>282</v>
      </c>
      <c r="C518">
        <v>5.0000000000000001E-3</v>
      </c>
      <c r="D518" t="s">
        <v>1</v>
      </c>
    </row>
    <row r="519" spans="1:4">
      <c r="A519" t="s">
        <v>519</v>
      </c>
      <c r="B519">
        <v>284</v>
      </c>
      <c r="C519">
        <v>5.0000000000000001E-3</v>
      </c>
      <c r="D519" t="s">
        <v>1</v>
      </c>
    </row>
    <row r="520" spans="1:4">
      <c r="A520" t="s">
        <v>520</v>
      </c>
      <c r="B520">
        <v>282</v>
      </c>
      <c r="C520">
        <v>5.0000000000000001E-3</v>
      </c>
      <c r="D520" t="s">
        <v>1</v>
      </c>
    </row>
    <row r="521" spans="1:4">
      <c r="A521" t="s">
        <v>521</v>
      </c>
      <c r="B521">
        <v>264</v>
      </c>
      <c r="C521">
        <v>6.0000000000000001E-3</v>
      </c>
      <c r="D521" t="s">
        <v>1</v>
      </c>
    </row>
    <row r="522" spans="1:4">
      <c r="A522" t="s">
        <v>522</v>
      </c>
      <c r="B522">
        <v>266</v>
      </c>
      <c r="C522">
        <v>6.0000000000000001E-3</v>
      </c>
      <c r="D522" t="s">
        <v>1</v>
      </c>
    </row>
    <row r="523" spans="1:4">
      <c r="A523" t="s">
        <v>523</v>
      </c>
      <c r="B523">
        <v>267</v>
      </c>
      <c r="C523">
        <v>4.0000000000000001E-3</v>
      </c>
      <c r="D523" t="s">
        <v>1</v>
      </c>
    </row>
    <row r="524" spans="1:4">
      <c r="A524" t="s">
        <v>524</v>
      </c>
      <c r="B524">
        <v>266</v>
      </c>
      <c r="C524">
        <v>4.0000000000000001E-3</v>
      </c>
      <c r="D524" t="s">
        <v>1</v>
      </c>
    </row>
    <row r="525" spans="1:4">
      <c r="A525" t="s">
        <v>525</v>
      </c>
      <c r="B525">
        <v>261</v>
      </c>
      <c r="C525">
        <v>5.0000000000000001E-3</v>
      </c>
      <c r="D525" t="s">
        <v>1</v>
      </c>
    </row>
  </sheetData>
  <sortState ref="A1:D525">
    <sortCondition ref="A1:A525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25"/>
  <sheetViews>
    <sheetView workbookViewId="0"/>
  </sheetViews>
  <sheetFormatPr defaultRowHeight="15"/>
  <cols>
    <col min="1" max="1" width="27" bestFit="1" customWidth="1"/>
  </cols>
  <sheetData>
    <row r="1" spans="1:4">
      <c r="A1" t="s">
        <v>0</v>
      </c>
      <c r="B1">
        <v>314</v>
      </c>
      <c r="C1">
        <v>5.0000000000000001E-3</v>
      </c>
      <c r="D1" t="s">
        <v>1</v>
      </c>
    </row>
    <row r="2" spans="1:4">
      <c r="A2" t="s">
        <v>2</v>
      </c>
      <c r="B2">
        <v>316</v>
      </c>
      <c r="C2">
        <v>6.0000000000000001E-3</v>
      </c>
      <c r="D2" t="s">
        <v>1</v>
      </c>
    </row>
    <row r="3" spans="1:4">
      <c r="A3" t="s">
        <v>3</v>
      </c>
      <c r="B3">
        <v>315</v>
      </c>
      <c r="C3">
        <v>5.0000000000000001E-3</v>
      </c>
      <c r="D3" t="s">
        <v>1</v>
      </c>
    </row>
    <row r="4" spans="1:4">
      <c r="A4" t="s">
        <v>4</v>
      </c>
      <c r="B4">
        <v>317</v>
      </c>
      <c r="C4">
        <v>5.0000000000000001E-3</v>
      </c>
      <c r="D4" t="s">
        <v>1</v>
      </c>
    </row>
    <row r="5" spans="1:4">
      <c r="A5" t="s">
        <v>5</v>
      </c>
      <c r="B5">
        <v>315</v>
      </c>
      <c r="C5">
        <v>4.0000000000000001E-3</v>
      </c>
      <c r="D5" t="s">
        <v>1</v>
      </c>
    </row>
    <row r="6" spans="1:4">
      <c r="A6" t="s">
        <v>6</v>
      </c>
      <c r="B6">
        <v>296</v>
      </c>
      <c r="C6">
        <v>6.0000000000000001E-3</v>
      </c>
      <c r="D6" t="s">
        <v>1</v>
      </c>
    </row>
    <row r="7" spans="1:4">
      <c r="A7" t="s">
        <v>7</v>
      </c>
      <c r="B7">
        <v>296</v>
      </c>
      <c r="C7">
        <v>6.0000000000000001E-3</v>
      </c>
      <c r="D7" t="s">
        <v>1</v>
      </c>
    </row>
    <row r="8" spans="1:4">
      <c r="A8" t="s">
        <v>8</v>
      </c>
      <c r="B8">
        <v>296</v>
      </c>
      <c r="C8">
        <v>8.0000000000000002E-3</v>
      </c>
      <c r="D8" t="s">
        <v>1</v>
      </c>
    </row>
    <row r="9" spans="1:4">
      <c r="A9" t="s">
        <v>9</v>
      </c>
      <c r="B9">
        <v>295</v>
      </c>
      <c r="C9">
        <v>5.0000000000000001E-3</v>
      </c>
      <c r="D9" t="s">
        <v>1</v>
      </c>
    </row>
    <row r="10" spans="1:4">
      <c r="A10" t="s">
        <v>10</v>
      </c>
      <c r="B10">
        <v>295</v>
      </c>
      <c r="C10">
        <v>4.0000000000000001E-3</v>
      </c>
      <c r="D10" t="s">
        <v>1</v>
      </c>
    </row>
    <row r="11" spans="1:4">
      <c r="A11" t="s">
        <v>11</v>
      </c>
      <c r="B11">
        <v>278</v>
      </c>
      <c r="C11">
        <v>5.0000000000000001E-3</v>
      </c>
      <c r="D11" t="s">
        <v>1</v>
      </c>
    </row>
    <row r="12" spans="1:4">
      <c r="A12" t="s">
        <v>12</v>
      </c>
      <c r="B12">
        <v>278</v>
      </c>
      <c r="C12">
        <v>6.0000000000000001E-3</v>
      </c>
      <c r="D12" t="s">
        <v>1</v>
      </c>
    </row>
    <row r="13" spans="1:4">
      <c r="A13" t="s">
        <v>13</v>
      </c>
      <c r="B13">
        <v>278</v>
      </c>
      <c r="C13">
        <v>6.0000000000000001E-3</v>
      </c>
      <c r="D13" t="s">
        <v>1</v>
      </c>
    </row>
    <row r="14" spans="1:4">
      <c r="A14" t="s">
        <v>14</v>
      </c>
      <c r="B14">
        <v>280</v>
      </c>
      <c r="C14">
        <v>6.0000000000000001E-3</v>
      </c>
      <c r="D14" t="s">
        <v>1</v>
      </c>
    </row>
    <row r="15" spans="1:4">
      <c r="A15" t="s">
        <v>15</v>
      </c>
      <c r="B15">
        <v>275</v>
      </c>
      <c r="C15">
        <v>8.0000000000000002E-3</v>
      </c>
      <c r="D15" t="s">
        <v>1</v>
      </c>
    </row>
    <row r="16" spans="1:4">
      <c r="A16" t="s">
        <v>16</v>
      </c>
      <c r="B16">
        <v>258</v>
      </c>
      <c r="C16">
        <v>7.0000000000000001E-3</v>
      </c>
      <c r="D16" t="s">
        <v>1</v>
      </c>
    </row>
    <row r="17" spans="1:4">
      <c r="A17" t="s">
        <v>17</v>
      </c>
      <c r="B17">
        <v>258</v>
      </c>
      <c r="C17">
        <v>7.0000000000000001E-3</v>
      </c>
      <c r="D17" t="s">
        <v>1</v>
      </c>
    </row>
    <row r="18" spans="1:4">
      <c r="A18" t="s">
        <v>18</v>
      </c>
      <c r="B18">
        <v>259</v>
      </c>
      <c r="C18">
        <v>6.0000000000000001E-3</v>
      </c>
      <c r="D18" t="s">
        <v>1</v>
      </c>
    </row>
    <row r="19" spans="1:4">
      <c r="A19" t="s">
        <v>19</v>
      </c>
      <c r="B19">
        <v>260</v>
      </c>
      <c r="C19">
        <v>5.0000000000000001E-3</v>
      </c>
      <c r="D19" t="s">
        <v>1</v>
      </c>
    </row>
    <row r="20" spans="1:4">
      <c r="A20" t="s">
        <v>20</v>
      </c>
      <c r="B20">
        <v>262</v>
      </c>
      <c r="C20">
        <v>5.0000000000000001E-3</v>
      </c>
      <c r="D20" t="s">
        <v>1</v>
      </c>
    </row>
    <row r="21" spans="1:4">
      <c r="A21" t="s">
        <v>21</v>
      </c>
      <c r="B21">
        <v>242</v>
      </c>
      <c r="C21">
        <v>5.0000000000000001E-3</v>
      </c>
      <c r="D21" t="s">
        <v>1</v>
      </c>
    </row>
    <row r="22" spans="1:4">
      <c r="A22" t="s">
        <v>22</v>
      </c>
      <c r="B22">
        <v>245</v>
      </c>
      <c r="C22">
        <v>5.0000000000000001E-3</v>
      </c>
      <c r="D22" t="s">
        <v>1</v>
      </c>
    </row>
    <row r="23" spans="1:4">
      <c r="A23" t="s">
        <v>23</v>
      </c>
      <c r="B23">
        <v>241</v>
      </c>
      <c r="C23">
        <v>5.0000000000000001E-3</v>
      </c>
      <c r="D23" t="s">
        <v>1</v>
      </c>
    </row>
    <row r="24" spans="1:4">
      <c r="A24" t="s">
        <v>24</v>
      </c>
      <c r="B24">
        <v>247</v>
      </c>
      <c r="C24">
        <v>0.01</v>
      </c>
      <c r="D24" t="s">
        <v>1</v>
      </c>
    </row>
    <row r="25" spans="1:4">
      <c r="A25" t="s">
        <v>25</v>
      </c>
      <c r="B25">
        <v>245</v>
      </c>
      <c r="C25">
        <v>7.0000000000000001E-3</v>
      </c>
      <c r="D25" t="s">
        <v>1</v>
      </c>
    </row>
    <row r="26" spans="1:4">
      <c r="A26" t="s">
        <v>26</v>
      </c>
      <c r="B26">
        <v>27</v>
      </c>
      <c r="C26">
        <v>1E-3</v>
      </c>
      <c r="D26" t="s">
        <v>1</v>
      </c>
    </row>
    <row r="27" spans="1:4">
      <c r="A27" t="s">
        <v>27</v>
      </c>
      <c r="B27">
        <v>23</v>
      </c>
      <c r="C27">
        <v>0</v>
      </c>
      <c r="D27" t="s">
        <v>1</v>
      </c>
    </row>
    <row r="28" spans="1:4">
      <c r="A28" t="s">
        <v>28</v>
      </c>
      <c r="B28">
        <v>23</v>
      </c>
      <c r="C28">
        <v>0</v>
      </c>
      <c r="D28" t="s">
        <v>1</v>
      </c>
    </row>
    <row r="29" spans="1:4">
      <c r="A29" t="s">
        <v>29</v>
      </c>
      <c r="B29">
        <v>23</v>
      </c>
      <c r="C29">
        <v>0</v>
      </c>
      <c r="D29" t="s">
        <v>1</v>
      </c>
    </row>
    <row r="30" spans="1:4">
      <c r="A30" t="s">
        <v>30</v>
      </c>
      <c r="B30">
        <v>25</v>
      </c>
      <c r="C30">
        <v>0</v>
      </c>
      <c r="D30" t="s">
        <v>1</v>
      </c>
    </row>
    <row r="31" spans="1:4">
      <c r="A31" t="s">
        <v>31</v>
      </c>
      <c r="B31">
        <v>19</v>
      </c>
      <c r="C31">
        <v>0</v>
      </c>
      <c r="D31" t="s">
        <v>1</v>
      </c>
    </row>
    <row r="32" spans="1:4">
      <c r="A32" t="s">
        <v>32</v>
      </c>
      <c r="B32">
        <v>19</v>
      </c>
      <c r="C32">
        <v>1E-3</v>
      </c>
      <c r="D32" t="s">
        <v>1</v>
      </c>
    </row>
    <row r="33" spans="1:4">
      <c r="A33" t="s">
        <v>33</v>
      </c>
      <c r="B33">
        <v>18</v>
      </c>
      <c r="C33">
        <v>1E-3</v>
      </c>
      <c r="D33" t="s">
        <v>1</v>
      </c>
    </row>
    <row r="34" spans="1:4">
      <c r="A34" t="s">
        <v>34</v>
      </c>
      <c r="B34">
        <v>17</v>
      </c>
      <c r="C34">
        <v>0</v>
      </c>
      <c r="D34" t="s">
        <v>1</v>
      </c>
    </row>
    <row r="35" spans="1:4">
      <c r="A35" t="s">
        <v>35</v>
      </c>
      <c r="B35">
        <v>15</v>
      </c>
      <c r="C35">
        <v>0</v>
      </c>
      <c r="D35" t="s">
        <v>1</v>
      </c>
    </row>
    <row r="36" spans="1:4">
      <c r="A36" t="s">
        <v>36</v>
      </c>
      <c r="B36">
        <v>16</v>
      </c>
      <c r="C36">
        <v>1E-3</v>
      </c>
      <c r="D36" t="s">
        <v>1</v>
      </c>
    </row>
    <row r="37" spans="1:4">
      <c r="A37" t="s">
        <v>37</v>
      </c>
      <c r="B37">
        <v>13</v>
      </c>
      <c r="C37">
        <v>1E-3</v>
      </c>
      <c r="D37" t="s">
        <v>1</v>
      </c>
    </row>
    <row r="38" spans="1:4">
      <c r="A38" t="s">
        <v>38</v>
      </c>
      <c r="B38">
        <v>16</v>
      </c>
      <c r="C38">
        <v>1E-3</v>
      </c>
      <c r="D38" t="s">
        <v>1</v>
      </c>
    </row>
    <row r="39" spans="1:4">
      <c r="A39" t="s">
        <v>39</v>
      </c>
      <c r="B39">
        <v>11</v>
      </c>
      <c r="C39">
        <v>1E-3</v>
      </c>
      <c r="D39" t="s">
        <v>1</v>
      </c>
    </row>
    <row r="40" spans="1:4">
      <c r="A40" t="s">
        <v>40</v>
      </c>
      <c r="B40">
        <v>15</v>
      </c>
      <c r="C40">
        <v>0</v>
      </c>
      <c r="D40" t="s">
        <v>1</v>
      </c>
    </row>
    <row r="41" spans="1:4">
      <c r="A41" t="s">
        <v>41</v>
      </c>
      <c r="B41">
        <v>12</v>
      </c>
      <c r="C41">
        <v>1E-3</v>
      </c>
      <c r="D41" t="s">
        <v>1</v>
      </c>
    </row>
    <row r="42" spans="1:4">
      <c r="A42" t="s">
        <v>42</v>
      </c>
      <c r="B42">
        <v>11</v>
      </c>
      <c r="C42">
        <v>1E-3</v>
      </c>
      <c r="D42" t="s">
        <v>1</v>
      </c>
    </row>
    <row r="43" spans="1:4">
      <c r="A43" t="s">
        <v>43</v>
      </c>
      <c r="B43">
        <v>9</v>
      </c>
      <c r="C43">
        <v>0</v>
      </c>
      <c r="D43" t="s">
        <v>1</v>
      </c>
    </row>
    <row r="44" spans="1:4">
      <c r="A44" t="s">
        <v>44</v>
      </c>
      <c r="B44">
        <v>9</v>
      </c>
      <c r="C44">
        <v>1E-3</v>
      </c>
      <c r="D44" t="s">
        <v>1</v>
      </c>
    </row>
    <row r="45" spans="1:4">
      <c r="A45" t="s">
        <v>45</v>
      </c>
      <c r="B45">
        <v>14</v>
      </c>
      <c r="C45">
        <v>1E-3</v>
      </c>
      <c r="D45" t="s">
        <v>1</v>
      </c>
    </row>
    <row r="46" spans="1:4">
      <c r="A46" t="s">
        <v>46</v>
      </c>
      <c r="B46">
        <v>9</v>
      </c>
      <c r="C46">
        <v>1E-3</v>
      </c>
      <c r="D46" t="s">
        <v>1</v>
      </c>
    </row>
    <row r="47" spans="1:4">
      <c r="A47" t="s">
        <v>47</v>
      </c>
      <c r="B47">
        <v>10</v>
      </c>
      <c r="C47">
        <v>1E-3</v>
      </c>
      <c r="D47" t="s">
        <v>1</v>
      </c>
    </row>
    <row r="48" spans="1:4">
      <c r="A48" t="s">
        <v>48</v>
      </c>
      <c r="B48">
        <v>10</v>
      </c>
      <c r="C48">
        <v>0</v>
      </c>
      <c r="D48" t="s">
        <v>1</v>
      </c>
    </row>
    <row r="49" spans="1:4">
      <c r="A49" t="s">
        <v>49</v>
      </c>
      <c r="B49">
        <v>9</v>
      </c>
      <c r="C49">
        <v>1E-3</v>
      </c>
      <c r="D49" t="s">
        <v>1</v>
      </c>
    </row>
    <row r="50" spans="1:4">
      <c r="A50" t="s">
        <v>50</v>
      </c>
      <c r="B50">
        <v>8</v>
      </c>
      <c r="C50">
        <v>1E-3</v>
      </c>
      <c r="D50" t="s">
        <v>1</v>
      </c>
    </row>
    <row r="51" spans="1:4">
      <c r="A51" t="s">
        <v>51</v>
      </c>
      <c r="B51">
        <v>31</v>
      </c>
      <c r="C51">
        <v>0</v>
      </c>
      <c r="D51" t="s">
        <v>1</v>
      </c>
    </row>
    <row r="52" spans="1:4">
      <c r="A52" t="s">
        <v>52</v>
      </c>
      <c r="B52">
        <v>29</v>
      </c>
      <c r="C52">
        <v>1E-3</v>
      </c>
      <c r="D52" t="s">
        <v>1</v>
      </c>
    </row>
    <row r="53" spans="1:4">
      <c r="A53" t="s">
        <v>53</v>
      </c>
      <c r="B53">
        <v>30</v>
      </c>
      <c r="C53">
        <v>0</v>
      </c>
      <c r="D53" t="s">
        <v>1</v>
      </c>
    </row>
    <row r="54" spans="1:4">
      <c r="A54" t="s">
        <v>54</v>
      </c>
      <c r="B54">
        <v>30</v>
      </c>
      <c r="C54">
        <v>0</v>
      </c>
      <c r="D54" t="s">
        <v>1</v>
      </c>
    </row>
    <row r="55" spans="1:4">
      <c r="A55" t="s">
        <v>55</v>
      </c>
      <c r="B55">
        <v>31</v>
      </c>
      <c r="C55">
        <v>0</v>
      </c>
      <c r="D55" t="s">
        <v>1</v>
      </c>
    </row>
    <row r="56" spans="1:4">
      <c r="A56" t="s">
        <v>56</v>
      </c>
      <c r="B56">
        <v>23</v>
      </c>
      <c r="C56">
        <v>1E-3</v>
      </c>
      <c r="D56" t="s">
        <v>1</v>
      </c>
    </row>
    <row r="57" spans="1:4">
      <c r="A57" t="s">
        <v>57</v>
      </c>
      <c r="B57">
        <v>25</v>
      </c>
      <c r="C57">
        <v>1E-3</v>
      </c>
      <c r="D57" t="s">
        <v>1</v>
      </c>
    </row>
    <row r="58" spans="1:4">
      <c r="A58" t="s">
        <v>58</v>
      </c>
      <c r="B58">
        <v>24</v>
      </c>
      <c r="C58">
        <v>0</v>
      </c>
      <c r="D58" t="s">
        <v>1</v>
      </c>
    </row>
    <row r="59" spans="1:4">
      <c r="A59" t="s">
        <v>59</v>
      </c>
      <c r="B59">
        <v>24</v>
      </c>
      <c r="C59">
        <v>1E-3</v>
      </c>
      <c r="D59" t="s">
        <v>1</v>
      </c>
    </row>
    <row r="60" spans="1:4">
      <c r="A60" t="s">
        <v>60</v>
      </c>
      <c r="B60">
        <v>24</v>
      </c>
      <c r="C60">
        <v>0</v>
      </c>
      <c r="D60" t="s">
        <v>1</v>
      </c>
    </row>
    <row r="61" spans="1:4">
      <c r="A61" t="s">
        <v>61</v>
      </c>
      <c r="B61">
        <v>19</v>
      </c>
      <c r="C61">
        <v>1E-3</v>
      </c>
      <c r="D61" t="s">
        <v>1</v>
      </c>
    </row>
    <row r="62" spans="1:4">
      <c r="A62" t="s">
        <v>62</v>
      </c>
      <c r="B62">
        <v>18</v>
      </c>
      <c r="C62">
        <v>1E-3</v>
      </c>
      <c r="D62" t="s">
        <v>1</v>
      </c>
    </row>
    <row r="63" spans="1:4">
      <c r="A63" t="s">
        <v>63</v>
      </c>
      <c r="B63">
        <v>18</v>
      </c>
      <c r="C63">
        <v>1E-3</v>
      </c>
      <c r="D63" t="s">
        <v>1</v>
      </c>
    </row>
    <row r="64" spans="1:4">
      <c r="A64" t="s">
        <v>64</v>
      </c>
      <c r="B64">
        <v>20</v>
      </c>
      <c r="C64">
        <v>0</v>
      </c>
      <c r="D64" t="s">
        <v>1</v>
      </c>
    </row>
    <row r="65" spans="1:4">
      <c r="A65" t="s">
        <v>65</v>
      </c>
      <c r="B65">
        <v>19</v>
      </c>
      <c r="C65">
        <v>0</v>
      </c>
      <c r="D65" t="s">
        <v>1</v>
      </c>
    </row>
    <row r="66" spans="1:4">
      <c r="A66" t="s">
        <v>66</v>
      </c>
      <c r="B66">
        <v>15</v>
      </c>
      <c r="C66">
        <v>1E-3</v>
      </c>
      <c r="D66" t="s">
        <v>1</v>
      </c>
    </row>
    <row r="67" spans="1:4">
      <c r="A67" t="s">
        <v>67</v>
      </c>
      <c r="B67">
        <v>14</v>
      </c>
      <c r="C67">
        <v>1E-3</v>
      </c>
      <c r="D67" t="s">
        <v>1</v>
      </c>
    </row>
    <row r="68" spans="1:4">
      <c r="A68" t="s">
        <v>68</v>
      </c>
      <c r="B68">
        <v>14</v>
      </c>
      <c r="C68">
        <v>0</v>
      </c>
      <c r="D68" t="s">
        <v>1</v>
      </c>
    </row>
    <row r="69" spans="1:4">
      <c r="A69" t="s">
        <v>69</v>
      </c>
      <c r="B69">
        <v>12</v>
      </c>
      <c r="C69">
        <v>1E-3</v>
      </c>
      <c r="D69" t="s">
        <v>1</v>
      </c>
    </row>
    <row r="70" spans="1:4">
      <c r="A70" t="s">
        <v>70</v>
      </c>
      <c r="B70">
        <v>16</v>
      </c>
      <c r="C70">
        <v>1E-3</v>
      </c>
      <c r="D70" t="s">
        <v>1</v>
      </c>
    </row>
    <row r="71" spans="1:4">
      <c r="A71" t="s">
        <v>71</v>
      </c>
      <c r="B71">
        <v>12</v>
      </c>
      <c r="C71">
        <v>1E-3</v>
      </c>
      <c r="D71" t="s">
        <v>1</v>
      </c>
    </row>
    <row r="72" spans="1:4">
      <c r="A72" t="s">
        <v>72</v>
      </c>
      <c r="B72">
        <v>15</v>
      </c>
      <c r="C72">
        <v>0</v>
      </c>
      <c r="D72" t="s">
        <v>1</v>
      </c>
    </row>
    <row r="73" spans="1:4">
      <c r="A73" t="s">
        <v>73</v>
      </c>
      <c r="B73">
        <v>11</v>
      </c>
      <c r="C73">
        <v>0</v>
      </c>
      <c r="D73" t="s">
        <v>1</v>
      </c>
    </row>
    <row r="74" spans="1:4">
      <c r="A74" t="s">
        <v>74</v>
      </c>
      <c r="B74">
        <v>11</v>
      </c>
      <c r="C74">
        <v>0</v>
      </c>
      <c r="D74" t="s">
        <v>1</v>
      </c>
    </row>
    <row r="75" spans="1:4">
      <c r="A75" t="s">
        <v>75</v>
      </c>
      <c r="B75">
        <v>15</v>
      </c>
      <c r="C75">
        <v>1E-3</v>
      </c>
      <c r="D75" t="s">
        <v>1</v>
      </c>
    </row>
    <row r="76" spans="1:4">
      <c r="A76" t="s">
        <v>76</v>
      </c>
      <c r="B76">
        <v>35</v>
      </c>
      <c r="C76">
        <v>1E-3</v>
      </c>
      <c r="D76" t="s">
        <v>1</v>
      </c>
    </row>
    <row r="77" spans="1:4">
      <c r="A77" t="s">
        <v>77</v>
      </c>
      <c r="B77">
        <v>34</v>
      </c>
      <c r="C77">
        <v>0</v>
      </c>
      <c r="D77" t="s">
        <v>1</v>
      </c>
    </row>
    <row r="78" spans="1:4">
      <c r="A78" t="s">
        <v>78</v>
      </c>
      <c r="B78">
        <v>35</v>
      </c>
      <c r="C78">
        <v>1E-3</v>
      </c>
      <c r="D78" t="s">
        <v>1</v>
      </c>
    </row>
    <row r="79" spans="1:4">
      <c r="A79" t="s">
        <v>79</v>
      </c>
      <c r="B79">
        <v>34</v>
      </c>
      <c r="C79">
        <v>1E-3</v>
      </c>
      <c r="D79" t="s">
        <v>1</v>
      </c>
    </row>
    <row r="80" spans="1:4">
      <c r="A80" t="s">
        <v>80</v>
      </c>
      <c r="B80">
        <v>34</v>
      </c>
      <c r="C80">
        <v>0</v>
      </c>
      <c r="D80" t="s">
        <v>1</v>
      </c>
    </row>
    <row r="81" spans="1:4">
      <c r="A81" t="s">
        <v>81</v>
      </c>
      <c r="B81">
        <v>25</v>
      </c>
      <c r="C81">
        <v>1E-3</v>
      </c>
      <c r="D81" t="s">
        <v>1</v>
      </c>
    </row>
    <row r="82" spans="1:4">
      <c r="A82" t="s">
        <v>82</v>
      </c>
      <c r="B82">
        <v>30</v>
      </c>
      <c r="C82">
        <v>0</v>
      </c>
      <c r="D82" t="s">
        <v>1</v>
      </c>
    </row>
    <row r="83" spans="1:4">
      <c r="A83" t="s">
        <v>83</v>
      </c>
      <c r="B83">
        <v>27</v>
      </c>
      <c r="C83">
        <v>1E-3</v>
      </c>
      <c r="D83" t="s">
        <v>1</v>
      </c>
    </row>
    <row r="84" spans="1:4">
      <c r="A84" t="s">
        <v>84</v>
      </c>
      <c r="B84">
        <v>27</v>
      </c>
      <c r="C84">
        <v>1E-3</v>
      </c>
      <c r="D84" t="s">
        <v>1</v>
      </c>
    </row>
    <row r="85" spans="1:4">
      <c r="A85" t="s">
        <v>85</v>
      </c>
      <c r="B85">
        <v>29</v>
      </c>
      <c r="C85">
        <v>1E-3</v>
      </c>
      <c r="D85" t="s">
        <v>1</v>
      </c>
    </row>
    <row r="86" spans="1:4">
      <c r="A86" t="s">
        <v>86</v>
      </c>
      <c r="B86">
        <v>21</v>
      </c>
      <c r="C86">
        <v>0</v>
      </c>
      <c r="D86" t="s">
        <v>1</v>
      </c>
    </row>
    <row r="87" spans="1:4">
      <c r="A87" t="s">
        <v>87</v>
      </c>
      <c r="B87">
        <v>21</v>
      </c>
      <c r="C87">
        <v>1E-3</v>
      </c>
      <c r="D87" t="s">
        <v>1</v>
      </c>
    </row>
    <row r="88" spans="1:4">
      <c r="A88" t="s">
        <v>88</v>
      </c>
      <c r="B88">
        <v>21</v>
      </c>
      <c r="C88">
        <v>0</v>
      </c>
      <c r="D88" t="s">
        <v>1</v>
      </c>
    </row>
    <row r="89" spans="1:4">
      <c r="A89" t="s">
        <v>89</v>
      </c>
      <c r="B89">
        <v>23</v>
      </c>
      <c r="C89">
        <v>1E-3</v>
      </c>
      <c r="D89" t="s">
        <v>1</v>
      </c>
    </row>
    <row r="90" spans="1:4">
      <c r="A90" t="s">
        <v>90</v>
      </c>
      <c r="B90">
        <v>23</v>
      </c>
      <c r="C90">
        <v>1E-3</v>
      </c>
      <c r="D90" t="s">
        <v>1</v>
      </c>
    </row>
    <row r="91" spans="1:4">
      <c r="A91" t="s">
        <v>91</v>
      </c>
      <c r="B91">
        <v>19</v>
      </c>
      <c r="C91">
        <v>1E-3</v>
      </c>
      <c r="D91" t="s">
        <v>1</v>
      </c>
    </row>
    <row r="92" spans="1:4">
      <c r="A92" t="s">
        <v>92</v>
      </c>
      <c r="B92">
        <v>21</v>
      </c>
      <c r="C92">
        <v>1E-3</v>
      </c>
      <c r="D92" t="s">
        <v>1</v>
      </c>
    </row>
    <row r="93" spans="1:4">
      <c r="A93" t="s">
        <v>93</v>
      </c>
      <c r="B93">
        <v>21</v>
      </c>
      <c r="C93">
        <v>1E-3</v>
      </c>
      <c r="D93" t="s">
        <v>1</v>
      </c>
    </row>
    <row r="94" spans="1:4">
      <c r="A94" t="s">
        <v>94</v>
      </c>
      <c r="B94">
        <v>19</v>
      </c>
      <c r="C94">
        <v>1E-3</v>
      </c>
      <c r="D94" t="s">
        <v>1</v>
      </c>
    </row>
    <row r="95" spans="1:4">
      <c r="A95" t="s">
        <v>95</v>
      </c>
      <c r="B95">
        <v>18</v>
      </c>
      <c r="C95">
        <v>0</v>
      </c>
      <c r="D95" t="s">
        <v>1</v>
      </c>
    </row>
    <row r="96" spans="1:4">
      <c r="A96" t="s">
        <v>96</v>
      </c>
      <c r="B96">
        <v>14</v>
      </c>
      <c r="C96">
        <v>1E-3</v>
      </c>
      <c r="D96" t="s">
        <v>1</v>
      </c>
    </row>
    <row r="97" spans="1:4">
      <c r="A97" t="s">
        <v>97</v>
      </c>
      <c r="B97">
        <v>14</v>
      </c>
      <c r="C97">
        <v>1E-3</v>
      </c>
      <c r="D97" t="s">
        <v>1</v>
      </c>
    </row>
    <row r="98" spans="1:4">
      <c r="A98" t="s">
        <v>98</v>
      </c>
      <c r="B98">
        <v>14</v>
      </c>
      <c r="C98">
        <v>1E-3</v>
      </c>
      <c r="D98" t="s">
        <v>1</v>
      </c>
    </row>
    <row r="99" spans="1:4">
      <c r="A99" t="s">
        <v>99</v>
      </c>
      <c r="B99">
        <v>16</v>
      </c>
      <c r="C99">
        <v>0</v>
      </c>
      <c r="D99" t="s">
        <v>1</v>
      </c>
    </row>
    <row r="100" spans="1:4">
      <c r="A100" t="s">
        <v>100</v>
      </c>
      <c r="B100">
        <v>16</v>
      </c>
      <c r="C100">
        <v>1E-3</v>
      </c>
      <c r="D100" t="s">
        <v>1</v>
      </c>
    </row>
    <row r="101" spans="1:4">
      <c r="A101" t="s">
        <v>101</v>
      </c>
      <c r="B101">
        <v>40</v>
      </c>
      <c r="C101">
        <v>0</v>
      </c>
      <c r="D101" t="s">
        <v>1</v>
      </c>
    </row>
    <row r="102" spans="1:4">
      <c r="A102" t="s">
        <v>102</v>
      </c>
      <c r="B102">
        <v>41</v>
      </c>
      <c r="C102">
        <v>1E-3</v>
      </c>
      <c r="D102" t="s">
        <v>1</v>
      </c>
    </row>
    <row r="103" spans="1:4">
      <c r="A103" t="s">
        <v>103</v>
      </c>
      <c r="B103">
        <v>43</v>
      </c>
      <c r="C103">
        <v>0</v>
      </c>
      <c r="D103" t="s">
        <v>1</v>
      </c>
    </row>
    <row r="104" spans="1:4">
      <c r="A104" t="s">
        <v>104</v>
      </c>
      <c r="B104">
        <v>41</v>
      </c>
      <c r="C104">
        <v>1E-3</v>
      </c>
      <c r="D104" t="s">
        <v>1</v>
      </c>
    </row>
    <row r="105" spans="1:4">
      <c r="A105" t="s">
        <v>105</v>
      </c>
      <c r="B105">
        <v>40</v>
      </c>
      <c r="C105">
        <v>0</v>
      </c>
      <c r="D105" t="s">
        <v>1</v>
      </c>
    </row>
    <row r="106" spans="1:4">
      <c r="A106" t="s">
        <v>106</v>
      </c>
      <c r="B106">
        <v>34</v>
      </c>
      <c r="C106">
        <v>1E-3</v>
      </c>
      <c r="D106" t="s">
        <v>1</v>
      </c>
    </row>
    <row r="107" spans="1:4">
      <c r="A107" t="s">
        <v>107</v>
      </c>
      <c r="B107">
        <v>30</v>
      </c>
      <c r="C107">
        <v>1E-3</v>
      </c>
      <c r="D107" t="s">
        <v>1</v>
      </c>
    </row>
    <row r="108" spans="1:4">
      <c r="A108" t="s">
        <v>108</v>
      </c>
      <c r="B108">
        <v>33</v>
      </c>
      <c r="C108">
        <v>1E-3</v>
      </c>
      <c r="D108" t="s">
        <v>1</v>
      </c>
    </row>
    <row r="109" spans="1:4">
      <c r="A109" t="s">
        <v>109</v>
      </c>
      <c r="B109">
        <v>32</v>
      </c>
      <c r="C109">
        <v>1E-3</v>
      </c>
      <c r="D109" t="s">
        <v>1</v>
      </c>
    </row>
    <row r="110" spans="1:4">
      <c r="A110" t="s">
        <v>110</v>
      </c>
      <c r="B110">
        <v>34</v>
      </c>
      <c r="C110">
        <v>1E-3</v>
      </c>
      <c r="D110" t="s">
        <v>1</v>
      </c>
    </row>
    <row r="111" spans="1:4">
      <c r="A111" t="s">
        <v>111</v>
      </c>
      <c r="B111">
        <v>25</v>
      </c>
      <c r="C111">
        <v>0</v>
      </c>
      <c r="D111" t="s">
        <v>1</v>
      </c>
    </row>
    <row r="112" spans="1:4">
      <c r="A112" t="s">
        <v>112</v>
      </c>
      <c r="B112">
        <v>29</v>
      </c>
      <c r="C112">
        <v>1E-3</v>
      </c>
      <c r="D112" t="s">
        <v>1</v>
      </c>
    </row>
    <row r="113" spans="1:4">
      <c r="A113" t="s">
        <v>113</v>
      </c>
      <c r="B113">
        <v>25</v>
      </c>
      <c r="C113">
        <v>1E-3</v>
      </c>
      <c r="D113" t="s">
        <v>1</v>
      </c>
    </row>
    <row r="114" spans="1:4">
      <c r="A114" t="s">
        <v>114</v>
      </c>
      <c r="B114">
        <v>27</v>
      </c>
      <c r="C114">
        <v>0</v>
      </c>
      <c r="D114" t="s">
        <v>1</v>
      </c>
    </row>
    <row r="115" spans="1:4">
      <c r="A115" t="s">
        <v>115</v>
      </c>
      <c r="B115">
        <v>28</v>
      </c>
      <c r="C115">
        <v>1E-3</v>
      </c>
      <c r="D115" t="s">
        <v>1</v>
      </c>
    </row>
    <row r="116" spans="1:4">
      <c r="A116" t="s">
        <v>116</v>
      </c>
      <c r="B116">
        <v>23</v>
      </c>
      <c r="C116">
        <v>0</v>
      </c>
      <c r="D116" t="s">
        <v>1</v>
      </c>
    </row>
    <row r="117" spans="1:4">
      <c r="A117" t="s">
        <v>117</v>
      </c>
      <c r="B117">
        <v>20</v>
      </c>
      <c r="C117">
        <v>1E-3</v>
      </c>
      <c r="D117" t="s">
        <v>1</v>
      </c>
    </row>
    <row r="118" spans="1:4">
      <c r="A118" t="s">
        <v>118</v>
      </c>
      <c r="B118">
        <v>24</v>
      </c>
      <c r="C118">
        <v>1E-3</v>
      </c>
      <c r="D118" t="s">
        <v>1</v>
      </c>
    </row>
    <row r="119" spans="1:4">
      <c r="A119" t="s">
        <v>119</v>
      </c>
      <c r="B119">
        <v>21</v>
      </c>
      <c r="C119">
        <v>1E-3</v>
      </c>
      <c r="D119" t="s">
        <v>1</v>
      </c>
    </row>
    <row r="120" spans="1:4">
      <c r="A120" t="s">
        <v>120</v>
      </c>
      <c r="B120">
        <v>21</v>
      </c>
      <c r="C120">
        <v>1E-3</v>
      </c>
      <c r="D120" t="s">
        <v>1</v>
      </c>
    </row>
    <row r="121" spans="1:4">
      <c r="A121" t="s">
        <v>121</v>
      </c>
      <c r="B121">
        <v>23</v>
      </c>
      <c r="C121">
        <v>1E-3</v>
      </c>
      <c r="D121" t="s">
        <v>1</v>
      </c>
    </row>
    <row r="122" spans="1:4">
      <c r="A122" t="s">
        <v>122</v>
      </c>
      <c r="B122">
        <v>17</v>
      </c>
      <c r="C122">
        <v>1E-3</v>
      </c>
      <c r="D122" t="s">
        <v>1</v>
      </c>
    </row>
    <row r="123" spans="1:4">
      <c r="A123" t="s">
        <v>123</v>
      </c>
      <c r="B123">
        <v>20</v>
      </c>
      <c r="C123">
        <v>1E-3</v>
      </c>
      <c r="D123" t="s">
        <v>1</v>
      </c>
    </row>
    <row r="124" spans="1:4">
      <c r="A124" t="s">
        <v>124</v>
      </c>
      <c r="B124">
        <v>19</v>
      </c>
      <c r="C124">
        <v>1E-3</v>
      </c>
      <c r="D124" t="s">
        <v>1</v>
      </c>
    </row>
    <row r="125" spans="1:4">
      <c r="A125" t="s">
        <v>125</v>
      </c>
      <c r="B125">
        <v>18</v>
      </c>
      <c r="C125">
        <v>1E-3</v>
      </c>
      <c r="D125" t="s">
        <v>1</v>
      </c>
    </row>
    <row r="126" spans="1:4">
      <c r="A126" t="s">
        <v>126</v>
      </c>
      <c r="B126">
        <v>48</v>
      </c>
      <c r="C126">
        <v>0</v>
      </c>
      <c r="D126" t="s">
        <v>1</v>
      </c>
    </row>
    <row r="127" spans="1:4">
      <c r="A127" t="s">
        <v>127</v>
      </c>
      <c r="B127">
        <v>48</v>
      </c>
      <c r="C127">
        <v>0</v>
      </c>
      <c r="D127" t="s">
        <v>1</v>
      </c>
    </row>
    <row r="128" spans="1:4">
      <c r="A128" t="s">
        <v>128</v>
      </c>
      <c r="B128">
        <v>47</v>
      </c>
      <c r="C128">
        <v>1E-3</v>
      </c>
      <c r="D128" t="s">
        <v>1</v>
      </c>
    </row>
    <row r="129" spans="1:4">
      <c r="A129" t="s">
        <v>129</v>
      </c>
      <c r="B129">
        <v>47</v>
      </c>
      <c r="C129">
        <v>1E-3</v>
      </c>
      <c r="D129" t="s">
        <v>1</v>
      </c>
    </row>
    <row r="130" spans="1:4">
      <c r="A130" t="s">
        <v>130</v>
      </c>
      <c r="B130">
        <v>45</v>
      </c>
      <c r="C130">
        <v>0</v>
      </c>
      <c r="D130" t="s">
        <v>1</v>
      </c>
    </row>
    <row r="131" spans="1:4">
      <c r="A131" t="s">
        <v>131</v>
      </c>
      <c r="B131">
        <v>37</v>
      </c>
      <c r="C131">
        <v>2E-3</v>
      </c>
      <c r="D131" t="s">
        <v>1</v>
      </c>
    </row>
    <row r="132" spans="1:4">
      <c r="A132" t="s">
        <v>132</v>
      </c>
      <c r="B132">
        <v>38</v>
      </c>
      <c r="C132">
        <v>1E-3</v>
      </c>
      <c r="D132" t="s">
        <v>1</v>
      </c>
    </row>
    <row r="133" spans="1:4">
      <c r="A133" t="s">
        <v>133</v>
      </c>
      <c r="B133">
        <v>36</v>
      </c>
      <c r="C133">
        <v>1E-3</v>
      </c>
      <c r="D133" t="s">
        <v>1</v>
      </c>
    </row>
    <row r="134" spans="1:4">
      <c r="A134" t="s">
        <v>134</v>
      </c>
      <c r="B134">
        <v>37</v>
      </c>
      <c r="C134">
        <v>1E-3</v>
      </c>
      <c r="D134" t="s">
        <v>1</v>
      </c>
    </row>
    <row r="135" spans="1:4">
      <c r="A135" t="s">
        <v>135</v>
      </c>
      <c r="B135">
        <v>41</v>
      </c>
      <c r="C135">
        <v>2E-3</v>
      </c>
      <c r="D135" t="s">
        <v>1</v>
      </c>
    </row>
    <row r="136" spans="1:4">
      <c r="A136" t="s">
        <v>136</v>
      </c>
      <c r="B136">
        <v>29</v>
      </c>
      <c r="C136">
        <v>1E-3</v>
      </c>
      <c r="D136" t="s">
        <v>1</v>
      </c>
    </row>
    <row r="137" spans="1:4">
      <c r="A137" t="s">
        <v>137</v>
      </c>
      <c r="B137">
        <v>29</v>
      </c>
      <c r="C137">
        <v>2E-3</v>
      </c>
      <c r="D137" t="s">
        <v>1</v>
      </c>
    </row>
    <row r="138" spans="1:4">
      <c r="A138" t="s">
        <v>138</v>
      </c>
      <c r="B138">
        <v>29</v>
      </c>
      <c r="C138">
        <v>1E-3</v>
      </c>
      <c r="D138" t="s">
        <v>1</v>
      </c>
    </row>
    <row r="139" spans="1:4">
      <c r="A139" t="s">
        <v>139</v>
      </c>
      <c r="B139">
        <v>30</v>
      </c>
      <c r="C139">
        <v>0</v>
      </c>
      <c r="D139" t="s">
        <v>1</v>
      </c>
    </row>
    <row r="140" spans="1:4">
      <c r="A140" t="s">
        <v>140</v>
      </c>
      <c r="B140">
        <v>28</v>
      </c>
      <c r="C140">
        <v>0</v>
      </c>
      <c r="D140" t="s">
        <v>1</v>
      </c>
    </row>
    <row r="141" spans="1:4">
      <c r="A141" t="s">
        <v>141</v>
      </c>
      <c r="B141">
        <v>22</v>
      </c>
      <c r="C141">
        <v>1E-3</v>
      </c>
      <c r="D141" t="s">
        <v>1</v>
      </c>
    </row>
    <row r="142" spans="1:4">
      <c r="A142" t="s">
        <v>142</v>
      </c>
      <c r="B142">
        <v>26</v>
      </c>
      <c r="C142">
        <v>1E-3</v>
      </c>
      <c r="D142" t="s">
        <v>1</v>
      </c>
    </row>
    <row r="143" spans="1:4">
      <c r="A143" t="s">
        <v>143</v>
      </c>
      <c r="B143">
        <v>26</v>
      </c>
      <c r="C143">
        <v>1E-3</v>
      </c>
      <c r="D143" t="s">
        <v>1</v>
      </c>
    </row>
    <row r="144" spans="1:4">
      <c r="A144" t="s">
        <v>144</v>
      </c>
      <c r="B144">
        <v>26</v>
      </c>
      <c r="C144">
        <v>0</v>
      </c>
      <c r="D144" t="s">
        <v>1</v>
      </c>
    </row>
    <row r="145" spans="1:4">
      <c r="A145" t="s">
        <v>145</v>
      </c>
      <c r="B145">
        <v>28</v>
      </c>
      <c r="C145">
        <v>1E-3</v>
      </c>
      <c r="D145" t="s">
        <v>1</v>
      </c>
    </row>
    <row r="146" spans="1:4">
      <c r="A146" t="s">
        <v>146</v>
      </c>
      <c r="B146">
        <v>22</v>
      </c>
      <c r="C146">
        <v>1E-3</v>
      </c>
      <c r="D146" t="s">
        <v>1</v>
      </c>
    </row>
    <row r="147" spans="1:4">
      <c r="A147" t="s">
        <v>147</v>
      </c>
      <c r="B147">
        <v>20</v>
      </c>
      <c r="C147">
        <v>1E-3</v>
      </c>
      <c r="D147" t="s">
        <v>1</v>
      </c>
    </row>
    <row r="148" spans="1:4">
      <c r="A148" t="s">
        <v>148</v>
      </c>
      <c r="B148">
        <v>22</v>
      </c>
      <c r="C148">
        <v>1E-3</v>
      </c>
      <c r="D148" t="s">
        <v>1</v>
      </c>
    </row>
    <row r="149" spans="1:4">
      <c r="A149" t="s">
        <v>149</v>
      </c>
      <c r="B149">
        <v>24</v>
      </c>
      <c r="C149">
        <v>1E-3</v>
      </c>
      <c r="D149" t="s">
        <v>1</v>
      </c>
    </row>
    <row r="150" spans="1:4">
      <c r="A150" t="s">
        <v>150</v>
      </c>
      <c r="B150">
        <v>24</v>
      </c>
      <c r="C150">
        <v>1E-3</v>
      </c>
      <c r="D150" t="s">
        <v>1</v>
      </c>
    </row>
    <row r="151" spans="1:4">
      <c r="A151" t="s">
        <v>151</v>
      </c>
      <c r="B151">
        <v>51</v>
      </c>
      <c r="C151">
        <v>0</v>
      </c>
      <c r="D151" t="s">
        <v>1</v>
      </c>
    </row>
    <row r="152" spans="1:4">
      <c r="A152" t="s">
        <v>152</v>
      </c>
      <c r="B152">
        <v>52</v>
      </c>
      <c r="C152">
        <v>1E-3</v>
      </c>
      <c r="D152" t="s">
        <v>1</v>
      </c>
    </row>
    <row r="153" spans="1:4">
      <c r="A153" t="s">
        <v>153</v>
      </c>
      <c r="B153">
        <v>52</v>
      </c>
      <c r="C153">
        <v>1E-3</v>
      </c>
      <c r="D153" t="s">
        <v>1</v>
      </c>
    </row>
    <row r="154" spans="1:4">
      <c r="A154" t="s">
        <v>154</v>
      </c>
      <c r="B154">
        <v>52</v>
      </c>
      <c r="C154">
        <v>0</v>
      </c>
      <c r="D154" t="s">
        <v>1</v>
      </c>
    </row>
    <row r="155" spans="1:4">
      <c r="A155" t="s">
        <v>155</v>
      </c>
      <c r="B155">
        <v>53</v>
      </c>
      <c r="C155">
        <v>1E-3</v>
      </c>
      <c r="D155" t="s">
        <v>1</v>
      </c>
    </row>
    <row r="156" spans="1:4">
      <c r="A156" t="s">
        <v>156</v>
      </c>
      <c r="B156">
        <v>41</v>
      </c>
      <c r="C156">
        <v>0</v>
      </c>
      <c r="D156" t="s">
        <v>1</v>
      </c>
    </row>
    <row r="157" spans="1:4">
      <c r="A157" t="s">
        <v>157</v>
      </c>
      <c r="B157">
        <v>44</v>
      </c>
      <c r="C157">
        <v>1E-3</v>
      </c>
      <c r="D157" t="s">
        <v>1</v>
      </c>
    </row>
    <row r="158" spans="1:4">
      <c r="A158" t="s">
        <v>158</v>
      </c>
      <c r="B158">
        <v>42</v>
      </c>
      <c r="C158">
        <v>0</v>
      </c>
      <c r="D158" t="s">
        <v>1</v>
      </c>
    </row>
    <row r="159" spans="1:4">
      <c r="A159" t="s">
        <v>159</v>
      </c>
      <c r="B159">
        <v>41</v>
      </c>
      <c r="C159">
        <v>1E-3</v>
      </c>
      <c r="D159" t="s">
        <v>1</v>
      </c>
    </row>
    <row r="160" spans="1:4">
      <c r="A160" t="s">
        <v>160</v>
      </c>
      <c r="B160">
        <v>40</v>
      </c>
      <c r="C160">
        <v>1E-3</v>
      </c>
      <c r="D160" t="s">
        <v>1</v>
      </c>
    </row>
    <row r="161" spans="1:4">
      <c r="A161" t="s">
        <v>161</v>
      </c>
      <c r="B161">
        <v>34</v>
      </c>
      <c r="C161">
        <v>1E-3</v>
      </c>
      <c r="D161" t="s">
        <v>1</v>
      </c>
    </row>
    <row r="162" spans="1:4">
      <c r="A162" t="s">
        <v>162</v>
      </c>
      <c r="B162">
        <v>34</v>
      </c>
      <c r="C162">
        <v>1E-3</v>
      </c>
      <c r="D162" t="s">
        <v>1</v>
      </c>
    </row>
    <row r="163" spans="1:4">
      <c r="A163" t="s">
        <v>163</v>
      </c>
      <c r="B163">
        <v>31</v>
      </c>
      <c r="C163">
        <v>0</v>
      </c>
      <c r="D163" t="s">
        <v>1</v>
      </c>
    </row>
    <row r="164" spans="1:4">
      <c r="A164" t="s">
        <v>164</v>
      </c>
      <c r="B164">
        <v>33</v>
      </c>
      <c r="C164">
        <v>1E-3</v>
      </c>
      <c r="D164" t="s">
        <v>1</v>
      </c>
    </row>
    <row r="165" spans="1:4">
      <c r="A165" t="s">
        <v>165</v>
      </c>
      <c r="B165">
        <v>33</v>
      </c>
      <c r="C165">
        <v>1E-3</v>
      </c>
      <c r="D165" t="s">
        <v>1</v>
      </c>
    </row>
    <row r="166" spans="1:4">
      <c r="A166" t="s">
        <v>166</v>
      </c>
      <c r="B166">
        <v>28</v>
      </c>
      <c r="C166">
        <v>2E-3</v>
      </c>
      <c r="D166" t="s">
        <v>1</v>
      </c>
    </row>
    <row r="167" spans="1:4">
      <c r="A167" t="s">
        <v>167</v>
      </c>
      <c r="B167">
        <v>30</v>
      </c>
      <c r="C167">
        <v>2E-3</v>
      </c>
      <c r="D167" t="s">
        <v>1</v>
      </c>
    </row>
    <row r="168" spans="1:4">
      <c r="A168" t="s">
        <v>168</v>
      </c>
      <c r="B168">
        <v>28</v>
      </c>
      <c r="C168">
        <v>1E-3</v>
      </c>
      <c r="D168" t="s">
        <v>1</v>
      </c>
    </row>
    <row r="169" spans="1:4">
      <c r="A169" t="s">
        <v>169</v>
      </c>
      <c r="B169">
        <v>30</v>
      </c>
      <c r="C169">
        <v>1E-3</v>
      </c>
      <c r="D169" t="s">
        <v>1</v>
      </c>
    </row>
    <row r="170" spans="1:4">
      <c r="A170" t="s">
        <v>170</v>
      </c>
      <c r="B170">
        <v>29</v>
      </c>
      <c r="C170">
        <v>1E-3</v>
      </c>
      <c r="D170" t="s">
        <v>1</v>
      </c>
    </row>
    <row r="171" spans="1:4">
      <c r="A171" t="s">
        <v>171</v>
      </c>
      <c r="B171">
        <v>25</v>
      </c>
      <c r="C171">
        <v>1E-3</v>
      </c>
      <c r="D171" t="s">
        <v>1</v>
      </c>
    </row>
    <row r="172" spans="1:4">
      <c r="A172" t="s">
        <v>172</v>
      </c>
      <c r="B172">
        <v>23</v>
      </c>
      <c r="C172">
        <v>1E-3</v>
      </c>
      <c r="D172" t="s">
        <v>1</v>
      </c>
    </row>
    <row r="173" spans="1:4">
      <c r="A173" t="s">
        <v>173</v>
      </c>
      <c r="B173">
        <v>25</v>
      </c>
      <c r="C173">
        <v>1E-3</v>
      </c>
      <c r="D173" t="s">
        <v>1</v>
      </c>
    </row>
    <row r="174" spans="1:4">
      <c r="A174" t="s">
        <v>174</v>
      </c>
      <c r="B174">
        <v>24</v>
      </c>
      <c r="C174">
        <v>2E-3</v>
      </c>
      <c r="D174" t="s">
        <v>1</v>
      </c>
    </row>
    <row r="175" spans="1:4">
      <c r="A175" t="s">
        <v>175</v>
      </c>
      <c r="B175">
        <v>24</v>
      </c>
      <c r="C175">
        <v>1E-3</v>
      </c>
      <c r="D175" t="s">
        <v>1</v>
      </c>
    </row>
    <row r="176" spans="1:4">
      <c r="A176" t="s">
        <v>176</v>
      </c>
      <c r="B176">
        <v>1</v>
      </c>
      <c r="C176">
        <v>0</v>
      </c>
      <c r="D176" t="s">
        <v>1</v>
      </c>
    </row>
    <row r="177" spans="1:4">
      <c r="A177" t="s">
        <v>177</v>
      </c>
      <c r="B177">
        <v>2</v>
      </c>
      <c r="C177">
        <v>0</v>
      </c>
      <c r="D177" t="s">
        <v>1</v>
      </c>
    </row>
    <row r="178" spans="1:4">
      <c r="A178" t="s">
        <v>178</v>
      </c>
      <c r="B178">
        <v>2</v>
      </c>
      <c r="C178">
        <v>0</v>
      </c>
      <c r="D178" t="s">
        <v>1</v>
      </c>
    </row>
    <row r="179" spans="1:4">
      <c r="A179" t="s">
        <v>179</v>
      </c>
      <c r="B179">
        <v>3</v>
      </c>
      <c r="C179">
        <v>0</v>
      </c>
      <c r="D179" t="s">
        <v>1</v>
      </c>
    </row>
    <row r="180" spans="1:4">
      <c r="A180" t="s">
        <v>180</v>
      </c>
      <c r="B180">
        <v>4</v>
      </c>
      <c r="C180">
        <v>0</v>
      </c>
      <c r="D180" t="s">
        <v>1</v>
      </c>
    </row>
    <row r="181" spans="1:4">
      <c r="A181" t="s">
        <v>181</v>
      </c>
      <c r="B181">
        <v>1</v>
      </c>
      <c r="C181">
        <v>0</v>
      </c>
      <c r="D181" t="s">
        <v>1</v>
      </c>
    </row>
    <row r="182" spans="1:4">
      <c r="A182" t="s">
        <v>182</v>
      </c>
      <c r="B182">
        <v>1</v>
      </c>
      <c r="C182">
        <v>0</v>
      </c>
      <c r="D182" t="s">
        <v>1</v>
      </c>
    </row>
    <row r="183" spans="1:4">
      <c r="A183" t="s">
        <v>183</v>
      </c>
      <c r="B183">
        <v>2</v>
      </c>
      <c r="C183">
        <v>0</v>
      </c>
      <c r="D183" t="s">
        <v>1</v>
      </c>
    </row>
    <row r="184" spans="1:4">
      <c r="A184" t="s">
        <v>184</v>
      </c>
      <c r="B184">
        <v>2</v>
      </c>
      <c r="C184">
        <v>0</v>
      </c>
      <c r="D184" t="s">
        <v>1</v>
      </c>
    </row>
    <row r="185" spans="1:4">
      <c r="A185" t="s">
        <v>185</v>
      </c>
      <c r="B185">
        <v>2</v>
      </c>
      <c r="C185">
        <v>0</v>
      </c>
      <c r="D185" t="s">
        <v>1</v>
      </c>
    </row>
    <row r="186" spans="1:4">
      <c r="A186" t="s">
        <v>186</v>
      </c>
      <c r="B186">
        <v>1</v>
      </c>
      <c r="C186">
        <v>0</v>
      </c>
      <c r="D186" t="s">
        <v>1</v>
      </c>
    </row>
    <row r="187" spans="1:4">
      <c r="A187" t="s">
        <v>187</v>
      </c>
      <c r="B187">
        <v>1</v>
      </c>
      <c r="C187">
        <v>0</v>
      </c>
      <c r="D187" t="s">
        <v>1</v>
      </c>
    </row>
    <row r="188" spans="1:4">
      <c r="A188" t="s">
        <v>188</v>
      </c>
      <c r="B188">
        <v>1</v>
      </c>
      <c r="C188">
        <v>0</v>
      </c>
      <c r="D188" t="s">
        <v>1</v>
      </c>
    </row>
    <row r="189" spans="1:4">
      <c r="A189" t="s">
        <v>189</v>
      </c>
      <c r="B189">
        <v>0</v>
      </c>
      <c r="C189">
        <v>0</v>
      </c>
      <c r="D189" t="s">
        <v>1</v>
      </c>
    </row>
    <row r="190" spans="1:4">
      <c r="A190" t="s">
        <v>190</v>
      </c>
      <c r="B190">
        <v>1</v>
      </c>
      <c r="C190">
        <v>0</v>
      </c>
      <c r="D190" t="s">
        <v>1</v>
      </c>
    </row>
    <row r="191" spans="1:4">
      <c r="A191" t="s">
        <v>191</v>
      </c>
      <c r="B191">
        <v>1</v>
      </c>
      <c r="C191">
        <v>0</v>
      </c>
      <c r="D191" t="s">
        <v>1</v>
      </c>
    </row>
    <row r="192" spans="1:4">
      <c r="A192" t="s">
        <v>192</v>
      </c>
      <c r="B192">
        <v>0</v>
      </c>
      <c r="C192">
        <v>0</v>
      </c>
      <c r="D192" t="s">
        <v>1</v>
      </c>
    </row>
    <row r="193" spans="1:4">
      <c r="A193" t="s">
        <v>193</v>
      </c>
      <c r="B193">
        <v>0</v>
      </c>
      <c r="C193">
        <v>0</v>
      </c>
      <c r="D193" t="s">
        <v>1</v>
      </c>
    </row>
    <row r="194" spans="1:4">
      <c r="A194" t="s">
        <v>194</v>
      </c>
      <c r="B194">
        <v>0</v>
      </c>
      <c r="C194">
        <v>0</v>
      </c>
      <c r="D194" t="s">
        <v>1</v>
      </c>
    </row>
    <row r="195" spans="1:4">
      <c r="A195" t="s">
        <v>195</v>
      </c>
      <c r="B195">
        <v>0</v>
      </c>
      <c r="C195">
        <v>0</v>
      </c>
      <c r="D195" t="s">
        <v>1</v>
      </c>
    </row>
    <row r="196" spans="1:4">
      <c r="A196" t="s">
        <v>196</v>
      </c>
      <c r="B196">
        <v>0</v>
      </c>
      <c r="C196">
        <v>0</v>
      </c>
      <c r="D196" t="s">
        <v>1</v>
      </c>
    </row>
    <row r="197" spans="1:4">
      <c r="A197" t="s">
        <v>197</v>
      </c>
      <c r="B197">
        <v>0</v>
      </c>
      <c r="C197">
        <v>0</v>
      </c>
      <c r="D197" t="s">
        <v>1</v>
      </c>
    </row>
    <row r="198" spans="1:4">
      <c r="A198" t="s">
        <v>198</v>
      </c>
      <c r="B198">
        <v>1</v>
      </c>
      <c r="C198">
        <v>0</v>
      </c>
      <c r="D198" t="s">
        <v>1</v>
      </c>
    </row>
    <row r="199" spans="1:4">
      <c r="A199" t="s">
        <v>199</v>
      </c>
      <c r="B199">
        <v>1</v>
      </c>
      <c r="C199">
        <v>0</v>
      </c>
      <c r="D199" t="s">
        <v>1</v>
      </c>
    </row>
    <row r="200" spans="1:4">
      <c r="A200" t="s">
        <v>200</v>
      </c>
      <c r="B200">
        <v>0</v>
      </c>
      <c r="C200">
        <v>0</v>
      </c>
      <c r="D200" t="s">
        <v>1</v>
      </c>
    </row>
    <row r="201" spans="1:4">
      <c r="A201" t="s">
        <v>201</v>
      </c>
      <c r="B201">
        <v>68</v>
      </c>
      <c r="C201">
        <v>1E-3</v>
      </c>
      <c r="D201" t="s">
        <v>1</v>
      </c>
    </row>
    <row r="202" spans="1:4">
      <c r="A202" t="s">
        <v>202</v>
      </c>
      <c r="B202">
        <v>67</v>
      </c>
      <c r="C202">
        <v>1E-3</v>
      </c>
      <c r="D202" t="s">
        <v>1</v>
      </c>
    </row>
    <row r="203" spans="1:4">
      <c r="A203" t="s">
        <v>203</v>
      </c>
      <c r="B203">
        <v>67</v>
      </c>
      <c r="C203">
        <v>1E-3</v>
      </c>
      <c r="D203" t="s">
        <v>1</v>
      </c>
    </row>
    <row r="204" spans="1:4">
      <c r="A204" t="s">
        <v>204</v>
      </c>
      <c r="B204">
        <v>68</v>
      </c>
      <c r="C204">
        <v>1E-3</v>
      </c>
      <c r="D204" t="s">
        <v>1</v>
      </c>
    </row>
    <row r="205" spans="1:4">
      <c r="A205" t="s">
        <v>205</v>
      </c>
      <c r="B205">
        <v>68</v>
      </c>
      <c r="C205">
        <v>1E-3</v>
      </c>
      <c r="D205" t="s">
        <v>1</v>
      </c>
    </row>
    <row r="206" spans="1:4">
      <c r="A206" t="s">
        <v>206</v>
      </c>
      <c r="B206">
        <v>54</v>
      </c>
      <c r="C206">
        <v>1E-3</v>
      </c>
      <c r="D206" t="s">
        <v>1</v>
      </c>
    </row>
    <row r="207" spans="1:4">
      <c r="A207" t="s">
        <v>207</v>
      </c>
      <c r="B207">
        <v>60</v>
      </c>
      <c r="C207">
        <v>1E-3</v>
      </c>
      <c r="D207" t="s">
        <v>1</v>
      </c>
    </row>
    <row r="208" spans="1:4">
      <c r="A208" t="s">
        <v>208</v>
      </c>
      <c r="B208">
        <v>54</v>
      </c>
      <c r="C208">
        <v>1E-3</v>
      </c>
      <c r="D208" t="s">
        <v>1</v>
      </c>
    </row>
    <row r="209" spans="1:4">
      <c r="A209" t="s">
        <v>209</v>
      </c>
      <c r="B209">
        <v>58</v>
      </c>
      <c r="C209">
        <v>1E-3</v>
      </c>
      <c r="D209" t="s">
        <v>1</v>
      </c>
    </row>
    <row r="210" spans="1:4">
      <c r="A210" t="s">
        <v>210</v>
      </c>
      <c r="B210">
        <v>56</v>
      </c>
      <c r="C210">
        <v>1E-3</v>
      </c>
      <c r="D210" t="s">
        <v>1</v>
      </c>
    </row>
    <row r="211" spans="1:4">
      <c r="A211" t="s">
        <v>211</v>
      </c>
      <c r="B211">
        <v>48</v>
      </c>
      <c r="C211">
        <v>2E-3</v>
      </c>
      <c r="D211" t="s">
        <v>1</v>
      </c>
    </row>
    <row r="212" spans="1:4">
      <c r="A212" t="s">
        <v>212</v>
      </c>
      <c r="B212">
        <v>45</v>
      </c>
      <c r="C212">
        <v>1E-3</v>
      </c>
      <c r="D212" t="s">
        <v>1</v>
      </c>
    </row>
    <row r="213" spans="1:4">
      <c r="A213" t="s">
        <v>213</v>
      </c>
      <c r="B213">
        <v>47</v>
      </c>
      <c r="C213">
        <v>1E-3</v>
      </c>
      <c r="D213" t="s">
        <v>1</v>
      </c>
    </row>
    <row r="214" spans="1:4">
      <c r="A214" t="s">
        <v>214</v>
      </c>
      <c r="B214">
        <v>46</v>
      </c>
      <c r="C214">
        <v>1E-3</v>
      </c>
      <c r="D214" t="s">
        <v>1</v>
      </c>
    </row>
    <row r="215" spans="1:4">
      <c r="A215" t="s">
        <v>215</v>
      </c>
      <c r="B215">
        <v>47</v>
      </c>
      <c r="C215">
        <v>1E-3</v>
      </c>
      <c r="D215" t="s">
        <v>1</v>
      </c>
    </row>
    <row r="216" spans="1:4">
      <c r="A216" t="s">
        <v>216</v>
      </c>
      <c r="B216">
        <v>35</v>
      </c>
      <c r="C216">
        <v>1E-3</v>
      </c>
      <c r="D216" t="s">
        <v>1</v>
      </c>
    </row>
    <row r="217" spans="1:4">
      <c r="A217" t="s">
        <v>217</v>
      </c>
      <c r="B217">
        <v>42</v>
      </c>
      <c r="C217">
        <v>2E-3</v>
      </c>
      <c r="D217" t="s">
        <v>1</v>
      </c>
    </row>
    <row r="218" spans="1:4">
      <c r="A218" t="s">
        <v>218</v>
      </c>
      <c r="B218">
        <v>42</v>
      </c>
      <c r="C218">
        <v>2E-3</v>
      </c>
      <c r="D218" t="s">
        <v>1</v>
      </c>
    </row>
    <row r="219" spans="1:4">
      <c r="A219" t="s">
        <v>219</v>
      </c>
      <c r="B219">
        <v>36</v>
      </c>
      <c r="C219">
        <v>1E-3</v>
      </c>
      <c r="D219" t="s">
        <v>1</v>
      </c>
    </row>
    <row r="220" spans="1:4">
      <c r="A220" t="s">
        <v>220</v>
      </c>
      <c r="B220">
        <v>42</v>
      </c>
      <c r="C220">
        <v>1E-3</v>
      </c>
      <c r="D220" t="s">
        <v>1</v>
      </c>
    </row>
    <row r="221" spans="1:4">
      <c r="A221" t="s">
        <v>221</v>
      </c>
      <c r="B221">
        <v>31</v>
      </c>
      <c r="C221">
        <v>1E-3</v>
      </c>
      <c r="D221" t="s">
        <v>1</v>
      </c>
    </row>
    <row r="222" spans="1:4">
      <c r="A222" t="s">
        <v>222</v>
      </c>
      <c r="B222">
        <v>33</v>
      </c>
      <c r="C222">
        <v>2E-3</v>
      </c>
      <c r="D222" t="s">
        <v>1</v>
      </c>
    </row>
    <row r="223" spans="1:4">
      <c r="A223" t="s">
        <v>223</v>
      </c>
      <c r="B223">
        <v>31</v>
      </c>
      <c r="C223">
        <v>1E-3</v>
      </c>
      <c r="D223" t="s">
        <v>1</v>
      </c>
    </row>
    <row r="224" spans="1:4">
      <c r="A224" t="s">
        <v>224</v>
      </c>
      <c r="B224">
        <v>33</v>
      </c>
      <c r="C224">
        <v>1E-3</v>
      </c>
      <c r="D224" t="s">
        <v>1</v>
      </c>
    </row>
    <row r="225" spans="1:4">
      <c r="A225" t="s">
        <v>225</v>
      </c>
      <c r="B225">
        <v>34</v>
      </c>
      <c r="C225">
        <v>2E-3</v>
      </c>
      <c r="D225" t="s">
        <v>1</v>
      </c>
    </row>
    <row r="226" spans="1:4">
      <c r="A226" t="s">
        <v>226</v>
      </c>
      <c r="B226">
        <v>83</v>
      </c>
      <c r="C226">
        <v>1E-3</v>
      </c>
      <c r="D226" t="s">
        <v>1</v>
      </c>
    </row>
    <row r="227" spans="1:4">
      <c r="A227" t="s">
        <v>227</v>
      </c>
      <c r="B227">
        <v>81</v>
      </c>
      <c r="C227">
        <v>1E-3</v>
      </c>
      <c r="D227" t="s">
        <v>1</v>
      </c>
    </row>
    <row r="228" spans="1:4">
      <c r="A228" t="s">
        <v>228</v>
      </c>
      <c r="B228">
        <v>82</v>
      </c>
      <c r="C228">
        <v>1E-3</v>
      </c>
      <c r="D228" t="s">
        <v>1</v>
      </c>
    </row>
    <row r="229" spans="1:4">
      <c r="A229" t="s">
        <v>229</v>
      </c>
      <c r="B229">
        <v>82</v>
      </c>
      <c r="C229">
        <v>2E-3</v>
      </c>
      <c r="D229" t="s">
        <v>1</v>
      </c>
    </row>
    <row r="230" spans="1:4">
      <c r="A230" t="s">
        <v>230</v>
      </c>
      <c r="B230">
        <v>83</v>
      </c>
      <c r="C230">
        <v>1E-3</v>
      </c>
      <c r="D230" t="s">
        <v>1</v>
      </c>
    </row>
    <row r="231" spans="1:4">
      <c r="A231" t="s">
        <v>231</v>
      </c>
      <c r="B231">
        <v>68</v>
      </c>
      <c r="C231">
        <v>2E-3</v>
      </c>
      <c r="D231" t="s">
        <v>1</v>
      </c>
    </row>
    <row r="232" spans="1:4">
      <c r="A232" t="s">
        <v>232</v>
      </c>
      <c r="B232">
        <v>67</v>
      </c>
      <c r="C232">
        <v>1E-3</v>
      </c>
      <c r="D232" t="s">
        <v>1</v>
      </c>
    </row>
    <row r="233" spans="1:4">
      <c r="A233" t="s">
        <v>233</v>
      </c>
      <c r="B233">
        <v>72</v>
      </c>
      <c r="C233">
        <v>2E-3</v>
      </c>
      <c r="D233" t="s">
        <v>1</v>
      </c>
    </row>
    <row r="234" spans="1:4">
      <c r="A234" t="s">
        <v>234</v>
      </c>
      <c r="B234">
        <v>73</v>
      </c>
      <c r="C234">
        <v>2E-3</v>
      </c>
      <c r="D234" t="s">
        <v>1</v>
      </c>
    </row>
    <row r="235" spans="1:4">
      <c r="A235" t="s">
        <v>235</v>
      </c>
      <c r="B235">
        <v>70</v>
      </c>
      <c r="C235">
        <v>1E-3</v>
      </c>
      <c r="D235" t="s">
        <v>1</v>
      </c>
    </row>
    <row r="236" spans="1:4">
      <c r="A236" t="s">
        <v>236</v>
      </c>
      <c r="B236">
        <v>61</v>
      </c>
      <c r="C236">
        <v>2E-3</v>
      </c>
      <c r="D236" t="s">
        <v>1</v>
      </c>
    </row>
    <row r="237" spans="1:4">
      <c r="A237" t="s">
        <v>237</v>
      </c>
      <c r="B237">
        <v>58</v>
      </c>
      <c r="C237">
        <v>2E-3</v>
      </c>
      <c r="D237" t="s">
        <v>1</v>
      </c>
    </row>
    <row r="238" spans="1:4">
      <c r="A238" t="s">
        <v>238</v>
      </c>
      <c r="B238">
        <v>58</v>
      </c>
      <c r="C238">
        <v>2E-3</v>
      </c>
      <c r="D238" t="s">
        <v>1</v>
      </c>
    </row>
    <row r="239" spans="1:4">
      <c r="A239" t="s">
        <v>239</v>
      </c>
      <c r="B239">
        <v>56</v>
      </c>
      <c r="C239">
        <v>2E-3</v>
      </c>
      <c r="D239" t="s">
        <v>1</v>
      </c>
    </row>
    <row r="240" spans="1:4">
      <c r="A240" t="s">
        <v>240</v>
      </c>
      <c r="B240">
        <v>62</v>
      </c>
      <c r="C240">
        <v>3.0000000000000001E-3</v>
      </c>
      <c r="D240" t="s">
        <v>1</v>
      </c>
    </row>
    <row r="241" spans="1:4">
      <c r="A241" t="s">
        <v>241</v>
      </c>
      <c r="B241">
        <v>53</v>
      </c>
      <c r="C241">
        <v>1E-3</v>
      </c>
      <c r="D241" t="s">
        <v>1</v>
      </c>
    </row>
    <row r="242" spans="1:4">
      <c r="A242" t="s">
        <v>242</v>
      </c>
      <c r="B242">
        <v>53</v>
      </c>
      <c r="C242">
        <v>2E-3</v>
      </c>
      <c r="D242" t="s">
        <v>1</v>
      </c>
    </row>
    <row r="243" spans="1:4">
      <c r="A243" t="s">
        <v>243</v>
      </c>
      <c r="B243">
        <v>54</v>
      </c>
      <c r="C243">
        <v>2E-3</v>
      </c>
      <c r="D243" t="s">
        <v>1</v>
      </c>
    </row>
    <row r="244" spans="1:4">
      <c r="A244" t="s">
        <v>244</v>
      </c>
      <c r="B244">
        <v>49</v>
      </c>
      <c r="C244">
        <v>2E-3</v>
      </c>
      <c r="D244" t="s">
        <v>1</v>
      </c>
    </row>
    <row r="245" spans="1:4">
      <c r="A245" t="s">
        <v>245</v>
      </c>
      <c r="B245">
        <v>52</v>
      </c>
      <c r="C245">
        <v>1E-3</v>
      </c>
      <c r="D245" t="s">
        <v>1</v>
      </c>
    </row>
    <row r="246" spans="1:4">
      <c r="A246" t="s">
        <v>246</v>
      </c>
      <c r="B246">
        <v>44</v>
      </c>
      <c r="C246">
        <v>3.0000000000000001E-3</v>
      </c>
      <c r="D246" t="s">
        <v>1</v>
      </c>
    </row>
    <row r="247" spans="1:4">
      <c r="A247" t="s">
        <v>247</v>
      </c>
      <c r="B247">
        <v>42</v>
      </c>
      <c r="C247">
        <v>2E-3</v>
      </c>
      <c r="D247" t="s">
        <v>1</v>
      </c>
    </row>
    <row r="248" spans="1:4">
      <c r="A248" t="s">
        <v>248</v>
      </c>
      <c r="B248">
        <v>45</v>
      </c>
      <c r="C248">
        <v>1E-3</v>
      </c>
      <c r="D248" t="s">
        <v>1</v>
      </c>
    </row>
    <row r="249" spans="1:4">
      <c r="A249" t="s">
        <v>249</v>
      </c>
      <c r="B249">
        <v>47</v>
      </c>
      <c r="C249">
        <v>2E-3</v>
      </c>
      <c r="D249" t="s">
        <v>1</v>
      </c>
    </row>
    <row r="250" spans="1:4">
      <c r="A250" t="s">
        <v>250</v>
      </c>
      <c r="B250">
        <v>45</v>
      </c>
      <c r="C250">
        <v>2E-3</v>
      </c>
      <c r="D250" t="s">
        <v>1</v>
      </c>
    </row>
    <row r="251" spans="1:4">
      <c r="A251" t="s">
        <v>251</v>
      </c>
      <c r="B251">
        <v>97</v>
      </c>
      <c r="C251">
        <v>1E-3</v>
      </c>
      <c r="D251" t="s">
        <v>1</v>
      </c>
    </row>
    <row r="252" spans="1:4">
      <c r="A252" t="s">
        <v>252</v>
      </c>
      <c r="B252">
        <v>95</v>
      </c>
      <c r="C252">
        <v>2E-3</v>
      </c>
      <c r="D252" t="s">
        <v>1</v>
      </c>
    </row>
    <row r="253" spans="1:4">
      <c r="A253" t="s">
        <v>253</v>
      </c>
      <c r="B253">
        <v>97</v>
      </c>
      <c r="C253">
        <v>1E-3</v>
      </c>
      <c r="D253" t="s">
        <v>1</v>
      </c>
    </row>
    <row r="254" spans="1:4">
      <c r="A254" t="s">
        <v>254</v>
      </c>
      <c r="B254">
        <v>95</v>
      </c>
      <c r="C254">
        <v>1E-3</v>
      </c>
      <c r="D254" t="s">
        <v>1</v>
      </c>
    </row>
    <row r="255" spans="1:4">
      <c r="A255" t="s">
        <v>255</v>
      </c>
      <c r="B255">
        <v>96</v>
      </c>
      <c r="C255">
        <v>1E-3</v>
      </c>
      <c r="D255" t="s">
        <v>1</v>
      </c>
    </row>
    <row r="256" spans="1:4">
      <c r="A256" t="s">
        <v>256</v>
      </c>
      <c r="B256">
        <v>82</v>
      </c>
      <c r="C256">
        <v>2E-3</v>
      </c>
      <c r="D256" t="s">
        <v>1</v>
      </c>
    </row>
    <row r="257" spans="1:4">
      <c r="A257" t="s">
        <v>257</v>
      </c>
      <c r="B257">
        <v>83</v>
      </c>
      <c r="C257">
        <v>2E-3</v>
      </c>
      <c r="D257" t="s">
        <v>1</v>
      </c>
    </row>
    <row r="258" spans="1:4">
      <c r="A258" t="s">
        <v>258</v>
      </c>
      <c r="B258">
        <v>83</v>
      </c>
      <c r="C258">
        <v>1E-3</v>
      </c>
      <c r="D258" t="s">
        <v>1</v>
      </c>
    </row>
    <row r="259" spans="1:4">
      <c r="A259" t="s">
        <v>259</v>
      </c>
      <c r="B259">
        <v>82</v>
      </c>
      <c r="C259">
        <v>2E-3</v>
      </c>
      <c r="D259" t="s">
        <v>1</v>
      </c>
    </row>
    <row r="260" spans="1:4">
      <c r="A260" t="s">
        <v>260</v>
      </c>
      <c r="B260">
        <v>83</v>
      </c>
      <c r="C260">
        <v>2E-3</v>
      </c>
      <c r="D260" t="s">
        <v>1</v>
      </c>
    </row>
    <row r="261" spans="1:4">
      <c r="A261" t="s">
        <v>261</v>
      </c>
      <c r="B261">
        <v>67</v>
      </c>
      <c r="C261">
        <v>3.0000000000000001E-3</v>
      </c>
      <c r="D261" t="s">
        <v>1</v>
      </c>
    </row>
    <row r="262" spans="1:4">
      <c r="A262" t="s">
        <v>262</v>
      </c>
      <c r="B262">
        <v>70</v>
      </c>
      <c r="C262">
        <v>2E-3</v>
      </c>
      <c r="D262" t="s">
        <v>1</v>
      </c>
    </row>
    <row r="263" spans="1:4">
      <c r="A263" t="s">
        <v>263</v>
      </c>
      <c r="B263">
        <v>72</v>
      </c>
      <c r="C263">
        <v>3.0000000000000001E-3</v>
      </c>
      <c r="D263" t="s">
        <v>1</v>
      </c>
    </row>
    <row r="264" spans="1:4">
      <c r="A264" t="s">
        <v>264</v>
      </c>
      <c r="B264">
        <v>72</v>
      </c>
      <c r="C264">
        <v>2E-3</v>
      </c>
      <c r="D264" t="s">
        <v>1</v>
      </c>
    </row>
    <row r="265" spans="1:4">
      <c r="A265" t="s">
        <v>265</v>
      </c>
      <c r="B265">
        <v>72</v>
      </c>
      <c r="C265">
        <v>2E-3</v>
      </c>
      <c r="D265" t="s">
        <v>1</v>
      </c>
    </row>
    <row r="266" spans="1:4">
      <c r="A266" t="s">
        <v>266</v>
      </c>
      <c r="B266">
        <v>68</v>
      </c>
      <c r="C266">
        <v>1E-3</v>
      </c>
      <c r="D266" t="s">
        <v>1</v>
      </c>
    </row>
    <row r="267" spans="1:4">
      <c r="A267" t="s">
        <v>267</v>
      </c>
      <c r="B267">
        <v>62</v>
      </c>
      <c r="C267">
        <v>2E-3</v>
      </c>
      <c r="D267" t="s">
        <v>1</v>
      </c>
    </row>
    <row r="268" spans="1:4">
      <c r="A268" t="s">
        <v>268</v>
      </c>
      <c r="B268">
        <v>64</v>
      </c>
      <c r="C268">
        <v>3.0000000000000001E-3</v>
      </c>
      <c r="D268" t="s">
        <v>1</v>
      </c>
    </row>
    <row r="269" spans="1:4">
      <c r="A269" t="s">
        <v>269</v>
      </c>
      <c r="B269">
        <v>65</v>
      </c>
      <c r="C269">
        <v>3.0000000000000001E-3</v>
      </c>
      <c r="D269" t="s">
        <v>1</v>
      </c>
    </row>
    <row r="270" spans="1:4">
      <c r="A270" t="s">
        <v>270</v>
      </c>
      <c r="B270">
        <v>61</v>
      </c>
      <c r="C270">
        <v>3.0000000000000001E-3</v>
      </c>
      <c r="D270" t="s">
        <v>1</v>
      </c>
    </row>
    <row r="271" spans="1:4">
      <c r="A271" t="s">
        <v>271</v>
      </c>
      <c r="B271">
        <v>53</v>
      </c>
      <c r="C271">
        <v>3.0000000000000001E-3</v>
      </c>
      <c r="D271" t="s">
        <v>1</v>
      </c>
    </row>
    <row r="272" spans="1:4">
      <c r="A272" t="s">
        <v>272</v>
      </c>
      <c r="B272">
        <v>60</v>
      </c>
      <c r="C272">
        <v>3.0000000000000001E-3</v>
      </c>
      <c r="D272" t="s">
        <v>1</v>
      </c>
    </row>
    <row r="273" spans="1:4">
      <c r="A273" t="s">
        <v>273</v>
      </c>
      <c r="B273">
        <v>53</v>
      </c>
      <c r="C273">
        <v>3.0000000000000001E-3</v>
      </c>
      <c r="D273" t="s">
        <v>1</v>
      </c>
    </row>
    <row r="274" spans="1:4">
      <c r="A274" t="s">
        <v>274</v>
      </c>
      <c r="B274">
        <v>48</v>
      </c>
      <c r="C274">
        <v>2E-3</v>
      </c>
      <c r="D274" t="s">
        <v>1</v>
      </c>
    </row>
    <row r="275" spans="1:4">
      <c r="A275" t="s">
        <v>275</v>
      </c>
      <c r="B275">
        <v>57</v>
      </c>
      <c r="C275">
        <v>3.0000000000000001E-3</v>
      </c>
      <c r="D275" t="s">
        <v>1</v>
      </c>
    </row>
    <row r="276" spans="1:4">
      <c r="A276" t="s">
        <v>276</v>
      </c>
      <c r="B276">
        <v>113</v>
      </c>
      <c r="C276">
        <v>1E-3</v>
      </c>
      <c r="D276" t="s">
        <v>1</v>
      </c>
    </row>
    <row r="277" spans="1:4">
      <c r="A277" t="s">
        <v>277</v>
      </c>
      <c r="B277">
        <v>114</v>
      </c>
      <c r="C277">
        <v>2E-3</v>
      </c>
      <c r="D277" t="s">
        <v>1</v>
      </c>
    </row>
    <row r="278" spans="1:4">
      <c r="A278" t="s">
        <v>278</v>
      </c>
      <c r="B278">
        <v>113</v>
      </c>
      <c r="C278">
        <v>2E-3</v>
      </c>
      <c r="D278" t="s">
        <v>1</v>
      </c>
    </row>
    <row r="279" spans="1:4">
      <c r="A279" t="s">
        <v>279</v>
      </c>
      <c r="B279">
        <v>112</v>
      </c>
      <c r="C279">
        <v>2E-3</v>
      </c>
      <c r="D279" t="s">
        <v>1</v>
      </c>
    </row>
    <row r="280" spans="1:4">
      <c r="A280" t="s">
        <v>280</v>
      </c>
      <c r="B280">
        <v>115</v>
      </c>
      <c r="C280">
        <v>1E-3</v>
      </c>
      <c r="D280" t="s">
        <v>1</v>
      </c>
    </row>
    <row r="281" spans="1:4">
      <c r="A281" t="s">
        <v>281</v>
      </c>
      <c r="B281">
        <v>101</v>
      </c>
      <c r="C281">
        <v>2E-3</v>
      </c>
      <c r="D281" t="s">
        <v>1</v>
      </c>
    </row>
    <row r="282" spans="1:4">
      <c r="A282" t="s">
        <v>282</v>
      </c>
      <c r="B282">
        <v>96</v>
      </c>
      <c r="C282">
        <v>2E-3</v>
      </c>
      <c r="D282" t="s">
        <v>1</v>
      </c>
    </row>
    <row r="283" spans="1:4">
      <c r="A283" t="s">
        <v>283</v>
      </c>
      <c r="B283">
        <v>99</v>
      </c>
      <c r="C283">
        <v>3.0000000000000001E-3</v>
      </c>
      <c r="D283" t="s">
        <v>1</v>
      </c>
    </row>
    <row r="284" spans="1:4">
      <c r="A284" t="s">
        <v>284</v>
      </c>
      <c r="B284">
        <v>99</v>
      </c>
      <c r="C284">
        <v>2E-3</v>
      </c>
      <c r="D284" t="s">
        <v>1</v>
      </c>
    </row>
    <row r="285" spans="1:4">
      <c r="A285" t="s">
        <v>285</v>
      </c>
      <c r="B285">
        <v>97</v>
      </c>
      <c r="C285">
        <v>2E-3</v>
      </c>
      <c r="D285" t="s">
        <v>1</v>
      </c>
    </row>
    <row r="286" spans="1:4">
      <c r="A286" t="s">
        <v>286</v>
      </c>
      <c r="B286">
        <v>80</v>
      </c>
      <c r="C286">
        <v>2E-3</v>
      </c>
      <c r="D286" t="s">
        <v>1</v>
      </c>
    </row>
    <row r="287" spans="1:4">
      <c r="A287" t="s">
        <v>287</v>
      </c>
      <c r="B287">
        <v>86</v>
      </c>
      <c r="C287">
        <v>3.0000000000000001E-3</v>
      </c>
      <c r="D287" t="s">
        <v>1</v>
      </c>
    </row>
    <row r="288" spans="1:4">
      <c r="A288" t="s">
        <v>288</v>
      </c>
      <c r="B288">
        <v>87</v>
      </c>
      <c r="C288">
        <v>3.0000000000000001E-3</v>
      </c>
      <c r="D288" t="s">
        <v>1</v>
      </c>
    </row>
    <row r="289" spans="1:4">
      <c r="A289" t="s">
        <v>289</v>
      </c>
      <c r="B289">
        <v>84</v>
      </c>
      <c r="C289">
        <v>2E-3</v>
      </c>
      <c r="D289" t="s">
        <v>1</v>
      </c>
    </row>
    <row r="290" spans="1:4">
      <c r="A290" t="s">
        <v>290</v>
      </c>
      <c r="B290">
        <v>88</v>
      </c>
      <c r="C290">
        <v>3.0000000000000001E-3</v>
      </c>
      <c r="D290" t="s">
        <v>1</v>
      </c>
    </row>
    <row r="291" spans="1:4">
      <c r="A291" t="s">
        <v>291</v>
      </c>
      <c r="B291">
        <v>76</v>
      </c>
      <c r="C291">
        <v>3.0000000000000001E-3</v>
      </c>
      <c r="D291" t="s">
        <v>1</v>
      </c>
    </row>
    <row r="292" spans="1:4">
      <c r="A292" t="s">
        <v>292</v>
      </c>
      <c r="B292">
        <v>71</v>
      </c>
      <c r="C292">
        <v>2E-3</v>
      </c>
      <c r="D292" t="s">
        <v>1</v>
      </c>
    </row>
    <row r="293" spans="1:4">
      <c r="A293" t="s">
        <v>293</v>
      </c>
      <c r="B293">
        <v>77</v>
      </c>
      <c r="C293">
        <v>2E-3</v>
      </c>
      <c r="D293" t="s">
        <v>1</v>
      </c>
    </row>
    <row r="294" spans="1:4">
      <c r="A294" t="s">
        <v>294</v>
      </c>
      <c r="B294">
        <v>78</v>
      </c>
      <c r="C294">
        <v>4.0000000000000001E-3</v>
      </c>
      <c r="D294" t="s">
        <v>1</v>
      </c>
    </row>
    <row r="295" spans="1:4">
      <c r="A295" t="s">
        <v>295</v>
      </c>
      <c r="B295">
        <v>74</v>
      </c>
      <c r="C295">
        <v>2E-3</v>
      </c>
      <c r="D295" t="s">
        <v>1</v>
      </c>
    </row>
    <row r="296" spans="1:4">
      <c r="A296" t="s">
        <v>296</v>
      </c>
      <c r="B296">
        <v>67</v>
      </c>
      <c r="C296">
        <v>4.0000000000000001E-3</v>
      </c>
      <c r="D296" t="s">
        <v>1</v>
      </c>
    </row>
    <row r="297" spans="1:4">
      <c r="A297" t="s">
        <v>297</v>
      </c>
      <c r="B297">
        <v>60</v>
      </c>
      <c r="C297">
        <v>3.0000000000000001E-3</v>
      </c>
      <c r="D297" t="s">
        <v>1</v>
      </c>
    </row>
    <row r="298" spans="1:4">
      <c r="A298" t="s">
        <v>298</v>
      </c>
      <c r="B298">
        <v>64</v>
      </c>
      <c r="C298">
        <v>3.0000000000000001E-3</v>
      </c>
      <c r="D298" t="s">
        <v>1</v>
      </c>
    </row>
    <row r="299" spans="1:4">
      <c r="A299" t="s">
        <v>299</v>
      </c>
      <c r="B299">
        <v>63</v>
      </c>
      <c r="C299">
        <v>3.0000000000000001E-3</v>
      </c>
      <c r="D299" t="s">
        <v>1</v>
      </c>
    </row>
    <row r="300" spans="1:4">
      <c r="A300" t="s">
        <v>300</v>
      </c>
      <c r="B300">
        <v>66</v>
      </c>
      <c r="C300">
        <v>3.0000000000000001E-3</v>
      </c>
      <c r="D300" t="s">
        <v>1</v>
      </c>
    </row>
    <row r="301" spans="1:4">
      <c r="A301" t="s">
        <v>301</v>
      </c>
      <c r="B301">
        <v>9</v>
      </c>
      <c r="C301">
        <v>0</v>
      </c>
      <c r="D301" t="s">
        <v>1</v>
      </c>
    </row>
    <row r="302" spans="1:4">
      <c r="A302" t="s">
        <v>302</v>
      </c>
      <c r="B302">
        <v>7</v>
      </c>
      <c r="C302">
        <v>0</v>
      </c>
      <c r="D302" t="s">
        <v>1</v>
      </c>
    </row>
    <row r="303" spans="1:4">
      <c r="A303" t="s">
        <v>303</v>
      </c>
      <c r="B303">
        <v>7</v>
      </c>
      <c r="C303">
        <v>0</v>
      </c>
      <c r="D303" t="s">
        <v>1</v>
      </c>
    </row>
    <row r="304" spans="1:4">
      <c r="A304" t="s">
        <v>304</v>
      </c>
      <c r="B304">
        <v>9</v>
      </c>
      <c r="C304">
        <v>0</v>
      </c>
      <c r="D304" t="s">
        <v>1</v>
      </c>
    </row>
    <row r="305" spans="1:4">
      <c r="A305" t="s">
        <v>305</v>
      </c>
      <c r="B305">
        <v>8</v>
      </c>
      <c r="C305">
        <v>0</v>
      </c>
      <c r="D305" t="s">
        <v>1</v>
      </c>
    </row>
    <row r="306" spans="1:4">
      <c r="A306" t="s">
        <v>306</v>
      </c>
      <c r="B306">
        <v>4</v>
      </c>
      <c r="C306">
        <v>0</v>
      </c>
      <c r="D306" t="s">
        <v>1</v>
      </c>
    </row>
    <row r="307" spans="1:4">
      <c r="A307" t="s">
        <v>307</v>
      </c>
      <c r="B307">
        <v>3</v>
      </c>
      <c r="C307">
        <v>0</v>
      </c>
      <c r="D307" t="s">
        <v>1</v>
      </c>
    </row>
    <row r="308" spans="1:4">
      <c r="A308" t="s">
        <v>308</v>
      </c>
      <c r="B308">
        <v>5</v>
      </c>
      <c r="C308">
        <v>0</v>
      </c>
      <c r="D308" t="s">
        <v>1</v>
      </c>
    </row>
    <row r="309" spans="1:4">
      <c r="A309" t="s">
        <v>309</v>
      </c>
      <c r="B309">
        <v>5</v>
      </c>
      <c r="C309">
        <v>1E-3</v>
      </c>
      <c r="D309" t="s">
        <v>1</v>
      </c>
    </row>
    <row r="310" spans="1:4">
      <c r="A310" t="s">
        <v>310</v>
      </c>
      <c r="B310">
        <v>5</v>
      </c>
      <c r="C310">
        <v>0</v>
      </c>
      <c r="D310" t="s">
        <v>1</v>
      </c>
    </row>
    <row r="311" spans="1:4">
      <c r="A311" t="s">
        <v>311</v>
      </c>
      <c r="B311">
        <v>2</v>
      </c>
      <c r="C311">
        <v>0</v>
      </c>
      <c r="D311" t="s">
        <v>1</v>
      </c>
    </row>
    <row r="312" spans="1:4">
      <c r="A312" t="s">
        <v>312</v>
      </c>
      <c r="B312">
        <v>3</v>
      </c>
      <c r="C312">
        <v>0</v>
      </c>
      <c r="D312" t="s">
        <v>1</v>
      </c>
    </row>
    <row r="313" spans="1:4">
      <c r="A313" t="s">
        <v>313</v>
      </c>
      <c r="B313">
        <v>3</v>
      </c>
      <c r="C313">
        <v>0</v>
      </c>
      <c r="D313" t="s">
        <v>1</v>
      </c>
    </row>
    <row r="314" spans="1:4">
      <c r="A314" t="s">
        <v>314</v>
      </c>
      <c r="B314">
        <v>4</v>
      </c>
      <c r="C314">
        <v>0</v>
      </c>
      <c r="D314" t="s">
        <v>1</v>
      </c>
    </row>
    <row r="315" spans="1:4">
      <c r="A315" t="s">
        <v>315</v>
      </c>
      <c r="B315">
        <v>2</v>
      </c>
      <c r="C315">
        <v>0</v>
      </c>
      <c r="D315" t="s">
        <v>1</v>
      </c>
    </row>
    <row r="316" spans="1:4">
      <c r="A316" t="s">
        <v>316</v>
      </c>
      <c r="B316">
        <v>2</v>
      </c>
      <c r="C316">
        <v>0</v>
      </c>
      <c r="D316" t="s">
        <v>1</v>
      </c>
    </row>
    <row r="317" spans="1:4">
      <c r="A317" t="s">
        <v>317</v>
      </c>
      <c r="B317">
        <v>2</v>
      </c>
      <c r="C317">
        <v>1E-3</v>
      </c>
      <c r="D317" t="s">
        <v>1</v>
      </c>
    </row>
    <row r="318" spans="1:4">
      <c r="A318" t="s">
        <v>318</v>
      </c>
      <c r="B318">
        <v>2</v>
      </c>
      <c r="C318">
        <v>1E-3</v>
      </c>
      <c r="D318" t="s">
        <v>1</v>
      </c>
    </row>
    <row r="319" spans="1:4">
      <c r="A319" t="s">
        <v>319</v>
      </c>
      <c r="B319">
        <v>3</v>
      </c>
      <c r="C319">
        <v>0</v>
      </c>
      <c r="D319" t="s">
        <v>1</v>
      </c>
    </row>
    <row r="320" spans="1:4">
      <c r="A320" t="s">
        <v>320</v>
      </c>
      <c r="B320">
        <v>2</v>
      </c>
      <c r="C320">
        <v>0</v>
      </c>
      <c r="D320" t="s">
        <v>1</v>
      </c>
    </row>
    <row r="321" spans="1:4">
      <c r="A321" t="s">
        <v>321</v>
      </c>
      <c r="B321">
        <v>1</v>
      </c>
      <c r="C321">
        <v>0</v>
      </c>
      <c r="D321" t="s">
        <v>1</v>
      </c>
    </row>
    <row r="322" spans="1:4">
      <c r="A322" t="s">
        <v>322</v>
      </c>
      <c r="B322">
        <v>1</v>
      </c>
      <c r="C322">
        <v>0</v>
      </c>
      <c r="D322" t="s">
        <v>1</v>
      </c>
    </row>
    <row r="323" spans="1:4">
      <c r="A323" t="s">
        <v>323</v>
      </c>
      <c r="B323">
        <v>2</v>
      </c>
      <c r="C323">
        <v>0</v>
      </c>
      <c r="D323" t="s">
        <v>1</v>
      </c>
    </row>
    <row r="324" spans="1:4">
      <c r="A324" t="s">
        <v>324</v>
      </c>
      <c r="B324">
        <v>2</v>
      </c>
      <c r="C324">
        <v>0</v>
      </c>
      <c r="D324" t="s">
        <v>1</v>
      </c>
    </row>
    <row r="325" spans="1:4">
      <c r="A325" t="s">
        <v>325</v>
      </c>
      <c r="B325">
        <v>2</v>
      </c>
      <c r="C325">
        <v>1E-3</v>
      </c>
      <c r="D325" t="s">
        <v>1</v>
      </c>
    </row>
    <row r="326" spans="1:4">
      <c r="A326" t="s">
        <v>326</v>
      </c>
      <c r="B326">
        <v>127</v>
      </c>
      <c r="C326">
        <v>2E-3</v>
      </c>
      <c r="D326" t="s">
        <v>1</v>
      </c>
    </row>
    <row r="327" spans="1:4">
      <c r="A327" t="s">
        <v>327</v>
      </c>
      <c r="B327">
        <v>127</v>
      </c>
      <c r="C327">
        <v>2E-3</v>
      </c>
      <c r="D327" t="s">
        <v>1</v>
      </c>
    </row>
    <row r="328" spans="1:4">
      <c r="A328" t="s">
        <v>328</v>
      </c>
      <c r="B328">
        <v>129</v>
      </c>
      <c r="C328">
        <v>2E-3</v>
      </c>
      <c r="D328" t="s">
        <v>1</v>
      </c>
    </row>
    <row r="329" spans="1:4">
      <c r="A329" t="s">
        <v>329</v>
      </c>
      <c r="B329">
        <v>128</v>
      </c>
      <c r="C329">
        <v>2E-3</v>
      </c>
      <c r="D329" t="s">
        <v>1</v>
      </c>
    </row>
    <row r="330" spans="1:4">
      <c r="A330" t="s">
        <v>330</v>
      </c>
      <c r="B330">
        <v>127</v>
      </c>
      <c r="C330">
        <v>2E-3</v>
      </c>
      <c r="D330" t="s">
        <v>1</v>
      </c>
    </row>
    <row r="331" spans="1:4">
      <c r="A331" t="s">
        <v>331</v>
      </c>
      <c r="B331">
        <v>112</v>
      </c>
      <c r="C331">
        <v>2E-3</v>
      </c>
      <c r="D331" t="s">
        <v>1</v>
      </c>
    </row>
    <row r="332" spans="1:4">
      <c r="A332" t="s">
        <v>332</v>
      </c>
      <c r="B332">
        <v>113</v>
      </c>
      <c r="C332">
        <v>1E-3</v>
      </c>
      <c r="D332" t="s">
        <v>1</v>
      </c>
    </row>
    <row r="333" spans="1:4">
      <c r="A333" t="s">
        <v>333</v>
      </c>
      <c r="B333">
        <v>109</v>
      </c>
      <c r="C333">
        <v>3.0000000000000001E-3</v>
      </c>
      <c r="D333" t="s">
        <v>1</v>
      </c>
    </row>
    <row r="334" spans="1:4">
      <c r="A334" t="s">
        <v>334</v>
      </c>
      <c r="B334">
        <v>112</v>
      </c>
      <c r="C334">
        <v>3.0000000000000001E-3</v>
      </c>
      <c r="D334" t="s">
        <v>1</v>
      </c>
    </row>
    <row r="335" spans="1:4">
      <c r="A335" t="s">
        <v>335</v>
      </c>
      <c r="B335">
        <v>111</v>
      </c>
      <c r="C335">
        <v>3.0000000000000001E-3</v>
      </c>
      <c r="D335" t="s">
        <v>1</v>
      </c>
    </row>
    <row r="336" spans="1:4">
      <c r="A336" t="s">
        <v>336</v>
      </c>
      <c r="B336">
        <v>97</v>
      </c>
      <c r="C336">
        <v>2E-3</v>
      </c>
      <c r="D336" t="s">
        <v>1</v>
      </c>
    </row>
    <row r="337" spans="1:4">
      <c r="A337" t="s">
        <v>337</v>
      </c>
      <c r="B337">
        <v>92</v>
      </c>
      <c r="C337">
        <v>2E-3</v>
      </c>
      <c r="D337" t="s">
        <v>1</v>
      </c>
    </row>
    <row r="338" spans="1:4">
      <c r="A338" t="s">
        <v>338</v>
      </c>
      <c r="B338">
        <v>96</v>
      </c>
      <c r="C338">
        <v>3.0000000000000001E-3</v>
      </c>
      <c r="D338" t="s">
        <v>1</v>
      </c>
    </row>
    <row r="339" spans="1:4">
      <c r="A339" t="s">
        <v>339</v>
      </c>
      <c r="B339">
        <v>93</v>
      </c>
      <c r="C339">
        <v>3.0000000000000001E-3</v>
      </c>
      <c r="D339" t="s">
        <v>1</v>
      </c>
    </row>
    <row r="340" spans="1:4">
      <c r="A340" t="s">
        <v>340</v>
      </c>
      <c r="B340">
        <v>99</v>
      </c>
      <c r="C340">
        <v>2E-3</v>
      </c>
      <c r="D340" t="s">
        <v>1</v>
      </c>
    </row>
    <row r="341" spans="1:4">
      <c r="A341" t="s">
        <v>341</v>
      </c>
      <c r="B341">
        <v>83</v>
      </c>
      <c r="C341">
        <v>2E-3</v>
      </c>
      <c r="D341" t="s">
        <v>1</v>
      </c>
    </row>
    <row r="342" spans="1:4">
      <c r="A342" t="s">
        <v>342</v>
      </c>
      <c r="B342">
        <v>83</v>
      </c>
      <c r="C342">
        <v>8.0000000000000002E-3</v>
      </c>
      <c r="D342" t="s">
        <v>1</v>
      </c>
    </row>
    <row r="343" spans="1:4">
      <c r="A343" t="s">
        <v>343</v>
      </c>
      <c r="B343">
        <v>85</v>
      </c>
      <c r="C343">
        <v>4.0000000000000001E-3</v>
      </c>
      <c r="D343" t="s">
        <v>1</v>
      </c>
    </row>
    <row r="344" spans="1:4">
      <c r="A344" t="s">
        <v>344</v>
      </c>
      <c r="B344">
        <v>85</v>
      </c>
      <c r="C344">
        <v>4.0000000000000001E-3</v>
      </c>
      <c r="D344" t="s">
        <v>1</v>
      </c>
    </row>
    <row r="345" spans="1:4">
      <c r="A345" t="s">
        <v>345</v>
      </c>
      <c r="B345">
        <v>84</v>
      </c>
      <c r="C345">
        <v>2E-3</v>
      </c>
      <c r="D345" t="s">
        <v>1</v>
      </c>
    </row>
    <row r="346" spans="1:4">
      <c r="A346" t="s">
        <v>346</v>
      </c>
      <c r="B346">
        <v>73</v>
      </c>
      <c r="C346">
        <v>4.0000000000000001E-3</v>
      </c>
      <c r="D346" t="s">
        <v>1</v>
      </c>
    </row>
    <row r="347" spans="1:4">
      <c r="A347" t="s">
        <v>347</v>
      </c>
      <c r="B347">
        <v>81</v>
      </c>
      <c r="C347">
        <v>3.0000000000000001E-3</v>
      </c>
      <c r="D347" t="s">
        <v>1</v>
      </c>
    </row>
    <row r="348" spans="1:4">
      <c r="A348" t="s">
        <v>348</v>
      </c>
      <c r="B348">
        <v>73</v>
      </c>
      <c r="C348">
        <v>3.0000000000000001E-3</v>
      </c>
      <c r="D348" t="s">
        <v>1</v>
      </c>
    </row>
    <row r="349" spans="1:4">
      <c r="A349" t="s">
        <v>349</v>
      </c>
      <c r="B349">
        <v>76</v>
      </c>
      <c r="C349">
        <v>3.0000000000000001E-3</v>
      </c>
      <c r="D349" t="s">
        <v>1</v>
      </c>
    </row>
    <row r="350" spans="1:4">
      <c r="A350" t="s">
        <v>350</v>
      </c>
      <c r="B350">
        <v>76</v>
      </c>
      <c r="C350">
        <v>3.0000000000000001E-3</v>
      </c>
      <c r="D350" t="s">
        <v>1</v>
      </c>
    </row>
    <row r="351" spans="1:4">
      <c r="A351" t="s">
        <v>351</v>
      </c>
      <c r="B351">
        <v>142</v>
      </c>
      <c r="C351">
        <v>2E-3</v>
      </c>
      <c r="D351" t="s">
        <v>1</v>
      </c>
    </row>
    <row r="352" spans="1:4">
      <c r="A352" t="s">
        <v>352</v>
      </c>
      <c r="B352">
        <v>145</v>
      </c>
      <c r="C352">
        <v>3.0000000000000001E-3</v>
      </c>
      <c r="D352" t="s">
        <v>1</v>
      </c>
    </row>
    <row r="353" spans="1:4">
      <c r="A353" t="s">
        <v>353</v>
      </c>
      <c r="B353">
        <v>144</v>
      </c>
      <c r="C353">
        <v>1E-3</v>
      </c>
      <c r="D353" t="s">
        <v>1</v>
      </c>
    </row>
    <row r="354" spans="1:4">
      <c r="A354" t="s">
        <v>354</v>
      </c>
      <c r="B354">
        <v>147</v>
      </c>
      <c r="C354">
        <v>2E-3</v>
      </c>
      <c r="D354" t="s">
        <v>1</v>
      </c>
    </row>
    <row r="355" spans="1:4">
      <c r="A355" t="s">
        <v>355</v>
      </c>
      <c r="B355">
        <v>142</v>
      </c>
      <c r="C355">
        <v>2E-3</v>
      </c>
      <c r="D355" t="s">
        <v>1</v>
      </c>
    </row>
    <row r="356" spans="1:4">
      <c r="A356" t="s">
        <v>356</v>
      </c>
      <c r="B356">
        <v>126</v>
      </c>
      <c r="C356">
        <v>3.0000000000000001E-3</v>
      </c>
      <c r="D356" t="s">
        <v>1</v>
      </c>
    </row>
    <row r="357" spans="1:4">
      <c r="A357" t="s">
        <v>357</v>
      </c>
      <c r="B357">
        <v>125</v>
      </c>
      <c r="C357">
        <v>3.0000000000000001E-3</v>
      </c>
      <c r="D357" t="s">
        <v>1</v>
      </c>
    </row>
    <row r="358" spans="1:4">
      <c r="A358" t="s">
        <v>358</v>
      </c>
      <c r="B358">
        <v>127</v>
      </c>
      <c r="C358">
        <v>4.0000000000000001E-3</v>
      </c>
      <c r="D358" t="s">
        <v>1</v>
      </c>
    </row>
    <row r="359" spans="1:4">
      <c r="A359" t="s">
        <v>359</v>
      </c>
      <c r="B359">
        <v>125</v>
      </c>
      <c r="C359">
        <v>1E-3</v>
      </c>
      <c r="D359" t="s">
        <v>1</v>
      </c>
    </row>
    <row r="360" spans="1:4">
      <c r="A360" t="s">
        <v>360</v>
      </c>
      <c r="B360">
        <v>124</v>
      </c>
      <c r="C360">
        <v>2E-3</v>
      </c>
      <c r="D360" t="s">
        <v>1</v>
      </c>
    </row>
    <row r="361" spans="1:4">
      <c r="A361" t="s">
        <v>361</v>
      </c>
      <c r="B361">
        <v>113</v>
      </c>
      <c r="C361">
        <v>3.0000000000000001E-3</v>
      </c>
      <c r="D361" t="s">
        <v>1</v>
      </c>
    </row>
    <row r="362" spans="1:4">
      <c r="A362" t="s">
        <v>362</v>
      </c>
      <c r="B362">
        <v>111</v>
      </c>
      <c r="C362">
        <v>2E-3</v>
      </c>
      <c r="D362" t="s">
        <v>1</v>
      </c>
    </row>
    <row r="363" spans="1:4">
      <c r="A363" t="s">
        <v>363</v>
      </c>
      <c r="B363">
        <v>116</v>
      </c>
      <c r="C363">
        <v>4.0000000000000001E-3</v>
      </c>
      <c r="D363" t="s">
        <v>1</v>
      </c>
    </row>
    <row r="364" spans="1:4">
      <c r="A364" t="s">
        <v>364</v>
      </c>
      <c r="B364">
        <v>110</v>
      </c>
      <c r="C364">
        <v>3.0000000000000001E-3</v>
      </c>
      <c r="D364" t="s">
        <v>1</v>
      </c>
    </row>
    <row r="365" spans="1:4">
      <c r="A365" t="s">
        <v>365</v>
      </c>
      <c r="B365">
        <v>108</v>
      </c>
      <c r="C365">
        <v>4.0000000000000001E-3</v>
      </c>
      <c r="D365" t="s">
        <v>1</v>
      </c>
    </row>
    <row r="366" spans="1:4">
      <c r="A366" t="s">
        <v>366</v>
      </c>
      <c r="B366">
        <v>103</v>
      </c>
      <c r="C366">
        <v>3.0000000000000001E-3</v>
      </c>
      <c r="D366" t="s">
        <v>1</v>
      </c>
    </row>
    <row r="367" spans="1:4">
      <c r="A367" t="s">
        <v>367</v>
      </c>
      <c r="B367">
        <v>100</v>
      </c>
      <c r="C367">
        <v>3.0000000000000001E-3</v>
      </c>
      <c r="D367" t="s">
        <v>1</v>
      </c>
    </row>
    <row r="368" spans="1:4">
      <c r="A368" t="s">
        <v>368</v>
      </c>
      <c r="B368">
        <v>96</v>
      </c>
      <c r="C368">
        <v>4.0000000000000001E-3</v>
      </c>
      <c r="D368" t="s">
        <v>1</v>
      </c>
    </row>
    <row r="369" spans="1:4">
      <c r="A369" t="s">
        <v>369</v>
      </c>
      <c r="B369">
        <v>96</v>
      </c>
      <c r="C369">
        <v>4.0000000000000001E-3</v>
      </c>
      <c r="D369" t="s">
        <v>1</v>
      </c>
    </row>
    <row r="370" spans="1:4">
      <c r="A370" t="s">
        <v>370</v>
      </c>
      <c r="B370">
        <v>92</v>
      </c>
      <c r="C370">
        <v>3.0000000000000001E-3</v>
      </c>
      <c r="D370" t="s">
        <v>1</v>
      </c>
    </row>
    <row r="371" spans="1:4">
      <c r="A371" t="s">
        <v>371</v>
      </c>
      <c r="B371">
        <v>87</v>
      </c>
      <c r="C371">
        <v>4.0000000000000001E-3</v>
      </c>
      <c r="D371" t="s">
        <v>1</v>
      </c>
    </row>
    <row r="372" spans="1:4">
      <c r="A372" t="s">
        <v>372</v>
      </c>
      <c r="B372">
        <v>87</v>
      </c>
      <c r="C372">
        <v>6.0000000000000001E-3</v>
      </c>
      <c r="D372" t="s">
        <v>1</v>
      </c>
    </row>
    <row r="373" spans="1:4">
      <c r="A373" t="s">
        <v>373</v>
      </c>
      <c r="B373">
        <v>79</v>
      </c>
      <c r="C373">
        <v>5.0000000000000001E-3</v>
      </c>
      <c r="D373" t="s">
        <v>1</v>
      </c>
    </row>
    <row r="374" spans="1:4">
      <c r="A374" t="s">
        <v>374</v>
      </c>
      <c r="B374">
        <v>87</v>
      </c>
      <c r="C374">
        <v>4.0000000000000001E-3</v>
      </c>
      <c r="D374" t="s">
        <v>1</v>
      </c>
    </row>
    <row r="375" spans="1:4">
      <c r="A375" t="s">
        <v>375</v>
      </c>
      <c r="B375">
        <v>85</v>
      </c>
      <c r="C375">
        <v>4.0000000000000001E-3</v>
      </c>
      <c r="D375" t="s">
        <v>1</v>
      </c>
    </row>
    <row r="376" spans="1:4">
      <c r="A376" t="s">
        <v>376</v>
      </c>
      <c r="B376">
        <v>184</v>
      </c>
      <c r="C376">
        <v>2E-3</v>
      </c>
      <c r="D376" t="s">
        <v>1</v>
      </c>
    </row>
    <row r="377" spans="1:4">
      <c r="A377" t="s">
        <v>377</v>
      </c>
      <c r="B377">
        <v>186</v>
      </c>
      <c r="C377">
        <v>3.0000000000000001E-3</v>
      </c>
      <c r="D377" t="s">
        <v>1</v>
      </c>
    </row>
    <row r="378" spans="1:4">
      <c r="A378" t="s">
        <v>378</v>
      </c>
      <c r="B378">
        <v>188</v>
      </c>
      <c r="C378">
        <v>3.0000000000000001E-3</v>
      </c>
      <c r="D378" t="s">
        <v>1</v>
      </c>
    </row>
    <row r="379" spans="1:4">
      <c r="A379" t="s">
        <v>379</v>
      </c>
      <c r="B379">
        <v>185</v>
      </c>
      <c r="C379">
        <v>2E-3</v>
      </c>
      <c r="D379" t="s">
        <v>1</v>
      </c>
    </row>
    <row r="380" spans="1:4">
      <c r="A380" t="s">
        <v>380</v>
      </c>
      <c r="B380">
        <v>184</v>
      </c>
      <c r="C380">
        <v>2E-3</v>
      </c>
      <c r="D380" t="s">
        <v>1</v>
      </c>
    </row>
    <row r="381" spans="1:4">
      <c r="A381" t="s">
        <v>381</v>
      </c>
      <c r="B381">
        <v>169</v>
      </c>
      <c r="C381">
        <v>3.0000000000000001E-3</v>
      </c>
      <c r="D381" t="s">
        <v>1</v>
      </c>
    </row>
    <row r="382" spans="1:4">
      <c r="A382" t="s">
        <v>382</v>
      </c>
      <c r="B382">
        <v>172</v>
      </c>
      <c r="C382">
        <v>3.0000000000000001E-3</v>
      </c>
      <c r="D382" t="s">
        <v>1</v>
      </c>
    </row>
    <row r="383" spans="1:4">
      <c r="A383" t="s">
        <v>383</v>
      </c>
      <c r="B383">
        <v>172</v>
      </c>
      <c r="C383">
        <v>2E-3</v>
      </c>
      <c r="D383" t="s">
        <v>1</v>
      </c>
    </row>
    <row r="384" spans="1:4">
      <c r="A384" t="s">
        <v>384</v>
      </c>
      <c r="B384">
        <v>171</v>
      </c>
      <c r="C384">
        <v>2E-3</v>
      </c>
      <c r="D384" t="s">
        <v>1</v>
      </c>
    </row>
    <row r="385" spans="1:4">
      <c r="A385" t="s">
        <v>385</v>
      </c>
      <c r="B385">
        <v>173</v>
      </c>
      <c r="C385">
        <v>3.0000000000000001E-3</v>
      </c>
      <c r="D385" t="s">
        <v>1</v>
      </c>
    </row>
    <row r="386" spans="1:4">
      <c r="A386" t="s">
        <v>386</v>
      </c>
      <c r="B386">
        <v>154</v>
      </c>
      <c r="C386">
        <v>2E-3</v>
      </c>
      <c r="D386" t="s">
        <v>1</v>
      </c>
    </row>
    <row r="387" spans="1:4">
      <c r="A387" t="s">
        <v>387</v>
      </c>
      <c r="B387">
        <v>158</v>
      </c>
      <c r="C387">
        <v>3.0000000000000001E-3</v>
      </c>
      <c r="D387" t="s">
        <v>1</v>
      </c>
    </row>
    <row r="388" spans="1:4">
      <c r="A388" t="s">
        <v>388</v>
      </c>
      <c r="B388">
        <v>156</v>
      </c>
      <c r="C388">
        <v>2E-3</v>
      </c>
      <c r="D388" t="s">
        <v>1</v>
      </c>
    </row>
    <row r="389" spans="1:4">
      <c r="A389" t="s">
        <v>389</v>
      </c>
      <c r="B389">
        <v>158</v>
      </c>
      <c r="C389">
        <v>3.0000000000000001E-3</v>
      </c>
      <c r="D389" t="s">
        <v>1</v>
      </c>
    </row>
    <row r="390" spans="1:4">
      <c r="A390" t="s">
        <v>390</v>
      </c>
      <c r="B390">
        <v>155</v>
      </c>
      <c r="C390">
        <v>2E-3</v>
      </c>
      <c r="D390" t="s">
        <v>1</v>
      </c>
    </row>
    <row r="391" spans="1:4">
      <c r="A391" t="s">
        <v>391</v>
      </c>
      <c r="B391">
        <v>143</v>
      </c>
      <c r="C391">
        <v>3.0000000000000001E-3</v>
      </c>
      <c r="D391" t="s">
        <v>1</v>
      </c>
    </row>
    <row r="392" spans="1:4">
      <c r="A392" t="s">
        <v>392</v>
      </c>
      <c r="B392">
        <v>145</v>
      </c>
      <c r="C392">
        <v>2E-3</v>
      </c>
      <c r="D392" t="s">
        <v>1</v>
      </c>
    </row>
    <row r="393" spans="1:4">
      <c r="A393" t="s">
        <v>393</v>
      </c>
      <c r="B393">
        <v>149</v>
      </c>
      <c r="C393">
        <v>4.0000000000000001E-3</v>
      </c>
      <c r="D393" t="s">
        <v>1</v>
      </c>
    </row>
    <row r="394" spans="1:4">
      <c r="A394" t="s">
        <v>394</v>
      </c>
      <c r="B394">
        <v>147</v>
      </c>
      <c r="C394">
        <v>2E-3</v>
      </c>
      <c r="D394" t="s">
        <v>1</v>
      </c>
    </row>
    <row r="395" spans="1:4">
      <c r="A395" t="s">
        <v>395</v>
      </c>
      <c r="B395">
        <v>144</v>
      </c>
      <c r="C395">
        <v>2E-3</v>
      </c>
      <c r="D395" t="s">
        <v>1</v>
      </c>
    </row>
    <row r="396" spans="1:4">
      <c r="A396" t="s">
        <v>396</v>
      </c>
      <c r="B396">
        <v>135</v>
      </c>
      <c r="C396">
        <v>3.0000000000000001E-3</v>
      </c>
      <c r="D396" t="s">
        <v>1</v>
      </c>
    </row>
    <row r="397" spans="1:4">
      <c r="A397" t="s">
        <v>397</v>
      </c>
      <c r="B397">
        <v>131</v>
      </c>
      <c r="C397">
        <v>4.0000000000000001E-3</v>
      </c>
      <c r="D397" t="s">
        <v>1</v>
      </c>
    </row>
    <row r="398" spans="1:4">
      <c r="A398" t="s">
        <v>398</v>
      </c>
      <c r="B398">
        <v>135</v>
      </c>
      <c r="C398">
        <v>3.0000000000000001E-3</v>
      </c>
      <c r="D398" t="s">
        <v>1</v>
      </c>
    </row>
    <row r="399" spans="1:4">
      <c r="A399" t="s">
        <v>399</v>
      </c>
      <c r="B399">
        <v>134</v>
      </c>
      <c r="C399">
        <v>2E-3</v>
      </c>
      <c r="D399" t="s">
        <v>1</v>
      </c>
    </row>
    <row r="400" spans="1:4">
      <c r="A400" t="s">
        <v>400</v>
      </c>
      <c r="B400">
        <v>134</v>
      </c>
      <c r="C400">
        <v>2E-3</v>
      </c>
      <c r="D400" t="s">
        <v>1</v>
      </c>
    </row>
    <row r="401" spans="1:4">
      <c r="A401" t="s">
        <v>401</v>
      </c>
      <c r="B401">
        <v>6</v>
      </c>
      <c r="C401">
        <v>0</v>
      </c>
      <c r="D401" t="s">
        <v>1</v>
      </c>
    </row>
    <row r="402" spans="1:4">
      <c r="A402" t="s">
        <v>402</v>
      </c>
      <c r="B402">
        <v>6</v>
      </c>
      <c r="C402">
        <v>0</v>
      </c>
      <c r="D402" t="s">
        <v>1</v>
      </c>
    </row>
    <row r="403" spans="1:4">
      <c r="A403" t="s">
        <v>403</v>
      </c>
      <c r="B403">
        <v>5</v>
      </c>
      <c r="C403">
        <v>0</v>
      </c>
      <c r="D403" t="s">
        <v>1</v>
      </c>
    </row>
    <row r="404" spans="1:4">
      <c r="A404" t="s">
        <v>404</v>
      </c>
      <c r="B404">
        <v>5</v>
      </c>
      <c r="C404">
        <v>0</v>
      </c>
      <c r="D404" t="s">
        <v>1</v>
      </c>
    </row>
    <row r="405" spans="1:4">
      <c r="A405" t="s">
        <v>405</v>
      </c>
      <c r="B405">
        <v>5</v>
      </c>
      <c r="C405">
        <v>1E-3</v>
      </c>
      <c r="D405" t="s">
        <v>1</v>
      </c>
    </row>
    <row r="406" spans="1:4">
      <c r="A406" t="s">
        <v>406</v>
      </c>
      <c r="B406">
        <v>4</v>
      </c>
      <c r="C406">
        <v>0</v>
      </c>
      <c r="D406" t="s">
        <v>1</v>
      </c>
    </row>
    <row r="407" spans="1:4">
      <c r="A407" t="s">
        <v>407</v>
      </c>
      <c r="B407">
        <v>4</v>
      </c>
      <c r="C407">
        <v>0</v>
      </c>
      <c r="D407" t="s">
        <v>1</v>
      </c>
    </row>
    <row r="408" spans="1:4">
      <c r="A408" t="s">
        <v>408</v>
      </c>
      <c r="B408">
        <v>3</v>
      </c>
      <c r="C408">
        <v>0</v>
      </c>
      <c r="D408" t="s">
        <v>1</v>
      </c>
    </row>
    <row r="409" spans="1:4">
      <c r="A409" t="s">
        <v>409</v>
      </c>
      <c r="B409">
        <v>2</v>
      </c>
      <c r="C409">
        <v>0</v>
      </c>
      <c r="D409" t="s">
        <v>1</v>
      </c>
    </row>
    <row r="410" spans="1:4">
      <c r="A410" t="s">
        <v>410</v>
      </c>
      <c r="B410">
        <v>4</v>
      </c>
      <c r="C410">
        <v>0</v>
      </c>
      <c r="D410" t="s">
        <v>1</v>
      </c>
    </row>
    <row r="411" spans="1:4">
      <c r="A411" t="s">
        <v>411</v>
      </c>
      <c r="B411">
        <v>11</v>
      </c>
      <c r="C411">
        <v>1E-3</v>
      </c>
      <c r="D411" t="s">
        <v>1</v>
      </c>
    </row>
    <row r="412" spans="1:4">
      <c r="A412" t="s">
        <v>412</v>
      </c>
      <c r="B412">
        <v>14</v>
      </c>
      <c r="C412">
        <v>1E-3</v>
      </c>
      <c r="D412" t="s">
        <v>1</v>
      </c>
    </row>
    <row r="413" spans="1:4">
      <c r="A413" t="s">
        <v>413</v>
      </c>
      <c r="B413">
        <v>14</v>
      </c>
      <c r="C413">
        <v>1E-3</v>
      </c>
      <c r="D413" t="s">
        <v>1</v>
      </c>
    </row>
    <row r="414" spans="1:4">
      <c r="A414" t="s">
        <v>414</v>
      </c>
      <c r="B414">
        <v>12</v>
      </c>
      <c r="C414">
        <v>1E-3</v>
      </c>
      <c r="D414" t="s">
        <v>1</v>
      </c>
    </row>
    <row r="415" spans="1:4">
      <c r="A415" t="s">
        <v>415</v>
      </c>
      <c r="B415">
        <v>16</v>
      </c>
      <c r="C415">
        <v>1E-3</v>
      </c>
      <c r="D415" t="s">
        <v>1</v>
      </c>
    </row>
    <row r="416" spans="1:4">
      <c r="A416" t="s">
        <v>416</v>
      </c>
      <c r="B416">
        <v>9</v>
      </c>
      <c r="C416">
        <v>0</v>
      </c>
      <c r="D416" t="s">
        <v>1</v>
      </c>
    </row>
    <row r="417" spans="1:4">
      <c r="A417" t="s">
        <v>417</v>
      </c>
      <c r="B417">
        <v>8</v>
      </c>
      <c r="C417">
        <v>0</v>
      </c>
      <c r="D417" t="s">
        <v>1</v>
      </c>
    </row>
    <row r="418" spans="1:4">
      <c r="A418" t="s">
        <v>418</v>
      </c>
      <c r="B418">
        <v>9</v>
      </c>
      <c r="C418">
        <v>0</v>
      </c>
      <c r="D418" t="s">
        <v>1</v>
      </c>
    </row>
    <row r="419" spans="1:4">
      <c r="A419" t="s">
        <v>419</v>
      </c>
      <c r="B419">
        <v>12</v>
      </c>
      <c r="C419">
        <v>0</v>
      </c>
      <c r="D419" t="s">
        <v>1</v>
      </c>
    </row>
    <row r="420" spans="1:4">
      <c r="A420" t="s">
        <v>420</v>
      </c>
      <c r="B420">
        <v>8</v>
      </c>
      <c r="C420">
        <v>0</v>
      </c>
      <c r="D420" t="s">
        <v>1</v>
      </c>
    </row>
    <row r="421" spans="1:4">
      <c r="A421" t="s">
        <v>421</v>
      </c>
      <c r="B421">
        <v>8</v>
      </c>
      <c r="C421">
        <v>0</v>
      </c>
      <c r="D421" t="s">
        <v>1</v>
      </c>
    </row>
    <row r="422" spans="1:4">
      <c r="A422" t="s">
        <v>422</v>
      </c>
      <c r="B422">
        <v>7</v>
      </c>
      <c r="C422">
        <v>0</v>
      </c>
      <c r="D422" t="s">
        <v>1</v>
      </c>
    </row>
    <row r="423" spans="1:4">
      <c r="A423" t="s">
        <v>423</v>
      </c>
      <c r="B423">
        <v>5</v>
      </c>
      <c r="C423">
        <v>0</v>
      </c>
      <c r="D423" t="s">
        <v>1</v>
      </c>
    </row>
    <row r="424" spans="1:4">
      <c r="A424" t="s">
        <v>424</v>
      </c>
      <c r="B424">
        <v>8</v>
      </c>
      <c r="C424">
        <v>0</v>
      </c>
      <c r="D424" t="s">
        <v>1</v>
      </c>
    </row>
    <row r="425" spans="1:4">
      <c r="A425" t="s">
        <v>425</v>
      </c>
      <c r="B425">
        <v>7</v>
      </c>
      <c r="C425">
        <v>0</v>
      </c>
      <c r="D425" t="s">
        <v>1</v>
      </c>
    </row>
    <row r="426" spans="1:4">
      <c r="A426" t="s">
        <v>426</v>
      </c>
      <c r="B426">
        <v>218</v>
      </c>
      <c r="C426">
        <v>3.0000000000000001E-3</v>
      </c>
      <c r="D426" t="s">
        <v>1</v>
      </c>
    </row>
    <row r="427" spans="1:4">
      <c r="A427" t="s">
        <v>427</v>
      </c>
      <c r="B427">
        <v>216</v>
      </c>
      <c r="C427">
        <v>2E-3</v>
      </c>
      <c r="D427" t="s">
        <v>1</v>
      </c>
    </row>
    <row r="428" spans="1:4">
      <c r="A428" t="s">
        <v>428</v>
      </c>
      <c r="B428">
        <v>218</v>
      </c>
      <c r="C428">
        <v>2E-3</v>
      </c>
      <c r="D428" t="s">
        <v>1</v>
      </c>
    </row>
    <row r="429" spans="1:4">
      <c r="A429" t="s">
        <v>429</v>
      </c>
      <c r="B429">
        <v>216</v>
      </c>
      <c r="C429">
        <v>3.0000000000000001E-3</v>
      </c>
      <c r="D429" t="s">
        <v>1</v>
      </c>
    </row>
    <row r="430" spans="1:4">
      <c r="A430" t="s">
        <v>430</v>
      </c>
      <c r="B430">
        <v>217</v>
      </c>
      <c r="C430">
        <v>1E-3</v>
      </c>
      <c r="D430" t="s">
        <v>1</v>
      </c>
    </row>
    <row r="431" spans="1:4">
      <c r="A431" t="s">
        <v>431</v>
      </c>
      <c r="B431">
        <v>204</v>
      </c>
      <c r="C431">
        <v>3.0000000000000001E-3</v>
      </c>
      <c r="D431" t="s">
        <v>1</v>
      </c>
    </row>
    <row r="432" spans="1:4">
      <c r="A432" t="s">
        <v>432</v>
      </c>
      <c r="B432">
        <v>204</v>
      </c>
      <c r="C432">
        <v>5.0000000000000001E-3</v>
      </c>
      <c r="D432" t="s">
        <v>1</v>
      </c>
    </row>
    <row r="433" spans="1:4">
      <c r="A433" t="s">
        <v>433</v>
      </c>
      <c r="B433">
        <v>203</v>
      </c>
      <c r="C433">
        <v>3.0000000000000001E-3</v>
      </c>
      <c r="D433" t="s">
        <v>1</v>
      </c>
    </row>
    <row r="434" spans="1:4">
      <c r="A434" t="s">
        <v>434</v>
      </c>
      <c r="B434">
        <v>199</v>
      </c>
      <c r="C434">
        <v>3.0000000000000001E-3</v>
      </c>
      <c r="D434" t="s">
        <v>1</v>
      </c>
    </row>
    <row r="435" spans="1:4">
      <c r="A435" t="s">
        <v>435</v>
      </c>
      <c r="B435">
        <v>203</v>
      </c>
      <c r="C435">
        <v>3.0000000000000001E-3</v>
      </c>
      <c r="D435" t="s">
        <v>1</v>
      </c>
    </row>
    <row r="436" spans="1:4">
      <c r="A436" t="s">
        <v>436</v>
      </c>
      <c r="B436">
        <v>185</v>
      </c>
      <c r="C436">
        <v>3.0000000000000001E-3</v>
      </c>
      <c r="D436" t="s">
        <v>1</v>
      </c>
    </row>
    <row r="437" spans="1:4">
      <c r="A437" t="s">
        <v>437</v>
      </c>
      <c r="B437">
        <v>181</v>
      </c>
      <c r="C437">
        <v>3.0000000000000001E-3</v>
      </c>
      <c r="D437" t="s">
        <v>1</v>
      </c>
    </row>
    <row r="438" spans="1:4">
      <c r="A438" t="s">
        <v>438</v>
      </c>
      <c r="B438">
        <v>188</v>
      </c>
      <c r="C438">
        <v>4.0000000000000001E-3</v>
      </c>
      <c r="D438" t="s">
        <v>1</v>
      </c>
    </row>
    <row r="439" spans="1:4">
      <c r="A439" t="s">
        <v>439</v>
      </c>
      <c r="B439">
        <v>186</v>
      </c>
      <c r="C439">
        <v>4.0000000000000001E-3</v>
      </c>
      <c r="D439" t="s">
        <v>1</v>
      </c>
    </row>
    <row r="440" spans="1:4">
      <c r="A440" t="s">
        <v>440</v>
      </c>
      <c r="B440">
        <v>188</v>
      </c>
      <c r="C440">
        <v>4.0000000000000001E-3</v>
      </c>
      <c r="D440" t="s">
        <v>1</v>
      </c>
    </row>
    <row r="441" spans="1:4">
      <c r="A441" t="s">
        <v>441</v>
      </c>
      <c r="B441">
        <v>173</v>
      </c>
      <c r="C441">
        <v>3.0000000000000001E-3</v>
      </c>
      <c r="D441" t="s">
        <v>1</v>
      </c>
    </row>
    <row r="442" spans="1:4">
      <c r="A442" t="s">
        <v>442</v>
      </c>
      <c r="B442">
        <v>173</v>
      </c>
      <c r="C442">
        <v>5.0000000000000001E-3</v>
      </c>
      <c r="D442" t="s">
        <v>1</v>
      </c>
    </row>
    <row r="443" spans="1:4">
      <c r="A443" t="s">
        <v>443</v>
      </c>
      <c r="B443">
        <v>171</v>
      </c>
      <c r="C443">
        <v>4.0000000000000001E-3</v>
      </c>
      <c r="D443" t="s">
        <v>1</v>
      </c>
    </row>
    <row r="444" spans="1:4">
      <c r="A444" t="s">
        <v>444</v>
      </c>
      <c r="B444">
        <v>172</v>
      </c>
      <c r="C444">
        <v>3.0000000000000001E-3</v>
      </c>
      <c r="D444" t="s">
        <v>1</v>
      </c>
    </row>
    <row r="445" spans="1:4">
      <c r="A445" t="s">
        <v>445</v>
      </c>
      <c r="B445">
        <v>168</v>
      </c>
      <c r="C445">
        <v>4.0000000000000001E-3</v>
      </c>
      <c r="D445" t="s">
        <v>1</v>
      </c>
    </row>
    <row r="446" spans="1:4">
      <c r="A446" t="s">
        <v>446</v>
      </c>
      <c r="B446">
        <v>164</v>
      </c>
      <c r="C446">
        <v>2E-3</v>
      </c>
      <c r="D446" t="s">
        <v>1</v>
      </c>
    </row>
    <row r="447" spans="1:4">
      <c r="A447" t="s">
        <v>447</v>
      </c>
      <c r="B447">
        <v>159</v>
      </c>
      <c r="C447">
        <v>3.0000000000000001E-3</v>
      </c>
      <c r="D447" t="s">
        <v>1</v>
      </c>
    </row>
    <row r="448" spans="1:4">
      <c r="A448" t="s">
        <v>448</v>
      </c>
      <c r="B448">
        <v>166</v>
      </c>
      <c r="C448">
        <v>4.0000000000000001E-3</v>
      </c>
      <c r="D448" t="s">
        <v>1</v>
      </c>
    </row>
    <row r="449" spans="1:4">
      <c r="A449" t="s">
        <v>449</v>
      </c>
      <c r="B449">
        <v>158</v>
      </c>
      <c r="C449">
        <v>2E-3</v>
      </c>
      <c r="D449" t="s">
        <v>1</v>
      </c>
    </row>
    <row r="450" spans="1:4">
      <c r="A450" t="s">
        <v>450</v>
      </c>
      <c r="B450">
        <v>162</v>
      </c>
      <c r="C450">
        <v>3.0000000000000001E-3</v>
      </c>
      <c r="D450" t="s">
        <v>1</v>
      </c>
    </row>
    <row r="451" spans="1:4">
      <c r="A451" t="s">
        <v>451</v>
      </c>
      <c r="B451">
        <v>185</v>
      </c>
      <c r="C451">
        <v>5.0000000000000001E-3</v>
      </c>
      <c r="D451" t="s">
        <v>1</v>
      </c>
    </row>
    <row r="452" spans="1:4">
      <c r="A452" t="s">
        <v>452</v>
      </c>
      <c r="B452">
        <v>181</v>
      </c>
      <c r="C452">
        <v>4.0000000000000001E-3</v>
      </c>
      <c r="D452" t="s">
        <v>1</v>
      </c>
    </row>
    <row r="453" spans="1:4">
      <c r="A453" t="s">
        <v>453</v>
      </c>
      <c r="B453">
        <v>186</v>
      </c>
      <c r="C453">
        <v>4.0000000000000001E-3</v>
      </c>
      <c r="D453" t="s">
        <v>1</v>
      </c>
    </row>
    <row r="454" spans="1:4">
      <c r="A454" t="s">
        <v>454</v>
      </c>
      <c r="B454">
        <v>186</v>
      </c>
      <c r="C454">
        <v>4.0000000000000001E-3</v>
      </c>
      <c r="D454" t="s">
        <v>1</v>
      </c>
    </row>
    <row r="455" spans="1:4">
      <c r="A455" t="s">
        <v>455</v>
      </c>
      <c r="B455">
        <v>186</v>
      </c>
      <c r="C455">
        <v>5.0000000000000001E-3</v>
      </c>
      <c r="D455" t="s">
        <v>1</v>
      </c>
    </row>
    <row r="456" spans="1:4">
      <c r="A456" t="s">
        <v>456</v>
      </c>
      <c r="B456">
        <v>249</v>
      </c>
      <c r="C456">
        <v>4.0000000000000001E-3</v>
      </c>
      <c r="D456" t="s">
        <v>1</v>
      </c>
    </row>
    <row r="457" spans="1:4">
      <c r="A457" t="s">
        <v>457</v>
      </c>
      <c r="B457">
        <v>246</v>
      </c>
      <c r="C457">
        <v>2E-3</v>
      </c>
      <c r="D457" t="s">
        <v>1</v>
      </c>
    </row>
    <row r="458" spans="1:4">
      <c r="A458" t="s">
        <v>458</v>
      </c>
      <c r="B458">
        <v>249</v>
      </c>
      <c r="C458">
        <v>4.0000000000000001E-3</v>
      </c>
      <c r="D458" t="s">
        <v>1</v>
      </c>
    </row>
    <row r="459" spans="1:4">
      <c r="A459" t="s">
        <v>459</v>
      </c>
      <c r="B459">
        <v>250</v>
      </c>
      <c r="C459">
        <v>3.0000000000000001E-3</v>
      </c>
      <c r="D459" t="s">
        <v>1</v>
      </c>
    </row>
    <row r="460" spans="1:4">
      <c r="A460" t="s">
        <v>460</v>
      </c>
      <c r="B460">
        <v>248</v>
      </c>
      <c r="C460">
        <v>4.0000000000000001E-3</v>
      </c>
      <c r="D460" t="s">
        <v>1</v>
      </c>
    </row>
    <row r="461" spans="1:4">
      <c r="A461" t="s">
        <v>461</v>
      </c>
      <c r="B461">
        <v>234</v>
      </c>
      <c r="C461">
        <v>3.0000000000000001E-3</v>
      </c>
      <c r="D461" t="s">
        <v>1</v>
      </c>
    </row>
    <row r="462" spans="1:4">
      <c r="A462" t="s">
        <v>462</v>
      </c>
      <c r="B462">
        <v>233</v>
      </c>
      <c r="C462">
        <v>4.0000000000000001E-3</v>
      </c>
      <c r="D462" t="s">
        <v>1</v>
      </c>
    </row>
    <row r="463" spans="1:4">
      <c r="A463" t="s">
        <v>463</v>
      </c>
      <c r="B463">
        <v>230</v>
      </c>
      <c r="C463">
        <v>4.0000000000000001E-3</v>
      </c>
      <c r="D463" t="s">
        <v>1</v>
      </c>
    </row>
    <row r="464" spans="1:4">
      <c r="A464" t="s">
        <v>464</v>
      </c>
      <c r="B464">
        <v>232</v>
      </c>
      <c r="C464">
        <v>3.0000000000000001E-3</v>
      </c>
      <c r="D464" t="s">
        <v>1</v>
      </c>
    </row>
    <row r="465" spans="1:4">
      <c r="A465" t="s">
        <v>465</v>
      </c>
      <c r="B465">
        <v>231</v>
      </c>
      <c r="C465">
        <v>4.0000000000000001E-3</v>
      </c>
      <c r="D465" t="s">
        <v>1</v>
      </c>
    </row>
    <row r="466" spans="1:4">
      <c r="A466" t="s">
        <v>466</v>
      </c>
      <c r="B466">
        <v>216</v>
      </c>
      <c r="C466">
        <v>3.0000000000000001E-3</v>
      </c>
      <c r="D466" t="s">
        <v>1</v>
      </c>
    </row>
    <row r="467" spans="1:4">
      <c r="A467" t="s">
        <v>467</v>
      </c>
      <c r="B467">
        <v>213</v>
      </c>
      <c r="C467">
        <v>5.0000000000000001E-3</v>
      </c>
      <c r="D467" t="s">
        <v>1</v>
      </c>
    </row>
    <row r="468" spans="1:4">
      <c r="A468" t="s">
        <v>468</v>
      </c>
      <c r="B468">
        <v>215</v>
      </c>
      <c r="C468">
        <v>5.0000000000000001E-3</v>
      </c>
      <c r="D468" t="s">
        <v>1</v>
      </c>
    </row>
    <row r="469" spans="1:4">
      <c r="A469" t="s">
        <v>469</v>
      </c>
      <c r="B469">
        <v>218</v>
      </c>
      <c r="C469">
        <v>5.0000000000000001E-3</v>
      </c>
      <c r="D469" t="s">
        <v>1</v>
      </c>
    </row>
    <row r="470" spans="1:4">
      <c r="A470" t="s">
        <v>470</v>
      </c>
      <c r="B470">
        <v>214</v>
      </c>
      <c r="C470">
        <v>4.0000000000000001E-3</v>
      </c>
      <c r="D470" t="s">
        <v>1</v>
      </c>
    </row>
    <row r="471" spans="1:4">
      <c r="A471" t="s">
        <v>471</v>
      </c>
      <c r="B471">
        <v>205</v>
      </c>
      <c r="C471">
        <v>5.0000000000000001E-3</v>
      </c>
      <c r="D471" t="s">
        <v>1</v>
      </c>
    </row>
    <row r="472" spans="1:4">
      <c r="A472" t="s">
        <v>472</v>
      </c>
      <c r="B472">
        <v>194</v>
      </c>
      <c r="C472">
        <v>8.0000000000000002E-3</v>
      </c>
      <c r="D472" t="s">
        <v>1</v>
      </c>
    </row>
    <row r="473" spans="1:4">
      <c r="A473" t="s">
        <v>473</v>
      </c>
      <c r="B473">
        <v>204</v>
      </c>
      <c r="C473">
        <v>5.0000000000000001E-3</v>
      </c>
      <c r="D473" t="s">
        <v>1</v>
      </c>
    </row>
    <row r="474" spans="1:4">
      <c r="A474" t="s">
        <v>474</v>
      </c>
      <c r="B474">
        <v>202</v>
      </c>
      <c r="C474">
        <v>6.0000000000000001E-3</v>
      </c>
      <c r="D474" t="s">
        <v>1</v>
      </c>
    </row>
    <row r="475" spans="1:4">
      <c r="A475" t="s">
        <v>475</v>
      </c>
      <c r="B475">
        <v>203</v>
      </c>
      <c r="C475">
        <v>5.0000000000000001E-3</v>
      </c>
      <c r="D475" t="s">
        <v>1</v>
      </c>
    </row>
    <row r="476" spans="1:4">
      <c r="A476" t="s">
        <v>476</v>
      </c>
      <c r="B476">
        <v>12</v>
      </c>
      <c r="C476">
        <v>0</v>
      </c>
      <c r="D476" t="s">
        <v>1</v>
      </c>
    </row>
    <row r="477" spans="1:4">
      <c r="A477" t="s">
        <v>477</v>
      </c>
      <c r="B477">
        <v>13</v>
      </c>
      <c r="C477">
        <v>0</v>
      </c>
      <c r="D477" t="s">
        <v>1</v>
      </c>
    </row>
    <row r="478" spans="1:4">
      <c r="A478" t="s">
        <v>478</v>
      </c>
      <c r="B478">
        <v>15</v>
      </c>
      <c r="C478">
        <v>0</v>
      </c>
      <c r="D478" t="s">
        <v>1</v>
      </c>
    </row>
    <row r="479" spans="1:4">
      <c r="A479" t="s">
        <v>479</v>
      </c>
      <c r="B479">
        <v>13</v>
      </c>
      <c r="C479">
        <v>0</v>
      </c>
      <c r="D479" t="s">
        <v>1</v>
      </c>
    </row>
    <row r="480" spans="1:4">
      <c r="A480" t="s">
        <v>480</v>
      </c>
      <c r="B480">
        <v>13</v>
      </c>
      <c r="C480">
        <v>0</v>
      </c>
      <c r="D480" t="s">
        <v>1</v>
      </c>
    </row>
    <row r="481" spans="1:4">
      <c r="A481" t="s">
        <v>481</v>
      </c>
      <c r="B481">
        <v>9</v>
      </c>
      <c r="C481">
        <v>0</v>
      </c>
      <c r="D481" t="s">
        <v>1</v>
      </c>
    </row>
    <row r="482" spans="1:4">
      <c r="A482" t="s">
        <v>482</v>
      </c>
      <c r="B482">
        <v>12</v>
      </c>
      <c r="C482">
        <v>0</v>
      </c>
      <c r="D482" t="s">
        <v>1</v>
      </c>
    </row>
    <row r="483" spans="1:4">
      <c r="A483" t="s">
        <v>483</v>
      </c>
      <c r="B483">
        <v>10</v>
      </c>
      <c r="C483">
        <v>1E-3</v>
      </c>
      <c r="D483" t="s">
        <v>1</v>
      </c>
    </row>
    <row r="484" spans="1:4">
      <c r="A484" t="s">
        <v>484</v>
      </c>
      <c r="B484">
        <v>12</v>
      </c>
      <c r="C484">
        <v>1E-3</v>
      </c>
      <c r="D484" t="s">
        <v>1</v>
      </c>
    </row>
    <row r="485" spans="1:4">
      <c r="A485" t="s">
        <v>485</v>
      </c>
      <c r="B485">
        <v>11</v>
      </c>
      <c r="C485">
        <v>0</v>
      </c>
      <c r="D485" t="s">
        <v>1</v>
      </c>
    </row>
    <row r="486" spans="1:4">
      <c r="A486" t="s">
        <v>486</v>
      </c>
      <c r="B486">
        <v>7</v>
      </c>
      <c r="C486">
        <v>0</v>
      </c>
      <c r="D486" t="s">
        <v>1</v>
      </c>
    </row>
    <row r="487" spans="1:4">
      <c r="A487" t="s">
        <v>487</v>
      </c>
      <c r="B487">
        <v>7</v>
      </c>
      <c r="C487">
        <v>1E-3</v>
      </c>
      <c r="D487" t="s">
        <v>1</v>
      </c>
    </row>
    <row r="488" spans="1:4">
      <c r="A488" t="s">
        <v>488</v>
      </c>
      <c r="B488">
        <v>7</v>
      </c>
      <c r="C488">
        <v>0</v>
      </c>
      <c r="D488" t="s">
        <v>1</v>
      </c>
    </row>
    <row r="489" spans="1:4">
      <c r="A489" t="s">
        <v>489</v>
      </c>
      <c r="B489">
        <v>7</v>
      </c>
      <c r="C489">
        <v>0</v>
      </c>
      <c r="D489" t="s">
        <v>1</v>
      </c>
    </row>
    <row r="490" spans="1:4">
      <c r="A490" t="s">
        <v>490</v>
      </c>
      <c r="B490">
        <v>9</v>
      </c>
      <c r="C490">
        <v>0</v>
      </c>
      <c r="D490" t="s">
        <v>1</v>
      </c>
    </row>
    <row r="491" spans="1:4">
      <c r="A491" t="s">
        <v>491</v>
      </c>
      <c r="B491">
        <v>5</v>
      </c>
      <c r="C491">
        <v>0</v>
      </c>
      <c r="D491" t="s">
        <v>1</v>
      </c>
    </row>
    <row r="492" spans="1:4">
      <c r="A492" t="s">
        <v>492</v>
      </c>
      <c r="B492">
        <v>5</v>
      </c>
      <c r="C492">
        <v>1E-3</v>
      </c>
      <c r="D492" t="s">
        <v>1</v>
      </c>
    </row>
    <row r="493" spans="1:4">
      <c r="A493" t="s">
        <v>493</v>
      </c>
      <c r="B493">
        <v>6</v>
      </c>
      <c r="C493">
        <v>0</v>
      </c>
      <c r="D493" t="s">
        <v>1</v>
      </c>
    </row>
    <row r="494" spans="1:4">
      <c r="A494" t="s">
        <v>494</v>
      </c>
      <c r="B494">
        <v>6</v>
      </c>
      <c r="C494">
        <v>0</v>
      </c>
      <c r="D494" t="s">
        <v>1</v>
      </c>
    </row>
    <row r="495" spans="1:4">
      <c r="A495" t="s">
        <v>495</v>
      </c>
      <c r="B495">
        <v>5</v>
      </c>
      <c r="C495">
        <v>1E-3</v>
      </c>
      <c r="D495" t="s">
        <v>1</v>
      </c>
    </row>
    <row r="496" spans="1:4">
      <c r="A496" t="s">
        <v>496</v>
      </c>
      <c r="B496">
        <v>17</v>
      </c>
      <c r="C496">
        <v>0</v>
      </c>
      <c r="D496" t="s">
        <v>1</v>
      </c>
    </row>
    <row r="497" spans="1:4">
      <c r="A497" t="s">
        <v>497</v>
      </c>
      <c r="B497">
        <v>17</v>
      </c>
      <c r="C497">
        <v>0</v>
      </c>
      <c r="D497" t="s">
        <v>1</v>
      </c>
    </row>
    <row r="498" spans="1:4">
      <c r="A498" t="s">
        <v>498</v>
      </c>
      <c r="B498">
        <v>18</v>
      </c>
      <c r="C498">
        <v>0</v>
      </c>
      <c r="D498" t="s">
        <v>1</v>
      </c>
    </row>
    <row r="499" spans="1:4">
      <c r="A499" t="s">
        <v>499</v>
      </c>
      <c r="B499">
        <v>16</v>
      </c>
      <c r="C499">
        <v>0</v>
      </c>
      <c r="D499" t="s">
        <v>1</v>
      </c>
    </row>
    <row r="500" spans="1:4">
      <c r="A500" t="s">
        <v>500</v>
      </c>
      <c r="B500">
        <v>18</v>
      </c>
      <c r="C500">
        <v>1E-3</v>
      </c>
      <c r="D500" t="s">
        <v>1</v>
      </c>
    </row>
    <row r="501" spans="1:4">
      <c r="A501" t="s">
        <v>501</v>
      </c>
      <c r="B501">
        <v>246</v>
      </c>
      <c r="C501">
        <v>4.0000000000000001E-3</v>
      </c>
      <c r="D501" t="s">
        <v>1</v>
      </c>
    </row>
    <row r="502" spans="1:4">
      <c r="A502" t="s">
        <v>502</v>
      </c>
      <c r="B502">
        <v>247</v>
      </c>
      <c r="C502">
        <v>5.0000000000000001E-3</v>
      </c>
      <c r="D502" t="s">
        <v>1</v>
      </c>
    </row>
    <row r="503" spans="1:4">
      <c r="A503" t="s">
        <v>503</v>
      </c>
      <c r="B503">
        <v>246</v>
      </c>
      <c r="C503">
        <v>5.0000000000000001E-3</v>
      </c>
      <c r="D503" t="s">
        <v>1</v>
      </c>
    </row>
    <row r="504" spans="1:4">
      <c r="A504" t="s">
        <v>504</v>
      </c>
      <c r="B504">
        <v>249</v>
      </c>
      <c r="C504">
        <v>3.0000000000000001E-3</v>
      </c>
      <c r="D504" t="s">
        <v>1</v>
      </c>
    </row>
    <row r="505" spans="1:4">
      <c r="A505" t="s">
        <v>505</v>
      </c>
      <c r="B505">
        <v>247</v>
      </c>
      <c r="C505">
        <v>5.0000000000000001E-3</v>
      </c>
      <c r="D505" t="s">
        <v>1</v>
      </c>
    </row>
    <row r="506" spans="1:4">
      <c r="A506" t="s">
        <v>506</v>
      </c>
      <c r="B506">
        <v>231</v>
      </c>
      <c r="C506">
        <v>7.0000000000000001E-3</v>
      </c>
      <c r="D506" t="s">
        <v>1</v>
      </c>
    </row>
    <row r="507" spans="1:4">
      <c r="A507" t="s">
        <v>507</v>
      </c>
      <c r="B507">
        <v>234</v>
      </c>
      <c r="C507">
        <v>6.0000000000000001E-3</v>
      </c>
      <c r="D507" t="s">
        <v>1</v>
      </c>
    </row>
    <row r="508" spans="1:4">
      <c r="A508" t="s">
        <v>508</v>
      </c>
      <c r="B508">
        <v>235</v>
      </c>
      <c r="C508">
        <v>6.0000000000000001E-3</v>
      </c>
      <c r="D508" t="s">
        <v>1</v>
      </c>
    </row>
    <row r="509" spans="1:4">
      <c r="A509" t="s">
        <v>509</v>
      </c>
      <c r="B509">
        <v>231</v>
      </c>
      <c r="C509">
        <v>4.0000000000000001E-3</v>
      </c>
      <c r="D509" t="s">
        <v>1</v>
      </c>
    </row>
    <row r="510" spans="1:4">
      <c r="A510" t="s">
        <v>510</v>
      </c>
      <c r="B510">
        <v>231</v>
      </c>
      <c r="C510">
        <v>4.0000000000000001E-3</v>
      </c>
      <c r="D510" t="s">
        <v>1</v>
      </c>
    </row>
    <row r="511" spans="1:4">
      <c r="A511" t="s">
        <v>511</v>
      </c>
      <c r="B511">
        <v>220</v>
      </c>
      <c r="C511">
        <v>4.0000000000000001E-3</v>
      </c>
      <c r="D511" t="s">
        <v>1</v>
      </c>
    </row>
    <row r="512" spans="1:4">
      <c r="A512" t="s">
        <v>512</v>
      </c>
      <c r="B512">
        <v>217</v>
      </c>
      <c r="C512">
        <v>4.0000000000000001E-3</v>
      </c>
      <c r="D512" t="s">
        <v>1</v>
      </c>
    </row>
    <row r="513" spans="1:4">
      <c r="A513" t="s">
        <v>513</v>
      </c>
      <c r="B513">
        <v>213</v>
      </c>
      <c r="C513">
        <v>6.0000000000000001E-3</v>
      </c>
      <c r="D513" t="s">
        <v>1</v>
      </c>
    </row>
    <row r="514" spans="1:4">
      <c r="A514" t="s">
        <v>514</v>
      </c>
      <c r="B514">
        <v>212</v>
      </c>
      <c r="C514">
        <v>4.0000000000000001E-3</v>
      </c>
      <c r="D514" t="s">
        <v>1</v>
      </c>
    </row>
    <row r="515" spans="1:4">
      <c r="A515" t="s">
        <v>515</v>
      </c>
      <c r="B515">
        <v>212</v>
      </c>
      <c r="C515">
        <v>4.0000000000000001E-3</v>
      </c>
      <c r="D515" t="s">
        <v>1</v>
      </c>
    </row>
    <row r="516" spans="1:4">
      <c r="A516" t="s">
        <v>516</v>
      </c>
      <c r="B516">
        <v>282</v>
      </c>
      <c r="C516">
        <v>3.0000000000000001E-3</v>
      </c>
      <c r="D516" t="s">
        <v>1</v>
      </c>
    </row>
    <row r="517" spans="1:4">
      <c r="A517" t="s">
        <v>517</v>
      </c>
      <c r="B517">
        <v>284</v>
      </c>
      <c r="C517">
        <v>4.0000000000000001E-3</v>
      </c>
      <c r="D517" t="s">
        <v>1</v>
      </c>
    </row>
    <row r="518" spans="1:4">
      <c r="A518" t="s">
        <v>518</v>
      </c>
      <c r="B518">
        <v>282</v>
      </c>
      <c r="C518">
        <v>4.0000000000000001E-3</v>
      </c>
      <c r="D518" t="s">
        <v>1</v>
      </c>
    </row>
    <row r="519" spans="1:4">
      <c r="A519" t="s">
        <v>519</v>
      </c>
      <c r="B519">
        <v>284</v>
      </c>
      <c r="C519">
        <v>3.0000000000000001E-3</v>
      </c>
      <c r="D519" t="s">
        <v>1</v>
      </c>
    </row>
    <row r="520" spans="1:4">
      <c r="A520" t="s">
        <v>520</v>
      </c>
      <c r="B520">
        <v>282</v>
      </c>
      <c r="C520">
        <v>6.0000000000000001E-3</v>
      </c>
      <c r="D520" t="s">
        <v>1</v>
      </c>
    </row>
    <row r="521" spans="1:4">
      <c r="A521" t="s">
        <v>521</v>
      </c>
      <c r="B521">
        <v>264</v>
      </c>
      <c r="C521">
        <v>5.0000000000000001E-3</v>
      </c>
      <c r="D521" t="s">
        <v>1</v>
      </c>
    </row>
    <row r="522" spans="1:4">
      <c r="A522" t="s">
        <v>522</v>
      </c>
      <c r="B522">
        <v>266</v>
      </c>
      <c r="C522">
        <v>8.9999999999999993E-3</v>
      </c>
      <c r="D522" t="s">
        <v>1</v>
      </c>
    </row>
    <row r="523" spans="1:4">
      <c r="A523" t="s">
        <v>523</v>
      </c>
      <c r="B523">
        <v>267</v>
      </c>
      <c r="C523">
        <v>6.0000000000000001E-3</v>
      </c>
      <c r="D523" t="s">
        <v>1</v>
      </c>
    </row>
    <row r="524" spans="1:4">
      <c r="A524" t="s">
        <v>524</v>
      </c>
      <c r="B524">
        <v>266</v>
      </c>
      <c r="C524">
        <v>4.0000000000000001E-3</v>
      </c>
      <c r="D524" t="s">
        <v>1</v>
      </c>
    </row>
    <row r="525" spans="1:4">
      <c r="A525" t="s">
        <v>525</v>
      </c>
      <c r="B525">
        <v>261</v>
      </c>
      <c r="C525">
        <v>4.0000000000000001E-3</v>
      </c>
      <c r="D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25"/>
  <sheetViews>
    <sheetView workbookViewId="0"/>
  </sheetViews>
  <sheetFormatPr defaultRowHeight="15"/>
  <cols>
    <col min="1" max="1" width="27" bestFit="1" customWidth="1"/>
  </cols>
  <sheetData>
    <row r="1" spans="1:4">
      <c r="A1" t="s">
        <v>0</v>
      </c>
      <c r="B1">
        <v>314</v>
      </c>
      <c r="C1">
        <v>5.0000000000000001E-3</v>
      </c>
      <c r="D1" t="s">
        <v>1</v>
      </c>
    </row>
    <row r="2" spans="1:4">
      <c r="A2" t="s">
        <v>2</v>
      </c>
      <c r="B2">
        <v>315</v>
      </c>
      <c r="C2">
        <v>5.0000000000000001E-3</v>
      </c>
      <c r="D2" t="s">
        <v>1</v>
      </c>
    </row>
    <row r="3" spans="1:4">
      <c r="A3" t="s">
        <v>3</v>
      </c>
      <c r="B3">
        <v>315</v>
      </c>
      <c r="C3">
        <v>6.0000000000000001E-3</v>
      </c>
      <c r="D3" t="s">
        <v>1</v>
      </c>
    </row>
    <row r="4" spans="1:4">
      <c r="A4" t="s">
        <v>4</v>
      </c>
      <c r="B4">
        <v>315</v>
      </c>
      <c r="C4">
        <v>5.0000000000000001E-3</v>
      </c>
      <c r="D4" t="s">
        <v>1</v>
      </c>
    </row>
    <row r="5" spans="1:4">
      <c r="A5" t="s">
        <v>5</v>
      </c>
      <c r="B5">
        <v>314</v>
      </c>
      <c r="C5">
        <v>4.0000000000000001E-3</v>
      </c>
      <c r="D5" t="s">
        <v>1</v>
      </c>
    </row>
    <row r="6" spans="1:4">
      <c r="A6" t="s">
        <v>6</v>
      </c>
      <c r="B6">
        <v>297</v>
      </c>
      <c r="C6">
        <v>7.0000000000000001E-3</v>
      </c>
      <c r="D6" t="s">
        <v>1</v>
      </c>
    </row>
    <row r="7" spans="1:4">
      <c r="A7" t="s">
        <v>7</v>
      </c>
      <c r="B7">
        <v>298</v>
      </c>
      <c r="C7">
        <v>6.0000000000000001E-3</v>
      </c>
      <c r="D7" t="s">
        <v>1</v>
      </c>
    </row>
    <row r="8" spans="1:4">
      <c r="A8" t="s">
        <v>8</v>
      </c>
      <c r="B8">
        <v>296</v>
      </c>
      <c r="C8">
        <v>8.0000000000000002E-3</v>
      </c>
      <c r="D8" t="s">
        <v>1</v>
      </c>
    </row>
    <row r="9" spans="1:4">
      <c r="A9" t="s">
        <v>9</v>
      </c>
      <c r="B9">
        <v>295</v>
      </c>
      <c r="C9">
        <v>6.0000000000000001E-3</v>
      </c>
      <c r="D9" t="s">
        <v>1</v>
      </c>
    </row>
    <row r="10" spans="1:4">
      <c r="A10" t="s">
        <v>10</v>
      </c>
      <c r="B10">
        <v>294</v>
      </c>
      <c r="C10">
        <v>5.0000000000000001E-3</v>
      </c>
      <c r="D10" t="s">
        <v>1</v>
      </c>
    </row>
    <row r="11" spans="1:4">
      <c r="A11" t="s">
        <v>11</v>
      </c>
      <c r="B11">
        <v>281</v>
      </c>
      <c r="C11">
        <v>5.0000000000000001E-3</v>
      </c>
      <c r="D11" t="s">
        <v>1</v>
      </c>
    </row>
    <row r="12" spans="1:4">
      <c r="A12" t="s">
        <v>12</v>
      </c>
      <c r="B12">
        <v>276</v>
      </c>
      <c r="C12">
        <v>6.0000000000000001E-3</v>
      </c>
      <c r="D12" t="s">
        <v>1</v>
      </c>
    </row>
    <row r="13" spans="1:4">
      <c r="A13" t="s">
        <v>13</v>
      </c>
      <c r="B13">
        <v>279</v>
      </c>
      <c r="C13">
        <v>5.0000000000000001E-3</v>
      </c>
      <c r="D13" t="s">
        <v>1</v>
      </c>
    </row>
    <row r="14" spans="1:4">
      <c r="A14" t="s">
        <v>14</v>
      </c>
      <c r="B14">
        <v>280</v>
      </c>
      <c r="C14">
        <v>7.0000000000000001E-3</v>
      </c>
      <c r="D14" t="s">
        <v>1</v>
      </c>
    </row>
    <row r="15" spans="1:4">
      <c r="A15" t="s">
        <v>15</v>
      </c>
      <c r="B15">
        <v>276</v>
      </c>
      <c r="C15">
        <v>7.0000000000000001E-3</v>
      </c>
      <c r="D15" t="s">
        <v>1</v>
      </c>
    </row>
    <row r="16" spans="1:4">
      <c r="A16" t="s">
        <v>16</v>
      </c>
      <c r="B16">
        <v>257</v>
      </c>
      <c r="C16">
        <v>7.0000000000000001E-3</v>
      </c>
      <c r="D16" t="s">
        <v>1</v>
      </c>
    </row>
    <row r="17" spans="1:4">
      <c r="A17" t="s">
        <v>17</v>
      </c>
      <c r="B17">
        <v>259</v>
      </c>
      <c r="C17">
        <v>7.0000000000000001E-3</v>
      </c>
      <c r="D17" t="s">
        <v>1</v>
      </c>
    </row>
    <row r="18" spans="1:4">
      <c r="A18" t="s">
        <v>18</v>
      </c>
      <c r="B18">
        <v>259</v>
      </c>
      <c r="C18">
        <v>7.0000000000000001E-3</v>
      </c>
      <c r="D18" t="s">
        <v>1</v>
      </c>
    </row>
    <row r="19" spans="1:4">
      <c r="A19" t="s">
        <v>19</v>
      </c>
      <c r="B19">
        <v>260</v>
      </c>
      <c r="C19">
        <v>5.0000000000000001E-3</v>
      </c>
      <c r="D19" t="s">
        <v>1</v>
      </c>
    </row>
    <row r="20" spans="1:4">
      <c r="A20" t="s">
        <v>20</v>
      </c>
      <c r="B20">
        <v>262</v>
      </c>
      <c r="C20">
        <v>5.0000000000000001E-3</v>
      </c>
      <c r="D20" t="s">
        <v>1</v>
      </c>
    </row>
    <row r="21" spans="1:4">
      <c r="A21" t="s">
        <v>21</v>
      </c>
      <c r="B21">
        <v>239</v>
      </c>
      <c r="C21">
        <v>6.0000000000000001E-3</v>
      </c>
      <c r="D21" t="s">
        <v>1</v>
      </c>
    </row>
    <row r="22" spans="1:4">
      <c r="A22" t="s">
        <v>22</v>
      </c>
      <c r="B22">
        <v>245</v>
      </c>
      <c r="C22">
        <v>4.0000000000000001E-3</v>
      </c>
      <c r="D22" t="s">
        <v>1</v>
      </c>
    </row>
    <row r="23" spans="1:4">
      <c r="A23" t="s">
        <v>23</v>
      </c>
      <c r="B23">
        <v>243</v>
      </c>
      <c r="C23">
        <v>5.0000000000000001E-3</v>
      </c>
      <c r="D23" t="s">
        <v>1</v>
      </c>
    </row>
    <row r="24" spans="1:4">
      <c r="A24" t="s">
        <v>24</v>
      </c>
      <c r="B24">
        <v>249</v>
      </c>
      <c r="C24">
        <v>8.0000000000000002E-3</v>
      </c>
      <c r="D24" t="s">
        <v>1</v>
      </c>
    </row>
    <row r="25" spans="1:4">
      <c r="A25" t="s">
        <v>25</v>
      </c>
      <c r="B25">
        <v>246</v>
      </c>
      <c r="C25">
        <v>8.9999999999999993E-3</v>
      </c>
      <c r="D25" t="s">
        <v>1</v>
      </c>
    </row>
    <row r="26" spans="1:4">
      <c r="A26" t="s">
        <v>26</v>
      </c>
      <c r="B26">
        <v>27</v>
      </c>
      <c r="C26">
        <v>0</v>
      </c>
      <c r="D26" t="s">
        <v>1</v>
      </c>
    </row>
    <row r="27" spans="1:4">
      <c r="A27" t="s">
        <v>27</v>
      </c>
      <c r="B27">
        <v>24</v>
      </c>
      <c r="C27">
        <v>1E-3</v>
      </c>
      <c r="D27" t="s">
        <v>1</v>
      </c>
    </row>
    <row r="28" spans="1:4">
      <c r="A28" t="s">
        <v>28</v>
      </c>
      <c r="B28">
        <v>23</v>
      </c>
      <c r="C28">
        <v>0</v>
      </c>
      <c r="D28" t="s">
        <v>1</v>
      </c>
    </row>
    <row r="29" spans="1:4">
      <c r="A29" t="s">
        <v>29</v>
      </c>
      <c r="B29">
        <v>23</v>
      </c>
      <c r="C29">
        <v>0</v>
      </c>
      <c r="D29" t="s">
        <v>1</v>
      </c>
    </row>
    <row r="30" spans="1:4">
      <c r="A30" t="s">
        <v>30</v>
      </c>
      <c r="B30">
        <v>25</v>
      </c>
      <c r="C30">
        <v>1E-3</v>
      </c>
      <c r="D30" t="s">
        <v>1</v>
      </c>
    </row>
    <row r="31" spans="1:4">
      <c r="A31" t="s">
        <v>31</v>
      </c>
      <c r="B31">
        <v>18</v>
      </c>
      <c r="C31">
        <v>1E-3</v>
      </c>
      <c r="D31" t="s">
        <v>1</v>
      </c>
    </row>
    <row r="32" spans="1:4">
      <c r="A32" t="s">
        <v>32</v>
      </c>
      <c r="B32">
        <v>18</v>
      </c>
      <c r="C32">
        <v>0</v>
      </c>
      <c r="D32" t="s">
        <v>1</v>
      </c>
    </row>
    <row r="33" spans="1:4">
      <c r="A33" t="s">
        <v>33</v>
      </c>
      <c r="B33">
        <v>18</v>
      </c>
      <c r="C33">
        <v>0</v>
      </c>
      <c r="D33" t="s">
        <v>1</v>
      </c>
    </row>
    <row r="34" spans="1:4">
      <c r="A34" t="s">
        <v>34</v>
      </c>
      <c r="B34">
        <v>17</v>
      </c>
      <c r="C34">
        <v>1E-3</v>
      </c>
      <c r="D34" t="s">
        <v>1</v>
      </c>
    </row>
    <row r="35" spans="1:4">
      <c r="A35" t="s">
        <v>35</v>
      </c>
      <c r="B35">
        <v>15</v>
      </c>
      <c r="C35">
        <v>1E-3</v>
      </c>
      <c r="D35" t="s">
        <v>1</v>
      </c>
    </row>
    <row r="36" spans="1:4">
      <c r="A36" t="s">
        <v>36</v>
      </c>
      <c r="B36">
        <v>15</v>
      </c>
      <c r="C36">
        <v>0</v>
      </c>
      <c r="D36" t="s">
        <v>1</v>
      </c>
    </row>
    <row r="37" spans="1:4">
      <c r="A37" t="s">
        <v>37</v>
      </c>
      <c r="B37">
        <v>12</v>
      </c>
      <c r="C37">
        <v>0</v>
      </c>
      <c r="D37" t="s">
        <v>1</v>
      </c>
    </row>
    <row r="38" spans="1:4">
      <c r="A38" t="s">
        <v>38</v>
      </c>
      <c r="B38">
        <v>15</v>
      </c>
      <c r="C38">
        <v>0</v>
      </c>
      <c r="D38" t="s">
        <v>1</v>
      </c>
    </row>
    <row r="39" spans="1:4">
      <c r="A39" t="s">
        <v>39</v>
      </c>
      <c r="B39">
        <v>11</v>
      </c>
      <c r="C39">
        <v>1E-3</v>
      </c>
      <c r="D39" t="s">
        <v>1</v>
      </c>
    </row>
    <row r="40" spans="1:4">
      <c r="A40" t="s">
        <v>40</v>
      </c>
      <c r="B40">
        <v>15</v>
      </c>
      <c r="C40">
        <v>1E-3</v>
      </c>
      <c r="D40" t="s">
        <v>1</v>
      </c>
    </row>
    <row r="41" spans="1:4">
      <c r="A41" t="s">
        <v>41</v>
      </c>
      <c r="B41">
        <v>11</v>
      </c>
      <c r="C41">
        <v>1E-3</v>
      </c>
      <c r="D41" t="s">
        <v>1</v>
      </c>
    </row>
    <row r="42" spans="1:4">
      <c r="A42" t="s">
        <v>42</v>
      </c>
      <c r="B42">
        <v>11</v>
      </c>
      <c r="C42">
        <v>0</v>
      </c>
      <c r="D42" t="s">
        <v>1</v>
      </c>
    </row>
    <row r="43" spans="1:4">
      <c r="A43" t="s">
        <v>43</v>
      </c>
      <c r="B43">
        <v>8</v>
      </c>
      <c r="C43">
        <v>1E-3</v>
      </c>
      <c r="D43" t="s">
        <v>1</v>
      </c>
    </row>
    <row r="44" spans="1:4">
      <c r="A44" t="s">
        <v>44</v>
      </c>
      <c r="B44">
        <v>9</v>
      </c>
      <c r="C44">
        <v>1E-3</v>
      </c>
      <c r="D44" t="s">
        <v>1</v>
      </c>
    </row>
    <row r="45" spans="1:4">
      <c r="A45" t="s">
        <v>45</v>
      </c>
      <c r="B45">
        <v>12</v>
      </c>
      <c r="C45">
        <v>0</v>
      </c>
      <c r="D45" t="s">
        <v>1</v>
      </c>
    </row>
    <row r="46" spans="1:4">
      <c r="A46" t="s">
        <v>46</v>
      </c>
      <c r="B46">
        <v>8</v>
      </c>
      <c r="C46">
        <v>0</v>
      </c>
      <c r="D46" t="s">
        <v>1</v>
      </c>
    </row>
    <row r="47" spans="1:4">
      <c r="A47" t="s">
        <v>47</v>
      </c>
      <c r="B47">
        <v>9</v>
      </c>
      <c r="C47">
        <v>0</v>
      </c>
      <c r="D47" t="s">
        <v>1</v>
      </c>
    </row>
    <row r="48" spans="1:4">
      <c r="A48" t="s">
        <v>48</v>
      </c>
      <c r="B48">
        <v>11</v>
      </c>
      <c r="C48">
        <v>1E-3</v>
      </c>
      <c r="D48" t="s">
        <v>1</v>
      </c>
    </row>
    <row r="49" spans="1:4">
      <c r="A49" t="s">
        <v>49</v>
      </c>
      <c r="B49">
        <v>9</v>
      </c>
      <c r="C49">
        <v>0</v>
      </c>
      <c r="D49" t="s">
        <v>1</v>
      </c>
    </row>
    <row r="50" spans="1:4">
      <c r="A50" t="s">
        <v>50</v>
      </c>
      <c r="B50">
        <v>7</v>
      </c>
      <c r="C50">
        <v>0</v>
      </c>
      <c r="D50" t="s">
        <v>1</v>
      </c>
    </row>
    <row r="51" spans="1:4">
      <c r="A51" t="s">
        <v>51</v>
      </c>
      <c r="B51">
        <v>31</v>
      </c>
      <c r="C51">
        <v>1E-3</v>
      </c>
      <c r="D51" t="s">
        <v>1</v>
      </c>
    </row>
    <row r="52" spans="1:4">
      <c r="A52" t="s">
        <v>52</v>
      </c>
      <c r="B52">
        <v>29</v>
      </c>
      <c r="C52">
        <v>0</v>
      </c>
      <c r="D52" t="s">
        <v>1</v>
      </c>
    </row>
    <row r="53" spans="1:4">
      <c r="A53" t="s">
        <v>53</v>
      </c>
      <c r="B53">
        <v>30</v>
      </c>
      <c r="C53">
        <v>0</v>
      </c>
      <c r="D53" t="s">
        <v>1</v>
      </c>
    </row>
    <row r="54" spans="1:4">
      <c r="A54" t="s">
        <v>54</v>
      </c>
      <c r="B54">
        <v>30</v>
      </c>
      <c r="C54">
        <v>1E-3</v>
      </c>
      <c r="D54" t="s">
        <v>1</v>
      </c>
    </row>
    <row r="55" spans="1:4">
      <c r="A55" t="s">
        <v>55</v>
      </c>
      <c r="B55">
        <v>31</v>
      </c>
      <c r="C55">
        <v>0</v>
      </c>
      <c r="D55" t="s">
        <v>1</v>
      </c>
    </row>
    <row r="56" spans="1:4">
      <c r="A56" t="s">
        <v>56</v>
      </c>
      <c r="B56">
        <v>22</v>
      </c>
      <c r="C56">
        <v>1E-3</v>
      </c>
      <c r="D56" t="s">
        <v>1</v>
      </c>
    </row>
    <row r="57" spans="1:4">
      <c r="A57" t="s">
        <v>57</v>
      </c>
      <c r="B57">
        <v>23</v>
      </c>
      <c r="C57">
        <v>1E-3</v>
      </c>
      <c r="D57" t="s">
        <v>1</v>
      </c>
    </row>
    <row r="58" spans="1:4">
      <c r="A58" t="s">
        <v>58</v>
      </c>
      <c r="B58">
        <v>24</v>
      </c>
      <c r="C58">
        <v>1E-3</v>
      </c>
      <c r="D58" t="s">
        <v>1</v>
      </c>
    </row>
    <row r="59" spans="1:4">
      <c r="A59" t="s">
        <v>59</v>
      </c>
      <c r="B59">
        <v>23</v>
      </c>
      <c r="C59">
        <v>1E-3</v>
      </c>
      <c r="D59" t="s">
        <v>1</v>
      </c>
    </row>
    <row r="60" spans="1:4">
      <c r="A60" t="s">
        <v>60</v>
      </c>
      <c r="B60">
        <v>24</v>
      </c>
      <c r="C60">
        <v>1E-3</v>
      </c>
      <c r="D60" t="s">
        <v>1</v>
      </c>
    </row>
    <row r="61" spans="1:4">
      <c r="A61" t="s">
        <v>61</v>
      </c>
      <c r="B61">
        <v>19</v>
      </c>
      <c r="C61">
        <v>1E-3</v>
      </c>
      <c r="D61" t="s">
        <v>1</v>
      </c>
    </row>
    <row r="62" spans="1:4">
      <c r="A62" t="s">
        <v>62</v>
      </c>
      <c r="B62">
        <v>16</v>
      </c>
      <c r="C62">
        <v>0</v>
      </c>
      <c r="D62" t="s">
        <v>1</v>
      </c>
    </row>
    <row r="63" spans="1:4">
      <c r="A63" t="s">
        <v>63</v>
      </c>
      <c r="B63">
        <v>17</v>
      </c>
      <c r="C63">
        <v>1E-3</v>
      </c>
      <c r="D63" t="s">
        <v>1</v>
      </c>
    </row>
    <row r="64" spans="1:4">
      <c r="A64" t="s">
        <v>64</v>
      </c>
      <c r="B64">
        <v>19</v>
      </c>
      <c r="C64">
        <v>1E-3</v>
      </c>
      <c r="D64" t="s">
        <v>1</v>
      </c>
    </row>
    <row r="65" spans="1:4">
      <c r="A65" t="s">
        <v>65</v>
      </c>
      <c r="B65">
        <v>17</v>
      </c>
      <c r="C65">
        <v>1E-3</v>
      </c>
      <c r="D65" t="s">
        <v>1</v>
      </c>
    </row>
    <row r="66" spans="1:4">
      <c r="A66" t="s">
        <v>66</v>
      </c>
      <c r="B66">
        <v>14</v>
      </c>
      <c r="C66">
        <v>1E-3</v>
      </c>
      <c r="D66" t="s">
        <v>1</v>
      </c>
    </row>
    <row r="67" spans="1:4">
      <c r="A67" t="s">
        <v>67</v>
      </c>
      <c r="B67">
        <v>13</v>
      </c>
      <c r="C67">
        <v>0</v>
      </c>
      <c r="D67" t="s">
        <v>1</v>
      </c>
    </row>
    <row r="68" spans="1:4">
      <c r="A68" t="s">
        <v>68</v>
      </c>
      <c r="B68">
        <v>14</v>
      </c>
      <c r="C68">
        <v>1E-3</v>
      </c>
      <c r="D68" t="s">
        <v>1</v>
      </c>
    </row>
    <row r="69" spans="1:4">
      <c r="A69" t="s">
        <v>69</v>
      </c>
      <c r="B69">
        <v>11</v>
      </c>
      <c r="C69">
        <v>1E-3</v>
      </c>
      <c r="D69" t="s">
        <v>1</v>
      </c>
    </row>
    <row r="70" spans="1:4">
      <c r="A70" t="s">
        <v>70</v>
      </c>
      <c r="B70">
        <v>13</v>
      </c>
      <c r="C70">
        <v>1E-3</v>
      </c>
      <c r="D70" t="s">
        <v>1</v>
      </c>
    </row>
    <row r="71" spans="1:4">
      <c r="A71" t="s">
        <v>71</v>
      </c>
      <c r="B71">
        <v>11</v>
      </c>
      <c r="C71">
        <v>1E-3</v>
      </c>
      <c r="D71" t="s">
        <v>1</v>
      </c>
    </row>
    <row r="72" spans="1:4">
      <c r="A72" t="s">
        <v>72</v>
      </c>
      <c r="B72">
        <v>15</v>
      </c>
      <c r="C72">
        <v>1E-3</v>
      </c>
      <c r="D72" t="s">
        <v>1</v>
      </c>
    </row>
    <row r="73" spans="1:4">
      <c r="A73" t="s">
        <v>73</v>
      </c>
      <c r="B73">
        <v>11</v>
      </c>
      <c r="C73">
        <v>1E-3</v>
      </c>
      <c r="D73" t="s">
        <v>1</v>
      </c>
    </row>
    <row r="74" spans="1:4">
      <c r="A74" t="s">
        <v>74</v>
      </c>
      <c r="B74">
        <v>9</v>
      </c>
      <c r="C74">
        <v>1E-3</v>
      </c>
      <c r="D74" t="s">
        <v>1</v>
      </c>
    </row>
    <row r="75" spans="1:4">
      <c r="A75" t="s">
        <v>75</v>
      </c>
      <c r="B75">
        <v>10</v>
      </c>
      <c r="C75">
        <v>1E-3</v>
      </c>
      <c r="D75" t="s">
        <v>1</v>
      </c>
    </row>
    <row r="76" spans="1:4">
      <c r="A76" t="s">
        <v>76</v>
      </c>
      <c r="B76">
        <v>36</v>
      </c>
      <c r="C76">
        <v>0</v>
      </c>
      <c r="D76" t="s">
        <v>1</v>
      </c>
    </row>
    <row r="77" spans="1:4">
      <c r="A77" t="s">
        <v>77</v>
      </c>
      <c r="B77">
        <v>34</v>
      </c>
      <c r="C77">
        <v>1E-3</v>
      </c>
      <c r="D77" t="s">
        <v>1</v>
      </c>
    </row>
    <row r="78" spans="1:4">
      <c r="A78" t="s">
        <v>78</v>
      </c>
      <c r="B78">
        <v>36</v>
      </c>
      <c r="C78">
        <v>0</v>
      </c>
      <c r="D78" t="s">
        <v>1</v>
      </c>
    </row>
    <row r="79" spans="1:4">
      <c r="A79" t="s">
        <v>79</v>
      </c>
      <c r="B79">
        <v>34</v>
      </c>
      <c r="C79">
        <v>0</v>
      </c>
      <c r="D79" t="s">
        <v>1</v>
      </c>
    </row>
    <row r="80" spans="1:4">
      <c r="A80" t="s">
        <v>80</v>
      </c>
      <c r="B80">
        <v>34</v>
      </c>
      <c r="C80">
        <v>1E-3</v>
      </c>
      <c r="D80" t="s">
        <v>1</v>
      </c>
    </row>
    <row r="81" spans="1:4">
      <c r="A81" t="s">
        <v>81</v>
      </c>
      <c r="B81">
        <v>25</v>
      </c>
      <c r="C81">
        <v>0</v>
      </c>
      <c r="D81" t="s">
        <v>1</v>
      </c>
    </row>
    <row r="82" spans="1:4">
      <c r="A82" t="s">
        <v>82</v>
      </c>
      <c r="B82">
        <v>30</v>
      </c>
      <c r="C82">
        <v>1E-3</v>
      </c>
      <c r="D82" t="s">
        <v>1</v>
      </c>
    </row>
    <row r="83" spans="1:4">
      <c r="A83" t="s">
        <v>83</v>
      </c>
      <c r="B83">
        <v>26</v>
      </c>
      <c r="C83">
        <v>1E-3</v>
      </c>
      <c r="D83" t="s">
        <v>1</v>
      </c>
    </row>
    <row r="84" spans="1:4">
      <c r="A84" t="s">
        <v>84</v>
      </c>
      <c r="B84">
        <v>26</v>
      </c>
      <c r="C84">
        <v>1E-3</v>
      </c>
      <c r="D84" t="s">
        <v>1</v>
      </c>
    </row>
    <row r="85" spans="1:4">
      <c r="A85" t="s">
        <v>85</v>
      </c>
      <c r="B85">
        <v>29</v>
      </c>
      <c r="C85">
        <v>0</v>
      </c>
      <c r="D85" t="s">
        <v>1</v>
      </c>
    </row>
    <row r="86" spans="1:4">
      <c r="A86" t="s">
        <v>86</v>
      </c>
      <c r="B86">
        <v>20</v>
      </c>
      <c r="C86">
        <v>1E-3</v>
      </c>
      <c r="D86" t="s">
        <v>1</v>
      </c>
    </row>
    <row r="87" spans="1:4">
      <c r="A87" t="s">
        <v>87</v>
      </c>
      <c r="B87">
        <v>21</v>
      </c>
      <c r="C87">
        <v>1E-3</v>
      </c>
      <c r="D87" t="s">
        <v>1</v>
      </c>
    </row>
    <row r="88" spans="1:4">
      <c r="A88" t="s">
        <v>88</v>
      </c>
      <c r="B88">
        <v>21</v>
      </c>
      <c r="C88">
        <v>1E-3</v>
      </c>
      <c r="D88" t="s">
        <v>1</v>
      </c>
    </row>
    <row r="89" spans="1:4">
      <c r="A89" t="s">
        <v>89</v>
      </c>
      <c r="B89">
        <v>22</v>
      </c>
      <c r="C89">
        <v>1E-3</v>
      </c>
      <c r="D89" t="s">
        <v>1</v>
      </c>
    </row>
    <row r="90" spans="1:4">
      <c r="A90" t="s">
        <v>90</v>
      </c>
      <c r="B90">
        <v>21</v>
      </c>
      <c r="C90">
        <v>2E-3</v>
      </c>
      <c r="D90" t="s">
        <v>1</v>
      </c>
    </row>
    <row r="91" spans="1:4">
      <c r="A91" t="s">
        <v>91</v>
      </c>
      <c r="B91">
        <v>16</v>
      </c>
      <c r="C91">
        <v>1E-3</v>
      </c>
      <c r="D91" t="s">
        <v>1</v>
      </c>
    </row>
    <row r="92" spans="1:4">
      <c r="A92" t="s">
        <v>92</v>
      </c>
      <c r="B92">
        <v>21</v>
      </c>
      <c r="C92">
        <v>1E-3</v>
      </c>
      <c r="D92" t="s">
        <v>1</v>
      </c>
    </row>
    <row r="93" spans="1:4">
      <c r="A93" t="s">
        <v>93</v>
      </c>
      <c r="B93">
        <v>17</v>
      </c>
      <c r="C93">
        <v>1E-3</v>
      </c>
      <c r="D93" t="s">
        <v>1</v>
      </c>
    </row>
    <row r="94" spans="1:4">
      <c r="A94" t="s">
        <v>94</v>
      </c>
      <c r="B94">
        <v>16</v>
      </c>
      <c r="C94">
        <v>1E-3</v>
      </c>
      <c r="D94" t="s">
        <v>1</v>
      </c>
    </row>
    <row r="95" spans="1:4">
      <c r="A95" t="s">
        <v>95</v>
      </c>
      <c r="B95">
        <v>17</v>
      </c>
      <c r="C95">
        <v>1E-3</v>
      </c>
      <c r="D95" t="s">
        <v>1</v>
      </c>
    </row>
    <row r="96" spans="1:4">
      <c r="A96" t="s">
        <v>96</v>
      </c>
      <c r="B96">
        <v>13</v>
      </c>
      <c r="C96">
        <v>1E-3</v>
      </c>
      <c r="D96" t="s">
        <v>1</v>
      </c>
    </row>
    <row r="97" spans="1:4">
      <c r="A97" t="s">
        <v>97</v>
      </c>
      <c r="B97">
        <v>13</v>
      </c>
      <c r="C97">
        <v>1E-3</v>
      </c>
      <c r="D97" t="s">
        <v>1</v>
      </c>
    </row>
    <row r="98" spans="1:4">
      <c r="A98" t="s">
        <v>98</v>
      </c>
      <c r="B98">
        <v>14</v>
      </c>
      <c r="C98">
        <v>1E-3</v>
      </c>
      <c r="D98" t="s">
        <v>1</v>
      </c>
    </row>
    <row r="99" spans="1:4">
      <c r="A99" t="s">
        <v>99</v>
      </c>
      <c r="B99">
        <v>16</v>
      </c>
      <c r="C99">
        <v>1E-3</v>
      </c>
      <c r="D99" t="s">
        <v>1</v>
      </c>
    </row>
    <row r="100" spans="1:4">
      <c r="A100" t="s">
        <v>100</v>
      </c>
      <c r="B100">
        <v>16</v>
      </c>
      <c r="C100">
        <v>1E-3</v>
      </c>
      <c r="D100" t="s">
        <v>1</v>
      </c>
    </row>
    <row r="101" spans="1:4">
      <c r="A101" t="s">
        <v>101</v>
      </c>
      <c r="B101">
        <v>40</v>
      </c>
      <c r="C101">
        <v>1E-3</v>
      </c>
      <c r="D101" t="s">
        <v>1</v>
      </c>
    </row>
    <row r="102" spans="1:4">
      <c r="A102" t="s">
        <v>102</v>
      </c>
      <c r="B102">
        <v>40</v>
      </c>
      <c r="C102">
        <v>1E-3</v>
      </c>
      <c r="D102" t="s">
        <v>1</v>
      </c>
    </row>
    <row r="103" spans="1:4">
      <c r="A103" t="s">
        <v>103</v>
      </c>
      <c r="B103">
        <v>43</v>
      </c>
      <c r="C103">
        <v>1E-3</v>
      </c>
      <c r="D103" t="s">
        <v>1</v>
      </c>
    </row>
    <row r="104" spans="1:4">
      <c r="A104" t="s">
        <v>104</v>
      </c>
      <c r="B104">
        <v>40</v>
      </c>
      <c r="C104">
        <v>0</v>
      </c>
      <c r="D104" t="s">
        <v>1</v>
      </c>
    </row>
    <row r="105" spans="1:4">
      <c r="A105" t="s">
        <v>105</v>
      </c>
      <c r="B105">
        <v>41</v>
      </c>
      <c r="C105">
        <v>0</v>
      </c>
      <c r="D105" t="s">
        <v>1</v>
      </c>
    </row>
    <row r="106" spans="1:4">
      <c r="A106" t="s">
        <v>106</v>
      </c>
      <c r="B106">
        <v>35</v>
      </c>
      <c r="C106">
        <v>0</v>
      </c>
      <c r="D106" t="s">
        <v>1</v>
      </c>
    </row>
    <row r="107" spans="1:4">
      <c r="A107" t="s">
        <v>107</v>
      </c>
      <c r="B107">
        <v>30</v>
      </c>
      <c r="C107">
        <v>1E-3</v>
      </c>
      <c r="D107" t="s">
        <v>1</v>
      </c>
    </row>
    <row r="108" spans="1:4">
      <c r="A108" t="s">
        <v>108</v>
      </c>
      <c r="B108">
        <v>33</v>
      </c>
      <c r="C108">
        <v>1E-3</v>
      </c>
      <c r="D108" t="s">
        <v>1</v>
      </c>
    </row>
    <row r="109" spans="1:4">
      <c r="A109" t="s">
        <v>109</v>
      </c>
      <c r="B109">
        <v>32</v>
      </c>
      <c r="C109">
        <v>1E-3</v>
      </c>
      <c r="D109" t="s">
        <v>1</v>
      </c>
    </row>
    <row r="110" spans="1:4">
      <c r="A110" t="s">
        <v>110</v>
      </c>
      <c r="B110">
        <v>34</v>
      </c>
      <c r="C110">
        <v>1E-3</v>
      </c>
      <c r="D110" t="s">
        <v>1</v>
      </c>
    </row>
    <row r="111" spans="1:4">
      <c r="A111" t="s">
        <v>111</v>
      </c>
      <c r="B111">
        <v>24</v>
      </c>
      <c r="C111">
        <v>2E-3</v>
      </c>
      <c r="D111" t="s">
        <v>1</v>
      </c>
    </row>
    <row r="112" spans="1:4">
      <c r="A112" t="s">
        <v>112</v>
      </c>
      <c r="B112">
        <v>27</v>
      </c>
      <c r="C112">
        <v>1E-3</v>
      </c>
      <c r="D112" t="s">
        <v>1</v>
      </c>
    </row>
    <row r="113" spans="1:4">
      <c r="A113" t="s">
        <v>113</v>
      </c>
      <c r="B113">
        <v>24</v>
      </c>
      <c r="C113">
        <v>1E-3</v>
      </c>
      <c r="D113" t="s">
        <v>1</v>
      </c>
    </row>
    <row r="114" spans="1:4">
      <c r="A114" t="s">
        <v>114</v>
      </c>
      <c r="B114">
        <v>26</v>
      </c>
      <c r="C114">
        <v>1E-3</v>
      </c>
      <c r="D114" t="s">
        <v>1</v>
      </c>
    </row>
    <row r="115" spans="1:4">
      <c r="A115" t="s">
        <v>115</v>
      </c>
      <c r="B115">
        <v>27</v>
      </c>
      <c r="C115">
        <v>1E-3</v>
      </c>
      <c r="D115" t="s">
        <v>1</v>
      </c>
    </row>
    <row r="116" spans="1:4">
      <c r="A116" t="s">
        <v>116</v>
      </c>
      <c r="B116">
        <v>24</v>
      </c>
      <c r="C116">
        <v>1E-3</v>
      </c>
      <c r="D116" t="s">
        <v>1</v>
      </c>
    </row>
    <row r="117" spans="1:4">
      <c r="A117" t="s">
        <v>117</v>
      </c>
      <c r="B117">
        <v>20</v>
      </c>
      <c r="C117">
        <v>2E-3</v>
      </c>
      <c r="D117" t="s">
        <v>1</v>
      </c>
    </row>
    <row r="118" spans="1:4">
      <c r="A118" t="s">
        <v>118</v>
      </c>
      <c r="B118">
        <v>21</v>
      </c>
      <c r="C118">
        <v>2E-3</v>
      </c>
      <c r="D118" t="s">
        <v>1</v>
      </c>
    </row>
    <row r="119" spans="1:4">
      <c r="A119" t="s">
        <v>119</v>
      </c>
      <c r="B119">
        <v>21</v>
      </c>
      <c r="C119">
        <v>1E-3</v>
      </c>
      <c r="D119" t="s">
        <v>1</v>
      </c>
    </row>
    <row r="120" spans="1:4">
      <c r="A120" t="s">
        <v>120</v>
      </c>
      <c r="B120">
        <v>20</v>
      </c>
      <c r="C120">
        <v>1E-3</v>
      </c>
      <c r="D120" t="s">
        <v>1</v>
      </c>
    </row>
    <row r="121" spans="1:4">
      <c r="A121" t="s">
        <v>121</v>
      </c>
      <c r="B121">
        <v>21</v>
      </c>
      <c r="C121">
        <v>2E-3</v>
      </c>
      <c r="D121" t="s">
        <v>1</v>
      </c>
    </row>
    <row r="122" spans="1:4">
      <c r="A122" t="s">
        <v>122</v>
      </c>
      <c r="B122">
        <v>17</v>
      </c>
      <c r="C122">
        <v>1E-3</v>
      </c>
      <c r="D122" t="s">
        <v>1</v>
      </c>
    </row>
    <row r="123" spans="1:4">
      <c r="A123" t="s">
        <v>123</v>
      </c>
      <c r="B123">
        <v>17</v>
      </c>
      <c r="C123">
        <v>2E-3</v>
      </c>
      <c r="D123" t="s">
        <v>1</v>
      </c>
    </row>
    <row r="124" spans="1:4">
      <c r="A124" t="s">
        <v>124</v>
      </c>
      <c r="B124">
        <v>19</v>
      </c>
      <c r="C124">
        <v>2E-3</v>
      </c>
      <c r="D124" t="s">
        <v>1</v>
      </c>
    </row>
    <row r="125" spans="1:4">
      <c r="A125" t="s">
        <v>125</v>
      </c>
      <c r="B125">
        <v>14</v>
      </c>
      <c r="C125">
        <v>1E-3</v>
      </c>
      <c r="D125" t="s">
        <v>1</v>
      </c>
    </row>
    <row r="126" spans="1:4">
      <c r="A126" t="s">
        <v>126</v>
      </c>
      <c r="B126">
        <v>48</v>
      </c>
      <c r="C126">
        <v>1E-3</v>
      </c>
      <c r="D126" t="s">
        <v>1</v>
      </c>
    </row>
    <row r="127" spans="1:4">
      <c r="A127" t="s">
        <v>127</v>
      </c>
      <c r="B127">
        <v>49</v>
      </c>
      <c r="C127">
        <v>2E-3</v>
      </c>
      <c r="D127" t="s">
        <v>1</v>
      </c>
    </row>
    <row r="128" spans="1:4">
      <c r="A128" t="s">
        <v>128</v>
      </c>
      <c r="B128">
        <v>47</v>
      </c>
      <c r="C128">
        <v>1E-3</v>
      </c>
      <c r="D128" t="s">
        <v>1</v>
      </c>
    </row>
    <row r="129" spans="1:4">
      <c r="A129" t="s">
        <v>129</v>
      </c>
      <c r="B129">
        <v>47</v>
      </c>
      <c r="C129">
        <v>1E-3</v>
      </c>
      <c r="D129" t="s">
        <v>1</v>
      </c>
    </row>
    <row r="130" spans="1:4">
      <c r="A130" t="s">
        <v>130</v>
      </c>
      <c r="B130">
        <v>45</v>
      </c>
      <c r="C130">
        <v>1E-3</v>
      </c>
      <c r="D130" t="s">
        <v>1</v>
      </c>
    </row>
    <row r="131" spans="1:4">
      <c r="A131" t="s">
        <v>131</v>
      </c>
      <c r="B131">
        <v>34</v>
      </c>
      <c r="C131">
        <v>1E-3</v>
      </c>
      <c r="D131" t="s">
        <v>1</v>
      </c>
    </row>
    <row r="132" spans="1:4">
      <c r="A132" t="s">
        <v>132</v>
      </c>
      <c r="B132">
        <v>39</v>
      </c>
      <c r="C132">
        <v>2E-3</v>
      </c>
      <c r="D132" t="s">
        <v>1</v>
      </c>
    </row>
    <row r="133" spans="1:4">
      <c r="A133" t="s">
        <v>133</v>
      </c>
      <c r="B133">
        <v>35</v>
      </c>
      <c r="C133">
        <v>1E-3</v>
      </c>
      <c r="D133" t="s">
        <v>1</v>
      </c>
    </row>
    <row r="134" spans="1:4">
      <c r="A134" t="s">
        <v>134</v>
      </c>
      <c r="B134">
        <v>36</v>
      </c>
      <c r="C134">
        <v>2E-3</v>
      </c>
      <c r="D134" t="s">
        <v>1</v>
      </c>
    </row>
    <row r="135" spans="1:4">
      <c r="A135" t="s">
        <v>135</v>
      </c>
      <c r="B135">
        <v>40</v>
      </c>
      <c r="C135">
        <v>1E-3</v>
      </c>
      <c r="D135" t="s">
        <v>1</v>
      </c>
    </row>
    <row r="136" spans="1:4">
      <c r="A136" t="s">
        <v>136</v>
      </c>
      <c r="B136">
        <v>27</v>
      </c>
      <c r="C136">
        <v>1E-3</v>
      </c>
      <c r="D136" t="s">
        <v>1</v>
      </c>
    </row>
    <row r="137" spans="1:4">
      <c r="A137" t="s">
        <v>137</v>
      </c>
      <c r="B137">
        <v>29</v>
      </c>
      <c r="C137">
        <v>2E-3</v>
      </c>
      <c r="D137" t="s">
        <v>1</v>
      </c>
    </row>
    <row r="138" spans="1:4">
      <c r="A138" t="s">
        <v>138</v>
      </c>
      <c r="B138">
        <v>27</v>
      </c>
      <c r="C138">
        <v>1E-3</v>
      </c>
      <c r="D138" t="s">
        <v>1</v>
      </c>
    </row>
    <row r="139" spans="1:4">
      <c r="A139" t="s">
        <v>139</v>
      </c>
      <c r="B139">
        <v>28</v>
      </c>
      <c r="C139">
        <v>1E-3</v>
      </c>
      <c r="D139" t="s">
        <v>1</v>
      </c>
    </row>
    <row r="140" spans="1:4">
      <c r="A140" t="s">
        <v>140</v>
      </c>
      <c r="B140">
        <v>27</v>
      </c>
      <c r="C140">
        <v>2E-3</v>
      </c>
      <c r="D140" t="s">
        <v>1</v>
      </c>
    </row>
    <row r="141" spans="1:4">
      <c r="A141" t="s">
        <v>141</v>
      </c>
      <c r="B141">
        <v>22</v>
      </c>
      <c r="C141">
        <v>2E-3</v>
      </c>
      <c r="D141" t="s">
        <v>1</v>
      </c>
    </row>
    <row r="142" spans="1:4">
      <c r="A142" t="s">
        <v>142</v>
      </c>
      <c r="B142">
        <v>23</v>
      </c>
      <c r="C142">
        <v>2E-3</v>
      </c>
      <c r="D142" t="s">
        <v>1</v>
      </c>
    </row>
    <row r="143" spans="1:4">
      <c r="A143" t="s">
        <v>143</v>
      </c>
      <c r="B143">
        <v>23</v>
      </c>
      <c r="C143">
        <v>2E-3</v>
      </c>
      <c r="D143" t="s">
        <v>1</v>
      </c>
    </row>
    <row r="144" spans="1:4">
      <c r="A144" t="s">
        <v>144</v>
      </c>
      <c r="B144">
        <v>25</v>
      </c>
      <c r="C144">
        <v>2E-3</v>
      </c>
      <c r="D144" t="s">
        <v>1</v>
      </c>
    </row>
    <row r="145" spans="1:4">
      <c r="A145" t="s">
        <v>145</v>
      </c>
      <c r="B145">
        <v>24</v>
      </c>
      <c r="C145">
        <v>1E-3</v>
      </c>
      <c r="D145" t="s">
        <v>1</v>
      </c>
    </row>
    <row r="146" spans="1:4">
      <c r="A146" t="s">
        <v>146</v>
      </c>
      <c r="B146">
        <v>22</v>
      </c>
      <c r="C146">
        <v>2E-3</v>
      </c>
      <c r="D146" t="s">
        <v>1</v>
      </c>
    </row>
    <row r="147" spans="1:4">
      <c r="A147" t="s">
        <v>147</v>
      </c>
      <c r="B147">
        <v>21</v>
      </c>
      <c r="C147">
        <v>2E-3</v>
      </c>
      <c r="D147" t="s">
        <v>1</v>
      </c>
    </row>
    <row r="148" spans="1:4">
      <c r="A148" t="s">
        <v>148</v>
      </c>
      <c r="B148">
        <v>19</v>
      </c>
      <c r="C148">
        <v>1E-3</v>
      </c>
      <c r="D148" t="s">
        <v>1</v>
      </c>
    </row>
    <row r="149" spans="1:4">
      <c r="A149" t="s">
        <v>149</v>
      </c>
      <c r="B149">
        <v>22</v>
      </c>
      <c r="C149">
        <v>2E-3</v>
      </c>
      <c r="D149" t="s">
        <v>1</v>
      </c>
    </row>
    <row r="150" spans="1:4">
      <c r="A150" t="s">
        <v>150</v>
      </c>
      <c r="B150">
        <v>23</v>
      </c>
      <c r="C150">
        <v>1E-3</v>
      </c>
      <c r="D150" t="s">
        <v>1</v>
      </c>
    </row>
    <row r="151" spans="1:4">
      <c r="A151" t="s">
        <v>151</v>
      </c>
      <c r="B151">
        <v>51</v>
      </c>
      <c r="C151">
        <v>1E-3</v>
      </c>
      <c r="D151" t="s">
        <v>1</v>
      </c>
    </row>
    <row r="152" spans="1:4">
      <c r="A152" t="s">
        <v>152</v>
      </c>
      <c r="B152">
        <v>52</v>
      </c>
      <c r="C152">
        <v>0</v>
      </c>
      <c r="D152" t="s">
        <v>1</v>
      </c>
    </row>
    <row r="153" spans="1:4">
      <c r="A153" t="s">
        <v>153</v>
      </c>
      <c r="B153">
        <v>51</v>
      </c>
      <c r="C153">
        <v>0</v>
      </c>
      <c r="D153" t="s">
        <v>1</v>
      </c>
    </row>
    <row r="154" spans="1:4">
      <c r="A154" t="s">
        <v>154</v>
      </c>
      <c r="B154">
        <v>52</v>
      </c>
      <c r="C154">
        <v>1E-3</v>
      </c>
      <c r="D154" t="s">
        <v>1</v>
      </c>
    </row>
    <row r="155" spans="1:4">
      <c r="A155" t="s">
        <v>155</v>
      </c>
      <c r="B155">
        <v>52</v>
      </c>
      <c r="C155">
        <v>0</v>
      </c>
      <c r="D155" t="s">
        <v>1</v>
      </c>
    </row>
    <row r="156" spans="1:4">
      <c r="A156" t="s">
        <v>156</v>
      </c>
      <c r="B156">
        <v>41</v>
      </c>
      <c r="C156">
        <v>1E-3</v>
      </c>
      <c r="D156" t="s">
        <v>1</v>
      </c>
    </row>
    <row r="157" spans="1:4">
      <c r="A157" t="s">
        <v>157</v>
      </c>
      <c r="B157">
        <v>44</v>
      </c>
      <c r="C157">
        <v>1E-3</v>
      </c>
      <c r="D157" t="s">
        <v>1</v>
      </c>
    </row>
    <row r="158" spans="1:4">
      <c r="A158" t="s">
        <v>158</v>
      </c>
      <c r="B158">
        <v>40</v>
      </c>
      <c r="C158">
        <v>2E-3</v>
      </c>
      <c r="D158" t="s">
        <v>1</v>
      </c>
    </row>
    <row r="159" spans="1:4">
      <c r="A159" t="s">
        <v>159</v>
      </c>
      <c r="B159">
        <v>40</v>
      </c>
      <c r="C159">
        <v>1E-3</v>
      </c>
      <c r="D159" t="s">
        <v>1</v>
      </c>
    </row>
    <row r="160" spans="1:4">
      <c r="A160" t="s">
        <v>160</v>
      </c>
      <c r="B160">
        <v>40</v>
      </c>
      <c r="C160">
        <v>1E-3</v>
      </c>
      <c r="D160" t="s">
        <v>1</v>
      </c>
    </row>
    <row r="161" spans="1:4">
      <c r="A161" t="s">
        <v>161</v>
      </c>
      <c r="B161">
        <v>35</v>
      </c>
      <c r="C161">
        <v>2E-3</v>
      </c>
      <c r="D161" t="s">
        <v>1</v>
      </c>
    </row>
    <row r="162" spans="1:4">
      <c r="A162" t="s">
        <v>162</v>
      </c>
      <c r="B162">
        <v>31</v>
      </c>
      <c r="C162">
        <v>1E-3</v>
      </c>
      <c r="D162" t="s">
        <v>1</v>
      </c>
    </row>
    <row r="163" spans="1:4">
      <c r="A163" t="s">
        <v>163</v>
      </c>
      <c r="B163">
        <v>31</v>
      </c>
      <c r="C163">
        <v>1E-3</v>
      </c>
      <c r="D163" t="s">
        <v>1</v>
      </c>
    </row>
    <row r="164" spans="1:4">
      <c r="A164" t="s">
        <v>164</v>
      </c>
      <c r="B164">
        <v>33</v>
      </c>
      <c r="C164">
        <v>1E-3</v>
      </c>
      <c r="D164" t="s">
        <v>1</v>
      </c>
    </row>
    <row r="165" spans="1:4">
      <c r="A165" t="s">
        <v>165</v>
      </c>
      <c r="B165">
        <v>32</v>
      </c>
      <c r="C165">
        <v>2E-3</v>
      </c>
      <c r="D165" t="s">
        <v>1</v>
      </c>
    </row>
    <row r="166" spans="1:4">
      <c r="A166" t="s">
        <v>166</v>
      </c>
      <c r="B166">
        <v>24</v>
      </c>
      <c r="C166">
        <v>1E-3</v>
      </c>
      <c r="D166" t="s">
        <v>1</v>
      </c>
    </row>
    <row r="167" spans="1:4">
      <c r="A167" t="s">
        <v>167</v>
      </c>
      <c r="B167">
        <v>30</v>
      </c>
      <c r="C167">
        <v>2E-3</v>
      </c>
      <c r="D167" t="s">
        <v>1</v>
      </c>
    </row>
    <row r="168" spans="1:4">
      <c r="A168" t="s">
        <v>168</v>
      </c>
      <c r="B168">
        <v>30</v>
      </c>
      <c r="C168">
        <v>1E-3</v>
      </c>
      <c r="D168" t="s">
        <v>1</v>
      </c>
    </row>
    <row r="169" spans="1:4">
      <c r="A169" t="s">
        <v>169</v>
      </c>
      <c r="B169">
        <v>30</v>
      </c>
      <c r="C169">
        <v>2E-3</v>
      </c>
      <c r="D169" t="s">
        <v>1</v>
      </c>
    </row>
    <row r="170" spans="1:4">
      <c r="A170" t="s">
        <v>170</v>
      </c>
      <c r="B170">
        <v>28</v>
      </c>
      <c r="C170">
        <v>2E-3</v>
      </c>
      <c r="D170" t="s">
        <v>1</v>
      </c>
    </row>
    <row r="171" spans="1:4">
      <c r="A171" t="s">
        <v>171</v>
      </c>
      <c r="B171">
        <v>25</v>
      </c>
      <c r="C171">
        <v>1E-3</v>
      </c>
      <c r="D171" t="s">
        <v>1</v>
      </c>
    </row>
    <row r="172" spans="1:4">
      <c r="A172" t="s">
        <v>172</v>
      </c>
      <c r="B172">
        <v>22</v>
      </c>
      <c r="C172">
        <v>2E-3</v>
      </c>
      <c r="D172" t="s">
        <v>1</v>
      </c>
    </row>
    <row r="173" spans="1:4">
      <c r="A173" t="s">
        <v>173</v>
      </c>
      <c r="B173">
        <v>23</v>
      </c>
      <c r="C173">
        <v>2E-3</v>
      </c>
      <c r="D173" t="s">
        <v>1</v>
      </c>
    </row>
    <row r="174" spans="1:4">
      <c r="A174" t="s">
        <v>174</v>
      </c>
      <c r="B174">
        <v>20</v>
      </c>
      <c r="C174">
        <v>2E-3</v>
      </c>
      <c r="D174" t="s">
        <v>1</v>
      </c>
    </row>
    <row r="175" spans="1:4">
      <c r="A175" t="s">
        <v>175</v>
      </c>
      <c r="B175">
        <v>23</v>
      </c>
      <c r="C175">
        <v>2E-3</v>
      </c>
      <c r="D175" t="s">
        <v>1</v>
      </c>
    </row>
    <row r="176" spans="1:4">
      <c r="A176" t="s">
        <v>176</v>
      </c>
      <c r="B176">
        <v>1</v>
      </c>
      <c r="C176">
        <v>0</v>
      </c>
      <c r="D176" t="s">
        <v>1</v>
      </c>
    </row>
    <row r="177" spans="1:4">
      <c r="A177" t="s">
        <v>177</v>
      </c>
      <c r="B177">
        <v>2</v>
      </c>
      <c r="C177">
        <v>0</v>
      </c>
      <c r="D177" t="s">
        <v>1</v>
      </c>
    </row>
    <row r="178" spans="1:4">
      <c r="A178" t="s">
        <v>178</v>
      </c>
      <c r="B178">
        <v>2</v>
      </c>
      <c r="C178">
        <v>0</v>
      </c>
      <c r="D178" t="s">
        <v>1</v>
      </c>
    </row>
    <row r="179" spans="1:4">
      <c r="A179" t="s">
        <v>179</v>
      </c>
      <c r="B179">
        <v>3</v>
      </c>
      <c r="C179">
        <v>0</v>
      </c>
      <c r="D179" t="s">
        <v>1</v>
      </c>
    </row>
    <row r="180" spans="1:4">
      <c r="A180" t="s">
        <v>180</v>
      </c>
      <c r="B180">
        <v>4</v>
      </c>
      <c r="C180">
        <v>0</v>
      </c>
      <c r="D180" t="s">
        <v>1</v>
      </c>
    </row>
    <row r="181" spans="1:4">
      <c r="A181" t="s">
        <v>181</v>
      </c>
      <c r="B181">
        <v>1</v>
      </c>
      <c r="C181">
        <v>0</v>
      </c>
      <c r="D181" t="s">
        <v>1</v>
      </c>
    </row>
    <row r="182" spans="1:4">
      <c r="A182" t="s">
        <v>182</v>
      </c>
      <c r="B182">
        <v>1</v>
      </c>
      <c r="C182">
        <v>0</v>
      </c>
      <c r="D182" t="s">
        <v>1</v>
      </c>
    </row>
    <row r="183" spans="1:4">
      <c r="A183" t="s">
        <v>183</v>
      </c>
      <c r="B183">
        <v>2</v>
      </c>
      <c r="C183">
        <v>0</v>
      </c>
      <c r="D183" t="s">
        <v>1</v>
      </c>
    </row>
    <row r="184" spans="1:4">
      <c r="A184" t="s">
        <v>184</v>
      </c>
      <c r="B184">
        <v>2</v>
      </c>
      <c r="C184">
        <v>0</v>
      </c>
      <c r="D184" t="s">
        <v>1</v>
      </c>
    </row>
    <row r="185" spans="1:4">
      <c r="A185" t="s">
        <v>185</v>
      </c>
      <c r="B185">
        <v>2</v>
      </c>
      <c r="C185">
        <v>0</v>
      </c>
      <c r="D185" t="s">
        <v>1</v>
      </c>
    </row>
    <row r="186" spans="1:4">
      <c r="A186" t="s">
        <v>186</v>
      </c>
      <c r="B186">
        <v>1</v>
      </c>
      <c r="C186">
        <v>0</v>
      </c>
      <c r="D186" t="s">
        <v>1</v>
      </c>
    </row>
    <row r="187" spans="1:4">
      <c r="A187" t="s">
        <v>187</v>
      </c>
      <c r="B187">
        <v>1</v>
      </c>
      <c r="C187">
        <v>0</v>
      </c>
      <c r="D187" t="s">
        <v>1</v>
      </c>
    </row>
    <row r="188" spans="1:4">
      <c r="A188" t="s">
        <v>188</v>
      </c>
      <c r="B188">
        <v>1</v>
      </c>
      <c r="C188">
        <v>0</v>
      </c>
      <c r="D188" t="s">
        <v>1</v>
      </c>
    </row>
    <row r="189" spans="1:4">
      <c r="A189" t="s">
        <v>189</v>
      </c>
      <c r="B189">
        <v>0</v>
      </c>
      <c r="C189">
        <v>0</v>
      </c>
      <c r="D189" t="s">
        <v>1</v>
      </c>
    </row>
    <row r="190" spans="1:4">
      <c r="A190" t="s">
        <v>190</v>
      </c>
      <c r="B190">
        <v>1</v>
      </c>
      <c r="C190">
        <v>0</v>
      </c>
      <c r="D190" t="s">
        <v>1</v>
      </c>
    </row>
    <row r="191" spans="1:4">
      <c r="A191" t="s">
        <v>191</v>
      </c>
      <c r="B191">
        <v>0</v>
      </c>
      <c r="C191">
        <v>0</v>
      </c>
      <c r="D191" t="s">
        <v>1</v>
      </c>
    </row>
    <row r="192" spans="1:4">
      <c r="A192" t="s">
        <v>192</v>
      </c>
      <c r="B192">
        <v>0</v>
      </c>
      <c r="C192">
        <v>0</v>
      </c>
      <c r="D192" t="s">
        <v>1</v>
      </c>
    </row>
    <row r="193" spans="1:4">
      <c r="A193" t="s">
        <v>193</v>
      </c>
      <c r="B193">
        <v>0</v>
      </c>
      <c r="C193">
        <v>0</v>
      </c>
      <c r="D193" t="s">
        <v>1</v>
      </c>
    </row>
    <row r="194" spans="1:4">
      <c r="A194" t="s">
        <v>194</v>
      </c>
      <c r="B194">
        <v>1</v>
      </c>
      <c r="C194">
        <v>0</v>
      </c>
      <c r="D194" t="s">
        <v>1</v>
      </c>
    </row>
    <row r="195" spans="1:4">
      <c r="A195" t="s">
        <v>195</v>
      </c>
      <c r="B195">
        <v>0</v>
      </c>
      <c r="C195">
        <v>0</v>
      </c>
      <c r="D195" t="s">
        <v>1</v>
      </c>
    </row>
    <row r="196" spans="1:4">
      <c r="A196" t="s">
        <v>196</v>
      </c>
      <c r="B196">
        <v>0</v>
      </c>
      <c r="C196">
        <v>0</v>
      </c>
      <c r="D196" t="s">
        <v>1</v>
      </c>
    </row>
    <row r="197" spans="1:4">
      <c r="A197" t="s">
        <v>197</v>
      </c>
      <c r="B197">
        <v>0</v>
      </c>
      <c r="C197">
        <v>0</v>
      </c>
      <c r="D197" t="s">
        <v>1</v>
      </c>
    </row>
    <row r="198" spans="1:4">
      <c r="A198" t="s">
        <v>198</v>
      </c>
      <c r="B198">
        <v>1</v>
      </c>
      <c r="C198">
        <v>0</v>
      </c>
      <c r="D198" t="s">
        <v>1</v>
      </c>
    </row>
    <row r="199" spans="1:4">
      <c r="A199" t="s">
        <v>199</v>
      </c>
      <c r="B199">
        <v>0</v>
      </c>
      <c r="C199">
        <v>0</v>
      </c>
      <c r="D199" t="s">
        <v>1</v>
      </c>
    </row>
    <row r="200" spans="1:4">
      <c r="A200" t="s">
        <v>200</v>
      </c>
      <c r="B200">
        <v>0</v>
      </c>
      <c r="C200">
        <v>0</v>
      </c>
      <c r="D200" t="s">
        <v>1</v>
      </c>
    </row>
    <row r="201" spans="1:4">
      <c r="A201" t="s">
        <v>201</v>
      </c>
      <c r="B201">
        <v>68</v>
      </c>
      <c r="C201">
        <v>1E-3</v>
      </c>
      <c r="D201" t="s">
        <v>1</v>
      </c>
    </row>
    <row r="202" spans="1:4">
      <c r="A202" t="s">
        <v>202</v>
      </c>
      <c r="B202">
        <v>66</v>
      </c>
      <c r="C202">
        <v>2E-3</v>
      </c>
      <c r="D202" t="s">
        <v>1</v>
      </c>
    </row>
    <row r="203" spans="1:4">
      <c r="A203" t="s">
        <v>203</v>
      </c>
      <c r="B203">
        <v>67</v>
      </c>
      <c r="C203">
        <v>0</v>
      </c>
      <c r="D203" t="s">
        <v>1</v>
      </c>
    </row>
    <row r="204" spans="1:4">
      <c r="A204" t="s">
        <v>204</v>
      </c>
      <c r="B204">
        <v>68</v>
      </c>
      <c r="C204">
        <v>1E-3</v>
      </c>
      <c r="D204" t="s">
        <v>1</v>
      </c>
    </row>
    <row r="205" spans="1:4">
      <c r="A205" t="s">
        <v>205</v>
      </c>
      <c r="B205">
        <v>67</v>
      </c>
      <c r="C205">
        <v>1E-3</v>
      </c>
      <c r="D205" t="s">
        <v>1</v>
      </c>
    </row>
    <row r="206" spans="1:4">
      <c r="A206" t="s">
        <v>206</v>
      </c>
      <c r="B206">
        <v>53</v>
      </c>
      <c r="C206">
        <v>2E-3</v>
      </c>
      <c r="D206" t="s">
        <v>1</v>
      </c>
    </row>
    <row r="207" spans="1:4">
      <c r="A207" t="s">
        <v>207</v>
      </c>
      <c r="B207">
        <v>59</v>
      </c>
      <c r="C207">
        <v>1E-3</v>
      </c>
      <c r="D207" t="s">
        <v>1</v>
      </c>
    </row>
    <row r="208" spans="1:4">
      <c r="A208" t="s">
        <v>208</v>
      </c>
      <c r="B208">
        <v>53</v>
      </c>
      <c r="C208">
        <v>2E-3</v>
      </c>
      <c r="D208" t="s">
        <v>1</v>
      </c>
    </row>
    <row r="209" spans="1:4">
      <c r="A209" t="s">
        <v>209</v>
      </c>
      <c r="B209">
        <v>57</v>
      </c>
      <c r="C209">
        <v>2E-3</v>
      </c>
      <c r="D209" t="s">
        <v>1</v>
      </c>
    </row>
    <row r="210" spans="1:4">
      <c r="A210" t="s">
        <v>210</v>
      </c>
      <c r="B210">
        <v>56</v>
      </c>
      <c r="C210">
        <v>1E-3</v>
      </c>
      <c r="D210" t="s">
        <v>1</v>
      </c>
    </row>
    <row r="211" spans="1:4">
      <c r="A211" t="s">
        <v>211</v>
      </c>
      <c r="B211">
        <v>47</v>
      </c>
      <c r="C211">
        <v>2E-3</v>
      </c>
      <c r="D211" t="s">
        <v>1</v>
      </c>
    </row>
    <row r="212" spans="1:4">
      <c r="A212" t="s">
        <v>212</v>
      </c>
      <c r="B212">
        <v>45</v>
      </c>
      <c r="C212">
        <v>2E-3</v>
      </c>
      <c r="D212" t="s">
        <v>1</v>
      </c>
    </row>
    <row r="213" spans="1:4">
      <c r="A213" t="s">
        <v>213</v>
      </c>
      <c r="B213">
        <v>46</v>
      </c>
      <c r="C213">
        <v>2E-3</v>
      </c>
      <c r="D213" t="s">
        <v>1</v>
      </c>
    </row>
    <row r="214" spans="1:4">
      <c r="A214" t="s">
        <v>214</v>
      </c>
      <c r="B214">
        <v>46</v>
      </c>
      <c r="C214">
        <v>2E-3</v>
      </c>
      <c r="D214" t="s">
        <v>1</v>
      </c>
    </row>
    <row r="215" spans="1:4">
      <c r="A215" t="s">
        <v>215</v>
      </c>
      <c r="B215">
        <v>48</v>
      </c>
      <c r="C215">
        <v>1E-3</v>
      </c>
      <c r="D215" t="s">
        <v>1</v>
      </c>
    </row>
    <row r="216" spans="1:4">
      <c r="A216" t="s">
        <v>216</v>
      </c>
      <c r="B216">
        <v>36</v>
      </c>
      <c r="C216">
        <v>2E-3</v>
      </c>
      <c r="D216" t="s">
        <v>1</v>
      </c>
    </row>
    <row r="217" spans="1:4">
      <c r="A217" t="s">
        <v>217</v>
      </c>
      <c r="B217">
        <v>40</v>
      </c>
      <c r="C217">
        <v>2E-3</v>
      </c>
      <c r="D217" t="s">
        <v>1</v>
      </c>
    </row>
    <row r="218" spans="1:4">
      <c r="A218" t="s">
        <v>218</v>
      </c>
      <c r="B218">
        <v>40</v>
      </c>
      <c r="C218">
        <v>2E-3</v>
      </c>
      <c r="D218" t="s">
        <v>1</v>
      </c>
    </row>
    <row r="219" spans="1:4">
      <c r="A219" t="s">
        <v>219</v>
      </c>
      <c r="B219">
        <v>36</v>
      </c>
      <c r="C219">
        <v>3.0000000000000001E-3</v>
      </c>
      <c r="D219" t="s">
        <v>1</v>
      </c>
    </row>
    <row r="220" spans="1:4">
      <c r="A220" t="s">
        <v>220</v>
      </c>
      <c r="B220">
        <v>42</v>
      </c>
      <c r="C220">
        <v>2E-3</v>
      </c>
      <c r="D220" t="s">
        <v>1</v>
      </c>
    </row>
    <row r="221" spans="1:4">
      <c r="A221" t="s">
        <v>221</v>
      </c>
      <c r="B221">
        <v>31</v>
      </c>
      <c r="C221">
        <v>3.0000000000000001E-3</v>
      </c>
      <c r="D221" t="s">
        <v>1</v>
      </c>
    </row>
    <row r="222" spans="1:4">
      <c r="A222" t="s">
        <v>222</v>
      </c>
      <c r="B222">
        <v>31</v>
      </c>
      <c r="C222">
        <v>5.0000000000000001E-3</v>
      </c>
      <c r="D222" t="s">
        <v>1</v>
      </c>
    </row>
    <row r="223" spans="1:4">
      <c r="A223" t="s">
        <v>223</v>
      </c>
      <c r="B223">
        <v>29</v>
      </c>
      <c r="C223">
        <v>2E-3</v>
      </c>
      <c r="D223" t="s">
        <v>1</v>
      </c>
    </row>
    <row r="224" spans="1:4">
      <c r="A224" t="s">
        <v>224</v>
      </c>
      <c r="B224">
        <v>30</v>
      </c>
      <c r="C224">
        <v>3.0000000000000001E-3</v>
      </c>
      <c r="D224" t="s">
        <v>1</v>
      </c>
    </row>
    <row r="225" spans="1:4">
      <c r="A225" t="s">
        <v>225</v>
      </c>
      <c r="B225">
        <v>33</v>
      </c>
      <c r="C225">
        <v>2E-3</v>
      </c>
      <c r="D225" t="s">
        <v>1</v>
      </c>
    </row>
    <row r="226" spans="1:4">
      <c r="A226" t="s">
        <v>226</v>
      </c>
      <c r="B226">
        <v>84</v>
      </c>
      <c r="C226">
        <v>1E-3</v>
      </c>
      <c r="D226" t="s">
        <v>1</v>
      </c>
    </row>
    <row r="227" spans="1:4">
      <c r="A227" t="s">
        <v>227</v>
      </c>
      <c r="B227">
        <v>82</v>
      </c>
      <c r="C227">
        <v>1E-3</v>
      </c>
      <c r="D227" t="s">
        <v>1</v>
      </c>
    </row>
    <row r="228" spans="1:4">
      <c r="A228" t="s">
        <v>228</v>
      </c>
      <c r="B228">
        <v>82</v>
      </c>
      <c r="C228">
        <v>0</v>
      </c>
      <c r="D228" t="s">
        <v>1</v>
      </c>
    </row>
    <row r="229" spans="1:4">
      <c r="A229" t="s">
        <v>229</v>
      </c>
      <c r="B229">
        <v>81</v>
      </c>
      <c r="C229">
        <v>1E-3</v>
      </c>
      <c r="D229" t="s">
        <v>1</v>
      </c>
    </row>
    <row r="230" spans="1:4">
      <c r="A230" t="s">
        <v>230</v>
      </c>
      <c r="B230">
        <v>83</v>
      </c>
      <c r="C230">
        <v>1E-3</v>
      </c>
      <c r="D230" t="s">
        <v>1</v>
      </c>
    </row>
    <row r="231" spans="1:4">
      <c r="A231" t="s">
        <v>231</v>
      </c>
      <c r="B231">
        <v>68</v>
      </c>
      <c r="C231">
        <v>1E-3</v>
      </c>
      <c r="D231" t="s">
        <v>1</v>
      </c>
    </row>
    <row r="232" spans="1:4">
      <c r="A232" t="s">
        <v>232</v>
      </c>
      <c r="B232">
        <v>68</v>
      </c>
      <c r="C232">
        <v>1E-3</v>
      </c>
      <c r="D232" t="s">
        <v>1</v>
      </c>
    </row>
    <row r="233" spans="1:4">
      <c r="A233" t="s">
        <v>233</v>
      </c>
      <c r="B233">
        <v>72</v>
      </c>
      <c r="C233">
        <v>2E-3</v>
      </c>
      <c r="D233" t="s">
        <v>1</v>
      </c>
    </row>
    <row r="234" spans="1:4">
      <c r="A234" t="s">
        <v>234</v>
      </c>
      <c r="B234">
        <v>71</v>
      </c>
      <c r="C234">
        <v>2E-3</v>
      </c>
      <c r="D234" t="s">
        <v>1</v>
      </c>
    </row>
    <row r="235" spans="1:4">
      <c r="A235" t="s">
        <v>235</v>
      </c>
      <c r="B235">
        <v>70</v>
      </c>
      <c r="C235">
        <v>1E-3</v>
      </c>
      <c r="D235" t="s">
        <v>1</v>
      </c>
    </row>
    <row r="236" spans="1:4">
      <c r="A236" t="s">
        <v>236</v>
      </c>
      <c r="B236">
        <v>62</v>
      </c>
      <c r="C236">
        <v>2E-3</v>
      </c>
      <c r="D236" t="s">
        <v>1</v>
      </c>
    </row>
    <row r="237" spans="1:4">
      <c r="A237" t="s">
        <v>237</v>
      </c>
      <c r="B237">
        <v>58</v>
      </c>
      <c r="C237">
        <v>2E-3</v>
      </c>
      <c r="D237" t="s">
        <v>1</v>
      </c>
    </row>
    <row r="238" spans="1:4">
      <c r="A238" t="s">
        <v>238</v>
      </c>
      <c r="B238">
        <v>57</v>
      </c>
      <c r="C238">
        <v>3.0000000000000001E-3</v>
      </c>
      <c r="D238" t="s">
        <v>1</v>
      </c>
    </row>
    <row r="239" spans="1:4">
      <c r="A239" t="s">
        <v>239</v>
      </c>
      <c r="B239">
        <v>55</v>
      </c>
      <c r="C239">
        <v>3.0000000000000001E-3</v>
      </c>
      <c r="D239" t="s">
        <v>1</v>
      </c>
    </row>
    <row r="240" spans="1:4">
      <c r="A240" t="s">
        <v>240</v>
      </c>
      <c r="B240">
        <v>58</v>
      </c>
      <c r="C240">
        <v>2E-3</v>
      </c>
      <c r="D240" t="s">
        <v>1</v>
      </c>
    </row>
    <row r="241" spans="1:4">
      <c r="A241" t="s">
        <v>241</v>
      </c>
      <c r="B241">
        <v>52</v>
      </c>
      <c r="C241">
        <v>2E-3</v>
      </c>
      <c r="D241" t="s">
        <v>1</v>
      </c>
    </row>
    <row r="242" spans="1:4">
      <c r="A242" t="s">
        <v>242</v>
      </c>
      <c r="B242">
        <v>51</v>
      </c>
      <c r="C242">
        <v>3.0000000000000001E-3</v>
      </c>
      <c r="D242" t="s">
        <v>1</v>
      </c>
    </row>
    <row r="243" spans="1:4">
      <c r="A243" t="s">
        <v>243</v>
      </c>
      <c r="B243">
        <v>54</v>
      </c>
      <c r="C243">
        <v>3.0000000000000001E-3</v>
      </c>
      <c r="D243" t="s">
        <v>1</v>
      </c>
    </row>
    <row r="244" spans="1:4">
      <c r="A244" t="s">
        <v>244</v>
      </c>
      <c r="B244">
        <v>47</v>
      </c>
      <c r="C244">
        <v>3.0000000000000001E-3</v>
      </c>
      <c r="D244" t="s">
        <v>1</v>
      </c>
    </row>
    <row r="245" spans="1:4">
      <c r="A245" t="s">
        <v>245</v>
      </c>
      <c r="B245">
        <v>50</v>
      </c>
      <c r="C245">
        <v>3.0000000000000001E-3</v>
      </c>
      <c r="D245" t="s">
        <v>1</v>
      </c>
    </row>
    <row r="246" spans="1:4">
      <c r="A246" t="s">
        <v>246</v>
      </c>
      <c r="B246">
        <v>44</v>
      </c>
      <c r="C246">
        <v>3.0000000000000001E-3</v>
      </c>
      <c r="D246" t="s">
        <v>1</v>
      </c>
    </row>
    <row r="247" spans="1:4">
      <c r="A247" t="s">
        <v>247</v>
      </c>
      <c r="B247">
        <v>42</v>
      </c>
      <c r="C247">
        <v>3.0000000000000001E-3</v>
      </c>
      <c r="D247" t="s">
        <v>1</v>
      </c>
    </row>
    <row r="248" spans="1:4">
      <c r="A248" t="s">
        <v>248</v>
      </c>
      <c r="B248">
        <v>42</v>
      </c>
      <c r="C248">
        <v>4.0000000000000001E-3</v>
      </c>
      <c r="D248" t="s">
        <v>1</v>
      </c>
    </row>
    <row r="249" spans="1:4">
      <c r="A249" t="s">
        <v>249</v>
      </c>
      <c r="B249">
        <v>44</v>
      </c>
      <c r="C249">
        <v>3.0000000000000001E-3</v>
      </c>
      <c r="D249" t="s">
        <v>1</v>
      </c>
    </row>
    <row r="250" spans="1:4">
      <c r="A250" t="s">
        <v>250</v>
      </c>
      <c r="B250">
        <v>44</v>
      </c>
      <c r="C250">
        <v>3.0000000000000001E-3</v>
      </c>
      <c r="D250" t="s">
        <v>1</v>
      </c>
    </row>
    <row r="251" spans="1:4">
      <c r="A251" t="s">
        <v>251</v>
      </c>
      <c r="B251">
        <v>98</v>
      </c>
      <c r="C251">
        <v>2E-3</v>
      </c>
      <c r="D251" t="s">
        <v>1</v>
      </c>
    </row>
    <row r="252" spans="1:4">
      <c r="A252" t="s">
        <v>252</v>
      </c>
      <c r="B252">
        <v>94</v>
      </c>
      <c r="C252">
        <v>1E-3</v>
      </c>
      <c r="D252" t="s">
        <v>1</v>
      </c>
    </row>
    <row r="253" spans="1:4">
      <c r="A253" t="s">
        <v>253</v>
      </c>
      <c r="B253">
        <v>97</v>
      </c>
      <c r="C253">
        <v>1E-3</v>
      </c>
      <c r="D253" t="s">
        <v>1</v>
      </c>
    </row>
    <row r="254" spans="1:4">
      <c r="A254" t="s">
        <v>254</v>
      </c>
      <c r="B254">
        <v>94</v>
      </c>
      <c r="C254">
        <v>1E-3</v>
      </c>
      <c r="D254" t="s">
        <v>1</v>
      </c>
    </row>
    <row r="255" spans="1:4">
      <c r="A255" t="s">
        <v>255</v>
      </c>
      <c r="B255">
        <v>95</v>
      </c>
      <c r="C255">
        <v>2E-3</v>
      </c>
      <c r="D255" t="s">
        <v>1</v>
      </c>
    </row>
    <row r="256" spans="1:4">
      <c r="A256" t="s">
        <v>256</v>
      </c>
      <c r="B256">
        <v>82</v>
      </c>
      <c r="C256">
        <v>2E-3</v>
      </c>
      <c r="D256" t="s">
        <v>1</v>
      </c>
    </row>
    <row r="257" spans="1:4">
      <c r="A257" t="s">
        <v>257</v>
      </c>
      <c r="B257">
        <v>83</v>
      </c>
      <c r="C257">
        <v>2E-3</v>
      </c>
      <c r="D257" t="s">
        <v>1</v>
      </c>
    </row>
    <row r="258" spans="1:4">
      <c r="A258" t="s">
        <v>258</v>
      </c>
      <c r="B258">
        <v>84</v>
      </c>
      <c r="C258">
        <v>2E-3</v>
      </c>
      <c r="D258" t="s">
        <v>1</v>
      </c>
    </row>
    <row r="259" spans="1:4">
      <c r="A259" t="s">
        <v>259</v>
      </c>
      <c r="B259">
        <v>82</v>
      </c>
      <c r="C259">
        <v>2E-3</v>
      </c>
      <c r="D259" t="s">
        <v>1</v>
      </c>
    </row>
    <row r="260" spans="1:4">
      <c r="A260" t="s">
        <v>260</v>
      </c>
      <c r="B260">
        <v>83</v>
      </c>
      <c r="C260">
        <v>2E-3</v>
      </c>
      <c r="D260" t="s">
        <v>1</v>
      </c>
    </row>
    <row r="261" spans="1:4">
      <c r="A261" t="s">
        <v>261</v>
      </c>
      <c r="B261">
        <v>68</v>
      </c>
      <c r="C261">
        <v>4.0000000000000001E-3</v>
      </c>
      <c r="D261" t="s">
        <v>1</v>
      </c>
    </row>
    <row r="262" spans="1:4">
      <c r="A262" t="s">
        <v>262</v>
      </c>
      <c r="B262">
        <v>70</v>
      </c>
      <c r="C262">
        <v>3.0000000000000001E-3</v>
      </c>
      <c r="D262" t="s">
        <v>1</v>
      </c>
    </row>
    <row r="263" spans="1:4">
      <c r="A263" t="s">
        <v>263</v>
      </c>
      <c r="B263">
        <v>69</v>
      </c>
      <c r="C263">
        <v>3.0000000000000001E-3</v>
      </c>
      <c r="D263" t="s">
        <v>1</v>
      </c>
    </row>
    <row r="264" spans="1:4">
      <c r="A264" t="s">
        <v>264</v>
      </c>
      <c r="B264">
        <v>72</v>
      </c>
      <c r="C264">
        <v>2E-3</v>
      </c>
      <c r="D264" t="s">
        <v>1</v>
      </c>
    </row>
    <row r="265" spans="1:4">
      <c r="A265" t="s">
        <v>265</v>
      </c>
      <c r="B265">
        <v>72</v>
      </c>
      <c r="C265">
        <v>3.0000000000000001E-3</v>
      </c>
      <c r="D265" t="s">
        <v>1</v>
      </c>
    </row>
    <row r="266" spans="1:4">
      <c r="A266" t="s">
        <v>266</v>
      </c>
      <c r="B266">
        <v>67</v>
      </c>
      <c r="C266">
        <v>2E-3</v>
      </c>
      <c r="D266" t="s">
        <v>1</v>
      </c>
    </row>
    <row r="267" spans="1:4">
      <c r="A267" t="s">
        <v>267</v>
      </c>
      <c r="B267">
        <v>60</v>
      </c>
      <c r="C267">
        <v>3.0000000000000001E-3</v>
      </c>
      <c r="D267" t="s">
        <v>1</v>
      </c>
    </row>
    <row r="268" spans="1:4">
      <c r="A268" t="s">
        <v>268</v>
      </c>
      <c r="B268">
        <v>63</v>
      </c>
      <c r="C268">
        <v>4.0000000000000001E-3</v>
      </c>
      <c r="D268" t="s">
        <v>1</v>
      </c>
    </row>
    <row r="269" spans="1:4">
      <c r="A269" t="s">
        <v>269</v>
      </c>
      <c r="B269">
        <v>61</v>
      </c>
      <c r="C269">
        <v>5.0000000000000001E-3</v>
      </c>
      <c r="D269" t="s">
        <v>1</v>
      </c>
    </row>
    <row r="270" spans="1:4">
      <c r="A270" t="s">
        <v>270</v>
      </c>
      <c r="B270">
        <v>62</v>
      </c>
      <c r="C270">
        <v>5.0000000000000001E-3</v>
      </c>
      <c r="D270" t="s">
        <v>1</v>
      </c>
    </row>
    <row r="271" spans="1:4">
      <c r="A271" t="s">
        <v>271</v>
      </c>
      <c r="B271">
        <v>50</v>
      </c>
      <c r="C271">
        <v>5.0000000000000001E-3</v>
      </c>
      <c r="D271" t="s">
        <v>1</v>
      </c>
    </row>
    <row r="272" spans="1:4">
      <c r="A272" t="s">
        <v>272</v>
      </c>
      <c r="B272">
        <v>58</v>
      </c>
      <c r="C272">
        <v>4.0000000000000001E-3</v>
      </c>
      <c r="D272" t="s">
        <v>1</v>
      </c>
    </row>
    <row r="273" spans="1:4">
      <c r="A273" t="s">
        <v>273</v>
      </c>
      <c r="B273">
        <v>51</v>
      </c>
      <c r="C273">
        <v>5.0000000000000001E-3</v>
      </c>
      <c r="D273" t="s">
        <v>1</v>
      </c>
    </row>
    <row r="274" spans="1:4">
      <c r="A274" t="s">
        <v>274</v>
      </c>
      <c r="B274">
        <v>46</v>
      </c>
      <c r="C274">
        <v>5.0000000000000001E-3</v>
      </c>
      <c r="D274" t="s">
        <v>1</v>
      </c>
    </row>
    <row r="275" spans="1:4">
      <c r="A275" t="s">
        <v>275</v>
      </c>
      <c r="B275">
        <v>56</v>
      </c>
      <c r="C275">
        <v>6.0000000000000001E-3</v>
      </c>
      <c r="D275" t="s">
        <v>1</v>
      </c>
    </row>
    <row r="276" spans="1:4">
      <c r="A276" t="s">
        <v>276</v>
      </c>
      <c r="B276">
        <v>114</v>
      </c>
      <c r="C276">
        <v>2E-3</v>
      </c>
      <c r="D276" t="s">
        <v>1</v>
      </c>
    </row>
    <row r="277" spans="1:4">
      <c r="A277" t="s">
        <v>277</v>
      </c>
      <c r="B277">
        <v>114</v>
      </c>
      <c r="C277">
        <v>2E-3</v>
      </c>
      <c r="D277" t="s">
        <v>1</v>
      </c>
    </row>
    <row r="278" spans="1:4">
      <c r="A278" t="s">
        <v>278</v>
      </c>
      <c r="B278">
        <v>113</v>
      </c>
      <c r="C278">
        <v>1E-3</v>
      </c>
      <c r="D278" t="s">
        <v>1</v>
      </c>
    </row>
    <row r="279" spans="1:4">
      <c r="A279" t="s">
        <v>279</v>
      </c>
      <c r="B279">
        <v>112</v>
      </c>
      <c r="C279">
        <v>2E-3</v>
      </c>
      <c r="D279" t="s">
        <v>1</v>
      </c>
    </row>
    <row r="280" spans="1:4">
      <c r="A280" t="s">
        <v>280</v>
      </c>
      <c r="B280">
        <v>116</v>
      </c>
      <c r="C280">
        <v>1E-3</v>
      </c>
      <c r="D280" t="s">
        <v>1</v>
      </c>
    </row>
    <row r="281" spans="1:4">
      <c r="A281" t="s">
        <v>281</v>
      </c>
      <c r="B281">
        <v>98</v>
      </c>
      <c r="C281">
        <v>2E-3</v>
      </c>
      <c r="D281" t="s">
        <v>1</v>
      </c>
    </row>
    <row r="282" spans="1:4">
      <c r="A282" t="s">
        <v>282</v>
      </c>
      <c r="B282">
        <v>96</v>
      </c>
      <c r="C282">
        <v>2E-3</v>
      </c>
      <c r="D282" t="s">
        <v>1</v>
      </c>
    </row>
    <row r="283" spans="1:4">
      <c r="A283" t="s">
        <v>283</v>
      </c>
      <c r="B283">
        <v>98</v>
      </c>
      <c r="C283">
        <v>3.0000000000000001E-3</v>
      </c>
      <c r="D283" t="s">
        <v>1</v>
      </c>
    </row>
    <row r="284" spans="1:4">
      <c r="A284" t="s">
        <v>284</v>
      </c>
      <c r="B284">
        <v>99</v>
      </c>
      <c r="C284">
        <v>3.0000000000000001E-3</v>
      </c>
      <c r="D284" t="s">
        <v>1</v>
      </c>
    </row>
    <row r="285" spans="1:4">
      <c r="A285" t="s">
        <v>285</v>
      </c>
      <c r="B285">
        <v>96</v>
      </c>
      <c r="C285">
        <v>4.0000000000000001E-3</v>
      </c>
      <c r="D285" t="s">
        <v>1</v>
      </c>
    </row>
    <row r="286" spans="1:4">
      <c r="A286" t="s">
        <v>286</v>
      </c>
      <c r="B286">
        <v>80</v>
      </c>
      <c r="C286">
        <v>4.0000000000000001E-3</v>
      </c>
      <c r="D286" t="s">
        <v>1</v>
      </c>
    </row>
    <row r="287" spans="1:4">
      <c r="A287" t="s">
        <v>287</v>
      </c>
      <c r="B287">
        <v>83</v>
      </c>
      <c r="C287">
        <v>4.0000000000000001E-3</v>
      </c>
      <c r="D287" t="s">
        <v>1</v>
      </c>
    </row>
    <row r="288" spans="1:4">
      <c r="A288" t="s">
        <v>288</v>
      </c>
      <c r="B288">
        <v>85</v>
      </c>
      <c r="C288">
        <v>3.0000000000000001E-3</v>
      </c>
      <c r="D288" t="s">
        <v>1</v>
      </c>
    </row>
    <row r="289" spans="1:4">
      <c r="A289" t="s">
        <v>289</v>
      </c>
      <c r="B289">
        <v>83</v>
      </c>
      <c r="C289">
        <v>3.0000000000000001E-3</v>
      </c>
      <c r="D289" t="s">
        <v>1</v>
      </c>
    </row>
    <row r="290" spans="1:4">
      <c r="A290" t="s">
        <v>290</v>
      </c>
      <c r="B290">
        <v>88</v>
      </c>
      <c r="C290">
        <v>5.0000000000000001E-3</v>
      </c>
      <c r="D290" t="s">
        <v>1</v>
      </c>
    </row>
    <row r="291" spans="1:4">
      <c r="A291" t="s">
        <v>291</v>
      </c>
      <c r="B291">
        <v>76</v>
      </c>
      <c r="C291">
        <v>5.0000000000000001E-3</v>
      </c>
      <c r="D291" t="s">
        <v>1</v>
      </c>
    </row>
    <row r="292" spans="1:4">
      <c r="A292" t="s">
        <v>292</v>
      </c>
      <c r="B292">
        <v>71</v>
      </c>
      <c r="C292">
        <v>5.0000000000000001E-3</v>
      </c>
      <c r="D292" t="s">
        <v>1</v>
      </c>
    </row>
    <row r="293" spans="1:4">
      <c r="A293" t="s">
        <v>293</v>
      </c>
      <c r="B293">
        <v>77</v>
      </c>
      <c r="C293">
        <v>4.0000000000000001E-3</v>
      </c>
      <c r="D293" t="s">
        <v>1</v>
      </c>
    </row>
    <row r="294" spans="1:4">
      <c r="A294" t="s">
        <v>294</v>
      </c>
      <c r="B294">
        <v>76</v>
      </c>
      <c r="C294">
        <v>5.0000000000000001E-3</v>
      </c>
      <c r="D294" t="s">
        <v>1</v>
      </c>
    </row>
    <row r="295" spans="1:4">
      <c r="A295" t="s">
        <v>295</v>
      </c>
      <c r="B295">
        <v>72</v>
      </c>
      <c r="C295">
        <v>4.0000000000000001E-3</v>
      </c>
      <c r="D295" t="s">
        <v>1</v>
      </c>
    </row>
    <row r="296" spans="1:4">
      <c r="A296" t="s">
        <v>296</v>
      </c>
      <c r="B296">
        <v>66</v>
      </c>
      <c r="C296">
        <v>6.0000000000000001E-3</v>
      </c>
      <c r="D296" t="s">
        <v>1</v>
      </c>
    </row>
    <row r="297" spans="1:4">
      <c r="A297" t="s">
        <v>297</v>
      </c>
      <c r="B297">
        <v>61</v>
      </c>
      <c r="C297">
        <v>5.0000000000000001E-3</v>
      </c>
      <c r="D297" t="s">
        <v>1</v>
      </c>
    </row>
    <row r="298" spans="1:4">
      <c r="A298" t="s">
        <v>298</v>
      </c>
      <c r="B298">
        <v>61</v>
      </c>
      <c r="C298">
        <v>5.0000000000000001E-3</v>
      </c>
      <c r="D298" t="s">
        <v>1</v>
      </c>
    </row>
    <row r="299" spans="1:4">
      <c r="A299" t="s">
        <v>299</v>
      </c>
      <c r="B299">
        <v>62</v>
      </c>
      <c r="C299">
        <v>7.0000000000000001E-3</v>
      </c>
      <c r="D299" t="s">
        <v>1</v>
      </c>
    </row>
    <row r="300" spans="1:4">
      <c r="A300" t="s">
        <v>300</v>
      </c>
      <c r="B300">
        <v>66</v>
      </c>
      <c r="C300">
        <v>5.0000000000000001E-3</v>
      </c>
      <c r="D300" t="s">
        <v>1</v>
      </c>
    </row>
    <row r="301" spans="1:4">
      <c r="A301" t="s">
        <v>301</v>
      </c>
      <c r="B301">
        <v>9</v>
      </c>
      <c r="C301">
        <v>0</v>
      </c>
      <c r="D301" t="s">
        <v>1</v>
      </c>
    </row>
    <row r="302" spans="1:4">
      <c r="A302" t="s">
        <v>302</v>
      </c>
      <c r="B302">
        <v>7</v>
      </c>
      <c r="C302">
        <v>0</v>
      </c>
      <c r="D302" t="s">
        <v>1</v>
      </c>
    </row>
    <row r="303" spans="1:4">
      <c r="A303" t="s">
        <v>303</v>
      </c>
      <c r="B303">
        <v>7</v>
      </c>
      <c r="C303">
        <v>0</v>
      </c>
      <c r="D303" t="s">
        <v>1</v>
      </c>
    </row>
    <row r="304" spans="1:4">
      <c r="A304" t="s">
        <v>304</v>
      </c>
      <c r="B304">
        <v>8</v>
      </c>
      <c r="C304">
        <v>0</v>
      </c>
      <c r="D304" t="s">
        <v>1</v>
      </c>
    </row>
    <row r="305" spans="1:4">
      <c r="A305" t="s">
        <v>305</v>
      </c>
      <c r="B305">
        <v>8</v>
      </c>
      <c r="C305">
        <v>0</v>
      </c>
      <c r="D305" t="s">
        <v>1</v>
      </c>
    </row>
    <row r="306" spans="1:4">
      <c r="A306" t="s">
        <v>306</v>
      </c>
      <c r="B306">
        <v>4</v>
      </c>
      <c r="C306">
        <v>0</v>
      </c>
      <c r="D306" t="s">
        <v>1</v>
      </c>
    </row>
    <row r="307" spans="1:4">
      <c r="A307" t="s">
        <v>307</v>
      </c>
      <c r="B307">
        <v>3</v>
      </c>
      <c r="C307">
        <v>1E-3</v>
      </c>
      <c r="D307" t="s">
        <v>1</v>
      </c>
    </row>
    <row r="308" spans="1:4">
      <c r="A308" t="s">
        <v>308</v>
      </c>
      <c r="B308">
        <v>5</v>
      </c>
      <c r="C308">
        <v>1E-3</v>
      </c>
      <c r="D308" t="s">
        <v>1</v>
      </c>
    </row>
    <row r="309" spans="1:4">
      <c r="A309" t="s">
        <v>309</v>
      </c>
      <c r="B309">
        <v>4</v>
      </c>
      <c r="C309">
        <v>0</v>
      </c>
      <c r="D309" t="s">
        <v>1</v>
      </c>
    </row>
    <row r="310" spans="1:4">
      <c r="A310" t="s">
        <v>310</v>
      </c>
      <c r="B310">
        <v>5</v>
      </c>
      <c r="C310">
        <v>1E-3</v>
      </c>
      <c r="D310" t="s">
        <v>1</v>
      </c>
    </row>
    <row r="311" spans="1:4">
      <c r="A311" t="s">
        <v>311</v>
      </c>
      <c r="B311">
        <v>2</v>
      </c>
      <c r="C311">
        <v>1E-3</v>
      </c>
      <c r="D311" t="s">
        <v>1</v>
      </c>
    </row>
    <row r="312" spans="1:4">
      <c r="A312" t="s">
        <v>312</v>
      </c>
      <c r="B312">
        <v>3</v>
      </c>
      <c r="C312">
        <v>0</v>
      </c>
      <c r="D312" t="s">
        <v>1</v>
      </c>
    </row>
    <row r="313" spans="1:4">
      <c r="A313" t="s">
        <v>313</v>
      </c>
      <c r="B313">
        <v>3</v>
      </c>
      <c r="C313">
        <v>0</v>
      </c>
      <c r="D313" t="s">
        <v>1</v>
      </c>
    </row>
    <row r="314" spans="1:4">
      <c r="A314" t="s">
        <v>314</v>
      </c>
      <c r="B314">
        <v>4</v>
      </c>
      <c r="C314">
        <v>0</v>
      </c>
      <c r="D314" t="s">
        <v>1</v>
      </c>
    </row>
    <row r="315" spans="1:4">
      <c r="A315" t="s">
        <v>315</v>
      </c>
      <c r="B315">
        <v>3</v>
      </c>
      <c r="C315">
        <v>0</v>
      </c>
      <c r="D315" t="s">
        <v>1</v>
      </c>
    </row>
    <row r="316" spans="1:4">
      <c r="A316" t="s">
        <v>316</v>
      </c>
      <c r="B316">
        <v>2</v>
      </c>
      <c r="C316">
        <v>0</v>
      </c>
      <c r="D316" t="s">
        <v>1</v>
      </c>
    </row>
    <row r="317" spans="1:4">
      <c r="A317" t="s">
        <v>317</v>
      </c>
      <c r="B317">
        <v>2</v>
      </c>
      <c r="C317">
        <v>0</v>
      </c>
      <c r="D317" t="s">
        <v>1</v>
      </c>
    </row>
    <row r="318" spans="1:4">
      <c r="A318" t="s">
        <v>318</v>
      </c>
      <c r="B318">
        <v>3</v>
      </c>
      <c r="C318">
        <v>0</v>
      </c>
      <c r="D318" t="s">
        <v>1</v>
      </c>
    </row>
    <row r="319" spans="1:4">
      <c r="A319" t="s">
        <v>319</v>
      </c>
      <c r="B319">
        <v>1</v>
      </c>
      <c r="C319">
        <v>0</v>
      </c>
      <c r="D319" t="s">
        <v>1</v>
      </c>
    </row>
    <row r="320" spans="1:4">
      <c r="A320" t="s">
        <v>320</v>
      </c>
      <c r="B320">
        <v>2</v>
      </c>
      <c r="C320">
        <v>1E-3</v>
      </c>
      <c r="D320" t="s">
        <v>1</v>
      </c>
    </row>
    <row r="321" spans="1:4">
      <c r="A321" t="s">
        <v>321</v>
      </c>
      <c r="B321">
        <v>1</v>
      </c>
      <c r="C321">
        <v>0</v>
      </c>
      <c r="D321" t="s">
        <v>1</v>
      </c>
    </row>
    <row r="322" spans="1:4">
      <c r="A322" t="s">
        <v>322</v>
      </c>
      <c r="B322">
        <v>1</v>
      </c>
      <c r="C322">
        <v>0</v>
      </c>
      <c r="D322" t="s">
        <v>1</v>
      </c>
    </row>
    <row r="323" spans="1:4">
      <c r="A323" t="s">
        <v>323</v>
      </c>
      <c r="B323">
        <v>1</v>
      </c>
      <c r="C323">
        <v>0</v>
      </c>
      <c r="D323" t="s">
        <v>1</v>
      </c>
    </row>
    <row r="324" spans="1:4">
      <c r="A324" t="s">
        <v>324</v>
      </c>
      <c r="B324">
        <v>2</v>
      </c>
      <c r="C324">
        <v>1E-3</v>
      </c>
      <c r="D324" t="s">
        <v>1</v>
      </c>
    </row>
    <row r="325" spans="1:4">
      <c r="A325" t="s">
        <v>325</v>
      </c>
      <c r="B325">
        <v>2</v>
      </c>
      <c r="C325">
        <v>0</v>
      </c>
      <c r="D325" t="s">
        <v>1</v>
      </c>
    </row>
    <row r="326" spans="1:4">
      <c r="A326" t="s">
        <v>326</v>
      </c>
      <c r="B326">
        <v>127</v>
      </c>
      <c r="C326">
        <v>2E-3</v>
      </c>
      <c r="D326" t="s">
        <v>1</v>
      </c>
    </row>
    <row r="327" spans="1:4">
      <c r="A327" t="s">
        <v>327</v>
      </c>
      <c r="B327">
        <v>127</v>
      </c>
      <c r="C327">
        <v>2E-3</v>
      </c>
      <c r="D327" t="s">
        <v>1</v>
      </c>
    </row>
    <row r="328" spans="1:4">
      <c r="A328" t="s">
        <v>328</v>
      </c>
      <c r="B328">
        <v>129</v>
      </c>
      <c r="C328">
        <v>2E-3</v>
      </c>
      <c r="D328" t="s">
        <v>1</v>
      </c>
    </row>
    <row r="329" spans="1:4">
      <c r="A329" t="s">
        <v>329</v>
      </c>
      <c r="B329">
        <v>128</v>
      </c>
      <c r="C329">
        <v>2E-3</v>
      </c>
      <c r="D329" t="s">
        <v>1</v>
      </c>
    </row>
    <row r="330" spans="1:4">
      <c r="A330" t="s">
        <v>330</v>
      </c>
      <c r="B330">
        <v>127</v>
      </c>
      <c r="C330">
        <v>1E-3</v>
      </c>
      <c r="D330" t="s">
        <v>1</v>
      </c>
    </row>
    <row r="331" spans="1:4">
      <c r="A331" t="s">
        <v>331</v>
      </c>
      <c r="B331">
        <v>111</v>
      </c>
      <c r="C331">
        <v>2E-3</v>
      </c>
      <c r="D331" t="s">
        <v>1</v>
      </c>
    </row>
    <row r="332" spans="1:4">
      <c r="A332" t="s">
        <v>332</v>
      </c>
      <c r="B332">
        <v>113</v>
      </c>
      <c r="C332">
        <v>2E-3</v>
      </c>
      <c r="D332" t="s">
        <v>1</v>
      </c>
    </row>
    <row r="333" spans="1:4">
      <c r="A333" t="s">
        <v>333</v>
      </c>
      <c r="B333">
        <v>110</v>
      </c>
      <c r="C333">
        <v>3.0000000000000001E-3</v>
      </c>
      <c r="D333" t="s">
        <v>1</v>
      </c>
    </row>
    <row r="334" spans="1:4">
      <c r="A334" t="s">
        <v>334</v>
      </c>
      <c r="B334">
        <v>111</v>
      </c>
      <c r="C334">
        <v>3.0000000000000001E-3</v>
      </c>
      <c r="D334" t="s">
        <v>1</v>
      </c>
    </row>
    <row r="335" spans="1:4">
      <c r="A335" t="s">
        <v>335</v>
      </c>
      <c r="B335">
        <v>108</v>
      </c>
      <c r="C335">
        <v>3.0000000000000001E-3</v>
      </c>
      <c r="D335" t="s">
        <v>1</v>
      </c>
    </row>
    <row r="336" spans="1:4">
      <c r="A336" t="s">
        <v>336</v>
      </c>
      <c r="B336">
        <v>95</v>
      </c>
      <c r="C336">
        <v>4.0000000000000001E-3</v>
      </c>
      <c r="D336" t="s">
        <v>1</v>
      </c>
    </row>
    <row r="337" spans="1:4">
      <c r="A337" t="s">
        <v>337</v>
      </c>
      <c r="B337">
        <v>91</v>
      </c>
      <c r="C337">
        <v>3.0000000000000001E-3</v>
      </c>
      <c r="D337" t="s">
        <v>1</v>
      </c>
    </row>
    <row r="338" spans="1:4">
      <c r="A338" t="s">
        <v>338</v>
      </c>
      <c r="B338">
        <v>94</v>
      </c>
      <c r="C338">
        <v>4.0000000000000001E-3</v>
      </c>
      <c r="D338" t="s">
        <v>1</v>
      </c>
    </row>
    <row r="339" spans="1:4">
      <c r="A339" t="s">
        <v>339</v>
      </c>
      <c r="B339">
        <v>93</v>
      </c>
      <c r="C339">
        <v>4.0000000000000001E-3</v>
      </c>
      <c r="D339" t="s">
        <v>1</v>
      </c>
    </row>
    <row r="340" spans="1:4">
      <c r="A340" t="s">
        <v>340</v>
      </c>
      <c r="B340">
        <v>98</v>
      </c>
      <c r="C340">
        <v>4.0000000000000001E-3</v>
      </c>
      <c r="D340" t="s">
        <v>1</v>
      </c>
    </row>
    <row r="341" spans="1:4">
      <c r="A341" t="s">
        <v>341</v>
      </c>
      <c r="B341">
        <v>84</v>
      </c>
      <c r="C341">
        <v>4.0000000000000001E-3</v>
      </c>
      <c r="D341" t="s">
        <v>1</v>
      </c>
    </row>
    <row r="342" spans="1:4">
      <c r="A342" t="s">
        <v>342</v>
      </c>
      <c r="B342">
        <v>83</v>
      </c>
      <c r="C342">
        <v>4.0000000000000001E-3</v>
      </c>
      <c r="D342" t="s">
        <v>1</v>
      </c>
    </row>
    <row r="343" spans="1:4">
      <c r="A343" t="s">
        <v>343</v>
      </c>
      <c r="B343">
        <v>84</v>
      </c>
      <c r="C343">
        <v>5.0000000000000001E-3</v>
      </c>
      <c r="D343" t="s">
        <v>1</v>
      </c>
    </row>
    <row r="344" spans="1:4">
      <c r="A344" t="s">
        <v>344</v>
      </c>
      <c r="B344">
        <v>83</v>
      </c>
      <c r="C344">
        <v>8.0000000000000002E-3</v>
      </c>
      <c r="D344" t="s">
        <v>1</v>
      </c>
    </row>
    <row r="345" spans="1:4">
      <c r="A345" t="s">
        <v>345</v>
      </c>
      <c r="B345">
        <v>85</v>
      </c>
      <c r="C345">
        <v>4.0000000000000001E-3</v>
      </c>
      <c r="D345" t="s">
        <v>1</v>
      </c>
    </row>
    <row r="346" spans="1:4">
      <c r="A346" t="s">
        <v>346</v>
      </c>
      <c r="B346">
        <v>70</v>
      </c>
      <c r="C346">
        <v>6.0000000000000001E-3</v>
      </c>
      <c r="D346" t="s">
        <v>1</v>
      </c>
    </row>
    <row r="347" spans="1:4">
      <c r="A347" t="s">
        <v>347</v>
      </c>
      <c r="B347">
        <v>74</v>
      </c>
      <c r="C347">
        <v>6.0000000000000001E-3</v>
      </c>
      <c r="D347" t="s">
        <v>1</v>
      </c>
    </row>
    <row r="348" spans="1:4">
      <c r="A348" t="s">
        <v>348</v>
      </c>
      <c r="B348">
        <v>74</v>
      </c>
      <c r="C348">
        <v>6.0000000000000001E-3</v>
      </c>
      <c r="D348" t="s">
        <v>1</v>
      </c>
    </row>
    <row r="349" spans="1:4">
      <c r="A349" t="s">
        <v>349</v>
      </c>
      <c r="B349">
        <v>73</v>
      </c>
      <c r="C349">
        <v>4.0000000000000001E-3</v>
      </c>
      <c r="D349" t="s">
        <v>1</v>
      </c>
    </row>
    <row r="350" spans="1:4">
      <c r="A350" t="s">
        <v>350</v>
      </c>
      <c r="B350">
        <v>74</v>
      </c>
      <c r="C350">
        <v>7.0000000000000001E-3</v>
      </c>
      <c r="D350" t="s">
        <v>1</v>
      </c>
    </row>
    <row r="351" spans="1:4">
      <c r="A351" t="s">
        <v>351</v>
      </c>
      <c r="B351">
        <v>145</v>
      </c>
      <c r="C351">
        <v>2E-3</v>
      </c>
      <c r="D351" t="s">
        <v>1</v>
      </c>
    </row>
    <row r="352" spans="1:4">
      <c r="A352" t="s">
        <v>352</v>
      </c>
      <c r="B352">
        <v>143</v>
      </c>
      <c r="C352">
        <v>2E-3</v>
      </c>
      <c r="D352" t="s">
        <v>1</v>
      </c>
    </row>
    <row r="353" spans="1:4">
      <c r="A353" t="s">
        <v>353</v>
      </c>
      <c r="B353">
        <v>142</v>
      </c>
      <c r="C353">
        <v>2E-3</v>
      </c>
      <c r="D353" t="s">
        <v>1</v>
      </c>
    </row>
    <row r="354" spans="1:4">
      <c r="A354" t="s">
        <v>354</v>
      </c>
      <c r="B354">
        <v>147</v>
      </c>
      <c r="C354">
        <v>2E-3</v>
      </c>
      <c r="D354" t="s">
        <v>1</v>
      </c>
    </row>
    <row r="355" spans="1:4">
      <c r="A355" t="s">
        <v>355</v>
      </c>
      <c r="B355">
        <v>142</v>
      </c>
      <c r="C355">
        <v>2E-3</v>
      </c>
      <c r="D355" t="s">
        <v>1</v>
      </c>
    </row>
    <row r="356" spans="1:4">
      <c r="A356" t="s">
        <v>356</v>
      </c>
      <c r="B356">
        <v>124</v>
      </c>
      <c r="C356">
        <v>3.0000000000000001E-3</v>
      </c>
      <c r="D356" t="s">
        <v>1</v>
      </c>
    </row>
    <row r="357" spans="1:4">
      <c r="A357" t="s">
        <v>357</v>
      </c>
      <c r="B357">
        <v>123</v>
      </c>
      <c r="C357">
        <v>3.0000000000000001E-3</v>
      </c>
      <c r="D357" t="s">
        <v>1</v>
      </c>
    </row>
    <row r="358" spans="1:4">
      <c r="A358" t="s">
        <v>358</v>
      </c>
      <c r="B358">
        <v>125</v>
      </c>
      <c r="C358">
        <v>4.0000000000000001E-3</v>
      </c>
      <c r="D358" t="s">
        <v>1</v>
      </c>
    </row>
    <row r="359" spans="1:4">
      <c r="A359" t="s">
        <v>359</v>
      </c>
      <c r="B359">
        <v>124</v>
      </c>
      <c r="C359">
        <v>3.0000000000000001E-3</v>
      </c>
      <c r="D359" t="s">
        <v>1</v>
      </c>
    </row>
    <row r="360" spans="1:4">
      <c r="A360" t="s">
        <v>360</v>
      </c>
      <c r="B360">
        <v>123</v>
      </c>
      <c r="C360">
        <v>3.0000000000000001E-3</v>
      </c>
      <c r="D360" t="s">
        <v>1</v>
      </c>
    </row>
    <row r="361" spans="1:4">
      <c r="A361" t="s">
        <v>361</v>
      </c>
      <c r="B361">
        <v>113</v>
      </c>
      <c r="C361">
        <v>3.0000000000000001E-3</v>
      </c>
      <c r="D361" t="s">
        <v>1</v>
      </c>
    </row>
    <row r="362" spans="1:4">
      <c r="A362" t="s">
        <v>362</v>
      </c>
      <c r="B362">
        <v>113</v>
      </c>
      <c r="C362">
        <v>4.0000000000000001E-3</v>
      </c>
      <c r="D362" t="s">
        <v>1</v>
      </c>
    </row>
    <row r="363" spans="1:4">
      <c r="A363" t="s">
        <v>363</v>
      </c>
      <c r="B363">
        <v>112</v>
      </c>
      <c r="C363">
        <v>5.0000000000000001E-3</v>
      </c>
      <c r="D363" t="s">
        <v>1</v>
      </c>
    </row>
    <row r="364" spans="1:4">
      <c r="A364" t="s">
        <v>364</v>
      </c>
      <c r="B364">
        <v>109</v>
      </c>
      <c r="C364">
        <v>3.0000000000000001E-3</v>
      </c>
      <c r="D364" t="s">
        <v>1</v>
      </c>
    </row>
    <row r="365" spans="1:4">
      <c r="A365" t="s">
        <v>365</v>
      </c>
      <c r="B365">
        <v>107</v>
      </c>
      <c r="C365">
        <v>6.0000000000000001E-3</v>
      </c>
      <c r="D365" t="s">
        <v>1</v>
      </c>
    </row>
    <row r="366" spans="1:4">
      <c r="A366" t="s">
        <v>366</v>
      </c>
      <c r="B366">
        <v>102</v>
      </c>
      <c r="C366">
        <v>4.0000000000000001E-3</v>
      </c>
      <c r="D366" t="s">
        <v>1</v>
      </c>
    </row>
    <row r="367" spans="1:4">
      <c r="A367" t="s">
        <v>367</v>
      </c>
      <c r="B367">
        <v>97</v>
      </c>
      <c r="C367">
        <v>5.0000000000000001E-3</v>
      </c>
      <c r="D367" t="s">
        <v>1</v>
      </c>
    </row>
    <row r="368" spans="1:4">
      <c r="A368" t="s">
        <v>368</v>
      </c>
      <c r="B368">
        <v>93</v>
      </c>
      <c r="C368">
        <v>4.0000000000000001E-3</v>
      </c>
      <c r="D368" t="s">
        <v>1</v>
      </c>
    </row>
    <row r="369" spans="1:4">
      <c r="A369" t="s">
        <v>369</v>
      </c>
      <c r="B369">
        <v>92</v>
      </c>
      <c r="C369">
        <v>7.0000000000000001E-3</v>
      </c>
      <c r="D369" t="s">
        <v>1</v>
      </c>
    </row>
    <row r="370" spans="1:4">
      <c r="A370" t="s">
        <v>370</v>
      </c>
      <c r="B370">
        <v>89</v>
      </c>
      <c r="C370">
        <v>5.0000000000000001E-3</v>
      </c>
      <c r="D370" t="s">
        <v>1</v>
      </c>
    </row>
    <row r="371" spans="1:4">
      <c r="A371" t="s">
        <v>371</v>
      </c>
      <c r="B371">
        <v>87</v>
      </c>
      <c r="C371">
        <v>8.0000000000000002E-3</v>
      </c>
      <c r="D371" t="s">
        <v>1</v>
      </c>
    </row>
    <row r="372" spans="1:4">
      <c r="A372" t="s">
        <v>372</v>
      </c>
      <c r="B372">
        <v>84</v>
      </c>
      <c r="C372">
        <v>0.01</v>
      </c>
      <c r="D372" t="s">
        <v>1</v>
      </c>
    </row>
    <row r="373" spans="1:4">
      <c r="A373" t="s">
        <v>373</v>
      </c>
      <c r="B373">
        <v>77</v>
      </c>
      <c r="C373">
        <v>8.0000000000000002E-3</v>
      </c>
      <c r="D373" t="s">
        <v>1</v>
      </c>
    </row>
    <row r="374" spans="1:4">
      <c r="A374" t="s">
        <v>374</v>
      </c>
      <c r="B374">
        <v>84</v>
      </c>
      <c r="C374">
        <v>8.0000000000000002E-3</v>
      </c>
      <c r="D374" t="s">
        <v>1</v>
      </c>
    </row>
    <row r="375" spans="1:4">
      <c r="A375" t="s">
        <v>375</v>
      </c>
      <c r="B375">
        <v>85</v>
      </c>
      <c r="C375">
        <v>8.0000000000000002E-3</v>
      </c>
      <c r="D375" t="s">
        <v>1</v>
      </c>
    </row>
    <row r="376" spans="1:4">
      <c r="A376" t="s">
        <v>376</v>
      </c>
      <c r="B376">
        <v>185</v>
      </c>
      <c r="C376">
        <v>3.0000000000000001E-3</v>
      </c>
      <c r="D376" t="s">
        <v>1</v>
      </c>
    </row>
    <row r="377" spans="1:4">
      <c r="A377" t="s">
        <v>377</v>
      </c>
      <c r="B377">
        <v>185</v>
      </c>
      <c r="C377">
        <v>2E-3</v>
      </c>
      <c r="D377" t="s">
        <v>1</v>
      </c>
    </row>
    <row r="378" spans="1:4">
      <c r="A378" t="s">
        <v>378</v>
      </c>
      <c r="B378">
        <v>189</v>
      </c>
      <c r="C378">
        <v>3.0000000000000001E-3</v>
      </c>
      <c r="D378" t="s">
        <v>1</v>
      </c>
    </row>
    <row r="379" spans="1:4">
      <c r="A379" t="s">
        <v>379</v>
      </c>
      <c r="B379">
        <v>185</v>
      </c>
      <c r="C379">
        <v>2E-3</v>
      </c>
      <c r="D379" t="s">
        <v>1</v>
      </c>
    </row>
    <row r="380" spans="1:4">
      <c r="A380" t="s">
        <v>380</v>
      </c>
      <c r="B380">
        <v>184</v>
      </c>
      <c r="C380">
        <v>2E-3</v>
      </c>
      <c r="D380" t="s">
        <v>1</v>
      </c>
    </row>
    <row r="381" spans="1:4">
      <c r="A381" t="s">
        <v>381</v>
      </c>
      <c r="B381">
        <v>169</v>
      </c>
      <c r="C381">
        <v>3.0000000000000001E-3</v>
      </c>
      <c r="D381" t="s">
        <v>1</v>
      </c>
    </row>
    <row r="382" spans="1:4">
      <c r="A382" t="s">
        <v>382</v>
      </c>
      <c r="B382">
        <v>171</v>
      </c>
      <c r="C382">
        <v>4.0000000000000001E-3</v>
      </c>
      <c r="D382" t="s">
        <v>1</v>
      </c>
    </row>
    <row r="383" spans="1:4">
      <c r="A383" t="s">
        <v>383</v>
      </c>
      <c r="B383">
        <v>171</v>
      </c>
      <c r="C383">
        <v>2E-3</v>
      </c>
      <c r="D383" t="s">
        <v>1</v>
      </c>
    </row>
    <row r="384" spans="1:4">
      <c r="A384" t="s">
        <v>384</v>
      </c>
      <c r="B384">
        <v>170</v>
      </c>
      <c r="C384">
        <v>3.0000000000000001E-3</v>
      </c>
      <c r="D384" t="s">
        <v>1</v>
      </c>
    </row>
    <row r="385" spans="1:4">
      <c r="A385" t="s">
        <v>385</v>
      </c>
      <c r="B385">
        <v>174</v>
      </c>
      <c r="C385">
        <v>3.0000000000000001E-3</v>
      </c>
      <c r="D385" t="s">
        <v>1</v>
      </c>
    </row>
    <row r="386" spans="1:4">
      <c r="A386" t="s">
        <v>386</v>
      </c>
      <c r="B386">
        <v>155</v>
      </c>
      <c r="C386">
        <v>3.0000000000000001E-3</v>
      </c>
      <c r="D386" t="s">
        <v>1</v>
      </c>
    </row>
    <row r="387" spans="1:4">
      <c r="A387" t="s">
        <v>387</v>
      </c>
      <c r="B387">
        <v>160</v>
      </c>
      <c r="C387">
        <v>4.0000000000000001E-3</v>
      </c>
      <c r="D387" t="s">
        <v>1</v>
      </c>
    </row>
    <row r="388" spans="1:4">
      <c r="A388" t="s">
        <v>388</v>
      </c>
      <c r="B388">
        <v>155</v>
      </c>
      <c r="C388">
        <v>2E-3</v>
      </c>
      <c r="D388" t="s">
        <v>1</v>
      </c>
    </row>
    <row r="389" spans="1:4">
      <c r="A389" t="s">
        <v>389</v>
      </c>
      <c r="B389">
        <v>157</v>
      </c>
      <c r="C389">
        <v>3.0000000000000001E-3</v>
      </c>
      <c r="D389" t="s">
        <v>1</v>
      </c>
    </row>
    <row r="390" spans="1:4">
      <c r="A390" t="s">
        <v>390</v>
      </c>
      <c r="B390">
        <v>156</v>
      </c>
      <c r="C390">
        <v>3.0000000000000001E-3</v>
      </c>
      <c r="D390" t="s">
        <v>1</v>
      </c>
    </row>
    <row r="391" spans="1:4">
      <c r="A391" t="s">
        <v>391</v>
      </c>
      <c r="B391">
        <v>140</v>
      </c>
      <c r="C391">
        <v>3.0000000000000001E-3</v>
      </c>
      <c r="D391" t="s">
        <v>1</v>
      </c>
    </row>
    <row r="392" spans="1:4">
      <c r="A392" t="s">
        <v>392</v>
      </c>
      <c r="B392">
        <v>144</v>
      </c>
      <c r="C392">
        <v>2E-3</v>
      </c>
      <c r="D392" t="s">
        <v>1</v>
      </c>
    </row>
    <row r="393" spans="1:4">
      <c r="A393" t="s">
        <v>393</v>
      </c>
      <c r="B393">
        <v>147</v>
      </c>
      <c r="C393">
        <v>3.0000000000000001E-3</v>
      </c>
      <c r="D393" t="s">
        <v>1</v>
      </c>
    </row>
    <row r="394" spans="1:4">
      <c r="A394" t="s">
        <v>394</v>
      </c>
      <c r="B394">
        <v>148</v>
      </c>
      <c r="C394">
        <v>2E-3</v>
      </c>
      <c r="D394" t="s">
        <v>1</v>
      </c>
    </row>
    <row r="395" spans="1:4">
      <c r="A395" t="s">
        <v>395</v>
      </c>
      <c r="B395">
        <v>143</v>
      </c>
      <c r="C395">
        <v>3.0000000000000001E-3</v>
      </c>
      <c r="D395" t="s">
        <v>1</v>
      </c>
    </row>
    <row r="396" spans="1:4">
      <c r="A396" t="s">
        <v>396</v>
      </c>
      <c r="B396">
        <v>135</v>
      </c>
      <c r="C396">
        <v>3.0000000000000001E-3</v>
      </c>
      <c r="D396" t="s">
        <v>1</v>
      </c>
    </row>
    <row r="397" spans="1:4">
      <c r="A397" t="s">
        <v>397</v>
      </c>
      <c r="B397">
        <v>131</v>
      </c>
      <c r="C397">
        <v>4.0000000000000001E-3</v>
      </c>
      <c r="D397" t="s">
        <v>1</v>
      </c>
    </row>
    <row r="398" spans="1:4">
      <c r="A398" t="s">
        <v>398</v>
      </c>
      <c r="B398">
        <v>134</v>
      </c>
      <c r="C398">
        <v>3.0000000000000001E-3</v>
      </c>
      <c r="D398" t="s">
        <v>1</v>
      </c>
    </row>
    <row r="399" spans="1:4">
      <c r="A399" t="s">
        <v>399</v>
      </c>
      <c r="B399">
        <v>136</v>
      </c>
      <c r="C399">
        <v>3.0000000000000001E-3</v>
      </c>
      <c r="D399" t="s">
        <v>1</v>
      </c>
    </row>
    <row r="400" spans="1:4">
      <c r="A400" t="s">
        <v>400</v>
      </c>
      <c r="B400">
        <v>133</v>
      </c>
      <c r="C400">
        <v>2E-3</v>
      </c>
      <c r="D400" t="s">
        <v>1</v>
      </c>
    </row>
    <row r="401" spans="1:4">
      <c r="A401" t="s">
        <v>401</v>
      </c>
      <c r="B401">
        <v>6</v>
      </c>
      <c r="C401">
        <v>1E-3</v>
      </c>
      <c r="D401" t="s">
        <v>1</v>
      </c>
    </row>
    <row r="402" spans="1:4">
      <c r="A402" t="s">
        <v>402</v>
      </c>
      <c r="B402">
        <v>6</v>
      </c>
      <c r="C402">
        <v>0</v>
      </c>
      <c r="D402" t="s">
        <v>1</v>
      </c>
    </row>
    <row r="403" spans="1:4">
      <c r="A403" t="s">
        <v>403</v>
      </c>
      <c r="B403">
        <v>5</v>
      </c>
      <c r="C403">
        <v>0</v>
      </c>
      <c r="D403" t="s">
        <v>1</v>
      </c>
    </row>
    <row r="404" spans="1:4">
      <c r="A404" t="s">
        <v>404</v>
      </c>
      <c r="B404">
        <v>5</v>
      </c>
      <c r="C404">
        <v>0</v>
      </c>
      <c r="D404" t="s">
        <v>1</v>
      </c>
    </row>
    <row r="405" spans="1:4">
      <c r="A405" t="s">
        <v>405</v>
      </c>
      <c r="B405">
        <v>5</v>
      </c>
      <c r="C405">
        <v>0</v>
      </c>
      <c r="D405" t="s">
        <v>1</v>
      </c>
    </row>
    <row r="406" spans="1:4">
      <c r="A406" t="s">
        <v>406</v>
      </c>
      <c r="B406">
        <v>4</v>
      </c>
      <c r="C406">
        <v>0</v>
      </c>
      <c r="D406" t="s">
        <v>1</v>
      </c>
    </row>
    <row r="407" spans="1:4">
      <c r="A407" t="s">
        <v>407</v>
      </c>
      <c r="B407">
        <v>4</v>
      </c>
      <c r="C407">
        <v>1E-3</v>
      </c>
      <c r="D407" t="s">
        <v>1</v>
      </c>
    </row>
    <row r="408" spans="1:4">
      <c r="A408" t="s">
        <v>408</v>
      </c>
      <c r="B408">
        <v>3</v>
      </c>
      <c r="C408">
        <v>0</v>
      </c>
      <c r="D408" t="s">
        <v>1</v>
      </c>
    </row>
    <row r="409" spans="1:4">
      <c r="A409" t="s">
        <v>409</v>
      </c>
      <c r="B409">
        <v>5</v>
      </c>
      <c r="C409">
        <v>0</v>
      </c>
      <c r="D409" t="s">
        <v>1</v>
      </c>
    </row>
    <row r="410" spans="1:4">
      <c r="A410" t="s">
        <v>410</v>
      </c>
      <c r="B410">
        <v>4</v>
      </c>
      <c r="C410">
        <v>0</v>
      </c>
      <c r="D410" t="s">
        <v>1</v>
      </c>
    </row>
    <row r="411" spans="1:4">
      <c r="A411" t="s">
        <v>411</v>
      </c>
      <c r="B411">
        <v>12</v>
      </c>
      <c r="C411">
        <v>0</v>
      </c>
      <c r="D411" t="s">
        <v>1</v>
      </c>
    </row>
    <row r="412" spans="1:4">
      <c r="A412" t="s">
        <v>412</v>
      </c>
      <c r="B412">
        <v>14</v>
      </c>
      <c r="C412">
        <v>0</v>
      </c>
      <c r="D412" t="s">
        <v>1</v>
      </c>
    </row>
    <row r="413" spans="1:4">
      <c r="A413" t="s">
        <v>413</v>
      </c>
      <c r="B413">
        <v>14</v>
      </c>
      <c r="C413">
        <v>0</v>
      </c>
      <c r="D413" t="s">
        <v>1</v>
      </c>
    </row>
    <row r="414" spans="1:4">
      <c r="A414" t="s">
        <v>414</v>
      </c>
      <c r="B414">
        <v>12</v>
      </c>
      <c r="C414">
        <v>0</v>
      </c>
      <c r="D414" t="s">
        <v>1</v>
      </c>
    </row>
    <row r="415" spans="1:4">
      <c r="A415" t="s">
        <v>415</v>
      </c>
      <c r="B415">
        <v>16</v>
      </c>
      <c r="C415">
        <v>0</v>
      </c>
      <c r="D415" t="s">
        <v>1</v>
      </c>
    </row>
    <row r="416" spans="1:4">
      <c r="A416" t="s">
        <v>416</v>
      </c>
      <c r="B416">
        <v>8</v>
      </c>
      <c r="C416">
        <v>0</v>
      </c>
      <c r="D416" t="s">
        <v>1</v>
      </c>
    </row>
    <row r="417" spans="1:4">
      <c r="A417" t="s">
        <v>417</v>
      </c>
      <c r="B417">
        <v>8</v>
      </c>
      <c r="C417">
        <v>0</v>
      </c>
      <c r="D417" t="s">
        <v>1</v>
      </c>
    </row>
    <row r="418" spans="1:4">
      <c r="A418" t="s">
        <v>418</v>
      </c>
      <c r="B418">
        <v>9</v>
      </c>
      <c r="C418">
        <v>1E-3</v>
      </c>
      <c r="D418" t="s">
        <v>1</v>
      </c>
    </row>
    <row r="419" spans="1:4">
      <c r="A419" t="s">
        <v>419</v>
      </c>
      <c r="B419">
        <v>12</v>
      </c>
      <c r="C419">
        <v>0</v>
      </c>
      <c r="D419" t="s">
        <v>1</v>
      </c>
    </row>
    <row r="420" spans="1:4">
      <c r="A420" t="s">
        <v>420</v>
      </c>
      <c r="B420">
        <v>9</v>
      </c>
      <c r="C420">
        <v>0</v>
      </c>
      <c r="D420" t="s">
        <v>1</v>
      </c>
    </row>
    <row r="421" spans="1:4">
      <c r="A421" t="s">
        <v>421</v>
      </c>
      <c r="B421">
        <v>8</v>
      </c>
      <c r="C421">
        <v>0</v>
      </c>
      <c r="D421" t="s">
        <v>1</v>
      </c>
    </row>
    <row r="422" spans="1:4">
      <c r="A422" t="s">
        <v>422</v>
      </c>
      <c r="B422">
        <v>8</v>
      </c>
      <c r="C422">
        <v>1E-3</v>
      </c>
      <c r="D422" t="s">
        <v>1</v>
      </c>
    </row>
    <row r="423" spans="1:4">
      <c r="A423" t="s">
        <v>423</v>
      </c>
      <c r="B423">
        <v>4</v>
      </c>
      <c r="C423">
        <v>1E-3</v>
      </c>
      <c r="D423" t="s">
        <v>1</v>
      </c>
    </row>
    <row r="424" spans="1:4">
      <c r="A424" t="s">
        <v>424</v>
      </c>
      <c r="B424">
        <v>7</v>
      </c>
      <c r="C424">
        <v>0</v>
      </c>
      <c r="D424" t="s">
        <v>1</v>
      </c>
    </row>
    <row r="425" spans="1:4">
      <c r="A425" t="s">
        <v>425</v>
      </c>
      <c r="B425">
        <v>7</v>
      </c>
      <c r="C425">
        <v>0</v>
      </c>
      <c r="D425" t="s">
        <v>1</v>
      </c>
    </row>
    <row r="426" spans="1:4">
      <c r="A426" t="s">
        <v>426</v>
      </c>
      <c r="B426">
        <v>217</v>
      </c>
      <c r="C426">
        <v>2E-3</v>
      </c>
      <c r="D426" t="s">
        <v>1</v>
      </c>
    </row>
    <row r="427" spans="1:4">
      <c r="A427" t="s">
        <v>427</v>
      </c>
      <c r="B427">
        <v>216</v>
      </c>
      <c r="C427">
        <v>2E-3</v>
      </c>
      <c r="D427" t="s">
        <v>1</v>
      </c>
    </row>
    <row r="428" spans="1:4">
      <c r="A428" t="s">
        <v>428</v>
      </c>
      <c r="B428">
        <v>218</v>
      </c>
      <c r="C428">
        <v>1E-3</v>
      </c>
      <c r="D428" t="s">
        <v>1</v>
      </c>
    </row>
    <row r="429" spans="1:4">
      <c r="A429" t="s">
        <v>429</v>
      </c>
      <c r="B429">
        <v>217</v>
      </c>
      <c r="C429">
        <v>3.0000000000000001E-3</v>
      </c>
      <c r="D429" t="s">
        <v>1</v>
      </c>
    </row>
    <row r="430" spans="1:4">
      <c r="A430" t="s">
        <v>430</v>
      </c>
      <c r="B430">
        <v>218</v>
      </c>
      <c r="C430">
        <v>2E-3</v>
      </c>
      <c r="D430" t="s">
        <v>1</v>
      </c>
    </row>
    <row r="431" spans="1:4">
      <c r="A431" t="s">
        <v>431</v>
      </c>
      <c r="B431">
        <v>202</v>
      </c>
      <c r="C431">
        <v>3.0000000000000001E-3</v>
      </c>
      <c r="D431" t="s">
        <v>1</v>
      </c>
    </row>
    <row r="432" spans="1:4">
      <c r="A432" t="s">
        <v>432</v>
      </c>
      <c r="B432">
        <v>203</v>
      </c>
      <c r="C432">
        <v>4.0000000000000001E-3</v>
      </c>
      <c r="D432" t="s">
        <v>1</v>
      </c>
    </row>
    <row r="433" spans="1:4">
      <c r="A433" t="s">
        <v>433</v>
      </c>
      <c r="B433">
        <v>203</v>
      </c>
      <c r="C433">
        <v>3.0000000000000001E-3</v>
      </c>
      <c r="D433" t="s">
        <v>1</v>
      </c>
    </row>
    <row r="434" spans="1:4">
      <c r="A434" t="s">
        <v>434</v>
      </c>
      <c r="B434">
        <v>199</v>
      </c>
      <c r="C434">
        <v>3.0000000000000001E-3</v>
      </c>
      <c r="D434" t="s">
        <v>1</v>
      </c>
    </row>
    <row r="435" spans="1:4">
      <c r="A435" t="s">
        <v>435</v>
      </c>
      <c r="B435">
        <v>203</v>
      </c>
      <c r="C435">
        <v>3.0000000000000001E-3</v>
      </c>
      <c r="D435" t="s">
        <v>1</v>
      </c>
    </row>
    <row r="436" spans="1:4">
      <c r="A436" t="s">
        <v>436</v>
      </c>
      <c r="B436">
        <v>184</v>
      </c>
      <c r="C436">
        <v>4.0000000000000001E-3</v>
      </c>
      <c r="D436" t="s">
        <v>1</v>
      </c>
    </row>
    <row r="437" spans="1:4">
      <c r="A437" t="s">
        <v>437</v>
      </c>
      <c r="B437">
        <v>182</v>
      </c>
      <c r="C437">
        <v>3.0000000000000001E-3</v>
      </c>
      <c r="D437" t="s">
        <v>1</v>
      </c>
    </row>
    <row r="438" spans="1:4">
      <c r="A438" t="s">
        <v>438</v>
      </c>
      <c r="B438">
        <v>188</v>
      </c>
      <c r="C438">
        <v>3.0000000000000001E-3</v>
      </c>
      <c r="D438" t="s">
        <v>1</v>
      </c>
    </row>
    <row r="439" spans="1:4">
      <c r="A439" t="s">
        <v>439</v>
      </c>
      <c r="B439">
        <v>187</v>
      </c>
      <c r="C439">
        <v>4.0000000000000001E-3</v>
      </c>
      <c r="D439" t="s">
        <v>1</v>
      </c>
    </row>
    <row r="440" spans="1:4">
      <c r="A440" t="s">
        <v>440</v>
      </c>
      <c r="B440">
        <v>188</v>
      </c>
      <c r="C440">
        <v>5.0000000000000001E-3</v>
      </c>
      <c r="D440" t="s">
        <v>1</v>
      </c>
    </row>
    <row r="441" spans="1:4">
      <c r="A441" t="s">
        <v>441</v>
      </c>
      <c r="B441">
        <v>171</v>
      </c>
      <c r="C441">
        <v>3.0000000000000001E-3</v>
      </c>
      <c r="D441" t="s">
        <v>1</v>
      </c>
    </row>
    <row r="442" spans="1:4">
      <c r="A442" t="s">
        <v>442</v>
      </c>
      <c r="B442">
        <v>173</v>
      </c>
      <c r="C442">
        <v>3.0000000000000001E-3</v>
      </c>
      <c r="D442" t="s">
        <v>1</v>
      </c>
    </row>
    <row r="443" spans="1:4">
      <c r="A443" t="s">
        <v>443</v>
      </c>
      <c r="B443">
        <v>171</v>
      </c>
      <c r="C443">
        <v>4.0000000000000001E-3</v>
      </c>
      <c r="D443" t="s">
        <v>1</v>
      </c>
    </row>
    <row r="444" spans="1:4">
      <c r="A444" t="s">
        <v>444</v>
      </c>
      <c r="B444">
        <v>172</v>
      </c>
      <c r="C444">
        <v>3.0000000000000001E-3</v>
      </c>
      <c r="D444" t="s">
        <v>1</v>
      </c>
    </row>
    <row r="445" spans="1:4">
      <c r="A445" t="s">
        <v>445</v>
      </c>
      <c r="B445">
        <v>167</v>
      </c>
      <c r="C445">
        <v>4.0000000000000001E-3</v>
      </c>
      <c r="D445" t="s">
        <v>1</v>
      </c>
    </row>
    <row r="446" spans="1:4">
      <c r="A446" t="s">
        <v>446</v>
      </c>
      <c r="B446">
        <v>165</v>
      </c>
      <c r="C446">
        <v>2E-3</v>
      </c>
      <c r="D446" t="s">
        <v>1</v>
      </c>
    </row>
    <row r="447" spans="1:4">
      <c r="A447" t="s">
        <v>447</v>
      </c>
      <c r="B447">
        <v>159</v>
      </c>
      <c r="C447">
        <v>5.0000000000000001E-3</v>
      </c>
      <c r="D447" t="s">
        <v>1</v>
      </c>
    </row>
    <row r="448" spans="1:4">
      <c r="A448" t="s">
        <v>448</v>
      </c>
      <c r="B448">
        <v>166</v>
      </c>
      <c r="C448">
        <v>5.0000000000000001E-3</v>
      </c>
      <c r="D448" t="s">
        <v>1</v>
      </c>
    </row>
    <row r="449" spans="1:4">
      <c r="A449" t="s">
        <v>449</v>
      </c>
      <c r="B449">
        <v>158</v>
      </c>
      <c r="C449">
        <v>3.0000000000000001E-3</v>
      </c>
      <c r="D449" t="s">
        <v>1</v>
      </c>
    </row>
    <row r="450" spans="1:4">
      <c r="A450" t="s">
        <v>450</v>
      </c>
      <c r="B450">
        <v>163</v>
      </c>
      <c r="C450">
        <v>4.0000000000000001E-3</v>
      </c>
      <c r="D450" t="s">
        <v>1</v>
      </c>
    </row>
    <row r="451" spans="1:4">
      <c r="A451" t="s">
        <v>451</v>
      </c>
      <c r="B451">
        <v>184</v>
      </c>
      <c r="C451">
        <v>5.0000000000000001E-3</v>
      </c>
      <c r="D451" t="s">
        <v>1</v>
      </c>
    </row>
    <row r="452" spans="1:4">
      <c r="A452" t="s">
        <v>452</v>
      </c>
      <c r="B452">
        <v>181</v>
      </c>
      <c r="C452">
        <v>4.0000000000000001E-3</v>
      </c>
      <c r="D452" t="s">
        <v>1</v>
      </c>
    </row>
    <row r="453" spans="1:4">
      <c r="A453" t="s">
        <v>453</v>
      </c>
      <c r="B453">
        <v>186</v>
      </c>
      <c r="C453">
        <v>4.0000000000000001E-3</v>
      </c>
      <c r="D453" t="s">
        <v>1</v>
      </c>
    </row>
    <row r="454" spans="1:4">
      <c r="A454" t="s">
        <v>454</v>
      </c>
      <c r="B454">
        <v>188</v>
      </c>
      <c r="C454">
        <v>4.0000000000000001E-3</v>
      </c>
      <c r="D454" t="s">
        <v>1</v>
      </c>
    </row>
    <row r="455" spans="1:4">
      <c r="A455" t="s">
        <v>455</v>
      </c>
      <c r="B455">
        <v>183</v>
      </c>
      <c r="C455">
        <v>5.0000000000000001E-3</v>
      </c>
      <c r="D455" t="s">
        <v>1</v>
      </c>
    </row>
    <row r="456" spans="1:4">
      <c r="A456" t="s">
        <v>456</v>
      </c>
      <c r="B456">
        <v>251</v>
      </c>
      <c r="C456">
        <v>5.0000000000000001E-3</v>
      </c>
      <c r="D456" t="s">
        <v>1</v>
      </c>
    </row>
    <row r="457" spans="1:4">
      <c r="A457" t="s">
        <v>457</v>
      </c>
      <c r="B457">
        <v>246</v>
      </c>
      <c r="C457">
        <v>3.0000000000000001E-3</v>
      </c>
      <c r="D457" t="s">
        <v>1</v>
      </c>
    </row>
    <row r="458" spans="1:4">
      <c r="A458" t="s">
        <v>458</v>
      </c>
      <c r="B458">
        <v>249</v>
      </c>
      <c r="C458">
        <v>8.0000000000000002E-3</v>
      </c>
      <c r="D458" t="s">
        <v>1</v>
      </c>
    </row>
    <row r="459" spans="1:4">
      <c r="A459" t="s">
        <v>459</v>
      </c>
      <c r="B459">
        <v>250</v>
      </c>
      <c r="C459">
        <v>2E-3</v>
      </c>
      <c r="D459" t="s">
        <v>1</v>
      </c>
    </row>
    <row r="460" spans="1:4">
      <c r="A460" t="s">
        <v>460</v>
      </c>
      <c r="B460">
        <v>248</v>
      </c>
      <c r="C460">
        <v>4.0000000000000001E-3</v>
      </c>
      <c r="D460" t="s">
        <v>1</v>
      </c>
    </row>
    <row r="461" spans="1:4">
      <c r="A461" t="s">
        <v>461</v>
      </c>
      <c r="B461">
        <v>232</v>
      </c>
      <c r="C461">
        <v>4.0000000000000001E-3</v>
      </c>
      <c r="D461" t="s">
        <v>1</v>
      </c>
    </row>
    <row r="462" spans="1:4">
      <c r="A462" t="s">
        <v>462</v>
      </c>
      <c r="B462">
        <v>233</v>
      </c>
      <c r="C462">
        <v>3.0000000000000001E-3</v>
      </c>
      <c r="D462" t="s">
        <v>1</v>
      </c>
    </row>
    <row r="463" spans="1:4">
      <c r="A463" t="s">
        <v>463</v>
      </c>
      <c r="B463">
        <v>230</v>
      </c>
      <c r="C463">
        <v>4.0000000000000001E-3</v>
      </c>
      <c r="D463" t="s">
        <v>1</v>
      </c>
    </row>
    <row r="464" spans="1:4">
      <c r="A464" t="s">
        <v>464</v>
      </c>
      <c r="B464">
        <v>232</v>
      </c>
      <c r="C464">
        <v>3.0000000000000001E-3</v>
      </c>
      <c r="D464" t="s">
        <v>1</v>
      </c>
    </row>
    <row r="465" spans="1:4">
      <c r="A465" t="s">
        <v>465</v>
      </c>
      <c r="B465">
        <v>232</v>
      </c>
      <c r="C465">
        <v>6.0000000000000001E-3</v>
      </c>
      <c r="D465" t="s">
        <v>1</v>
      </c>
    </row>
    <row r="466" spans="1:4">
      <c r="A466" t="s">
        <v>466</v>
      </c>
      <c r="B466">
        <v>216</v>
      </c>
      <c r="C466">
        <v>4.0000000000000001E-3</v>
      </c>
      <c r="D466" t="s">
        <v>1</v>
      </c>
    </row>
    <row r="467" spans="1:4">
      <c r="A467" t="s">
        <v>467</v>
      </c>
      <c r="B467">
        <v>213</v>
      </c>
      <c r="C467">
        <v>5.0000000000000001E-3</v>
      </c>
      <c r="D467" t="s">
        <v>1</v>
      </c>
    </row>
    <row r="468" spans="1:4">
      <c r="A468" t="s">
        <v>468</v>
      </c>
      <c r="B468">
        <v>214</v>
      </c>
      <c r="C468">
        <v>8.0000000000000002E-3</v>
      </c>
      <c r="D468" t="s">
        <v>1</v>
      </c>
    </row>
    <row r="469" spans="1:4">
      <c r="A469" t="s">
        <v>469</v>
      </c>
      <c r="B469">
        <v>219</v>
      </c>
      <c r="C469">
        <v>4.0000000000000001E-3</v>
      </c>
      <c r="D469" t="s">
        <v>1</v>
      </c>
    </row>
    <row r="470" spans="1:4">
      <c r="A470" t="s">
        <v>470</v>
      </c>
      <c r="B470">
        <v>214</v>
      </c>
      <c r="C470">
        <v>5.0000000000000001E-3</v>
      </c>
      <c r="D470" t="s">
        <v>1</v>
      </c>
    </row>
    <row r="471" spans="1:4">
      <c r="A471" t="s">
        <v>471</v>
      </c>
      <c r="B471">
        <v>204</v>
      </c>
      <c r="C471">
        <v>4.0000000000000001E-3</v>
      </c>
      <c r="D471" t="s">
        <v>1</v>
      </c>
    </row>
    <row r="472" spans="1:4">
      <c r="A472" t="s">
        <v>472</v>
      </c>
      <c r="B472">
        <v>195</v>
      </c>
      <c r="C472">
        <v>6.0000000000000001E-3</v>
      </c>
      <c r="D472" t="s">
        <v>1</v>
      </c>
    </row>
    <row r="473" spans="1:4">
      <c r="A473" t="s">
        <v>473</v>
      </c>
      <c r="B473">
        <v>202</v>
      </c>
      <c r="C473">
        <v>4.0000000000000001E-3</v>
      </c>
      <c r="D473" t="s">
        <v>1</v>
      </c>
    </row>
    <row r="474" spans="1:4">
      <c r="A474" t="s">
        <v>474</v>
      </c>
      <c r="B474">
        <v>199</v>
      </c>
      <c r="C474">
        <v>5.0000000000000001E-3</v>
      </c>
      <c r="D474" t="s">
        <v>1</v>
      </c>
    </row>
    <row r="475" spans="1:4">
      <c r="A475" t="s">
        <v>475</v>
      </c>
      <c r="B475">
        <v>203</v>
      </c>
      <c r="C475">
        <v>6.0000000000000001E-3</v>
      </c>
      <c r="D475" t="s">
        <v>1</v>
      </c>
    </row>
    <row r="476" spans="1:4">
      <c r="A476" t="s">
        <v>476</v>
      </c>
      <c r="B476">
        <v>13</v>
      </c>
      <c r="C476">
        <v>0</v>
      </c>
      <c r="D476" t="s">
        <v>1</v>
      </c>
    </row>
    <row r="477" spans="1:4">
      <c r="A477" t="s">
        <v>477</v>
      </c>
      <c r="B477">
        <v>12</v>
      </c>
      <c r="C477">
        <v>1E-3</v>
      </c>
      <c r="D477" t="s">
        <v>1</v>
      </c>
    </row>
    <row r="478" spans="1:4">
      <c r="A478" t="s">
        <v>478</v>
      </c>
      <c r="B478">
        <v>13</v>
      </c>
      <c r="C478">
        <v>0</v>
      </c>
      <c r="D478" t="s">
        <v>1</v>
      </c>
    </row>
    <row r="479" spans="1:4">
      <c r="A479" t="s">
        <v>479</v>
      </c>
      <c r="B479">
        <v>15</v>
      </c>
      <c r="C479">
        <v>0</v>
      </c>
      <c r="D479" t="s">
        <v>1</v>
      </c>
    </row>
    <row r="480" spans="1:4">
      <c r="A480" t="s">
        <v>480</v>
      </c>
      <c r="B480">
        <v>12</v>
      </c>
      <c r="C480">
        <v>1E-3</v>
      </c>
      <c r="D480" t="s">
        <v>1</v>
      </c>
    </row>
    <row r="481" spans="1:4">
      <c r="A481" t="s">
        <v>481</v>
      </c>
      <c r="B481">
        <v>9</v>
      </c>
      <c r="C481">
        <v>1E-3</v>
      </c>
      <c r="D481" t="s">
        <v>1</v>
      </c>
    </row>
    <row r="482" spans="1:4">
      <c r="A482" t="s">
        <v>482</v>
      </c>
      <c r="B482">
        <v>10</v>
      </c>
      <c r="C482">
        <v>1E-3</v>
      </c>
      <c r="D482" t="s">
        <v>1</v>
      </c>
    </row>
    <row r="483" spans="1:4">
      <c r="A483" t="s">
        <v>483</v>
      </c>
      <c r="B483">
        <v>9</v>
      </c>
      <c r="C483">
        <v>0</v>
      </c>
      <c r="D483" t="s">
        <v>1</v>
      </c>
    </row>
    <row r="484" spans="1:4">
      <c r="A484" t="s">
        <v>484</v>
      </c>
      <c r="B484">
        <v>10</v>
      </c>
      <c r="C484">
        <v>1E-3</v>
      </c>
      <c r="D484" t="s">
        <v>1</v>
      </c>
    </row>
    <row r="485" spans="1:4">
      <c r="A485" t="s">
        <v>485</v>
      </c>
      <c r="B485">
        <v>11</v>
      </c>
      <c r="C485">
        <v>1E-3</v>
      </c>
      <c r="D485" t="s">
        <v>1</v>
      </c>
    </row>
    <row r="486" spans="1:4">
      <c r="A486" t="s">
        <v>486</v>
      </c>
      <c r="B486">
        <v>7</v>
      </c>
      <c r="C486">
        <v>1E-3</v>
      </c>
      <c r="D486" t="s">
        <v>1</v>
      </c>
    </row>
    <row r="487" spans="1:4">
      <c r="A487" t="s">
        <v>487</v>
      </c>
      <c r="B487">
        <v>7</v>
      </c>
      <c r="C487">
        <v>0</v>
      </c>
      <c r="D487" t="s">
        <v>1</v>
      </c>
    </row>
    <row r="488" spans="1:4">
      <c r="A488" t="s">
        <v>488</v>
      </c>
      <c r="B488">
        <v>7</v>
      </c>
      <c r="C488">
        <v>1E-3</v>
      </c>
      <c r="D488" t="s">
        <v>1</v>
      </c>
    </row>
    <row r="489" spans="1:4">
      <c r="A489" t="s">
        <v>489</v>
      </c>
      <c r="B489">
        <v>7</v>
      </c>
      <c r="C489">
        <v>1E-3</v>
      </c>
      <c r="D489" t="s">
        <v>1</v>
      </c>
    </row>
    <row r="490" spans="1:4">
      <c r="A490" t="s">
        <v>490</v>
      </c>
      <c r="B490">
        <v>9</v>
      </c>
      <c r="C490">
        <v>1E-3</v>
      </c>
      <c r="D490" t="s">
        <v>1</v>
      </c>
    </row>
    <row r="491" spans="1:4">
      <c r="A491" t="s">
        <v>491</v>
      </c>
      <c r="B491">
        <v>5</v>
      </c>
      <c r="C491">
        <v>1E-3</v>
      </c>
      <c r="D491" t="s">
        <v>1</v>
      </c>
    </row>
    <row r="492" spans="1:4">
      <c r="A492" t="s">
        <v>492</v>
      </c>
      <c r="B492">
        <v>5</v>
      </c>
      <c r="C492">
        <v>0</v>
      </c>
      <c r="D492" t="s">
        <v>1</v>
      </c>
    </row>
    <row r="493" spans="1:4">
      <c r="A493" t="s">
        <v>493</v>
      </c>
      <c r="B493">
        <v>7</v>
      </c>
      <c r="C493">
        <v>1E-3</v>
      </c>
      <c r="D493" t="s">
        <v>1</v>
      </c>
    </row>
    <row r="494" spans="1:4">
      <c r="A494" t="s">
        <v>494</v>
      </c>
      <c r="B494">
        <v>6</v>
      </c>
      <c r="C494">
        <v>1E-3</v>
      </c>
      <c r="D494" t="s">
        <v>1</v>
      </c>
    </row>
    <row r="495" spans="1:4">
      <c r="A495" t="s">
        <v>495</v>
      </c>
      <c r="B495">
        <v>5</v>
      </c>
      <c r="C495">
        <v>0</v>
      </c>
      <c r="D495" t="s">
        <v>1</v>
      </c>
    </row>
    <row r="496" spans="1:4">
      <c r="A496" t="s">
        <v>496</v>
      </c>
      <c r="B496">
        <v>17</v>
      </c>
      <c r="C496">
        <v>0</v>
      </c>
      <c r="D496" t="s">
        <v>1</v>
      </c>
    </row>
    <row r="497" spans="1:4">
      <c r="A497" t="s">
        <v>497</v>
      </c>
      <c r="B497">
        <v>16</v>
      </c>
      <c r="C497">
        <v>0</v>
      </c>
      <c r="D497" t="s">
        <v>1</v>
      </c>
    </row>
    <row r="498" spans="1:4">
      <c r="A498" t="s">
        <v>498</v>
      </c>
      <c r="B498">
        <v>18</v>
      </c>
      <c r="C498">
        <v>1E-3</v>
      </c>
      <c r="D498" t="s">
        <v>1</v>
      </c>
    </row>
    <row r="499" spans="1:4">
      <c r="A499" t="s">
        <v>499</v>
      </c>
      <c r="B499">
        <v>16</v>
      </c>
      <c r="C499">
        <v>0</v>
      </c>
      <c r="D499" t="s">
        <v>1</v>
      </c>
    </row>
    <row r="500" spans="1:4">
      <c r="A500" t="s">
        <v>500</v>
      </c>
      <c r="B500">
        <v>18</v>
      </c>
      <c r="C500">
        <v>0</v>
      </c>
      <c r="D500" t="s">
        <v>1</v>
      </c>
    </row>
    <row r="501" spans="1:4">
      <c r="A501" t="s">
        <v>501</v>
      </c>
      <c r="B501">
        <v>246</v>
      </c>
      <c r="C501">
        <v>5.0000000000000001E-3</v>
      </c>
      <c r="D501" t="s">
        <v>1</v>
      </c>
    </row>
    <row r="502" spans="1:4">
      <c r="A502" t="s">
        <v>502</v>
      </c>
      <c r="B502">
        <v>247</v>
      </c>
      <c r="C502">
        <v>6.0000000000000001E-3</v>
      </c>
      <c r="D502" t="s">
        <v>1</v>
      </c>
    </row>
    <row r="503" spans="1:4">
      <c r="A503" t="s">
        <v>503</v>
      </c>
      <c r="B503">
        <v>246</v>
      </c>
      <c r="C503">
        <v>6.0000000000000001E-3</v>
      </c>
      <c r="D503" t="s">
        <v>1</v>
      </c>
    </row>
    <row r="504" spans="1:4">
      <c r="A504" t="s">
        <v>504</v>
      </c>
      <c r="B504">
        <v>251</v>
      </c>
      <c r="C504">
        <v>4.0000000000000001E-3</v>
      </c>
      <c r="D504" t="s">
        <v>1</v>
      </c>
    </row>
    <row r="505" spans="1:4">
      <c r="A505" t="s">
        <v>505</v>
      </c>
      <c r="B505">
        <v>247</v>
      </c>
      <c r="C505">
        <v>5.0000000000000001E-3</v>
      </c>
      <c r="D505" t="s">
        <v>1</v>
      </c>
    </row>
    <row r="506" spans="1:4">
      <c r="A506" t="s">
        <v>506</v>
      </c>
      <c r="B506">
        <v>230</v>
      </c>
      <c r="C506">
        <v>6.0000000000000001E-3</v>
      </c>
      <c r="D506" t="s">
        <v>1</v>
      </c>
    </row>
    <row r="507" spans="1:4">
      <c r="A507" t="s">
        <v>507</v>
      </c>
      <c r="B507">
        <v>230</v>
      </c>
      <c r="C507">
        <v>6.0000000000000001E-3</v>
      </c>
      <c r="D507" t="s">
        <v>1</v>
      </c>
    </row>
    <row r="508" spans="1:4">
      <c r="A508" t="s">
        <v>508</v>
      </c>
      <c r="B508">
        <v>235</v>
      </c>
      <c r="C508">
        <v>7.0000000000000001E-3</v>
      </c>
      <c r="D508" t="s">
        <v>1</v>
      </c>
    </row>
    <row r="509" spans="1:4">
      <c r="A509" t="s">
        <v>509</v>
      </c>
      <c r="B509">
        <v>230</v>
      </c>
      <c r="C509">
        <v>4.0000000000000001E-3</v>
      </c>
      <c r="D509" t="s">
        <v>1</v>
      </c>
    </row>
    <row r="510" spans="1:4">
      <c r="A510" t="s">
        <v>510</v>
      </c>
      <c r="B510">
        <v>230</v>
      </c>
      <c r="C510">
        <v>4.0000000000000001E-3</v>
      </c>
      <c r="D510" t="s">
        <v>1</v>
      </c>
    </row>
    <row r="511" spans="1:4">
      <c r="A511" t="s">
        <v>511</v>
      </c>
      <c r="B511">
        <v>219</v>
      </c>
      <c r="C511">
        <v>5.0000000000000001E-3</v>
      </c>
      <c r="D511" t="s">
        <v>1</v>
      </c>
    </row>
    <row r="512" spans="1:4">
      <c r="A512" t="s">
        <v>512</v>
      </c>
      <c r="B512">
        <v>217</v>
      </c>
      <c r="C512">
        <v>5.0000000000000001E-3</v>
      </c>
      <c r="D512" t="s">
        <v>1</v>
      </c>
    </row>
    <row r="513" spans="1:4">
      <c r="A513" t="s">
        <v>513</v>
      </c>
      <c r="B513">
        <v>211</v>
      </c>
      <c r="C513">
        <v>6.0000000000000001E-3</v>
      </c>
      <c r="D513" t="s">
        <v>1</v>
      </c>
    </row>
    <row r="514" spans="1:4">
      <c r="A514" t="s">
        <v>514</v>
      </c>
      <c r="B514">
        <v>214</v>
      </c>
      <c r="C514">
        <v>5.0000000000000001E-3</v>
      </c>
      <c r="D514" t="s">
        <v>1</v>
      </c>
    </row>
    <row r="515" spans="1:4">
      <c r="A515" t="s">
        <v>515</v>
      </c>
      <c r="B515">
        <v>210</v>
      </c>
      <c r="C515">
        <v>4.0000000000000001E-3</v>
      </c>
      <c r="D515" t="s">
        <v>1</v>
      </c>
    </row>
    <row r="516" spans="1:4">
      <c r="A516" t="s">
        <v>516</v>
      </c>
      <c r="B516">
        <v>282</v>
      </c>
      <c r="C516">
        <v>4.0000000000000001E-3</v>
      </c>
      <c r="D516" t="s">
        <v>1</v>
      </c>
    </row>
    <row r="517" spans="1:4">
      <c r="A517" t="s">
        <v>517</v>
      </c>
      <c r="B517">
        <v>284</v>
      </c>
      <c r="C517">
        <v>4.0000000000000001E-3</v>
      </c>
      <c r="D517" t="s">
        <v>1</v>
      </c>
    </row>
    <row r="518" spans="1:4">
      <c r="A518" t="s">
        <v>518</v>
      </c>
      <c r="B518">
        <v>282</v>
      </c>
      <c r="C518">
        <v>4.0000000000000001E-3</v>
      </c>
      <c r="D518" t="s">
        <v>1</v>
      </c>
    </row>
    <row r="519" spans="1:4">
      <c r="A519" t="s">
        <v>519</v>
      </c>
      <c r="B519">
        <v>283</v>
      </c>
      <c r="C519">
        <v>4.0000000000000001E-3</v>
      </c>
      <c r="D519" t="s">
        <v>1</v>
      </c>
    </row>
    <row r="520" spans="1:4">
      <c r="A520" t="s">
        <v>520</v>
      </c>
      <c r="B520">
        <v>282</v>
      </c>
      <c r="C520">
        <v>5.0000000000000001E-3</v>
      </c>
      <c r="D520" t="s">
        <v>1</v>
      </c>
    </row>
    <row r="521" spans="1:4">
      <c r="A521" t="s">
        <v>521</v>
      </c>
      <c r="B521">
        <v>263</v>
      </c>
      <c r="C521">
        <v>6.0000000000000001E-3</v>
      </c>
      <c r="D521" t="s">
        <v>1</v>
      </c>
    </row>
    <row r="522" spans="1:4">
      <c r="A522" t="s">
        <v>522</v>
      </c>
      <c r="B522">
        <v>265</v>
      </c>
      <c r="C522">
        <v>6.0000000000000001E-3</v>
      </c>
      <c r="D522" t="s">
        <v>1</v>
      </c>
    </row>
    <row r="523" spans="1:4">
      <c r="A523" t="s">
        <v>523</v>
      </c>
      <c r="B523">
        <v>267</v>
      </c>
      <c r="C523">
        <v>5.0000000000000001E-3</v>
      </c>
      <c r="D523" t="s">
        <v>1</v>
      </c>
    </row>
    <row r="524" spans="1:4">
      <c r="A524" t="s">
        <v>524</v>
      </c>
      <c r="B524">
        <v>266</v>
      </c>
      <c r="C524">
        <v>3.0000000000000001E-3</v>
      </c>
      <c r="D524" t="s">
        <v>1</v>
      </c>
    </row>
    <row r="525" spans="1:4">
      <c r="A525" t="s">
        <v>525</v>
      </c>
      <c r="B525">
        <v>261</v>
      </c>
      <c r="C525">
        <v>5.0000000000000001E-3</v>
      </c>
      <c r="D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25"/>
  <sheetViews>
    <sheetView workbookViewId="0"/>
  </sheetViews>
  <sheetFormatPr defaultRowHeight="15"/>
  <cols>
    <col min="1" max="1" width="27" bestFit="1" customWidth="1"/>
    <col min="5" max="5" width="12.5703125" bestFit="1" customWidth="1"/>
  </cols>
  <sheetData>
    <row r="1" spans="1:6">
      <c r="A1" t="s">
        <v>0</v>
      </c>
      <c r="B1">
        <v>314</v>
      </c>
      <c r="C1">
        <v>315</v>
      </c>
      <c r="D1">
        <v>314.86</v>
      </c>
      <c r="E1">
        <v>4.81E-3</v>
      </c>
      <c r="F1" t="s">
        <v>1</v>
      </c>
    </row>
    <row r="2" spans="1:6">
      <c r="A2" t="s">
        <v>2</v>
      </c>
      <c r="B2">
        <v>315</v>
      </c>
      <c r="C2">
        <v>317</v>
      </c>
      <c r="D2">
        <v>316.69</v>
      </c>
      <c r="E2">
        <v>5.2399999999999999E-3</v>
      </c>
      <c r="F2" t="s">
        <v>1</v>
      </c>
    </row>
    <row r="3" spans="1:6">
      <c r="A3" t="s">
        <v>3</v>
      </c>
      <c r="B3">
        <v>315</v>
      </c>
      <c r="C3">
        <v>316</v>
      </c>
      <c r="D3">
        <v>315.83</v>
      </c>
      <c r="E3">
        <v>4.9500000000000004E-3</v>
      </c>
      <c r="F3" t="s">
        <v>1</v>
      </c>
    </row>
    <row r="4" spans="1:6">
      <c r="A4" t="s">
        <v>4</v>
      </c>
      <c r="B4">
        <v>315</v>
      </c>
      <c r="C4">
        <v>318</v>
      </c>
      <c r="D4">
        <v>316.58</v>
      </c>
      <c r="E4">
        <v>4.8199999999999996E-3</v>
      </c>
      <c r="F4" t="s">
        <v>1</v>
      </c>
    </row>
    <row r="5" spans="1:6">
      <c r="A5" t="s">
        <v>5</v>
      </c>
      <c r="B5">
        <v>314</v>
      </c>
      <c r="C5">
        <v>316</v>
      </c>
      <c r="D5">
        <v>315.64</v>
      </c>
      <c r="E5">
        <v>3.8999999999999998E-3</v>
      </c>
      <c r="F5" t="s">
        <v>1</v>
      </c>
    </row>
    <row r="6" spans="1:6">
      <c r="A6" t="s">
        <v>6</v>
      </c>
      <c r="B6">
        <v>295</v>
      </c>
      <c r="C6">
        <v>298</v>
      </c>
      <c r="D6">
        <v>296.58999999999997</v>
      </c>
      <c r="E6">
        <v>6.1599999999999997E-3</v>
      </c>
      <c r="F6" t="s">
        <v>1</v>
      </c>
    </row>
    <row r="7" spans="1:6">
      <c r="A7" t="s">
        <v>7</v>
      </c>
      <c r="B7">
        <v>296</v>
      </c>
      <c r="C7">
        <v>299</v>
      </c>
      <c r="D7">
        <v>296.99</v>
      </c>
      <c r="E7">
        <v>6.11E-3</v>
      </c>
      <c r="F7" t="s">
        <v>1</v>
      </c>
    </row>
    <row r="8" spans="1:6">
      <c r="A8" t="s">
        <v>8</v>
      </c>
      <c r="B8">
        <v>295</v>
      </c>
      <c r="C8">
        <v>297</v>
      </c>
      <c r="D8">
        <v>296.13</v>
      </c>
      <c r="E8">
        <v>7.6699999999999997E-3</v>
      </c>
      <c r="F8" t="s">
        <v>1</v>
      </c>
    </row>
    <row r="9" spans="1:6">
      <c r="A9" t="s">
        <v>9</v>
      </c>
      <c r="B9">
        <v>292</v>
      </c>
      <c r="C9">
        <v>296</v>
      </c>
      <c r="D9">
        <v>294.60000000000002</v>
      </c>
      <c r="E9">
        <v>5.8399999999999997E-3</v>
      </c>
      <c r="F9" t="s">
        <v>1</v>
      </c>
    </row>
    <row r="10" spans="1:6">
      <c r="A10" t="s">
        <v>10</v>
      </c>
      <c r="B10">
        <v>294</v>
      </c>
      <c r="C10">
        <v>296</v>
      </c>
      <c r="D10">
        <v>294.98</v>
      </c>
      <c r="E10">
        <v>5.1399999999999996E-3</v>
      </c>
      <c r="F10" t="s">
        <v>1</v>
      </c>
    </row>
    <row r="11" spans="1:6">
      <c r="A11" t="s">
        <v>11</v>
      </c>
      <c r="B11">
        <v>276</v>
      </c>
      <c r="C11">
        <v>281</v>
      </c>
      <c r="D11">
        <v>278.29000000000002</v>
      </c>
      <c r="E11">
        <v>6.4400000000000004E-3</v>
      </c>
      <c r="F11" t="s">
        <v>1</v>
      </c>
    </row>
    <row r="12" spans="1:6">
      <c r="A12" t="s">
        <v>12</v>
      </c>
      <c r="B12">
        <v>276</v>
      </c>
      <c r="C12">
        <v>280</v>
      </c>
      <c r="D12">
        <v>277.54000000000002</v>
      </c>
      <c r="E12">
        <v>5.8100000000000001E-3</v>
      </c>
      <c r="F12" t="s">
        <v>1</v>
      </c>
    </row>
    <row r="13" spans="1:6">
      <c r="A13" t="s">
        <v>13</v>
      </c>
      <c r="B13">
        <v>276</v>
      </c>
      <c r="C13">
        <v>280</v>
      </c>
      <c r="D13">
        <v>278.20999999999998</v>
      </c>
      <c r="E13">
        <v>6.3400000000000001E-3</v>
      </c>
      <c r="F13" t="s">
        <v>1</v>
      </c>
    </row>
    <row r="14" spans="1:6">
      <c r="A14" t="s">
        <v>14</v>
      </c>
      <c r="B14">
        <v>279</v>
      </c>
      <c r="C14">
        <v>283</v>
      </c>
      <c r="D14">
        <v>280.72000000000003</v>
      </c>
      <c r="E14">
        <v>6.77E-3</v>
      </c>
      <c r="F14" t="s">
        <v>1</v>
      </c>
    </row>
    <row r="15" spans="1:6">
      <c r="A15" t="s">
        <v>15</v>
      </c>
      <c r="B15">
        <v>274</v>
      </c>
      <c r="C15">
        <v>277</v>
      </c>
      <c r="D15">
        <v>275.29000000000002</v>
      </c>
      <c r="E15">
        <v>6.5199999999999998E-3</v>
      </c>
      <c r="F15" t="s">
        <v>1</v>
      </c>
    </row>
    <row r="16" spans="1:6">
      <c r="A16" t="s">
        <v>16</v>
      </c>
      <c r="B16">
        <v>255</v>
      </c>
      <c r="C16">
        <v>262</v>
      </c>
      <c r="D16">
        <v>258.64</v>
      </c>
      <c r="E16">
        <v>8.3599999999999994E-3</v>
      </c>
      <c r="F16" t="s">
        <v>1</v>
      </c>
    </row>
    <row r="17" spans="1:6">
      <c r="A17" t="s">
        <v>17</v>
      </c>
      <c r="B17">
        <v>257</v>
      </c>
      <c r="C17">
        <v>261</v>
      </c>
      <c r="D17">
        <v>259.02999999999997</v>
      </c>
      <c r="E17">
        <v>6.5700000000000003E-3</v>
      </c>
      <c r="F17" t="s">
        <v>1</v>
      </c>
    </row>
    <row r="18" spans="1:6">
      <c r="A18" t="s">
        <v>18</v>
      </c>
      <c r="B18">
        <v>256</v>
      </c>
      <c r="C18">
        <v>262</v>
      </c>
      <c r="D18">
        <v>259.20999999999998</v>
      </c>
      <c r="E18">
        <v>6.9199999999999999E-3</v>
      </c>
      <c r="F18" t="s">
        <v>1</v>
      </c>
    </row>
    <row r="19" spans="1:6">
      <c r="A19" t="s">
        <v>19</v>
      </c>
      <c r="B19">
        <v>259</v>
      </c>
      <c r="C19">
        <v>266</v>
      </c>
      <c r="D19">
        <v>261.8</v>
      </c>
      <c r="E19">
        <v>6.3099999999999996E-3</v>
      </c>
      <c r="F19" t="s">
        <v>1</v>
      </c>
    </row>
    <row r="20" spans="1:6">
      <c r="A20" t="s">
        <v>20</v>
      </c>
      <c r="B20">
        <v>259</v>
      </c>
      <c r="C20">
        <v>263</v>
      </c>
      <c r="D20">
        <v>261.52</v>
      </c>
      <c r="E20">
        <v>7.2399999999999999E-3</v>
      </c>
      <c r="F20" t="s">
        <v>1</v>
      </c>
    </row>
    <row r="21" spans="1:6">
      <c r="A21" t="s">
        <v>21</v>
      </c>
      <c r="B21">
        <v>238</v>
      </c>
      <c r="C21">
        <v>244</v>
      </c>
      <c r="D21">
        <v>240.54</v>
      </c>
      <c r="E21">
        <v>5.4999999999999997E-3</v>
      </c>
      <c r="F21" t="s">
        <v>1</v>
      </c>
    </row>
    <row r="22" spans="1:6">
      <c r="A22" t="s">
        <v>22</v>
      </c>
      <c r="B22">
        <v>243</v>
      </c>
      <c r="C22">
        <v>248</v>
      </c>
      <c r="D22">
        <v>244.7</v>
      </c>
      <c r="E22">
        <v>5.9300000000000004E-3</v>
      </c>
      <c r="F22" t="s">
        <v>1</v>
      </c>
    </row>
    <row r="23" spans="1:6">
      <c r="A23" t="s">
        <v>23</v>
      </c>
      <c r="B23">
        <v>240</v>
      </c>
      <c r="C23">
        <v>246</v>
      </c>
      <c r="D23">
        <v>242.96</v>
      </c>
      <c r="E23">
        <v>6.8700000000000002E-3</v>
      </c>
      <c r="F23" t="s">
        <v>1</v>
      </c>
    </row>
    <row r="24" spans="1:6">
      <c r="A24" t="s">
        <v>24</v>
      </c>
      <c r="B24">
        <v>246</v>
      </c>
      <c r="C24">
        <v>251</v>
      </c>
      <c r="D24">
        <v>248.51</v>
      </c>
      <c r="E24">
        <v>7.8600000000000007E-3</v>
      </c>
      <c r="F24" t="s">
        <v>1</v>
      </c>
    </row>
    <row r="25" spans="1:6">
      <c r="A25" t="s">
        <v>25</v>
      </c>
      <c r="B25">
        <v>244</v>
      </c>
      <c r="C25">
        <v>249</v>
      </c>
      <c r="D25">
        <v>246.9</v>
      </c>
      <c r="E25">
        <v>7.77E-3</v>
      </c>
      <c r="F25" t="s">
        <v>1</v>
      </c>
    </row>
    <row r="26" spans="1:6">
      <c r="A26" t="s">
        <v>26</v>
      </c>
      <c r="B26">
        <v>27</v>
      </c>
      <c r="C26">
        <v>27</v>
      </c>
      <c r="D26">
        <v>27</v>
      </c>
      <c r="E26">
        <v>5.5999999999999995E-4</v>
      </c>
      <c r="F26" t="s">
        <v>1</v>
      </c>
    </row>
    <row r="27" spans="1:6">
      <c r="A27" t="s">
        <v>27</v>
      </c>
      <c r="B27">
        <v>23</v>
      </c>
      <c r="C27">
        <v>26</v>
      </c>
      <c r="D27">
        <v>24.03</v>
      </c>
      <c r="E27">
        <v>5.8E-4</v>
      </c>
      <c r="F27" t="s">
        <v>1</v>
      </c>
    </row>
    <row r="28" spans="1:6">
      <c r="A28" t="s">
        <v>28</v>
      </c>
      <c r="B28">
        <v>23</v>
      </c>
      <c r="C28">
        <v>24</v>
      </c>
      <c r="D28">
        <v>23.1</v>
      </c>
      <c r="E28">
        <v>4.2999999999999999E-4</v>
      </c>
      <c r="F28" t="s">
        <v>1</v>
      </c>
    </row>
    <row r="29" spans="1:6">
      <c r="A29" t="s">
        <v>29</v>
      </c>
      <c r="B29">
        <v>23</v>
      </c>
      <c r="C29">
        <v>23</v>
      </c>
      <c r="D29">
        <v>23</v>
      </c>
      <c r="E29">
        <v>3.2000000000000003E-4</v>
      </c>
      <c r="F29" t="s">
        <v>1</v>
      </c>
    </row>
    <row r="30" spans="1:6">
      <c r="A30" t="s">
        <v>30</v>
      </c>
      <c r="B30">
        <v>25</v>
      </c>
      <c r="C30">
        <v>26</v>
      </c>
      <c r="D30">
        <v>25.1</v>
      </c>
      <c r="E30">
        <v>4.4999999999999999E-4</v>
      </c>
      <c r="F30" t="s">
        <v>1</v>
      </c>
    </row>
    <row r="31" spans="1:6">
      <c r="A31" t="s">
        <v>31</v>
      </c>
      <c r="B31">
        <v>18</v>
      </c>
      <c r="C31">
        <v>21</v>
      </c>
      <c r="D31">
        <v>19.64</v>
      </c>
      <c r="E31">
        <v>6.3000000000000003E-4</v>
      </c>
      <c r="F31" t="s">
        <v>1</v>
      </c>
    </row>
    <row r="32" spans="1:6">
      <c r="A32" t="s">
        <v>32</v>
      </c>
      <c r="B32">
        <v>18</v>
      </c>
      <c r="C32">
        <v>21</v>
      </c>
      <c r="D32">
        <v>19.46</v>
      </c>
      <c r="E32">
        <v>7.6000000000000004E-4</v>
      </c>
      <c r="F32" t="s">
        <v>1</v>
      </c>
    </row>
    <row r="33" spans="1:6">
      <c r="A33" t="s">
        <v>33</v>
      </c>
      <c r="B33">
        <v>17</v>
      </c>
      <c r="C33">
        <v>22</v>
      </c>
      <c r="D33">
        <v>18.899999999999999</v>
      </c>
      <c r="E33">
        <v>1E-3</v>
      </c>
      <c r="F33" t="s">
        <v>1</v>
      </c>
    </row>
    <row r="34" spans="1:6">
      <c r="A34" t="s">
        <v>34</v>
      </c>
      <c r="B34">
        <v>17</v>
      </c>
      <c r="C34">
        <v>20</v>
      </c>
      <c r="D34">
        <v>17.96</v>
      </c>
      <c r="E34">
        <v>8.4999999999999995E-4</v>
      </c>
      <c r="F34" t="s">
        <v>1</v>
      </c>
    </row>
    <row r="35" spans="1:6">
      <c r="A35" t="s">
        <v>35</v>
      </c>
      <c r="B35">
        <v>15</v>
      </c>
      <c r="C35">
        <v>20</v>
      </c>
      <c r="D35">
        <v>17.46</v>
      </c>
      <c r="E35">
        <v>8.8000000000000003E-4</v>
      </c>
      <c r="F35" t="s">
        <v>1</v>
      </c>
    </row>
    <row r="36" spans="1:6">
      <c r="A36" t="s">
        <v>36</v>
      </c>
      <c r="B36">
        <v>13</v>
      </c>
      <c r="C36">
        <v>19</v>
      </c>
      <c r="D36">
        <v>16.25</v>
      </c>
      <c r="E36">
        <v>1.1100000000000001E-3</v>
      </c>
      <c r="F36" t="s">
        <v>1</v>
      </c>
    </row>
    <row r="37" spans="1:6">
      <c r="A37" t="s">
        <v>37</v>
      </c>
      <c r="B37">
        <v>13</v>
      </c>
      <c r="C37">
        <v>17</v>
      </c>
      <c r="D37">
        <v>14.83</v>
      </c>
      <c r="E37">
        <v>1.07E-3</v>
      </c>
      <c r="F37" t="s">
        <v>1</v>
      </c>
    </row>
    <row r="38" spans="1:6">
      <c r="A38" t="s">
        <v>38</v>
      </c>
      <c r="B38">
        <v>15</v>
      </c>
      <c r="C38">
        <v>19</v>
      </c>
      <c r="D38">
        <v>17.100000000000001</v>
      </c>
      <c r="E38">
        <v>8.4999999999999995E-4</v>
      </c>
      <c r="F38" t="s">
        <v>1</v>
      </c>
    </row>
    <row r="39" spans="1:6">
      <c r="A39" t="s">
        <v>39</v>
      </c>
      <c r="B39">
        <v>11</v>
      </c>
      <c r="C39">
        <v>16</v>
      </c>
      <c r="D39">
        <v>13.75</v>
      </c>
      <c r="E39">
        <v>1.3500000000000001E-3</v>
      </c>
      <c r="F39" t="s">
        <v>1</v>
      </c>
    </row>
    <row r="40" spans="1:6">
      <c r="A40" t="s">
        <v>40</v>
      </c>
      <c r="B40">
        <v>14</v>
      </c>
      <c r="C40">
        <v>18</v>
      </c>
      <c r="D40">
        <v>15.59</v>
      </c>
      <c r="E40">
        <v>1.0300000000000001E-3</v>
      </c>
      <c r="F40" t="s">
        <v>1</v>
      </c>
    </row>
    <row r="41" spans="1:6">
      <c r="A41" t="s">
        <v>41</v>
      </c>
      <c r="B41">
        <v>11</v>
      </c>
      <c r="C41">
        <v>16</v>
      </c>
      <c r="D41">
        <v>12.87</v>
      </c>
      <c r="E41">
        <v>1.6199999999999999E-3</v>
      </c>
      <c r="F41" t="s">
        <v>1</v>
      </c>
    </row>
    <row r="42" spans="1:6">
      <c r="A42" t="s">
        <v>42</v>
      </c>
      <c r="B42">
        <v>11</v>
      </c>
      <c r="C42">
        <v>15</v>
      </c>
      <c r="D42">
        <v>13.05</v>
      </c>
      <c r="E42">
        <v>1.2099999999999999E-3</v>
      </c>
      <c r="F42" t="s">
        <v>1</v>
      </c>
    </row>
    <row r="43" spans="1:6">
      <c r="A43" t="s">
        <v>43</v>
      </c>
      <c r="B43">
        <v>10</v>
      </c>
      <c r="C43">
        <v>15</v>
      </c>
      <c r="D43">
        <v>11.55</v>
      </c>
      <c r="E43">
        <v>1.57E-3</v>
      </c>
      <c r="F43" t="s">
        <v>1</v>
      </c>
    </row>
    <row r="44" spans="1:6">
      <c r="A44" t="s">
        <v>44</v>
      </c>
      <c r="B44">
        <v>10</v>
      </c>
      <c r="C44">
        <v>15</v>
      </c>
      <c r="D44">
        <v>12.36</v>
      </c>
      <c r="E44">
        <v>1.4400000000000001E-3</v>
      </c>
      <c r="F44" t="s">
        <v>1</v>
      </c>
    </row>
    <row r="45" spans="1:6">
      <c r="A45" t="s">
        <v>45</v>
      </c>
      <c r="B45">
        <v>12</v>
      </c>
      <c r="C45">
        <v>17</v>
      </c>
      <c r="D45">
        <v>14.08</v>
      </c>
      <c r="E45">
        <v>1.31E-3</v>
      </c>
      <c r="F45" t="s">
        <v>1</v>
      </c>
    </row>
    <row r="46" spans="1:6">
      <c r="A46" t="s">
        <v>46</v>
      </c>
      <c r="B46">
        <v>8</v>
      </c>
      <c r="C46">
        <v>14</v>
      </c>
      <c r="D46">
        <v>10.9</v>
      </c>
      <c r="E46">
        <v>1.24E-3</v>
      </c>
      <c r="F46" t="s">
        <v>1</v>
      </c>
    </row>
    <row r="47" spans="1:6">
      <c r="A47" t="s">
        <v>47</v>
      </c>
      <c r="B47">
        <v>9</v>
      </c>
      <c r="C47">
        <v>15</v>
      </c>
      <c r="D47">
        <v>11.68</v>
      </c>
      <c r="E47">
        <v>1.2600000000000001E-3</v>
      </c>
      <c r="F47" t="s">
        <v>1</v>
      </c>
    </row>
    <row r="48" spans="1:6">
      <c r="A48" t="s">
        <v>48</v>
      </c>
      <c r="B48">
        <v>10</v>
      </c>
      <c r="C48">
        <v>16</v>
      </c>
      <c r="D48">
        <v>13.22</v>
      </c>
      <c r="E48">
        <v>1.42E-3</v>
      </c>
      <c r="F48" t="s">
        <v>1</v>
      </c>
    </row>
    <row r="49" spans="1:6">
      <c r="A49" t="s">
        <v>49</v>
      </c>
      <c r="B49">
        <v>9</v>
      </c>
      <c r="C49">
        <v>14</v>
      </c>
      <c r="D49">
        <v>11.65</v>
      </c>
      <c r="E49">
        <v>1.5100000000000001E-3</v>
      </c>
      <c r="F49" t="s">
        <v>1</v>
      </c>
    </row>
    <row r="50" spans="1:6">
      <c r="A50" t="s">
        <v>50</v>
      </c>
      <c r="B50">
        <v>7</v>
      </c>
      <c r="C50">
        <v>14</v>
      </c>
      <c r="D50">
        <v>10.199999999999999</v>
      </c>
      <c r="E50">
        <v>1.5299999999999999E-3</v>
      </c>
      <c r="F50" t="s">
        <v>1</v>
      </c>
    </row>
    <row r="51" spans="1:6">
      <c r="A51" t="s">
        <v>51</v>
      </c>
      <c r="B51">
        <v>31</v>
      </c>
      <c r="C51">
        <v>31</v>
      </c>
      <c r="D51">
        <v>31</v>
      </c>
      <c r="E51">
        <v>4.2000000000000002E-4</v>
      </c>
      <c r="F51" t="s">
        <v>1</v>
      </c>
    </row>
    <row r="52" spans="1:6">
      <c r="A52" t="s">
        <v>52</v>
      </c>
      <c r="B52">
        <v>29</v>
      </c>
      <c r="C52">
        <v>30</v>
      </c>
      <c r="D52">
        <v>29.2</v>
      </c>
      <c r="E52">
        <v>6.4000000000000005E-4</v>
      </c>
      <c r="F52" t="s">
        <v>1</v>
      </c>
    </row>
    <row r="53" spans="1:6">
      <c r="A53" t="s">
        <v>53</v>
      </c>
      <c r="B53">
        <v>30</v>
      </c>
      <c r="C53">
        <v>30</v>
      </c>
      <c r="D53">
        <v>30</v>
      </c>
      <c r="E53">
        <v>6.4000000000000005E-4</v>
      </c>
      <c r="F53" t="s">
        <v>1</v>
      </c>
    </row>
    <row r="54" spans="1:6">
      <c r="A54" t="s">
        <v>54</v>
      </c>
      <c r="B54">
        <v>30</v>
      </c>
      <c r="C54">
        <v>31</v>
      </c>
      <c r="D54">
        <v>30.18</v>
      </c>
      <c r="E54">
        <v>5.1000000000000004E-4</v>
      </c>
      <c r="F54" t="s">
        <v>1</v>
      </c>
    </row>
    <row r="55" spans="1:6">
      <c r="A55" t="s">
        <v>55</v>
      </c>
      <c r="B55">
        <v>30</v>
      </c>
      <c r="C55">
        <v>33</v>
      </c>
      <c r="D55">
        <v>31.5</v>
      </c>
      <c r="E55">
        <v>8.9999999999999998E-4</v>
      </c>
      <c r="F55" t="s">
        <v>1</v>
      </c>
    </row>
    <row r="56" spans="1:6">
      <c r="A56" t="s">
        <v>56</v>
      </c>
      <c r="B56">
        <v>21</v>
      </c>
      <c r="C56">
        <v>25</v>
      </c>
      <c r="D56">
        <v>22.92</v>
      </c>
      <c r="E56">
        <v>9.8999999999999999E-4</v>
      </c>
      <c r="F56" t="s">
        <v>1</v>
      </c>
    </row>
    <row r="57" spans="1:6">
      <c r="A57" t="s">
        <v>57</v>
      </c>
      <c r="B57">
        <v>22</v>
      </c>
      <c r="C57">
        <v>27</v>
      </c>
      <c r="D57">
        <v>24.38</v>
      </c>
      <c r="E57">
        <v>1.06E-3</v>
      </c>
      <c r="F57" t="s">
        <v>1</v>
      </c>
    </row>
    <row r="58" spans="1:6">
      <c r="A58" t="s">
        <v>58</v>
      </c>
      <c r="B58">
        <v>23</v>
      </c>
      <c r="C58">
        <v>27</v>
      </c>
      <c r="D58">
        <v>24.73</v>
      </c>
      <c r="E58">
        <v>9.2000000000000003E-4</v>
      </c>
      <c r="F58" t="s">
        <v>1</v>
      </c>
    </row>
    <row r="59" spans="1:6">
      <c r="A59" t="s">
        <v>59</v>
      </c>
      <c r="B59">
        <v>22</v>
      </c>
      <c r="C59">
        <v>26</v>
      </c>
      <c r="D59">
        <v>23.86</v>
      </c>
      <c r="E59">
        <v>1.06E-3</v>
      </c>
      <c r="F59" t="s">
        <v>1</v>
      </c>
    </row>
    <row r="60" spans="1:6">
      <c r="A60" t="s">
        <v>60</v>
      </c>
      <c r="B60">
        <v>24</v>
      </c>
      <c r="C60">
        <v>26</v>
      </c>
      <c r="D60">
        <v>24.82</v>
      </c>
      <c r="E60">
        <v>7.3999999999999999E-4</v>
      </c>
      <c r="F60" t="s">
        <v>1</v>
      </c>
    </row>
    <row r="61" spans="1:6">
      <c r="A61" t="s">
        <v>61</v>
      </c>
      <c r="B61">
        <v>18</v>
      </c>
      <c r="C61">
        <v>22</v>
      </c>
      <c r="D61">
        <v>20.059999999999999</v>
      </c>
      <c r="E61">
        <v>1.31E-3</v>
      </c>
      <c r="F61" t="s">
        <v>1</v>
      </c>
    </row>
    <row r="62" spans="1:6">
      <c r="A62" t="s">
        <v>62</v>
      </c>
      <c r="B62">
        <v>17</v>
      </c>
      <c r="C62">
        <v>24</v>
      </c>
      <c r="D62">
        <v>19.559999999999999</v>
      </c>
      <c r="E62">
        <v>1.09E-3</v>
      </c>
      <c r="F62" t="s">
        <v>1</v>
      </c>
    </row>
    <row r="63" spans="1:6">
      <c r="A63" t="s">
        <v>63</v>
      </c>
      <c r="B63">
        <v>15</v>
      </c>
      <c r="C63">
        <v>20</v>
      </c>
      <c r="D63">
        <v>17.95</v>
      </c>
      <c r="E63">
        <v>1.31E-3</v>
      </c>
      <c r="F63" t="s">
        <v>1</v>
      </c>
    </row>
    <row r="64" spans="1:6">
      <c r="A64" t="s">
        <v>64</v>
      </c>
      <c r="B64">
        <v>18</v>
      </c>
      <c r="C64">
        <v>24</v>
      </c>
      <c r="D64">
        <v>20.56</v>
      </c>
      <c r="E64">
        <v>1.3699999999999999E-3</v>
      </c>
      <c r="F64" t="s">
        <v>1</v>
      </c>
    </row>
    <row r="65" spans="1:6">
      <c r="A65" t="s">
        <v>65</v>
      </c>
      <c r="B65">
        <v>18</v>
      </c>
      <c r="C65">
        <v>23</v>
      </c>
      <c r="D65">
        <v>20.149999999999999</v>
      </c>
      <c r="E65">
        <v>1.1999999999999999E-3</v>
      </c>
      <c r="F65" t="s">
        <v>1</v>
      </c>
    </row>
    <row r="66" spans="1:6">
      <c r="A66" t="s">
        <v>66</v>
      </c>
      <c r="B66">
        <v>13</v>
      </c>
      <c r="C66">
        <v>19</v>
      </c>
      <c r="D66">
        <v>15.85</v>
      </c>
      <c r="E66">
        <v>1.92E-3</v>
      </c>
      <c r="F66" t="s">
        <v>1</v>
      </c>
    </row>
    <row r="67" spans="1:6">
      <c r="A67" t="s">
        <v>67</v>
      </c>
      <c r="B67">
        <v>14</v>
      </c>
      <c r="C67">
        <v>20</v>
      </c>
      <c r="D67">
        <v>16.809999999999999</v>
      </c>
      <c r="E67">
        <v>1.48E-3</v>
      </c>
      <c r="F67" t="s">
        <v>1</v>
      </c>
    </row>
    <row r="68" spans="1:6">
      <c r="A68" t="s">
        <v>68</v>
      </c>
      <c r="B68">
        <v>15</v>
      </c>
      <c r="C68">
        <v>20</v>
      </c>
      <c r="D68">
        <v>17.64</v>
      </c>
      <c r="E68">
        <v>1.33E-3</v>
      </c>
      <c r="F68" t="s">
        <v>1</v>
      </c>
    </row>
    <row r="69" spans="1:6">
      <c r="A69" t="s">
        <v>69</v>
      </c>
      <c r="B69">
        <v>11</v>
      </c>
      <c r="C69">
        <v>18</v>
      </c>
      <c r="D69">
        <v>14.12</v>
      </c>
      <c r="E69">
        <v>1.4300000000000001E-3</v>
      </c>
      <c r="F69" t="s">
        <v>1</v>
      </c>
    </row>
    <row r="70" spans="1:6">
      <c r="A70" t="s">
        <v>70</v>
      </c>
      <c r="B70">
        <v>14</v>
      </c>
      <c r="C70">
        <v>18</v>
      </c>
      <c r="D70">
        <v>15.36</v>
      </c>
      <c r="E70">
        <v>1.1100000000000001E-3</v>
      </c>
      <c r="F70" t="s">
        <v>1</v>
      </c>
    </row>
    <row r="71" spans="1:6">
      <c r="A71" t="s">
        <v>71</v>
      </c>
      <c r="B71">
        <v>11</v>
      </c>
      <c r="C71">
        <v>16</v>
      </c>
      <c r="D71">
        <v>13.78</v>
      </c>
      <c r="E71">
        <v>1.5E-3</v>
      </c>
      <c r="F71" t="s">
        <v>1</v>
      </c>
    </row>
    <row r="72" spans="1:6">
      <c r="A72" t="s">
        <v>72</v>
      </c>
      <c r="B72">
        <v>14</v>
      </c>
      <c r="C72">
        <v>20</v>
      </c>
      <c r="D72">
        <v>16.809999999999999</v>
      </c>
      <c r="E72">
        <v>1.24E-3</v>
      </c>
      <c r="F72" t="s">
        <v>1</v>
      </c>
    </row>
    <row r="73" spans="1:6">
      <c r="A73" t="s">
        <v>73</v>
      </c>
      <c r="B73">
        <v>11</v>
      </c>
      <c r="C73">
        <v>16</v>
      </c>
      <c r="D73">
        <v>13.46</v>
      </c>
      <c r="E73">
        <v>1.09E-3</v>
      </c>
      <c r="F73" t="s">
        <v>1</v>
      </c>
    </row>
    <row r="74" spans="1:6">
      <c r="A74" t="s">
        <v>74</v>
      </c>
      <c r="B74">
        <v>11</v>
      </c>
      <c r="C74">
        <v>18</v>
      </c>
      <c r="D74">
        <v>14.16</v>
      </c>
      <c r="E74">
        <v>1.2600000000000001E-3</v>
      </c>
      <c r="F74" t="s">
        <v>1</v>
      </c>
    </row>
    <row r="75" spans="1:6">
      <c r="A75" t="s">
        <v>75</v>
      </c>
      <c r="B75">
        <v>13</v>
      </c>
      <c r="C75">
        <v>19</v>
      </c>
      <c r="D75">
        <v>15.71</v>
      </c>
      <c r="E75">
        <v>1.7799999999999999E-3</v>
      </c>
      <c r="F75" t="s">
        <v>1</v>
      </c>
    </row>
    <row r="76" spans="1:6">
      <c r="A76" t="s">
        <v>76</v>
      </c>
      <c r="B76">
        <v>35</v>
      </c>
      <c r="C76">
        <v>37</v>
      </c>
      <c r="D76">
        <v>35.22</v>
      </c>
      <c r="E76">
        <v>5.9000000000000003E-4</v>
      </c>
      <c r="F76" t="s">
        <v>1</v>
      </c>
    </row>
    <row r="77" spans="1:6">
      <c r="A77" t="s">
        <v>77</v>
      </c>
      <c r="B77">
        <v>34</v>
      </c>
      <c r="C77">
        <v>35</v>
      </c>
      <c r="D77">
        <v>34.340000000000003</v>
      </c>
      <c r="E77">
        <v>5.9000000000000003E-4</v>
      </c>
      <c r="F77" t="s">
        <v>1</v>
      </c>
    </row>
    <row r="78" spans="1:6">
      <c r="A78" t="s">
        <v>78</v>
      </c>
      <c r="B78">
        <v>35</v>
      </c>
      <c r="C78">
        <v>37</v>
      </c>
      <c r="D78">
        <v>35.979999999999997</v>
      </c>
      <c r="E78">
        <v>6.9999999999999999E-4</v>
      </c>
      <c r="F78" t="s">
        <v>1</v>
      </c>
    </row>
    <row r="79" spans="1:6">
      <c r="A79" t="s">
        <v>79</v>
      </c>
      <c r="B79">
        <v>34</v>
      </c>
      <c r="C79">
        <v>35</v>
      </c>
      <c r="D79">
        <v>34.72</v>
      </c>
      <c r="E79">
        <v>5.6999999999999998E-4</v>
      </c>
      <c r="F79" t="s">
        <v>1</v>
      </c>
    </row>
    <row r="80" spans="1:6">
      <c r="A80" t="s">
        <v>80</v>
      </c>
      <c r="B80">
        <v>34</v>
      </c>
      <c r="C80">
        <v>35</v>
      </c>
      <c r="D80">
        <v>34.21</v>
      </c>
      <c r="E80">
        <v>7.2999999999999996E-4</v>
      </c>
      <c r="F80" t="s">
        <v>1</v>
      </c>
    </row>
    <row r="81" spans="1:6">
      <c r="A81" t="s">
        <v>81</v>
      </c>
      <c r="B81">
        <v>25</v>
      </c>
      <c r="C81">
        <v>30</v>
      </c>
      <c r="D81">
        <v>26.86</v>
      </c>
      <c r="E81">
        <v>1.0399999999999999E-3</v>
      </c>
      <c r="F81" t="s">
        <v>1</v>
      </c>
    </row>
    <row r="82" spans="1:6">
      <c r="A82" t="s">
        <v>82</v>
      </c>
      <c r="B82">
        <v>29</v>
      </c>
      <c r="C82">
        <v>32</v>
      </c>
      <c r="D82">
        <v>29.98</v>
      </c>
      <c r="E82">
        <v>1.1199999999999999E-3</v>
      </c>
      <c r="F82" t="s">
        <v>1</v>
      </c>
    </row>
    <row r="83" spans="1:6">
      <c r="A83" t="s">
        <v>83</v>
      </c>
      <c r="B83">
        <v>26</v>
      </c>
      <c r="C83">
        <v>31</v>
      </c>
      <c r="D83">
        <v>27.58</v>
      </c>
      <c r="E83">
        <v>1.2800000000000001E-3</v>
      </c>
      <c r="F83" t="s">
        <v>1</v>
      </c>
    </row>
    <row r="84" spans="1:6">
      <c r="A84" t="s">
        <v>84</v>
      </c>
      <c r="B84">
        <v>26</v>
      </c>
      <c r="C84">
        <v>29</v>
      </c>
      <c r="D84">
        <v>27.28</v>
      </c>
      <c r="E84">
        <v>9.5E-4</v>
      </c>
      <c r="F84" t="s">
        <v>1</v>
      </c>
    </row>
    <row r="85" spans="1:6">
      <c r="A85" t="s">
        <v>85</v>
      </c>
      <c r="B85">
        <v>28</v>
      </c>
      <c r="C85">
        <v>33</v>
      </c>
      <c r="D85">
        <v>30.29</v>
      </c>
      <c r="E85">
        <v>9.3000000000000005E-4</v>
      </c>
      <c r="F85" t="s">
        <v>1</v>
      </c>
    </row>
    <row r="86" spans="1:6">
      <c r="A86" t="s">
        <v>86</v>
      </c>
      <c r="B86">
        <v>20</v>
      </c>
      <c r="C86">
        <v>24</v>
      </c>
      <c r="D86">
        <v>22.28</v>
      </c>
      <c r="E86">
        <v>1.08E-3</v>
      </c>
      <c r="F86" t="s">
        <v>1</v>
      </c>
    </row>
    <row r="87" spans="1:6">
      <c r="A87" t="s">
        <v>87</v>
      </c>
      <c r="B87">
        <v>21</v>
      </c>
      <c r="C87">
        <v>26</v>
      </c>
      <c r="D87">
        <v>23.36</v>
      </c>
      <c r="E87">
        <v>1.7799999999999999E-3</v>
      </c>
      <c r="F87" t="s">
        <v>1</v>
      </c>
    </row>
    <row r="88" spans="1:6">
      <c r="A88" t="s">
        <v>88</v>
      </c>
      <c r="B88">
        <v>20</v>
      </c>
      <c r="C88">
        <v>26</v>
      </c>
      <c r="D88">
        <v>22.84</v>
      </c>
      <c r="E88">
        <v>1.39E-3</v>
      </c>
      <c r="F88" t="s">
        <v>1</v>
      </c>
    </row>
    <row r="89" spans="1:6">
      <c r="A89" t="s">
        <v>89</v>
      </c>
      <c r="B89">
        <v>21</v>
      </c>
      <c r="C89">
        <v>28</v>
      </c>
      <c r="D89">
        <v>24.59</v>
      </c>
      <c r="E89">
        <v>1.66E-3</v>
      </c>
      <c r="F89" t="s">
        <v>1</v>
      </c>
    </row>
    <row r="90" spans="1:6">
      <c r="A90" t="s">
        <v>90</v>
      </c>
      <c r="B90">
        <v>21</v>
      </c>
      <c r="C90">
        <v>26</v>
      </c>
      <c r="D90">
        <v>23.44</v>
      </c>
      <c r="E90">
        <v>1.8699999999999999E-3</v>
      </c>
      <c r="F90" t="s">
        <v>1</v>
      </c>
    </row>
    <row r="91" spans="1:6">
      <c r="A91" t="s">
        <v>91</v>
      </c>
      <c r="B91">
        <v>17</v>
      </c>
      <c r="C91">
        <v>24</v>
      </c>
      <c r="D91">
        <v>20.16</v>
      </c>
      <c r="E91">
        <v>1.5499999999999999E-3</v>
      </c>
      <c r="F91" t="s">
        <v>1</v>
      </c>
    </row>
    <row r="92" spans="1:6">
      <c r="A92" t="s">
        <v>92</v>
      </c>
      <c r="B92">
        <v>19</v>
      </c>
      <c r="C92">
        <v>26</v>
      </c>
      <c r="D92">
        <v>22.41</v>
      </c>
      <c r="E92">
        <v>1.82E-3</v>
      </c>
      <c r="F92" t="s">
        <v>1</v>
      </c>
    </row>
    <row r="93" spans="1:6">
      <c r="A93" t="s">
        <v>93</v>
      </c>
      <c r="B93">
        <v>18</v>
      </c>
      <c r="C93">
        <v>26</v>
      </c>
      <c r="D93">
        <v>21.57</v>
      </c>
      <c r="E93">
        <v>1.6000000000000001E-3</v>
      </c>
      <c r="F93" t="s">
        <v>1</v>
      </c>
    </row>
    <row r="94" spans="1:6">
      <c r="A94" t="s">
        <v>94</v>
      </c>
      <c r="B94">
        <v>17</v>
      </c>
      <c r="C94">
        <v>21</v>
      </c>
      <c r="D94">
        <v>19.34</v>
      </c>
      <c r="E94">
        <v>1.5900000000000001E-3</v>
      </c>
      <c r="F94" t="s">
        <v>1</v>
      </c>
    </row>
    <row r="95" spans="1:6">
      <c r="A95" t="s">
        <v>95</v>
      </c>
      <c r="B95">
        <v>17</v>
      </c>
      <c r="C95">
        <v>24</v>
      </c>
      <c r="D95">
        <v>20.350000000000001</v>
      </c>
      <c r="E95">
        <v>1.9599999999999999E-3</v>
      </c>
      <c r="F95" t="s">
        <v>1</v>
      </c>
    </row>
    <row r="96" spans="1:6">
      <c r="A96" t="s">
        <v>96</v>
      </c>
      <c r="B96">
        <v>14</v>
      </c>
      <c r="C96">
        <v>20</v>
      </c>
      <c r="D96">
        <v>16.809999999999999</v>
      </c>
      <c r="E96">
        <v>2.3999999999999998E-3</v>
      </c>
      <c r="F96" t="s">
        <v>1</v>
      </c>
    </row>
    <row r="97" spans="1:6">
      <c r="A97" t="s">
        <v>97</v>
      </c>
      <c r="B97">
        <v>13</v>
      </c>
      <c r="C97">
        <v>20</v>
      </c>
      <c r="D97">
        <v>16.34</v>
      </c>
      <c r="E97">
        <v>2.2200000000000002E-3</v>
      </c>
      <c r="F97" t="s">
        <v>1</v>
      </c>
    </row>
    <row r="98" spans="1:6">
      <c r="A98" t="s">
        <v>98</v>
      </c>
      <c r="B98">
        <v>15</v>
      </c>
      <c r="C98">
        <v>21</v>
      </c>
      <c r="D98">
        <v>17.98</v>
      </c>
      <c r="E98">
        <v>2.4299999999999999E-3</v>
      </c>
      <c r="F98" t="s">
        <v>1</v>
      </c>
    </row>
    <row r="99" spans="1:6">
      <c r="A99" t="s">
        <v>99</v>
      </c>
      <c r="B99">
        <v>14</v>
      </c>
      <c r="C99">
        <v>20</v>
      </c>
      <c r="D99">
        <v>17.309999999999999</v>
      </c>
      <c r="E99">
        <v>1.74E-3</v>
      </c>
      <c r="F99" t="s">
        <v>1</v>
      </c>
    </row>
    <row r="100" spans="1:6">
      <c r="A100" t="s">
        <v>100</v>
      </c>
      <c r="B100">
        <v>14</v>
      </c>
      <c r="C100">
        <v>22</v>
      </c>
      <c r="D100">
        <v>17.79</v>
      </c>
      <c r="E100">
        <v>2.2000000000000001E-3</v>
      </c>
      <c r="F100" t="s">
        <v>1</v>
      </c>
    </row>
    <row r="101" spans="1:6">
      <c r="A101" t="s">
        <v>101</v>
      </c>
      <c r="B101">
        <v>39</v>
      </c>
      <c r="C101">
        <v>41</v>
      </c>
      <c r="D101">
        <v>39.56</v>
      </c>
      <c r="E101">
        <v>6.8999999999999997E-4</v>
      </c>
      <c r="F101" t="s">
        <v>1</v>
      </c>
    </row>
    <row r="102" spans="1:6">
      <c r="A102" t="s">
        <v>102</v>
      </c>
      <c r="B102">
        <v>40</v>
      </c>
      <c r="C102">
        <v>41</v>
      </c>
      <c r="D102">
        <v>40.61</v>
      </c>
      <c r="E102">
        <v>7.6999999999999996E-4</v>
      </c>
      <c r="F102" t="s">
        <v>1</v>
      </c>
    </row>
    <row r="103" spans="1:6">
      <c r="A103" t="s">
        <v>103</v>
      </c>
      <c r="B103">
        <v>42</v>
      </c>
      <c r="C103">
        <v>44</v>
      </c>
      <c r="D103">
        <v>42.95</v>
      </c>
      <c r="E103">
        <v>9.3000000000000005E-4</v>
      </c>
      <c r="F103" t="s">
        <v>1</v>
      </c>
    </row>
    <row r="104" spans="1:6">
      <c r="A104" t="s">
        <v>104</v>
      </c>
      <c r="B104">
        <v>40</v>
      </c>
      <c r="C104">
        <v>42</v>
      </c>
      <c r="D104">
        <v>41.26</v>
      </c>
      <c r="E104">
        <v>8.4999999999999995E-4</v>
      </c>
      <c r="F104" t="s">
        <v>1</v>
      </c>
    </row>
    <row r="105" spans="1:6">
      <c r="A105" t="s">
        <v>105</v>
      </c>
      <c r="B105">
        <v>40</v>
      </c>
      <c r="C105">
        <v>42</v>
      </c>
      <c r="D105">
        <v>40.840000000000003</v>
      </c>
      <c r="E105">
        <v>6.2E-4</v>
      </c>
      <c r="F105" t="s">
        <v>1</v>
      </c>
    </row>
    <row r="106" spans="1:6">
      <c r="A106" t="s">
        <v>106</v>
      </c>
      <c r="B106">
        <v>33</v>
      </c>
      <c r="C106">
        <v>36</v>
      </c>
      <c r="D106">
        <v>34.46</v>
      </c>
      <c r="E106">
        <v>9.3000000000000005E-4</v>
      </c>
      <c r="F106" t="s">
        <v>1</v>
      </c>
    </row>
    <row r="107" spans="1:6">
      <c r="A107" t="s">
        <v>107</v>
      </c>
      <c r="B107">
        <v>30</v>
      </c>
      <c r="C107">
        <v>35</v>
      </c>
      <c r="D107">
        <v>32.549999999999997</v>
      </c>
      <c r="E107">
        <v>1.5200000000000001E-3</v>
      </c>
      <c r="F107" t="s">
        <v>1</v>
      </c>
    </row>
    <row r="108" spans="1:6">
      <c r="A108" t="s">
        <v>108</v>
      </c>
      <c r="B108">
        <v>32</v>
      </c>
      <c r="C108">
        <v>35</v>
      </c>
      <c r="D108">
        <v>33.21</v>
      </c>
      <c r="E108">
        <v>1.0499999999999999E-3</v>
      </c>
      <c r="F108" t="s">
        <v>1</v>
      </c>
    </row>
    <row r="109" spans="1:6">
      <c r="A109" t="s">
        <v>109</v>
      </c>
      <c r="B109">
        <v>31</v>
      </c>
      <c r="C109">
        <v>35</v>
      </c>
      <c r="D109">
        <v>33.06</v>
      </c>
      <c r="E109">
        <v>1.2999999999999999E-3</v>
      </c>
      <c r="F109" t="s">
        <v>1</v>
      </c>
    </row>
    <row r="110" spans="1:6">
      <c r="A110" t="s">
        <v>110</v>
      </c>
      <c r="B110">
        <v>33</v>
      </c>
      <c r="C110">
        <v>38</v>
      </c>
      <c r="D110">
        <v>34.56</v>
      </c>
      <c r="E110">
        <v>1.09E-3</v>
      </c>
      <c r="F110" t="s">
        <v>1</v>
      </c>
    </row>
    <row r="111" spans="1:6">
      <c r="A111" t="s">
        <v>111</v>
      </c>
      <c r="B111">
        <v>25</v>
      </c>
      <c r="C111">
        <v>30</v>
      </c>
      <c r="D111">
        <v>26.99</v>
      </c>
      <c r="E111">
        <v>1.58E-3</v>
      </c>
      <c r="F111" t="s">
        <v>1</v>
      </c>
    </row>
    <row r="112" spans="1:6">
      <c r="A112" t="s">
        <v>112</v>
      </c>
      <c r="B112">
        <v>28</v>
      </c>
      <c r="C112">
        <v>33</v>
      </c>
      <c r="D112">
        <v>29.59</v>
      </c>
      <c r="E112">
        <v>1.64E-3</v>
      </c>
      <c r="F112" t="s">
        <v>1</v>
      </c>
    </row>
    <row r="113" spans="1:6">
      <c r="A113" t="s">
        <v>113</v>
      </c>
      <c r="B113">
        <v>24</v>
      </c>
      <c r="C113">
        <v>30</v>
      </c>
      <c r="D113">
        <v>26.64</v>
      </c>
      <c r="E113">
        <v>1.6999999999999999E-3</v>
      </c>
      <c r="F113" t="s">
        <v>1</v>
      </c>
    </row>
    <row r="114" spans="1:6">
      <c r="A114" t="s">
        <v>114</v>
      </c>
      <c r="B114">
        <v>25</v>
      </c>
      <c r="C114">
        <v>30</v>
      </c>
      <c r="D114">
        <v>27</v>
      </c>
      <c r="E114">
        <v>1.2999999999999999E-3</v>
      </c>
      <c r="F114" t="s">
        <v>1</v>
      </c>
    </row>
    <row r="115" spans="1:6">
      <c r="A115" t="s">
        <v>115</v>
      </c>
      <c r="B115">
        <v>26</v>
      </c>
      <c r="C115">
        <v>31</v>
      </c>
      <c r="D115">
        <v>28.26</v>
      </c>
      <c r="E115">
        <v>1.2999999999999999E-3</v>
      </c>
      <c r="F115" t="s">
        <v>1</v>
      </c>
    </row>
    <row r="116" spans="1:6">
      <c r="A116" t="s">
        <v>116</v>
      </c>
      <c r="B116">
        <v>23</v>
      </c>
      <c r="C116">
        <v>28</v>
      </c>
      <c r="D116">
        <v>25.45</v>
      </c>
      <c r="E116">
        <v>1.7600000000000001E-3</v>
      </c>
      <c r="F116" t="s">
        <v>1</v>
      </c>
    </row>
    <row r="117" spans="1:6">
      <c r="A117" t="s">
        <v>117</v>
      </c>
      <c r="B117">
        <v>19</v>
      </c>
      <c r="C117">
        <v>25</v>
      </c>
      <c r="D117">
        <v>22.28</v>
      </c>
      <c r="E117">
        <v>2.15E-3</v>
      </c>
      <c r="F117" t="s">
        <v>1</v>
      </c>
    </row>
    <row r="118" spans="1:6">
      <c r="A118" t="s">
        <v>118</v>
      </c>
      <c r="B118">
        <v>21</v>
      </c>
      <c r="C118">
        <v>28</v>
      </c>
      <c r="D118">
        <v>24</v>
      </c>
      <c r="E118">
        <v>2.2599999999999999E-3</v>
      </c>
      <c r="F118" t="s">
        <v>1</v>
      </c>
    </row>
    <row r="119" spans="1:6">
      <c r="A119" t="s">
        <v>119</v>
      </c>
      <c r="B119">
        <v>20</v>
      </c>
      <c r="C119">
        <v>26</v>
      </c>
      <c r="D119">
        <v>22.97</v>
      </c>
      <c r="E119">
        <v>2.3400000000000001E-3</v>
      </c>
      <c r="F119" t="s">
        <v>1</v>
      </c>
    </row>
    <row r="120" spans="1:6">
      <c r="A120" t="s">
        <v>120</v>
      </c>
      <c r="B120">
        <v>21</v>
      </c>
      <c r="C120">
        <v>27</v>
      </c>
      <c r="D120">
        <v>24.09</v>
      </c>
      <c r="E120">
        <v>2.0100000000000001E-3</v>
      </c>
      <c r="F120" t="s">
        <v>1</v>
      </c>
    </row>
    <row r="121" spans="1:6">
      <c r="A121" t="s">
        <v>121</v>
      </c>
      <c r="B121">
        <v>19</v>
      </c>
      <c r="C121">
        <v>25</v>
      </c>
      <c r="D121">
        <v>21.94</v>
      </c>
      <c r="E121">
        <v>2.3600000000000001E-3</v>
      </c>
      <c r="F121" t="s">
        <v>1</v>
      </c>
    </row>
    <row r="122" spans="1:6">
      <c r="A122" t="s">
        <v>122</v>
      </c>
      <c r="B122">
        <v>17</v>
      </c>
      <c r="C122">
        <v>23</v>
      </c>
      <c r="D122">
        <v>19.87</v>
      </c>
      <c r="E122">
        <v>2.3600000000000001E-3</v>
      </c>
      <c r="F122" t="s">
        <v>1</v>
      </c>
    </row>
    <row r="123" spans="1:6">
      <c r="A123" t="s">
        <v>123</v>
      </c>
      <c r="B123">
        <v>17</v>
      </c>
      <c r="C123">
        <v>23</v>
      </c>
      <c r="D123">
        <v>19.989999999999998</v>
      </c>
      <c r="E123">
        <v>2.48E-3</v>
      </c>
      <c r="F123" t="s">
        <v>1</v>
      </c>
    </row>
    <row r="124" spans="1:6">
      <c r="A124" t="s">
        <v>124</v>
      </c>
      <c r="B124">
        <v>18</v>
      </c>
      <c r="C124">
        <v>25</v>
      </c>
      <c r="D124">
        <v>21.26</v>
      </c>
      <c r="E124">
        <v>2.5999999999999999E-3</v>
      </c>
      <c r="F124" t="s">
        <v>1</v>
      </c>
    </row>
    <row r="125" spans="1:6">
      <c r="A125" t="s">
        <v>125</v>
      </c>
      <c r="B125">
        <v>18</v>
      </c>
      <c r="C125">
        <v>24</v>
      </c>
      <c r="D125">
        <v>20.6</v>
      </c>
      <c r="E125">
        <v>2.3500000000000001E-3</v>
      </c>
      <c r="F125" t="s">
        <v>1</v>
      </c>
    </row>
    <row r="126" spans="1:6">
      <c r="A126" t="s">
        <v>126</v>
      </c>
      <c r="B126">
        <v>47</v>
      </c>
      <c r="C126">
        <v>49</v>
      </c>
      <c r="D126">
        <v>48.15</v>
      </c>
      <c r="E126">
        <v>7.1000000000000002E-4</v>
      </c>
      <c r="F126" t="s">
        <v>1</v>
      </c>
    </row>
    <row r="127" spans="1:6">
      <c r="A127" t="s">
        <v>127</v>
      </c>
      <c r="B127">
        <v>48</v>
      </c>
      <c r="C127">
        <v>51</v>
      </c>
      <c r="D127">
        <v>49.13</v>
      </c>
      <c r="E127">
        <v>7.7999999999999999E-4</v>
      </c>
      <c r="F127" t="s">
        <v>1</v>
      </c>
    </row>
    <row r="128" spans="1:6">
      <c r="A128" t="s">
        <v>128</v>
      </c>
      <c r="B128">
        <v>47</v>
      </c>
      <c r="C128">
        <v>50</v>
      </c>
      <c r="D128">
        <v>47.92</v>
      </c>
      <c r="E128">
        <v>9.1E-4</v>
      </c>
      <c r="F128" t="s">
        <v>1</v>
      </c>
    </row>
    <row r="129" spans="1:6">
      <c r="A129" t="s">
        <v>129</v>
      </c>
      <c r="B129">
        <v>46</v>
      </c>
      <c r="C129">
        <v>48</v>
      </c>
      <c r="D129">
        <v>46.98</v>
      </c>
      <c r="E129">
        <v>8.4999999999999995E-4</v>
      </c>
      <c r="F129" t="s">
        <v>1</v>
      </c>
    </row>
    <row r="130" spans="1:6">
      <c r="A130" t="s">
        <v>130</v>
      </c>
      <c r="B130">
        <v>45</v>
      </c>
      <c r="C130">
        <v>46</v>
      </c>
      <c r="D130">
        <v>45.25</v>
      </c>
      <c r="E130">
        <v>1.09E-3</v>
      </c>
      <c r="F130" t="s">
        <v>1</v>
      </c>
    </row>
    <row r="131" spans="1:6">
      <c r="A131" t="s">
        <v>131</v>
      </c>
      <c r="B131">
        <v>34</v>
      </c>
      <c r="C131">
        <v>39</v>
      </c>
      <c r="D131">
        <v>36.28</v>
      </c>
      <c r="E131">
        <v>1.5900000000000001E-3</v>
      </c>
      <c r="F131" t="s">
        <v>1</v>
      </c>
    </row>
    <row r="132" spans="1:6">
      <c r="A132" t="s">
        <v>132</v>
      </c>
      <c r="B132">
        <v>38</v>
      </c>
      <c r="C132">
        <v>43</v>
      </c>
      <c r="D132">
        <v>39.86</v>
      </c>
      <c r="E132">
        <v>1.8799999999999999E-3</v>
      </c>
      <c r="F132" t="s">
        <v>1</v>
      </c>
    </row>
    <row r="133" spans="1:6">
      <c r="A133" t="s">
        <v>133</v>
      </c>
      <c r="B133">
        <v>35</v>
      </c>
      <c r="C133">
        <v>39</v>
      </c>
      <c r="D133">
        <v>36.51</v>
      </c>
      <c r="E133">
        <v>1.3799999999999999E-3</v>
      </c>
      <c r="F133" t="s">
        <v>1</v>
      </c>
    </row>
    <row r="134" spans="1:6">
      <c r="A134" t="s">
        <v>134</v>
      </c>
      <c r="B134">
        <v>36</v>
      </c>
      <c r="C134">
        <v>42</v>
      </c>
      <c r="D134">
        <v>38.49</v>
      </c>
      <c r="E134">
        <v>1.7600000000000001E-3</v>
      </c>
      <c r="F134" t="s">
        <v>1</v>
      </c>
    </row>
    <row r="135" spans="1:6">
      <c r="A135" t="s">
        <v>135</v>
      </c>
      <c r="B135">
        <v>39</v>
      </c>
      <c r="C135">
        <v>42</v>
      </c>
      <c r="D135">
        <v>40.799999999999997</v>
      </c>
      <c r="E135">
        <v>1.1800000000000001E-3</v>
      </c>
      <c r="F135" t="s">
        <v>1</v>
      </c>
    </row>
    <row r="136" spans="1:6">
      <c r="A136" t="s">
        <v>136</v>
      </c>
      <c r="B136">
        <v>28</v>
      </c>
      <c r="C136">
        <v>35</v>
      </c>
      <c r="D136">
        <v>30.86</v>
      </c>
      <c r="E136">
        <v>2.3E-3</v>
      </c>
      <c r="F136" t="s">
        <v>1</v>
      </c>
    </row>
    <row r="137" spans="1:6">
      <c r="A137" t="s">
        <v>137</v>
      </c>
      <c r="B137">
        <v>29</v>
      </c>
      <c r="C137">
        <v>35</v>
      </c>
      <c r="D137">
        <v>31.1</v>
      </c>
      <c r="E137">
        <v>1.8500000000000001E-3</v>
      </c>
      <c r="F137" t="s">
        <v>1</v>
      </c>
    </row>
    <row r="138" spans="1:6">
      <c r="A138" t="s">
        <v>138</v>
      </c>
      <c r="B138">
        <v>28</v>
      </c>
      <c r="C138">
        <v>33</v>
      </c>
      <c r="D138">
        <v>30.48</v>
      </c>
      <c r="E138">
        <v>1.82E-3</v>
      </c>
      <c r="F138" t="s">
        <v>1</v>
      </c>
    </row>
    <row r="139" spans="1:6">
      <c r="A139" t="s">
        <v>139</v>
      </c>
      <c r="B139">
        <v>28</v>
      </c>
      <c r="C139">
        <v>32</v>
      </c>
      <c r="D139">
        <v>29.78</v>
      </c>
      <c r="E139">
        <v>1.4400000000000001E-3</v>
      </c>
      <c r="F139" t="s">
        <v>1</v>
      </c>
    </row>
    <row r="140" spans="1:6">
      <c r="A140" t="s">
        <v>140</v>
      </c>
      <c r="B140">
        <v>27</v>
      </c>
      <c r="C140">
        <v>34</v>
      </c>
      <c r="D140">
        <v>30.92</v>
      </c>
      <c r="E140">
        <v>2.0799999999999998E-3</v>
      </c>
      <c r="F140" t="s">
        <v>1</v>
      </c>
    </row>
    <row r="141" spans="1:6">
      <c r="A141" t="s">
        <v>141</v>
      </c>
      <c r="B141">
        <v>23</v>
      </c>
      <c r="C141">
        <v>29</v>
      </c>
      <c r="D141">
        <v>26.23</v>
      </c>
      <c r="E141">
        <v>2.97E-3</v>
      </c>
      <c r="F141" t="s">
        <v>1</v>
      </c>
    </row>
    <row r="142" spans="1:6">
      <c r="A142" t="s">
        <v>142</v>
      </c>
      <c r="B142">
        <v>24</v>
      </c>
      <c r="C142">
        <v>29</v>
      </c>
      <c r="D142">
        <v>26.63</v>
      </c>
      <c r="E142">
        <v>2.3E-3</v>
      </c>
      <c r="F142" t="s">
        <v>1</v>
      </c>
    </row>
    <row r="143" spans="1:6">
      <c r="A143" t="s">
        <v>143</v>
      </c>
      <c r="B143">
        <v>23</v>
      </c>
      <c r="C143">
        <v>31</v>
      </c>
      <c r="D143">
        <v>27.04</v>
      </c>
      <c r="E143">
        <v>2.0999999999999999E-3</v>
      </c>
      <c r="F143" t="s">
        <v>1</v>
      </c>
    </row>
    <row r="144" spans="1:6">
      <c r="A144" t="s">
        <v>144</v>
      </c>
      <c r="B144">
        <v>24</v>
      </c>
      <c r="C144">
        <v>30</v>
      </c>
      <c r="D144">
        <v>27.29</v>
      </c>
      <c r="E144">
        <v>1.92E-3</v>
      </c>
      <c r="F144" t="s">
        <v>1</v>
      </c>
    </row>
    <row r="145" spans="1:6">
      <c r="A145" t="s">
        <v>145</v>
      </c>
      <c r="B145">
        <v>25</v>
      </c>
      <c r="C145">
        <v>32</v>
      </c>
      <c r="D145">
        <v>28.4</v>
      </c>
      <c r="E145">
        <v>2.0799999999999998E-3</v>
      </c>
      <c r="F145" t="s">
        <v>1</v>
      </c>
    </row>
    <row r="146" spans="1:6">
      <c r="A146" t="s">
        <v>146</v>
      </c>
      <c r="B146">
        <v>22</v>
      </c>
      <c r="C146">
        <v>28</v>
      </c>
      <c r="D146">
        <v>24.64</v>
      </c>
      <c r="E146">
        <v>3.2000000000000002E-3</v>
      </c>
      <c r="F146" t="s">
        <v>1</v>
      </c>
    </row>
    <row r="147" spans="1:6">
      <c r="A147" t="s">
        <v>147</v>
      </c>
      <c r="B147">
        <v>21</v>
      </c>
      <c r="C147">
        <v>28</v>
      </c>
      <c r="D147">
        <v>24.55</v>
      </c>
      <c r="E147">
        <v>2.3E-3</v>
      </c>
      <c r="F147" t="s">
        <v>1</v>
      </c>
    </row>
    <row r="148" spans="1:6">
      <c r="A148" t="s">
        <v>148</v>
      </c>
      <c r="B148">
        <v>20</v>
      </c>
      <c r="C148">
        <v>28</v>
      </c>
      <c r="D148">
        <v>24.1</v>
      </c>
      <c r="E148">
        <v>3.14E-3</v>
      </c>
      <c r="F148" t="s">
        <v>1</v>
      </c>
    </row>
    <row r="149" spans="1:6">
      <c r="A149" t="s">
        <v>149</v>
      </c>
      <c r="B149">
        <v>23</v>
      </c>
      <c r="C149">
        <v>31</v>
      </c>
      <c r="D149">
        <v>26.62</v>
      </c>
      <c r="E149">
        <v>2.14E-3</v>
      </c>
      <c r="F149" t="s">
        <v>1</v>
      </c>
    </row>
    <row r="150" spans="1:6">
      <c r="A150" t="s">
        <v>150</v>
      </c>
      <c r="B150">
        <v>22</v>
      </c>
      <c r="C150">
        <v>30</v>
      </c>
      <c r="D150">
        <v>26.82</v>
      </c>
      <c r="E150">
        <v>2E-3</v>
      </c>
      <c r="F150" t="s">
        <v>1</v>
      </c>
    </row>
    <row r="151" spans="1:6">
      <c r="A151" t="s">
        <v>151</v>
      </c>
      <c r="B151">
        <v>51</v>
      </c>
      <c r="C151">
        <v>52</v>
      </c>
      <c r="D151">
        <v>51.36</v>
      </c>
      <c r="E151">
        <v>7.6000000000000004E-4</v>
      </c>
      <c r="F151" t="s">
        <v>1</v>
      </c>
    </row>
    <row r="152" spans="1:6">
      <c r="A152" t="s">
        <v>152</v>
      </c>
      <c r="B152">
        <v>52</v>
      </c>
      <c r="C152">
        <v>54</v>
      </c>
      <c r="D152">
        <v>52.47</v>
      </c>
      <c r="E152">
        <v>8.8000000000000003E-4</v>
      </c>
      <c r="F152" t="s">
        <v>1</v>
      </c>
    </row>
    <row r="153" spans="1:6">
      <c r="A153" t="s">
        <v>153</v>
      </c>
      <c r="B153">
        <v>51</v>
      </c>
      <c r="C153">
        <v>52</v>
      </c>
      <c r="D153">
        <v>51.75</v>
      </c>
      <c r="E153">
        <v>9.8999999999999999E-4</v>
      </c>
      <c r="F153" t="s">
        <v>1</v>
      </c>
    </row>
    <row r="154" spans="1:6">
      <c r="A154" t="s">
        <v>154</v>
      </c>
      <c r="B154">
        <v>51</v>
      </c>
      <c r="C154">
        <v>53</v>
      </c>
      <c r="D154">
        <v>51.92</v>
      </c>
      <c r="E154">
        <v>8.7000000000000001E-4</v>
      </c>
      <c r="F154" t="s">
        <v>1</v>
      </c>
    </row>
    <row r="155" spans="1:6">
      <c r="A155" t="s">
        <v>155</v>
      </c>
      <c r="B155">
        <v>52</v>
      </c>
      <c r="C155">
        <v>53</v>
      </c>
      <c r="D155">
        <v>52.49</v>
      </c>
      <c r="E155">
        <v>8.0000000000000004E-4</v>
      </c>
      <c r="F155" t="s">
        <v>1</v>
      </c>
    </row>
    <row r="156" spans="1:6">
      <c r="A156" t="s">
        <v>156</v>
      </c>
      <c r="B156">
        <v>40</v>
      </c>
      <c r="C156">
        <v>44</v>
      </c>
      <c r="D156">
        <v>41.91</v>
      </c>
      <c r="E156">
        <v>1.39E-3</v>
      </c>
      <c r="F156" t="s">
        <v>1</v>
      </c>
    </row>
    <row r="157" spans="1:6">
      <c r="A157" t="s">
        <v>157</v>
      </c>
      <c r="B157">
        <v>43</v>
      </c>
      <c r="C157">
        <v>47</v>
      </c>
      <c r="D157">
        <v>44.57</v>
      </c>
      <c r="E157">
        <v>1.3799999999999999E-3</v>
      </c>
      <c r="F157" t="s">
        <v>1</v>
      </c>
    </row>
    <row r="158" spans="1:6">
      <c r="A158" t="s">
        <v>158</v>
      </c>
      <c r="B158">
        <v>40</v>
      </c>
      <c r="C158">
        <v>44</v>
      </c>
      <c r="D158">
        <v>41.43</v>
      </c>
      <c r="E158">
        <v>1.33E-3</v>
      </c>
      <c r="F158" t="s">
        <v>1</v>
      </c>
    </row>
    <row r="159" spans="1:6">
      <c r="A159" t="s">
        <v>159</v>
      </c>
      <c r="B159">
        <v>39</v>
      </c>
      <c r="C159">
        <v>45</v>
      </c>
      <c r="D159">
        <v>41.64</v>
      </c>
      <c r="E159">
        <v>1.4300000000000001E-3</v>
      </c>
      <c r="F159" t="s">
        <v>1</v>
      </c>
    </row>
    <row r="160" spans="1:6">
      <c r="A160" t="s">
        <v>160</v>
      </c>
      <c r="B160">
        <v>40</v>
      </c>
      <c r="C160">
        <v>44</v>
      </c>
      <c r="D160">
        <v>41.51</v>
      </c>
      <c r="E160">
        <v>1.82E-3</v>
      </c>
      <c r="F160" t="s">
        <v>1</v>
      </c>
    </row>
    <row r="161" spans="1:6">
      <c r="A161" t="s">
        <v>161</v>
      </c>
      <c r="B161">
        <v>33</v>
      </c>
      <c r="C161">
        <v>39</v>
      </c>
      <c r="D161">
        <v>36.020000000000003</v>
      </c>
      <c r="E161">
        <v>2.1199999999999999E-3</v>
      </c>
      <c r="F161" t="s">
        <v>1</v>
      </c>
    </row>
    <row r="162" spans="1:6">
      <c r="A162" t="s">
        <v>162</v>
      </c>
      <c r="B162">
        <v>32</v>
      </c>
      <c r="C162">
        <v>39</v>
      </c>
      <c r="D162">
        <v>34.57</v>
      </c>
      <c r="E162">
        <v>1.99E-3</v>
      </c>
      <c r="F162" t="s">
        <v>1</v>
      </c>
    </row>
    <row r="163" spans="1:6">
      <c r="A163" t="s">
        <v>163</v>
      </c>
      <c r="B163">
        <v>32</v>
      </c>
      <c r="C163">
        <v>37</v>
      </c>
      <c r="D163">
        <v>34.14</v>
      </c>
      <c r="E163">
        <v>1.82E-3</v>
      </c>
      <c r="F163" t="s">
        <v>1</v>
      </c>
    </row>
    <row r="164" spans="1:6">
      <c r="A164" t="s">
        <v>164</v>
      </c>
      <c r="B164">
        <v>33</v>
      </c>
      <c r="C164">
        <v>39</v>
      </c>
      <c r="D164">
        <v>35.659999999999997</v>
      </c>
      <c r="E164">
        <v>2.0200000000000001E-3</v>
      </c>
      <c r="F164" t="s">
        <v>1</v>
      </c>
    </row>
    <row r="165" spans="1:6">
      <c r="A165" t="s">
        <v>165</v>
      </c>
      <c r="B165">
        <v>32</v>
      </c>
      <c r="C165">
        <v>38</v>
      </c>
      <c r="D165">
        <v>35.01</v>
      </c>
      <c r="E165">
        <v>1.8500000000000001E-3</v>
      </c>
      <c r="F165" t="s">
        <v>1</v>
      </c>
    </row>
    <row r="166" spans="1:6">
      <c r="A166" t="s">
        <v>166</v>
      </c>
      <c r="B166">
        <v>26</v>
      </c>
      <c r="C166">
        <v>32</v>
      </c>
      <c r="D166">
        <v>28.85</v>
      </c>
      <c r="E166">
        <v>2.4099999999999998E-3</v>
      </c>
      <c r="F166" t="s">
        <v>1</v>
      </c>
    </row>
    <row r="167" spans="1:6">
      <c r="A167" t="s">
        <v>167</v>
      </c>
      <c r="B167">
        <v>29</v>
      </c>
      <c r="C167">
        <v>35</v>
      </c>
      <c r="D167">
        <v>31.82</v>
      </c>
      <c r="E167">
        <v>2.5100000000000001E-3</v>
      </c>
      <c r="F167" t="s">
        <v>1</v>
      </c>
    </row>
    <row r="168" spans="1:6">
      <c r="A168" t="s">
        <v>168</v>
      </c>
      <c r="B168">
        <v>30</v>
      </c>
      <c r="C168">
        <v>36</v>
      </c>
      <c r="D168">
        <v>32.340000000000003</v>
      </c>
      <c r="E168">
        <v>2.14E-3</v>
      </c>
      <c r="F168" t="s">
        <v>1</v>
      </c>
    </row>
    <row r="169" spans="1:6">
      <c r="A169" t="s">
        <v>169</v>
      </c>
      <c r="B169">
        <v>28</v>
      </c>
      <c r="C169">
        <v>36</v>
      </c>
      <c r="D169">
        <v>31.95</v>
      </c>
      <c r="E169">
        <v>2.0300000000000001E-3</v>
      </c>
      <c r="F169" t="s">
        <v>1</v>
      </c>
    </row>
    <row r="170" spans="1:6">
      <c r="A170" t="s">
        <v>170</v>
      </c>
      <c r="B170">
        <v>28</v>
      </c>
      <c r="C170">
        <v>36</v>
      </c>
      <c r="D170">
        <v>31.88</v>
      </c>
      <c r="E170">
        <v>2.2699999999999999E-3</v>
      </c>
      <c r="F170" t="s">
        <v>1</v>
      </c>
    </row>
    <row r="171" spans="1:6">
      <c r="A171" t="s">
        <v>171</v>
      </c>
      <c r="B171">
        <v>24</v>
      </c>
      <c r="C171">
        <v>31</v>
      </c>
      <c r="D171">
        <v>27.8</v>
      </c>
      <c r="E171">
        <v>2.9499999999999999E-3</v>
      </c>
      <c r="F171" t="s">
        <v>1</v>
      </c>
    </row>
    <row r="172" spans="1:6">
      <c r="A172" t="s">
        <v>172</v>
      </c>
      <c r="B172">
        <v>22</v>
      </c>
      <c r="C172">
        <v>30</v>
      </c>
      <c r="D172">
        <v>26.42</v>
      </c>
      <c r="E172">
        <v>2.99E-3</v>
      </c>
      <c r="F172" t="s">
        <v>1</v>
      </c>
    </row>
    <row r="173" spans="1:6">
      <c r="A173" t="s">
        <v>173</v>
      </c>
      <c r="B173">
        <v>24</v>
      </c>
      <c r="C173">
        <v>32</v>
      </c>
      <c r="D173">
        <v>27.86</v>
      </c>
      <c r="E173">
        <v>2.7599999999999999E-3</v>
      </c>
      <c r="F173" t="s">
        <v>1</v>
      </c>
    </row>
    <row r="174" spans="1:6">
      <c r="A174" t="s">
        <v>174</v>
      </c>
      <c r="B174">
        <v>23</v>
      </c>
      <c r="C174">
        <v>31</v>
      </c>
      <c r="D174">
        <v>26.79</v>
      </c>
      <c r="E174">
        <v>3.2399999999999998E-3</v>
      </c>
      <c r="F174" t="s">
        <v>1</v>
      </c>
    </row>
    <row r="175" spans="1:6">
      <c r="A175" t="s">
        <v>175</v>
      </c>
      <c r="B175">
        <v>25</v>
      </c>
      <c r="C175">
        <v>32</v>
      </c>
      <c r="D175">
        <v>28.93</v>
      </c>
      <c r="E175">
        <v>3.0200000000000001E-3</v>
      </c>
      <c r="F175" t="s">
        <v>1</v>
      </c>
    </row>
    <row r="176" spans="1:6">
      <c r="A176" t="s">
        <v>176</v>
      </c>
      <c r="B176">
        <v>1</v>
      </c>
      <c r="C176">
        <v>3</v>
      </c>
      <c r="D176">
        <v>1.92</v>
      </c>
      <c r="E176">
        <v>2.1000000000000001E-4</v>
      </c>
      <c r="F176" t="s">
        <v>1</v>
      </c>
    </row>
    <row r="177" spans="1:6">
      <c r="A177" t="s">
        <v>177</v>
      </c>
      <c r="B177">
        <v>2</v>
      </c>
      <c r="C177">
        <v>3</v>
      </c>
      <c r="D177">
        <v>2.4900000000000002</v>
      </c>
      <c r="E177">
        <v>5.0000000000000002E-5</v>
      </c>
      <c r="F177" t="s">
        <v>1</v>
      </c>
    </row>
    <row r="178" spans="1:6">
      <c r="A178" t="s">
        <v>178</v>
      </c>
      <c r="B178">
        <v>2</v>
      </c>
      <c r="C178">
        <v>4</v>
      </c>
      <c r="D178">
        <v>2.63</v>
      </c>
      <c r="E178">
        <v>2.2000000000000001E-4</v>
      </c>
      <c r="F178" t="s">
        <v>1</v>
      </c>
    </row>
    <row r="179" spans="1:6">
      <c r="A179" t="s">
        <v>179</v>
      </c>
      <c r="B179">
        <v>3</v>
      </c>
      <c r="C179">
        <v>4</v>
      </c>
      <c r="D179">
        <v>3.18</v>
      </c>
      <c r="E179">
        <v>1.6000000000000001E-4</v>
      </c>
      <c r="F179" t="s">
        <v>1</v>
      </c>
    </row>
    <row r="180" spans="1:6">
      <c r="A180" t="s">
        <v>180</v>
      </c>
      <c r="B180">
        <v>4</v>
      </c>
      <c r="C180">
        <v>4</v>
      </c>
      <c r="D180">
        <v>4</v>
      </c>
      <c r="E180">
        <v>1.1E-4</v>
      </c>
      <c r="F180" t="s">
        <v>1</v>
      </c>
    </row>
    <row r="181" spans="1:6">
      <c r="A181" t="s">
        <v>181</v>
      </c>
      <c r="B181">
        <v>1</v>
      </c>
      <c r="C181">
        <v>4</v>
      </c>
      <c r="D181">
        <v>1.85</v>
      </c>
      <c r="E181">
        <v>3.8000000000000002E-4</v>
      </c>
      <c r="F181" t="s">
        <v>1</v>
      </c>
    </row>
    <row r="182" spans="1:6">
      <c r="A182" t="s">
        <v>182</v>
      </c>
      <c r="B182">
        <v>1</v>
      </c>
      <c r="C182">
        <v>3</v>
      </c>
      <c r="D182">
        <v>2.06</v>
      </c>
      <c r="E182">
        <v>3.6999999999999999E-4</v>
      </c>
      <c r="F182" t="s">
        <v>1</v>
      </c>
    </row>
    <row r="183" spans="1:6">
      <c r="A183" t="s">
        <v>183</v>
      </c>
      <c r="B183">
        <v>1</v>
      </c>
      <c r="C183">
        <v>3</v>
      </c>
      <c r="D183">
        <v>2.0699999999999998</v>
      </c>
      <c r="E183">
        <v>2.5999999999999998E-4</v>
      </c>
      <c r="F183" t="s">
        <v>1</v>
      </c>
    </row>
    <row r="184" spans="1:6">
      <c r="A184" t="s">
        <v>184</v>
      </c>
      <c r="B184">
        <v>2</v>
      </c>
      <c r="C184">
        <v>3</v>
      </c>
      <c r="D184">
        <v>2.27</v>
      </c>
      <c r="E184">
        <v>2.9999999999999997E-4</v>
      </c>
      <c r="F184" t="s">
        <v>1</v>
      </c>
    </row>
    <row r="185" spans="1:6">
      <c r="A185" t="s">
        <v>185</v>
      </c>
      <c r="B185">
        <v>1</v>
      </c>
      <c r="C185">
        <v>3</v>
      </c>
      <c r="D185">
        <v>1.66</v>
      </c>
      <c r="E185">
        <v>2.4000000000000001E-4</v>
      </c>
      <c r="F185" t="s">
        <v>1</v>
      </c>
    </row>
    <row r="186" spans="1:6">
      <c r="A186" t="s">
        <v>186</v>
      </c>
      <c r="B186">
        <v>1</v>
      </c>
      <c r="C186">
        <v>2</v>
      </c>
      <c r="D186">
        <v>1.4</v>
      </c>
      <c r="E186">
        <v>3.6000000000000002E-4</v>
      </c>
      <c r="F186" t="s">
        <v>1</v>
      </c>
    </row>
    <row r="187" spans="1:6">
      <c r="A187" t="s">
        <v>187</v>
      </c>
      <c r="B187">
        <v>1</v>
      </c>
      <c r="C187">
        <v>2</v>
      </c>
      <c r="D187">
        <v>1.47</v>
      </c>
      <c r="E187">
        <v>2.5000000000000001E-4</v>
      </c>
      <c r="F187" t="s">
        <v>1</v>
      </c>
    </row>
    <row r="188" spans="1:6">
      <c r="A188" t="s">
        <v>188</v>
      </c>
      <c r="B188">
        <v>1</v>
      </c>
      <c r="C188">
        <v>3</v>
      </c>
      <c r="D188">
        <v>1.39</v>
      </c>
      <c r="E188">
        <v>2.7E-4</v>
      </c>
      <c r="F188" t="s">
        <v>1</v>
      </c>
    </row>
    <row r="189" spans="1:6">
      <c r="A189" t="s">
        <v>189</v>
      </c>
      <c r="B189">
        <v>0</v>
      </c>
      <c r="C189">
        <v>2</v>
      </c>
      <c r="D189">
        <v>1.1399999999999999</v>
      </c>
      <c r="E189">
        <v>2.5999999999999998E-4</v>
      </c>
      <c r="F189" t="s">
        <v>1</v>
      </c>
    </row>
    <row r="190" spans="1:6">
      <c r="A190" t="s">
        <v>190</v>
      </c>
      <c r="B190">
        <v>0</v>
      </c>
      <c r="C190">
        <v>3</v>
      </c>
      <c r="D190">
        <v>1.1200000000000001</v>
      </c>
      <c r="E190">
        <v>2.9E-4</v>
      </c>
      <c r="F190" t="s">
        <v>1</v>
      </c>
    </row>
    <row r="191" spans="1:6">
      <c r="A191" t="s">
        <v>191</v>
      </c>
      <c r="B191">
        <v>0</v>
      </c>
      <c r="C191">
        <v>2</v>
      </c>
      <c r="D191">
        <v>0.54</v>
      </c>
      <c r="E191">
        <v>2.5999999999999998E-4</v>
      </c>
      <c r="F191" t="s">
        <v>1</v>
      </c>
    </row>
    <row r="192" spans="1:6">
      <c r="A192" t="s">
        <v>192</v>
      </c>
      <c r="B192">
        <v>0</v>
      </c>
      <c r="C192">
        <v>2</v>
      </c>
      <c r="D192">
        <v>0.85</v>
      </c>
      <c r="E192">
        <v>2.2000000000000001E-4</v>
      </c>
      <c r="F192" t="s">
        <v>1</v>
      </c>
    </row>
    <row r="193" spans="1:6">
      <c r="A193" t="s">
        <v>193</v>
      </c>
      <c r="B193">
        <v>0</v>
      </c>
      <c r="C193">
        <v>2</v>
      </c>
      <c r="D193">
        <v>0.73</v>
      </c>
      <c r="E193">
        <v>2.4000000000000001E-4</v>
      </c>
      <c r="F193" t="s">
        <v>1</v>
      </c>
    </row>
    <row r="194" spans="1:6">
      <c r="A194" t="s">
        <v>194</v>
      </c>
      <c r="B194">
        <v>0</v>
      </c>
      <c r="C194">
        <v>2</v>
      </c>
      <c r="D194">
        <v>0.8</v>
      </c>
      <c r="E194">
        <v>2.5999999999999998E-4</v>
      </c>
      <c r="F194" t="s">
        <v>1</v>
      </c>
    </row>
    <row r="195" spans="1:6">
      <c r="A195" t="s">
        <v>195</v>
      </c>
      <c r="B195">
        <v>0</v>
      </c>
      <c r="C195">
        <v>2</v>
      </c>
      <c r="D195">
        <v>0.53</v>
      </c>
      <c r="E195">
        <v>4.0000000000000002E-4</v>
      </c>
      <c r="F195" t="s">
        <v>1</v>
      </c>
    </row>
    <row r="196" spans="1:6">
      <c r="A196" t="s">
        <v>196</v>
      </c>
      <c r="B196">
        <v>0</v>
      </c>
      <c r="C196">
        <v>2</v>
      </c>
      <c r="D196">
        <v>0.65</v>
      </c>
      <c r="E196">
        <v>3.8000000000000002E-4</v>
      </c>
      <c r="F196" t="s">
        <v>1</v>
      </c>
    </row>
    <row r="197" spans="1:6">
      <c r="A197" t="s">
        <v>197</v>
      </c>
      <c r="B197">
        <v>0</v>
      </c>
      <c r="C197">
        <v>2</v>
      </c>
      <c r="D197">
        <v>0.78</v>
      </c>
      <c r="E197">
        <v>6.3000000000000003E-4</v>
      </c>
      <c r="F197" t="s">
        <v>1</v>
      </c>
    </row>
    <row r="198" spans="1:6">
      <c r="A198" t="s">
        <v>198</v>
      </c>
      <c r="B198">
        <v>0</v>
      </c>
      <c r="C198">
        <v>2</v>
      </c>
      <c r="D198">
        <v>0.97</v>
      </c>
      <c r="E198">
        <v>3.2000000000000003E-4</v>
      </c>
      <c r="F198" t="s">
        <v>1</v>
      </c>
    </row>
    <row r="199" spans="1:6">
      <c r="A199" t="s">
        <v>199</v>
      </c>
      <c r="B199">
        <v>0</v>
      </c>
      <c r="C199">
        <v>1</v>
      </c>
      <c r="D199">
        <v>0.46</v>
      </c>
      <c r="E199">
        <v>3.8000000000000002E-4</v>
      </c>
      <c r="F199" t="s">
        <v>1</v>
      </c>
    </row>
    <row r="200" spans="1:6">
      <c r="A200" t="s">
        <v>200</v>
      </c>
      <c r="B200">
        <v>0</v>
      </c>
      <c r="C200">
        <v>2</v>
      </c>
      <c r="D200">
        <v>0.49</v>
      </c>
      <c r="E200">
        <v>3.3E-4</v>
      </c>
      <c r="F200" t="s">
        <v>1</v>
      </c>
    </row>
    <row r="201" spans="1:6">
      <c r="A201" t="s">
        <v>201</v>
      </c>
      <c r="B201">
        <v>67</v>
      </c>
      <c r="C201">
        <v>70</v>
      </c>
      <c r="D201">
        <v>68.510000000000005</v>
      </c>
      <c r="E201">
        <v>1.01E-3</v>
      </c>
      <c r="F201" t="s">
        <v>1</v>
      </c>
    </row>
    <row r="202" spans="1:6">
      <c r="A202" t="s">
        <v>202</v>
      </c>
      <c r="B202">
        <v>66</v>
      </c>
      <c r="C202">
        <v>69</v>
      </c>
      <c r="D202">
        <v>67.12</v>
      </c>
      <c r="E202">
        <v>9.8999999999999999E-4</v>
      </c>
      <c r="F202" t="s">
        <v>1</v>
      </c>
    </row>
    <row r="203" spans="1:6">
      <c r="A203" t="s">
        <v>203</v>
      </c>
      <c r="B203">
        <v>66</v>
      </c>
      <c r="C203">
        <v>67</v>
      </c>
      <c r="D203">
        <v>66.91</v>
      </c>
      <c r="E203">
        <v>8.7000000000000001E-4</v>
      </c>
      <c r="F203" t="s">
        <v>1</v>
      </c>
    </row>
    <row r="204" spans="1:6">
      <c r="A204" t="s">
        <v>204</v>
      </c>
      <c r="B204">
        <v>68</v>
      </c>
      <c r="C204">
        <v>69</v>
      </c>
      <c r="D204">
        <v>68.13</v>
      </c>
      <c r="E204">
        <v>1.1199999999999999E-3</v>
      </c>
      <c r="F204" t="s">
        <v>1</v>
      </c>
    </row>
    <row r="205" spans="1:6">
      <c r="A205" t="s">
        <v>205</v>
      </c>
      <c r="B205">
        <v>67</v>
      </c>
      <c r="C205">
        <v>68</v>
      </c>
      <c r="D205">
        <v>67.72</v>
      </c>
      <c r="E205">
        <v>1.06E-3</v>
      </c>
      <c r="F205" t="s">
        <v>1</v>
      </c>
    </row>
    <row r="206" spans="1:6">
      <c r="A206" t="s">
        <v>206</v>
      </c>
      <c r="B206">
        <v>53</v>
      </c>
      <c r="C206">
        <v>57</v>
      </c>
      <c r="D206">
        <v>54.36</v>
      </c>
      <c r="E206">
        <v>2.0100000000000001E-3</v>
      </c>
      <c r="F206" t="s">
        <v>1</v>
      </c>
    </row>
    <row r="207" spans="1:6">
      <c r="A207" t="s">
        <v>207</v>
      </c>
      <c r="B207">
        <v>58</v>
      </c>
      <c r="C207">
        <v>63</v>
      </c>
      <c r="D207">
        <v>59.94</v>
      </c>
      <c r="E207">
        <v>1.9400000000000001E-3</v>
      </c>
      <c r="F207" t="s">
        <v>1</v>
      </c>
    </row>
    <row r="208" spans="1:6">
      <c r="A208" t="s">
        <v>208</v>
      </c>
      <c r="B208">
        <v>52</v>
      </c>
      <c r="C208">
        <v>56</v>
      </c>
      <c r="D208">
        <v>53.64</v>
      </c>
      <c r="E208">
        <v>2.0100000000000001E-3</v>
      </c>
      <c r="F208" t="s">
        <v>1</v>
      </c>
    </row>
    <row r="209" spans="1:6">
      <c r="A209" t="s">
        <v>209</v>
      </c>
      <c r="B209">
        <v>56</v>
      </c>
      <c r="C209">
        <v>60</v>
      </c>
      <c r="D209">
        <v>57.73</v>
      </c>
      <c r="E209">
        <v>1.74E-3</v>
      </c>
      <c r="F209" t="s">
        <v>1</v>
      </c>
    </row>
    <row r="210" spans="1:6">
      <c r="A210" t="s">
        <v>210</v>
      </c>
      <c r="B210">
        <v>55</v>
      </c>
      <c r="C210">
        <v>59</v>
      </c>
      <c r="D210">
        <v>56.74</v>
      </c>
      <c r="E210">
        <v>1.82E-3</v>
      </c>
      <c r="F210" t="s">
        <v>1</v>
      </c>
    </row>
    <row r="211" spans="1:6">
      <c r="A211" t="s">
        <v>211</v>
      </c>
      <c r="B211">
        <v>47</v>
      </c>
      <c r="C211">
        <v>51</v>
      </c>
      <c r="D211">
        <v>49.13</v>
      </c>
      <c r="E211">
        <v>2.2899999999999999E-3</v>
      </c>
      <c r="F211" t="s">
        <v>1</v>
      </c>
    </row>
    <row r="212" spans="1:6">
      <c r="A212" t="s">
        <v>212</v>
      </c>
      <c r="B212">
        <v>45</v>
      </c>
      <c r="C212">
        <v>51</v>
      </c>
      <c r="D212">
        <v>48.6</v>
      </c>
      <c r="E212">
        <v>2.1900000000000001E-3</v>
      </c>
      <c r="F212" t="s">
        <v>1</v>
      </c>
    </row>
    <row r="213" spans="1:6">
      <c r="A213" t="s">
        <v>213</v>
      </c>
      <c r="B213">
        <v>45</v>
      </c>
      <c r="C213">
        <v>51</v>
      </c>
      <c r="D213">
        <v>47.67</v>
      </c>
      <c r="E213">
        <v>2.7100000000000002E-3</v>
      </c>
      <c r="F213" t="s">
        <v>1</v>
      </c>
    </row>
    <row r="214" spans="1:6">
      <c r="A214" t="s">
        <v>214</v>
      </c>
      <c r="B214">
        <v>46</v>
      </c>
      <c r="C214">
        <v>52</v>
      </c>
      <c r="D214">
        <v>48.07</v>
      </c>
      <c r="E214">
        <v>2.16E-3</v>
      </c>
      <c r="F214" t="s">
        <v>1</v>
      </c>
    </row>
    <row r="215" spans="1:6">
      <c r="A215" t="s">
        <v>215</v>
      </c>
      <c r="B215">
        <v>46</v>
      </c>
      <c r="C215">
        <v>50</v>
      </c>
      <c r="D215">
        <v>48.13</v>
      </c>
      <c r="E215">
        <v>1.4400000000000001E-3</v>
      </c>
      <c r="F215" t="s">
        <v>1</v>
      </c>
    </row>
    <row r="216" spans="1:6">
      <c r="A216" t="s">
        <v>216</v>
      </c>
      <c r="B216">
        <v>36</v>
      </c>
      <c r="C216">
        <v>44</v>
      </c>
      <c r="D216">
        <v>39.869999999999997</v>
      </c>
      <c r="E216">
        <v>3.32E-3</v>
      </c>
      <c r="F216" t="s">
        <v>1</v>
      </c>
    </row>
    <row r="217" spans="1:6">
      <c r="A217" t="s">
        <v>217</v>
      </c>
      <c r="B217">
        <v>40</v>
      </c>
      <c r="C217">
        <v>47</v>
      </c>
      <c r="D217">
        <v>43.65</v>
      </c>
      <c r="E217">
        <v>2.6199999999999999E-3</v>
      </c>
      <c r="F217" t="s">
        <v>1</v>
      </c>
    </row>
    <row r="218" spans="1:6">
      <c r="A218" t="s">
        <v>218</v>
      </c>
      <c r="B218">
        <v>39</v>
      </c>
      <c r="C218">
        <v>45</v>
      </c>
      <c r="D218">
        <v>42.03</v>
      </c>
      <c r="E218">
        <v>3.2799999999999999E-3</v>
      </c>
      <c r="F218" t="s">
        <v>1</v>
      </c>
    </row>
    <row r="219" spans="1:6">
      <c r="A219" t="s">
        <v>219</v>
      </c>
      <c r="B219">
        <v>37</v>
      </c>
      <c r="C219">
        <v>44</v>
      </c>
      <c r="D219">
        <v>40.04</v>
      </c>
      <c r="E219">
        <v>3.5400000000000002E-3</v>
      </c>
      <c r="F219" t="s">
        <v>1</v>
      </c>
    </row>
    <row r="220" spans="1:6">
      <c r="A220" t="s">
        <v>220</v>
      </c>
      <c r="B220">
        <v>41</v>
      </c>
      <c r="C220">
        <v>47</v>
      </c>
      <c r="D220">
        <v>44.04</v>
      </c>
      <c r="E220">
        <v>2.8700000000000002E-3</v>
      </c>
      <c r="F220" t="s">
        <v>1</v>
      </c>
    </row>
    <row r="221" spans="1:6">
      <c r="A221" t="s">
        <v>221</v>
      </c>
      <c r="B221">
        <v>32</v>
      </c>
      <c r="C221">
        <v>42</v>
      </c>
      <c r="D221">
        <v>37.64</v>
      </c>
      <c r="E221">
        <v>3.3800000000000002E-3</v>
      </c>
      <c r="F221" t="s">
        <v>1</v>
      </c>
    </row>
    <row r="222" spans="1:6">
      <c r="A222" t="s">
        <v>222</v>
      </c>
      <c r="B222">
        <v>33</v>
      </c>
      <c r="C222">
        <v>40</v>
      </c>
      <c r="D222">
        <v>36.18</v>
      </c>
      <c r="E222">
        <v>4.1700000000000001E-3</v>
      </c>
      <c r="F222" t="s">
        <v>1</v>
      </c>
    </row>
    <row r="223" spans="1:6">
      <c r="A223" t="s">
        <v>223</v>
      </c>
      <c r="B223">
        <v>32</v>
      </c>
      <c r="C223">
        <v>39</v>
      </c>
      <c r="D223">
        <v>34.94</v>
      </c>
      <c r="E223">
        <v>3.2299999999999998E-3</v>
      </c>
      <c r="F223" t="s">
        <v>1</v>
      </c>
    </row>
    <row r="224" spans="1:6">
      <c r="A224" t="s">
        <v>224</v>
      </c>
      <c r="B224">
        <v>33</v>
      </c>
      <c r="C224">
        <v>40</v>
      </c>
      <c r="D224">
        <v>36.619999999999997</v>
      </c>
      <c r="E224">
        <v>3.48E-3</v>
      </c>
      <c r="F224" t="s">
        <v>1</v>
      </c>
    </row>
    <row r="225" spans="1:6">
      <c r="A225" t="s">
        <v>225</v>
      </c>
      <c r="B225">
        <v>34</v>
      </c>
      <c r="C225">
        <v>41</v>
      </c>
      <c r="D225">
        <v>36.840000000000003</v>
      </c>
      <c r="E225">
        <v>4.0499999999999998E-3</v>
      </c>
      <c r="F225" t="s">
        <v>1</v>
      </c>
    </row>
    <row r="226" spans="1:6">
      <c r="A226" t="s">
        <v>226</v>
      </c>
      <c r="B226">
        <v>83</v>
      </c>
      <c r="C226">
        <v>84</v>
      </c>
      <c r="D226">
        <v>83.24</v>
      </c>
      <c r="E226">
        <v>1.1299999999999999E-3</v>
      </c>
      <c r="F226" t="s">
        <v>1</v>
      </c>
    </row>
    <row r="227" spans="1:6">
      <c r="A227" t="s">
        <v>227</v>
      </c>
      <c r="B227">
        <v>81</v>
      </c>
      <c r="C227">
        <v>82</v>
      </c>
      <c r="D227">
        <v>81.99</v>
      </c>
      <c r="E227">
        <v>1.06E-3</v>
      </c>
      <c r="F227" t="s">
        <v>1</v>
      </c>
    </row>
    <row r="228" spans="1:6">
      <c r="A228" t="s">
        <v>228</v>
      </c>
      <c r="B228">
        <v>82</v>
      </c>
      <c r="C228">
        <v>83</v>
      </c>
      <c r="D228">
        <v>82.75</v>
      </c>
      <c r="E228">
        <v>1.1100000000000001E-3</v>
      </c>
      <c r="F228" t="s">
        <v>1</v>
      </c>
    </row>
    <row r="229" spans="1:6">
      <c r="A229" t="s">
        <v>229</v>
      </c>
      <c r="B229">
        <v>81</v>
      </c>
      <c r="C229">
        <v>83</v>
      </c>
      <c r="D229">
        <v>82.03</v>
      </c>
      <c r="E229">
        <v>1.2700000000000001E-3</v>
      </c>
      <c r="F229" t="s">
        <v>1</v>
      </c>
    </row>
    <row r="230" spans="1:6">
      <c r="A230" t="s">
        <v>230</v>
      </c>
      <c r="B230">
        <v>82</v>
      </c>
      <c r="C230">
        <v>84</v>
      </c>
      <c r="D230">
        <v>82.68</v>
      </c>
      <c r="E230">
        <v>1.2099999999999999E-3</v>
      </c>
      <c r="F230" t="s">
        <v>1</v>
      </c>
    </row>
    <row r="231" spans="1:6">
      <c r="A231" t="s">
        <v>231</v>
      </c>
      <c r="B231">
        <v>67</v>
      </c>
      <c r="C231">
        <v>72</v>
      </c>
      <c r="D231">
        <v>68.95</v>
      </c>
      <c r="E231">
        <v>1.4499999999999999E-3</v>
      </c>
      <c r="F231" t="s">
        <v>1</v>
      </c>
    </row>
    <row r="232" spans="1:6">
      <c r="A232" t="s">
        <v>232</v>
      </c>
      <c r="B232">
        <v>67</v>
      </c>
      <c r="C232">
        <v>72</v>
      </c>
      <c r="D232">
        <v>69.03</v>
      </c>
      <c r="E232">
        <v>1.9E-3</v>
      </c>
      <c r="F232" t="s">
        <v>1</v>
      </c>
    </row>
    <row r="233" spans="1:6">
      <c r="A233" t="s">
        <v>233</v>
      </c>
      <c r="B233">
        <v>70</v>
      </c>
      <c r="C233">
        <v>76</v>
      </c>
      <c r="D233">
        <v>72.680000000000007</v>
      </c>
      <c r="E233">
        <v>2.2899999999999999E-3</v>
      </c>
      <c r="F233" t="s">
        <v>1</v>
      </c>
    </row>
    <row r="234" spans="1:6">
      <c r="A234" t="s">
        <v>234</v>
      </c>
      <c r="B234">
        <v>70</v>
      </c>
      <c r="C234">
        <v>74</v>
      </c>
      <c r="D234">
        <v>71.599999999999994</v>
      </c>
      <c r="E234">
        <v>2.0400000000000001E-3</v>
      </c>
      <c r="F234" t="s">
        <v>1</v>
      </c>
    </row>
    <row r="235" spans="1:6">
      <c r="A235" t="s">
        <v>235</v>
      </c>
      <c r="B235">
        <v>70</v>
      </c>
      <c r="C235">
        <v>73</v>
      </c>
      <c r="D235">
        <v>71.27</v>
      </c>
      <c r="E235">
        <v>1.7600000000000001E-3</v>
      </c>
      <c r="F235" t="s">
        <v>1</v>
      </c>
    </row>
    <row r="236" spans="1:6">
      <c r="A236" t="s">
        <v>236</v>
      </c>
      <c r="B236">
        <v>60</v>
      </c>
      <c r="C236">
        <v>64</v>
      </c>
      <c r="D236">
        <v>61.63</v>
      </c>
      <c r="E236">
        <v>2.5799999999999998E-3</v>
      </c>
      <c r="F236" t="s">
        <v>1</v>
      </c>
    </row>
    <row r="237" spans="1:6">
      <c r="A237" t="s">
        <v>237</v>
      </c>
      <c r="B237">
        <v>57</v>
      </c>
      <c r="C237">
        <v>64</v>
      </c>
      <c r="D237">
        <v>60.32</v>
      </c>
      <c r="E237">
        <v>3.1900000000000001E-3</v>
      </c>
      <c r="F237" t="s">
        <v>1</v>
      </c>
    </row>
    <row r="238" spans="1:6">
      <c r="A238" t="s">
        <v>238</v>
      </c>
      <c r="B238">
        <v>57</v>
      </c>
      <c r="C238">
        <v>63</v>
      </c>
      <c r="D238">
        <v>60.22</v>
      </c>
      <c r="E238">
        <v>3.5100000000000001E-3</v>
      </c>
      <c r="F238" t="s">
        <v>1</v>
      </c>
    </row>
    <row r="239" spans="1:6">
      <c r="A239" t="s">
        <v>239</v>
      </c>
      <c r="B239">
        <v>55</v>
      </c>
      <c r="C239">
        <v>61</v>
      </c>
      <c r="D239">
        <v>58.43</v>
      </c>
      <c r="E239">
        <v>3.82E-3</v>
      </c>
      <c r="F239" t="s">
        <v>1</v>
      </c>
    </row>
    <row r="240" spans="1:6">
      <c r="A240" t="s">
        <v>240</v>
      </c>
      <c r="B240">
        <v>58</v>
      </c>
      <c r="C240">
        <v>64</v>
      </c>
      <c r="D240">
        <v>61.27</v>
      </c>
      <c r="E240">
        <v>2.7499999999999998E-3</v>
      </c>
      <c r="F240" t="s">
        <v>1</v>
      </c>
    </row>
    <row r="241" spans="1:6">
      <c r="A241" t="s">
        <v>241</v>
      </c>
      <c r="B241">
        <v>52</v>
      </c>
      <c r="C241">
        <v>59</v>
      </c>
      <c r="D241">
        <v>55.24</v>
      </c>
      <c r="E241">
        <v>3.1800000000000001E-3</v>
      </c>
      <c r="F241" t="s">
        <v>1</v>
      </c>
    </row>
    <row r="242" spans="1:6">
      <c r="A242" t="s">
        <v>242</v>
      </c>
      <c r="B242">
        <v>52</v>
      </c>
      <c r="C242">
        <v>58</v>
      </c>
      <c r="D242">
        <v>54.84</v>
      </c>
      <c r="E242">
        <v>3.3899999999999998E-3</v>
      </c>
      <c r="F242" t="s">
        <v>1</v>
      </c>
    </row>
    <row r="243" spans="1:6">
      <c r="A243" t="s">
        <v>243</v>
      </c>
      <c r="B243">
        <v>51</v>
      </c>
      <c r="C243">
        <v>57</v>
      </c>
      <c r="D243">
        <v>54.04</v>
      </c>
      <c r="E243">
        <v>3.4399999999999999E-3</v>
      </c>
      <c r="F243" t="s">
        <v>1</v>
      </c>
    </row>
    <row r="244" spans="1:6">
      <c r="A244" t="s">
        <v>244</v>
      </c>
      <c r="B244">
        <v>47</v>
      </c>
      <c r="C244">
        <v>56</v>
      </c>
      <c r="D244">
        <v>51.38</v>
      </c>
      <c r="E244">
        <v>3.48E-3</v>
      </c>
      <c r="F244" t="s">
        <v>1</v>
      </c>
    </row>
    <row r="245" spans="1:6">
      <c r="A245" t="s">
        <v>245</v>
      </c>
      <c r="B245">
        <v>51</v>
      </c>
      <c r="C245">
        <v>57</v>
      </c>
      <c r="D245">
        <v>54.14</v>
      </c>
      <c r="E245">
        <v>3.63E-3</v>
      </c>
      <c r="F245" t="s">
        <v>1</v>
      </c>
    </row>
    <row r="246" spans="1:6">
      <c r="A246" t="s">
        <v>246</v>
      </c>
      <c r="B246">
        <v>43</v>
      </c>
      <c r="C246">
        <v>51</v>
      </c>
      <c r="D246">
        <v>46.75</v>
      </c>
      <c r="E246">
        <v>3.9399999999999999E-3</v>
      </c>
      <c r="F246" t="s">
        <v>1</v>
      </c>
    </row>
    <row r="247" spans="1:6">
      <c r="A247" t="s">
        <v>247</v>
      </c>
      <c r="B247">
        <v>40</v>
      </c>
      <c r="C247">
        <v>51</v>
      </c>
      <c r="D247">
        <v>45.96</v>
      </c>
      <c r="E247">
        <v>3.8700000000000002E-3</v>
      </c>
      <c r="F247" t="s">
        <v>1</v>
      </c>
    </row>
    <row r="248" spans="1:6">
      <c r="A248" t="s">
        <v>248</v>
      </c>
      <c r="B248">
        <v>43</v>
      </c>
      <c r="C248">
        <v>51</v>
      </c>
      <c r="D248">
        <v>46.96</v>
      </c>
      <c r="E248">
        <v>4.6499999999999996E-3</v>
      </c>
      <c r="F248" t="s">
        <v>1</v>
      </c>
    </row>
    <row r="249" spans="1:6">
      <c r="A249" t="s">
        <v>249</v>
      </c>
      <c r="B249">
        <v>46</v>
      </c>
      <c r="C249">
        <v>55</v>
      </c>
      <c r="D249">
        <v>49.51</v>
      </c>
      <c r="E249">
        <v>4.5399999999999998E-3</v>
      </c>
      <c r="F249" t="s">
        <v>1</v>
      </c>
    </row>
    <row r="250" spans="1:6">
      <c r="A250" t="s">
        <v>250</v>
      </c>
      <c r="B250">
        <v>45</v>
      </c>
      <c r="C250">
        <v>52</v>
      </c>
      <c r="D250">
        <v>48.53</v>
      </c>
      <c r="E250">
        <v>3.46E-3</v>
      </c>
      <c r="F250" t="s">
        <v>1</v>
      </c>
    </row>
    <row r="251" spans="1:6">
      <c r="A251" t="s">
        <v>251</v>
      </c>
      <c r="B251">
        <v>97</v>
      </c>
      <c r="C251">
        <v>99</v>
      </c>
      <c r="D251">
        <v>98.13</v>
      </c>
      <c r="E251">
        <v>1.6900000000000001E-3</v>
      </c>
      <c r="F251" t="s">
        <v>1</v>
      </c>
    </row>
    <row r="252" spans="1:6">
      <c r="A252" t="s">
        <v>252</v>
      </c>
      <c r="B252">
        <v>93</v>
      </c>
      <c r="C252">
        <v>95</v>
      </c>
      <c r="D252">
        <v>94.61</v>
      </c>
      <c r="E252">
        <v>1.6100000000000001E-3</v>
      </c>
      <c r="F252" t="s">
        <v>1</v>
      </c>
    </row>
    <row r="253" spans="1:6">
      <c r="A253" t="s">
        <v>253</v>
      </c>
      <c r="B253">
        <v>96</v>
      </c>
      <c r="C253">
        <v>99</v>
      </c>
      <c r="D253">
        <v>97.11</v>
      </c>
      <c r="E253">
        <v>1.3500000000000001E-3</v>
      </c>
      <c r="F253" t="s">
        <v>1</v>
      </c>
    </row>
    <row r="254" spans="1:6">
      <c r="A254" t="s">
        <v>254</v>
      </c>
      <c r="B254">
        <v>94</v>
      </c>
      <c r="C254">
        <v>95</v>
      </c>
      <c r="D254">
        <v>94.65</v>
      </c>
      <c r="E254">
        <v>1.3600000000000001E-3</v>
      </c>
      <c r="F254" t="s">
        <v>1</v>
      </c>
    </row>
    <row r="255" spans="1:6">
      <c r="A255" t="s">
        <v>255</v>
      </c>
      <c r="B255">
        <v>95</v>
      </c>
      <c r="C255">
        <v>97</v>
      </c>
      <c r="D255">
        <v>95.96</v>
      </c>
      <c r="E255">
        <v>1.74E-3</v>
      </c>
      <c r="F255" t="s">
        <v>1</v>
      </c>
    </row>
    <row r="256" spans="1:6">
      <c r="A256" t="s">
        <v>256</v>
      </c>
      <c r="B256">
        <v>82</v>
      </c>
      <c r="C256">
        <v>85</v>
      </c>
      <c r="D256">
        <v>83.37</v>
      </c>
      <c r="E256">
        <v>2E-3</v>
      </c>
      <c r="F256" t="s">
        <v>1</v>
      </c>
    </row>
    <row r="257" spans="1:6">
      <c r="A257" t="s">
        <v>257</v>
      </c>
      <c r="B257">
        <v>82</v>
      </c>
      <c r="C257">
        <v>85</v>
      </c>
      <c r="D257">
        <v>83.58</v>
      </c>
      <c r="E257">
        <v>2.32E-3</v>
      </c>
      <c r="F257" t="s">
        <v>1</v>
      </c>
    </row>
    <row r="258" spans="1:6">
      <c r="A258" t="s">
        <v>258</v>
      </c>
      <c r="B258">
        <v>83</v>
      </c>
      <c r="C258">
        <v>87</v>
      </c>
      <c r="D258">
        <v>84.77</v>
      </c>
      <c r="E258">
        <v>2.0699999999999998E-3</v>
      </c>
      <c r="F258" t="s">
        <v>1</v>
      </c>
    </row>
    <row r="259" spans="1:6">
      <c r="A259" t="s">
        <v>259</v>
      </c>
      <c r="B259">
        <v>81</v>
      </c>
      <c r="C259">
        <v>85</v>
      </c>
      <c r="D259">
        <v>83.07</v>
      </c>
      <c r="E259">
        <v>2.2799999999999999E-3</v>
      </c>
      <c r="F259" t="s">
        <v>1</v>
      </c>
    </row>
    <row r="260" spans="1:6">
      <c r="A260" t="s">
        <v>260</v>
      </c>
      <c r="B260">
        <v>82</v>
      </c>
      <c r="C260">
        <v>87</v>
      </c>
      <c r="D260">
        <v>84</v>
      </c>
      <c r="E260">
        <v>2.47E-3</v>
      </c>
      <c r="F260" t="s">
        <v>1</v>
      </c>
    </row>
    <row r="261" spans="1:6">
      <c r="A261" t="s">
        <v>261</v>
      </c>
      <c r="B261">
        <v>68</v>
      </c>
      <c r="C261">
        <v>75</v>
      </c>
      <c r="D261">
        <v>71.31</v>
      </c>
      <c r="E261">
        <v>3.5899999999999999E-3</v>
      </c>
      <c r="F261" t="s">
        <v>1</v>
      </c>
    </row>
    <row r="262" spans="1:6">
      <c r="A262" t="s">
        <v>262</v>
      </c>
      <c r="B262">
        <v>68</v>
      </c>
      <c r="C262">
        <v>75</v>
      </c>
      <c r="D262">
        <v>71.16</v>
      </c>
      <c r="E262">
        <v>3.9699999999999996E-3</v>
      </c>
      <c r="F262" t="s">
        <v>1</v>
      </c>
    </row>
    <row r="263" spans="1:6">
      <c r="A263" t="s">
        <v>263</v>
      </c>
      <c r="B263">
        <v>68</v>
      </c>
      <c r="C263">
        <v>74</v>
      </c>
      <c r="D263">
        <v>70.62</v>
      </c>
      <c r="E263">
        <v>3.4299999999999999E-3</v>
      </c>
      <c r="F263" t="s">
        <v>1</v>
      </c>
    </row>
    <row r="264" spans="1:6">
      <c r="A264" t="s">
        <v>264</v>
      </c>
      <c r="B264">
        <v>71</v>
      </c>
      <c r="C264">
        <v>76</v>
      </c>
      <c r="D264">
        <v>73.290000000000006</v>
      </c>
      <c r="E264">
        <v>3.2000000000000002E-3</v>
      </c>
      <c r="F264" t="s">
        <v>1</v>
      </c>
    </row>
    <row r="265" spans="1:6">
      <c r="A265" t="s">
        <v>265</v>
      </c>
      <c r="B265">
        <v>71</v>
      </c>
      <c r="C265">
        <v>77</v>
      </c>
      <c r="D265">
        <v>73.69</v>
      </c>
      <c r="E265">
        <v>3.0300000000000001E-3</v>
      </c>
      <c r="F265" t="s">
        <v>1</v>
      </c>
    </row>
    <row r="266" spans="1:6">
      <c r="A266" t="s">
        <v>266</v>
      </c>
      <c r="B266">
        <v>65</v>
      </c>
      <c r="C266">
        <v>72</v>
      </c>
      <c r="D266">
        <v>68.98</v>
      </c>
      <c r="E266">
        <v>3.3E-3</v>
      </c>
      <c r="F266" t="s">
        <v>1</v>
      </c>
    </row>
    <row r="267" spans="1:6">
      <c r="A267" t="s">
        <v>267</v>
      </c>
      <c r="B267">
        <v>62</v>
      </c>
      <c r="C267">
        <v>69</v>
      </c>
      <c r="D267">
        <v>65.260000000000005</v>
      </c>
      <c r="E267">
        <v>4.6600000000000001E-3</v>
      </c>
      <c r="F267" t="s">
        <v>1</v>
      </c>
    </row>
    <row r="268" spans="1:6">
      <c r="A268" t="s">
        <v>268</v>
      </c>
      <c r="B268">
        <v>63</v>
      </c>
      <c r="C268">
        <v>71</v>
      </c>
      <c r="D268">
        <v>66.36</v>
      </c>
      <c r="E268">
        <v>4.8599999999999997E-3</v>
      </c>
      <c r="F268" t="s">
        <v>1</v>
      </c>
    </row>
    <row r="269" spans="1:6">
      <c r="A269" t="s">
        <v>269</v>
      </c>
      <c r="B269">
        <v>60</v>
      </c>
      <c r="C269">
        <v>68</v>
      </c>
      <c r="D269">
        <v>64.400000000000006</v>
      </c>
      <c r="E269">
        <v>4.6299999999999996E-3</v>
      </c>
      <c r="F269" t="s">
        <v>1</v>
      </c>
    </row>
    <row r="270" spans="1:6">
      <c r="A270" t="s">
        <v>270</v>
      </c>
      <c r="B270">
        <v>62</v>
      </c>
      <c r="C270">
        <v>70</v>
      </c>
      <c r="D270">
        <v>64.930000000000007</v>
      </c>
      <c r="E270">
        <v>4.6899999999999997E-3</v>
      </c>
      <c r="F270" t="s">
        <v>1</v>
      </c>
    </row>
    <row r="271" spans="1:6">
      <c r="A271" t="s">
        <v>271</v>
      </c>
      <c r="B271">
        <v>54</v>
      </c>
      <c r="C271">
        <v>61</v>
      </c>
      <c r="D271">
        <v>57.02</v>
      </c>
      <c r="E271">
        <v>5.1599999999999997E-3</v>
      </c>
      <c r="F271" t="s">
        <v>1</v>
      </c>
    </row>
    <row r="272" spans="1:6">
      <c r="A272" t="s">
        <v>272</v>
      </c>
      <c r="B272">
        <v>57</v>
      </c>
      <c r="C272">
        <v>67</v>
      </c>
      <c r="D272">
        <v>61</v>
      </c>
      <c r="E272">
        <v>4.9800000000000001E-3</v>
      </c>
      <c r="F272" t="s">
        <v>1</v>
      </c>
    </row>
    <row r="273" spans="1:6">
      <c r="A273" t="s">
        <v>273</v>
      </c>
      <c r="B273">
        <v>51</v>
      </c>
      <c r="C273">
        <v>60</v>
      </c>
      <c r="D273">
        <v>55.95</v>
      </c>
      <c r="E273">
        <v>5.9199999999999999E-3</v>
      </c>
      <c r="F273" t="s">
        <v>1</v>
      </c>
    </row>
    <row r="274" spans="1:6">
      <c r="A274" t="s">
        <v>274</v>
      </c>
      <c r="B274">
        <v>50</v>
      </c>
      <c r="C274">
        <v>58</v>
      </c>
      <c r="D274">
        <v>53.63</v>
      </c>
      <c r="E274">
        <v>5.5900000000000004E-3</v>
      </c>
      <c r="F274" t="s">
        <v>1</v>
      </c>
    </row>
    <row r="275" spans="1:6">
      <c r="A275" t="s">
        <v>275</v>
      </c>
      <c r="B275">
        <v>54</v>
      </c>
      <c r="C275">
        <v>62</v>
      </c>
      <c r="D275">
        <v>58.62</v>
      </c>
      <c r="E275">
        <v>5.2700000000000004E-3</v>
      </c>
      <c r="F275" t="s">
        <v>1</v>
      </c>
    </row>
    <row r="276" spans="1:6">
      <c r="A276" t="s">
        <v>276</v>
      </c>
      <c r="B276">
        <v>113</v>
      </c>
      <c r="C276">
        <v>117</v>
      </c>
      <c r="D276">
        <v>114.21</v>
      </c>
      <c r="E276">
        <v>1.5299999999999999E-3</v>
      </c>
      <c r="F276" t="s">
        <v>1</v>
      </c>
    </row>
    <row r="277" spans="1:6">
      <c r="A277" t="s">
        <v>277</v>
      </c>
      <c r="B277">
        <v>113</v>
      </c>
      <c r="C277">
        <v>115</v>
      </c>
      <c r="D277">
        <v>113.64</v>
      </c>
      <c r="E277">
        <v>1.8699999999999999E-3</v>
      </c>
      <c r="F277" t="s">
        <v>1</v>
      </c>
    </row>
    <row r="278" spans="1:6">
      <c r="A278" t="s">
        <v>278</v>
      </c>
      <c r="B278">
        <v>113</v>
      </c>
      <c r="C278">
        <v>115</v>
      </c>
      <c r="D278">
        <v>113.36</v>
      </c>
      <c r="E278">
        <v>1.66E-3</v>
      </c>
      <c r="F278" t="s">
        <v>1</v>
      </c>
    </row>
    <row r="279" spans="1:6">
      <c r="A279" t="s">
        <v>279</v>
      </c>
      <c r="B279">
        <v>112</v>
      </c>
      <c r="C279">
        <v>113</v>
      </c>
      <c r="D279">
        <v>112.16</v>
      </c>
      <c r="E279">
        <v>1.83E-3</v>
      </c>
      <c r="F279" t="s">
        <v>1</v>
      </c>
    </row>
    <row r="280" spans="1:6">
      <c r="A280" t="s">
        <v>280</v>
      </c>
      <c r="B280">
        <v>115</v>
      </c>
      <c r="C280">
        <v>116</v>
      </c>
      <c r="D280">
        <v>115.03</v>
      </c>
      <c r="E280">
        <v>1.1800000000000001E-3</v>
      </c>
      <c r="F280" t="s">
        <v>1</v>
      </c>
    </row>
    <row r="281" spans="1:6">
      <c r="A281" t="s">
        <v>281</v>
      </c>
      <c r="B281">
        <v>97</v>
      </c>
      <c r="C281">
        <v>102</v>
      </c>
      <c r="D281">
        <v>99.46</v>
      </c>
      <c r="E281">
        <v>2.7699999999999999E-3</v>
      </c>
      <c r="F281" t="s">
        <v>1</v>
      </c>
    </row>
    <row r="282" spans="1:6">
      <c r="A282" t="s">
        <v>282</v>
      </c>
      <c r="B282">
        <v>95</v>
      </c>
      <c r="C282">
        <v>98</v>
      </c>
      <c r="D282">
        <v>96.42</v>
      </c>
      <c r="E282">
        <v>3.0500000000000002E-3</v>
      </c>
      <c r="F282" t="s">
        <v>1</v>
      </c>
    </row>
    <row r="283" spans="1:6">
      <c r="A283" t="s">
        <v>283</v>
      </c>
      <c r="B283">
        <v>96</v>
      </c>
      <c r="C283">
        <v>101</v>
      </c>
      <c r="D283">
        <v>98.45</v>
      </c>
      <c r="E283">
        <v>3.9100000000000003E-3</v>
      </c>
      <c r="F283" t="s">
        <v>1</v>
      </c>
    </row>
    <row r="284" spans="1:6">
      <c r="A284" t="s">
        <v>284</v>
      </c>
      <c r="B284">
        <v>97</v>
      </c>
      <c r="C284">
        <v>103</v>
      </c>
      <c r="D284">
        <v>99.7</v>
      </c>
      <c r="E284">
        <v>2.8500000000000001E-3</v>
      </c>
      <c r="F284" t="s">
        <v>1</v>
      </c>
    </row>
    <row r="285" spans="1:6">
      <c r="A285" t="s">
        <v>285</v>
      </c>
      <c r="B285">
        <v>95</v>
      </c>
      <c r="C285">
        <v>100</v>
      </c>
      <c r="D285">
        <v>97.39</v>
      </c>
      <c r="E285">
        <v>3.46E-3</v>
      </c>
      <c r="F285" t="s">
        <v>1</v>
      </c>
    </row>
    <row r="286" spans="1:6">
      <c r="A286" t="s">
        <v>286</v>
      </c>
      <c r="B286">
        <v>80</v>
      </c>
      <c r="C286">
        <v>86</v>
      </c>
      <c r="D286">
        <v>83.16</v>
      </c>
      <c r="E286">
        <v>4.15E-3</v>
      </c>
      <c r="F286" t="s">
        <v>1</v>
      </c>
    </row>
    <row r="287" spans="1:6">
      <c r="A287" t="s">
        <v>287</v>
      </c>
      <c r="B287">
        <v>85</v>
      </c>
      <c r="C287">
        <v>91</v>
      </c>
      <c r="D287">
        <v>87.79</v>
      </c>
      <c r="E287">
        <v>4.0099999999999997E-3</v>
      </c>
      <c r="F287" t="s">
        <v>1</v>
      </c>
    </row>
    <row r="288" spans="1:6">
      <c r="A288" t="s">
        <v>288</v>
      </c>
      <c r="B288">
        <v>84</v>
      </c>
      <c r="C288">
        <v>91</v>
      </c>
      <c r="D288">
        <v>87.14</v>
      </c>
      <c r="E288">
        <v>4.2900000000000004E-3</v>
      </c>
      <c r="F288" t="s">
        <v>1</v>
      </c>
    </row>
    <row r="289" spans="1:6">
      <c r="A289" t="s">
        <v>289</v>
      </c>
      <c r="B289">
        <v>82</v>
      </c>
      <c r="C289">
        <v>90</v>
      </c>
      <c r="D289">
        <v>85.2</v>
      </c>
      <c r="E289">
        <v>4.28E-3</v>
      </c>
      <c r="F289" t="s">
        <v>1</v>
      </c>
    </row>
    <row r="290" spans="1:6">
      <c r="A290" t="s">
        <v>290</v>
      </c>
      <c r="B290">
        <v>85</v>
      </c>
      <c r="C290">
        <v>91</v>
      </c>
      <c r="D290">
        <v>88.14</v>
      </c>
      <c r="E290">
        <v>4.0499999999999998E-3</v>
      </c>
      <c r="F290" t="s">
        <v>1</v>
      </c>
    </row>
    <row r="291" spans="1:6">
      <c r="A291" t="s">
        <v>291</v>
      </c>
      <c r="B291">
        <v>76</v>
      </c>
      <c r="C291">
        <v>83</v>
      </c>
      <c r="D291">
        <v>78.739999999999995</v>
      </c>
      <c r="E291">
        <v>5.0099999999999997E-3</v>
      </c>
      <c r="F291" t="s">
        <v>1</v>
      </c>
    </row>
    <row r="292" spans="1:6">
      <c r="A292" t="s">
        <v>292</v>
      </c>
      <c r="B292">
        <v>72</v>
      </c>
      <c r="C292">
        <v>78</v>
      </c>
      <c r="D292">
        <v>74.88</v>
      </c>
      <c r="E292">
        <v>5.47E-3</v>
      </c>
      <c r="F292" t="s">
        <v>1</v>
      </c>
    </row>
    <row r="293" spans="1:6">
      <c r="A293" t="s">
        <v>293</v>
      </c>
      <c r="B293">
        <v>77</v>
      </c>
      <c r="C293">
        <v>85</v>
      </c>
      <c r="D293">
        <v>80.37</v>
      </c>
      <c r="E293">
        <v>4.3400000000000001E-3</v>
      </c>
      <c r="F293" t="s">
        <v>1</v>
      </c>
    </row>
    <row r="294" spans="1:6">
      <c r="A294" t="s">
        <v>294</v>
      </c>
      <c r="B294">
        <v>75</v>
      </c>
      <c r="C294">
        <v>81</v>
      </c>
      <c r="D294">
        <v>78.67</v>
      </c>
      <c r="E294">
        <v>5.3600000000000002E-3</v>
      </c>
      <c r="F294" t="s">
        <v>1</v>
      </c>
    </row>
    <row r="295" spans="1:6">
      <c r="A295" t="s">
        <v>295</v>
      </c>
      <c r="B295">
        <v>72</v>
      </c>
      <c r="C295">
        <v>80</v>
      </c>
      <c r="D295">
        <v>76.61</v>
      </c>
      <c r="E295">
        <v>4.5500000000000002E-3</v>
      </c>
      <c r="F295" t="s">
        <v>1</v>
      </c>
    </row>
    <row r="296" spans="1:6">
      <c r="A296" t="s">
        <v>296</v>
      </c>
      <c r="B296">
        <v>64</v>
      </c>
      <c r="C296">
        <v>73</v>
      </c>
      <c r="D296">
        <v>67.97</v>
      </c>
      <c r="E296">
        <v>5.9199999999999999E-3</v>
      </c>
      <c r="F296" t="s">
        <v>1</v>
      </c>
    </row>
    <row r="297" spans="1:6">
      <c r="A297" t="s">
        <v>297</v>
      </c>
      <c r="B297">
        <v>60</v>
      </c>
      <c r="C297">
        <v>72</v>
      </c>
      <c r="D297">
        <v>65.7</v>
      </c>
      <c r="E297">
        <v>5.0099999999999997E-3</v>
      </c>
      <c r="F297" t="s">
        <v>1</v>
      </c>
    </row>
    <row r="298" spans="1:6">
      <c r="A298" t="s">
        <v>298</v>
      </c>
      <c r="B298">
        <v>63</v>
      </c>
      <c r="C298">
        <v>73</v>
      </c>
      <c r="D298">
        <v>68.81</v>
      </c>
      <c r="E298">
        <v>6.0699999999999999E-3</v>
      </c>
      <c r="F298" t="s">
        <v>1</v>
      </c>
    </row>
    <row r="299" spans="1:6">
      <c r="A299" t="s">
        <v>299</v>
      </c>
      <c r="B299">
        <v>61</v>
      </c>
      <c r="C299">
        <v>71</v>
      </c>
      <c r="D299">
        <v>66.59</v>
      </c>
      <c r="E299">
        <v>5.5799999999999999E-3</v>
      </c>
      <c r="F299" t="s">
        <v>1</v>
      </c>
    </row>
    <row r="300" spans="1:6">
      <c r="A300" t="s">
        <v>300</v>
      </c>
      <c r="B300">
        <v>65</v>
      </c>
      <c r="C300">
        <v>73</v>
      </c>
      <c r="D300">
        <v>69.430000000000007</v>
      </c>
      <c r="E300">
        <v>4.5300000000000002E-3</v>
      </c>
      <c r="F300" t="s">
        <v>1</v>
      </c>
    </row>
    <row r="301" spans="1:6">
      <c r="A301" t="s">
        <v>301</v>
      </c>
      <c r="B301">
        <v>8</v>
      </c>
      <c r="C301">
        <v>10</v>
      </c>
      <c r="D301">
        <v>9.16</v>
      </c>
      <c r="E301">
        <v>2.7E-4</v>
      </c>
      <c r="F301" t="s">
        <v>1</v>
      </c>
    </row>
    <row r="302" spans="1:6">
      <c r="A302" t="s">
        <v>302</v>
      </c>
      <c r="B302">
        <v>7</v>
      </c>
      <c r="C302">
        <v>8</v>
      </c>
      <c r="D302">
        <v>7.16</v>
      </c>
      <c r="E302">
        <v>2.3000000000000001E-4</v>
      </c>
      <c r="F302" t="s">
        <v>1</v>
      </c>
    </row>
    <row r="303" spans="1:6">
      <c r="A303" t="s">
        <v>303</v>
      </c>
      <c r="B303">
        <v>7</v>
      </c>
      <c r="C303">
        <v>9</v>
      </c>
      <c r="D303">
        <v>7.66</v>
      </c>
      <c r="E303">
        <v>2.5000000000000001E-4</v>
      </c>
      <c r="F303" t="s">
        <v>1</v>
      </c>
    </row>
    <row r="304" spans="1:6">
      <c r="A304" t="s">
        <v>304</v>
      </c>
      <c r="B304">
        <v>8</v>
      </c>
      <c r="C304">
        <v>10</v>
      </c>
      <c r="D304">
        <v>8.77</v>
      </c>
      <c r="E304">
        <v>2.7E-4</v>
      </c>
      <c r="F304" t="s">
        <v>1</v>
      </c>
    </row>
    <row r="305" spans="1:6">
      <c r="A305" t="s">
        <v>305</v>
      </c>
      <c r="B305">
        <v>7</v>
      </c>
      <c r="C305">
        <v>9</v>
      </c>
      <c r="D305">
        <v>8</v>
      </c>
      <c r="E305">
        <v>3.3E-4</v>
      </c>
      <c r="F305" t="s">
        <v>1</v>
      </c>
    </row>
    <row r="306" spans="1:6">
      <c r="A306" t="s">
        <v>306</v>
      </c>
      <c r="B306">
        <v>4</v>
      </c>
      <c r="C306">
        <v>7</v>
      </c>
      <c r="D306">
        <v>4.7300000000000004</v>
      </c>
      <c r="E306">
        <v>6.0999999999999997E-4</v>
      </c>
      <c r="F306" t="s">
        <v>1</v>
      </c>
    </row>
    <row r="307" spans="1:6">
      <c r="A307" t="s">
        <v>307</v>
      </c>
      <c r="B307">
        <v>3</v>
      </c>
      <c r="C307">
        <v>6</v>
      </c>
      <c r="D307">
        <v>4.55</v>
      </c>
      <c r="E307">
        <v>5.5000000000000003E-4</v>
      </c>
      <c r="F307" t="s">
        <v>1</v>
      </c>
    </row>
    <row r="308" spans="1:6">
      <c r="A308" t="s">
        <v>308</v>
      </c>
      <c r="B308">
        <v>4</v>
      </c>
      <c r="C308">
        <v>8</v>
      </c>
      <c r="D308">
        <v>5.34</v>
      </c>
      <c r="E308">
        <v>3.3E-4</v>
      </c>
      <c r="F308" t="s">
        <v>1</v>
      </c>
    </row>
    <row r="309" spans="1:6">
      <c r="A309" t="s">
        <v>309</v>
      </c>
      <c r="B309">
        <v>4</v>
      </c>
      <c r="C309">
        <v>7</v>
      </c>
      <c r="D309">
        <v>5.22</v>
      </c>
      <c r="E309">
        <v>6.3000000000000003E-4</v>
      </c>
      <c r="F309" t="s">
        <v>1</v>
      </c>
    </row>
    <row r="310" spans="1:6">
      <c r="A310" t="s">
        <v>310</v>
      </c>
      <c r="B310">
        <v>4</v>
      </c>
      <c r="C310">
        <v>8</v>
      </c>
      <c r="D310">
        <v>5.8</v>
      </c>
      <c r="E310">
        <v>5.1000000000000004E-4</v>
      </c>
      <c r="F310" t="s">
        <v>1</v>
      </c>
    </row>
    <row r="311" spans="1:6">
      <c r="A311" t="s">
        <v>311</v>
      </c>
      <c r="B311">
        <v>2</v>
      </c>
      <c r="C311">
        <v>6</v>
      </c>
      <c r="D311">
        <v>3.4</v>
      </c>
      <c r="E311">
        <v>6.4000000000000005E-4</v>
      </c>
      <c r="F311" t="s">
        <v>1</v>
      </c>
    </row>
    <row r="312" spans="1:6">
      <c r="A312" t="s">
        <v>312</v>
      </c>
      <c r="B312">
        <v>3</v>
      </c>
      <c r="C312">
        <v>7</v>
      </c>
      <c r="D312">
        <v>4.4800000000000004</v>
      </c>
      <c r="E312">
        <v>6.0999999999999997E-4</v>
      </c>
      <c r="F312" t="s">
        <v>1</v>
      </c>
    </row>
    <row r="313" spans="1:6">
      <c r="A313" t="s">
        <v>313</v>
      </c>
      <c r="B313">
        <v>3</v>
      </c>
      <c r="C313">
        <v>6</v>
      </c>
      <c r="D313">
        <v>3.76</v>
      </c>
      <c r="E313">
        <v>4.6999999999999999E-4</v>
      </c>
      <c r="F313" t="s">
        <v>1</v>
      </c>
    </row>
    <row r="314" spans="1:6">
      <c r="A314" t="s">
        <v>314</v>
      </c>
      <c r="B314">
        <v>3</v>
      </c>
      <c r="C314">
        <v>8</v>
      </c>
      <c r="D314">
        <v>4.74</v>
      </c>
      <c r="E314">
        <v>5.1999999999999995E-4</v>
      </c>
      <c r="F314" t="s">
        <v>1</v>
      </c>
    </row>
    <row r="315" spans="1:6">
      <c r="A315" t="s">
        <v>315</v>
      </c>
      <c r="B315">
        <v>2</v>
      </c>
      <c r="C315">
        <v>7</v>
      </c>
      <c r="D315">
        <v>4</v>
      </c>
      <c r="E315">
        <v>5.9999999999999995E-4</v>
      </c>
      <c r="F315" t="s">
        <v>1</v>
      </c>
    </row>
    <row r="316" spans="1:6">
      <c r="A316" t="s">
        <v>316</v>
      </c>
      <c r="B316">
        <v>1</v>
      </c>
      <c r="C316">
        <v>5</v>
      </c>
      <c r="D316">
        <v>2.81</v>
      </c>
      <c r="E316">
        <v>5.9999999999999995E-4</v>
      </c>
      <c r="F316" t="s">
        <v>1</v>
      </c>
    </row>
    <row r="317" spans="1:6">
      <c r="A317" t="s">
        <v>317</v>
      </c>
      <c r="B317">
        <v>1</v>
      </c>
      <c r="C317">
        <v>5</v>
      </c>
      <c r="D317">
        <v>2.87</v>
      </c>
      <c r="E317">
        <v>6.9999999999999999E-4</v>
      </c>
      <c r="F317" t="s">
        <v>1</v>
      </c>
    </row>
    <row r="318" spans="1:6">
      <c r="A318" t="s">
        <v>318</v>
      </c>
      <c r="B318">
        <v>2</v>
      </c>
      <c r="C318">
        <v>6</v>
      </c>
      <c r="D318">
        <v>3.76</v>
      </c>
      <c r="E318">
        <v>6.6E-4</v>
      </c>
      <c r="F318" t="s">
        <v>1</v>
      </c>
    </row>
    <row r="319" spans="1:6">
      <c r="A319" t="s">
        <v>319</v>
      </c>
      <c r="B319">
        <v>1</v>
      </c>
      <c r="C319">
        <v>5</v>
      </c>
      <c r="D319">
        <v>3.61</v>
      </c>
      <c r="E319">
        <v>5.9999999999999995E-4</v>
      </c>
      <c r="F319" t="s">
        <v>1</v>
      </c>
    </row>
    <row r="320" spans="1:6">
      <c r="A320" t="s">
        <v>320</v>
      </c>
      <c r="B320">
        <v>2</v>
      </c>
      <c r="C320">
        <v>5</v>
      </c>
      <c r="D320">
        <v>3.29</v>
      </c>
      <c r="E320">
        <v>5.9999999999999995E-4</v>
      </c>
      <c r="F320" t="s">
        <v>1</v>
      </c>
    </row>
    <row r="321" spans="1:6">
      <c r="A321" t="s">
        <v>321</v>
      </c>
      <c r="B321">
        <v>1</v>
      </c>
      <c r="C321">
        <v>5</v>
      </c>
      <c r="D321">
        <v>2.97</v>
      </c>
      <c r="E321">
        <v>6.8999999999999997E-4</v>
      </c>
      <c r="F321" t="s">
        <v>1</v>
      </c>
    </row>
    <row r="322" spans="1:6">
      <c r="A322" t="s">
        <v>322</v>
      </c>
      <c r="B322">
        <v>1</v>
      </c>
      <c r="C322">
        <v>5</v>
      </c>
      <c r="D322">
        <v>2.95</v>
      </c>
      <c r="E322">
        <v>8.4999999999999995E-4</v>
      </c>
      <c r="F322" t="s">
        <v>1</v>
      </c>
    </row>
    <row r="323" spans="1:6">
      <c r="A323" t="s">
        <v>323</v>
      </c>
      <c r="B323">
        <v>2</v>
      </c>
      <c r="C323">
        <v>5</v>
      </c>
      <c r="D323">
        <v>3.2</v>
      </c>
      <c r="E323">
        <v>5.8E-4</v>
      </c>
      <c r="F323" t="s">
        <v>1</v>
      </c>
    </row>
    <row r="324" spans="1:6">
      <c r="A324" t="s">
        <v>324</v>
      </c>
      <c r="B324">
        <v>1</v>
      </c>
      <c r="C324">
        <v>5</v>
      </c>
      <c r="D324">
        <v>3</v>
      </c>
      <c r="E324">
        <v>6.9999999999999999E-4</v>
      </c>
      <c r="F324" t="s">
        <v>1</v>
      </c>
    </row>
    <row r="325" spans="1:6">
      <c r="A325" t="s">
        <v>325</v>
      </c>
      <c r="B325">
        <v>1</v>
      </c>
      <c r="C325">
        <v>4</v>
      </c>
      <c r="D325">
        <v>2.59</v>
      </c>
      <c r="E325">
        <v>6.9999999999999999E-4</v>
      </c>
      <c r="F325" t="s">
        <v>1</v>
      </c>
    </row>
    <row r="326" spans="1:6">
      <c r="A326" t="s">
        <v>326</v>
      </c>
      <c r="B326">
        <v>126</v>
      </c>
      <c r="C326">
        <v>128</v>
      </c>
      <c r="D326">
        <v>127.48</v>
      </c>
      <c r="E326">
        <v>2.0600000000000002E-3</v>
      </c>
      <c r="F326" t="s">
        <v>1</v>
      </c>
    </row>
    <row r="327" spans="1:6">
      <c r="A327" t="s">
        <v>327</v>
      </c>
      <c r="B327">
        <v>126</v>
      </c>
      <c r="C327">
        <v>127</v>
      </c>
      <c r="D327">
        <v>126.66</v>
      </c>
      <c r="E327">
        <v>1.9499999999999999E-3</v>
      </c>
      <c r="F327" t="s">
        <v>1</v>
      </c>
    </row>
    <row r="328" spans="1:6">
      <c r="A328" t="s">
        <v>328</v>
      </c>
      <c r="B328">
        <v>128</v>
      </c>
      <c r="C328">
        <v>131</v>
      </c>
      <c r="D328">
        <v>129.22</v>
      </c>
      <c r="E328">
        <v>2.0899999999999998E-3</v>
      </c>
      <c r="F328" t="s">
        <v>1</v>
      </c>
    </row>
    <row r="329" spans="1:6">
      <c r="A329" t="s">
        <v>329</v>
      </c>
      <c r="B329">
        <v>127</v>
      </c>
      <c r="C329">
        <v>129</v>
      </c>
      <c r="D329">
        <v>128.37</v>
      </c>
      <c r="E329">
        <v>2.3900000000000002E-3</v>
      </c>
      <c r="F329" t="s">
        <v>1</v>
      </c>
    </row>
    <row r="330" spans="1:6">
      <c r="A330" t="s">
        <v>330</v>
      </c>
      <c r="B330">
        <v>127</v>
      </c>
      <c r="C330">
        <v>128</v>
      </c>
      <c r="D330">
        <v>127.03</v>
      </c>
      <c r="E330">
        <v>1.56E-3</v>
      </c>
      <c r="F330" t="s">
        <v>1</v>
      </c>
    </row>
    <row r="331" spans="1:6">
      <c r="A331" t="s">
        <v>331</v>
      </c>
      <c r="B331">
        <v>109</v>
      </c>
      <c r="C331">
        <v>114</v>
      </c>
      <c r="D331">
        <v>111.67</v>
      </c>
      <c r="E331">
        <v>2.2599999999999999E-3</v>
      </c>
      <c r="F331" t="s">
        <v>1</v>
      </c>
    </row>
    <row r="332" spans="1:6">
      <c r="A332" t="s">
        <v>332</v>
      </c>
      <c r="B332">
        <v>112</v>
      </c>
      <c r="C332">
        <v>116</v>
      </c>
      <c r="D332">
        <v>114.56</v>
      </c>
      <c r="E332">
        <v>3.63E-3</v>
      </c>
      <c r="F332" t="s">
        <v>1</v>
      </c>
    </row>
    <row r="333" spans="1:6">
      <c r="A333" t="s">
        <v>333</v>
      </c>
      <c r="B333">
        <v>109</v>
      </c>
      <c r="C333">
        <v>113</v>
      </c>
      <c r="D333">
        <v>110.61</v>
      </c>
      <c r="E333">
        <v>2.8500000000000001E-3</v>
      </c>
      <c r="F333" t="s">
        <v>1</v>
      </c>
    </row>
    <row r="334" spans="1:6">
      <c r="A334" t="s">
        <v>334</v>
      </c>
      <c r="B334">
        <v>111</v>
      </c>
      <c r="C334">
        <v>115</v>
      </c>
      <c r="D334">
        <v>112.63</v>
      </c>
      <c r="E334">
        <v>3.1900000000000001E-3</v>
      </c>
      <c r="F334" t="s">
        <v>1</v>
      </c>
    </row>
    <row r="335" spans="1:6">
      <c r="A335" t="s">
        <v>335</v>
      </c>
      <c r="B335">
        <v>108</v>
      </c>
      <c r="C335">
        <v>113</v>
      </c>
      <c r="D335">
        <v>110.84</v>
      </c>
      <c r="E335">
        <v>3.79E-3</v>
      </c>
      <c r="F335" t="s">
        <v>1</v>
      </c>
    </row>
    <row r="336" spans="1:6">
      <c r="A336" t="s">
        <v>336</v>
      </c>
      <c r="B336">
        <v>95</v>
      </c>
      <c r="C336">
        <v>100</v>
      </c>
      <c r="D336">
        <v>97.94</v>
      </c>
      <c r="E336">
        <v>3.9399999999999999E-3</v>
      </c>
      <c r="F336" t="s">
        <v>1</v>
      </c>
    </row>
    <row r="337" spans="1:6">
      <c r="A337" t="s">
        <v>337</v>
      </c>
      <c r="B337">
        <v>91</v>
      </c>
      <c r="C337">
        <v>98</v>
      </c>
      <c r="D337">
        <v>93.61</v>
      </c>
      <c r="E337">
        <v>4.0699999999999998E-3</v>
      </c>
      <c r="F337" t="s">
        <v>1</v>
      </c>
    </row>
    <row r="338" spans="1:6">
      <c r="A338" t="s">
        <v>338</v>
      </c>
      <c r="B338">
        <v>95</v>
      </c>
      <c r="C338">
        <v>100</v>
      </c>
      <c r="D338">
        <v>97.49</v>
      </c>
      <c r="E338">
        <v>5.5700000000000003E-3</v>
      </c>
      <c r="F338" t="s">
        <v>1</v>
      </c>
    </row>
    <row r="339" spans="1:6">
      <c r="A339" t="s">
        <v>339</v>
      </c>
      <c r="B339">
        <v>91</v>
      </c>
      <c r="C339">
        <v>98</v>
      </c>
      <c r="D339">
        <v>94.85</v>
      </c>
      <c r="E339">
        <v>3.8999999999999998E-3</v>
      </c>
      <c r="F339" t="s">
        <v>1</v>
      </c>
    </row>
    <row r="340" spans="1:6">
      <c r="A340" t="s">
        <v>340</v>
      </c>
      <c r="B340">
        <v>97</v>
      </c>
      <c r="C340">
        <v>103</v>
      </c>
      <c r="D340">
        <v>100.47</v>
      </c>
      <c r="E340">
        <v>4.6100000000000004E-3</v>
      </c>
      <c r="F340" t="s">
        <v>1</v>
      </c>
    </row>
    <row r="341" spans="1:6">
      <c r="A341" t="s">
        <v>341</v>
      </c>
      <c r="B341">
        <v>82</v>
      </c>
      <c r="C341">
        <v>91</v>
      </c>
      <c r="D341">
        <v>86.35</v>
      </c>
      <c r="E341">
        <v>4.8700000000000002E-3</v>
      </c>
      <c r="F341" t="s">
        <v>1</v>
      </c>
    </row>
    <row r="342" spans="1:6">
      <c r="A342" t="s">
        <v>342</v>
      </c>
      <c r="B342">
        <v>82</v>
      </c>
      <c r="C342">
        <v>90</v>
      </c>
      <c r="D342">
        <v>85.76</v>
      </c>
      <c r="E342">
        <v>5.0099999999999997E-3</v>
      </c>
      <c r="F342" t="s">
        <v>1</v>
      </c>
    </row>
    <row r="343" spans="1:6">
      <c r="A343" t="s">
        <v>343</v>
      </c>
      <c r="B343">
        <v>85</v>
      </c>
      <c r="C343">
        <v>91</v>
      </c>
      <c r="D343">
        <v>87.26</v>
      </c>
      <c r="E343">
        <v>5.6699999999999997E-3</v>
      </c>
      <c r="F343" t="s">
        <v>1</v>
      </c>
    </row>
    <row r="344" spans="1:6">
      <c r="A344" t="s">
        <v>344</v>
      </c>
      <c r="B344">
        <v>83</v>
      </c>
      <c r="C344">
        <v>93</v>
      </c>
      <c r="D344">
        <v>86.97</v>
      </c>
      <c r="E344">
        <v>6.1700000000000001E-3</v>
      </c>
      <c r="F344" t="s">
        <v>1</v>
      </c>
    </row>
    <row r="345" spans="1:6">
      <c r="A345" t="s">
        <v>345</v>
      </c>
      <c r="B345">
        <v>83</v>
      </c>
      <c r="C345">
        <v>90</v>
      </c>
      <c r="D345">
        <v>86.49</v>
      </c>
      <c r="E345">
        <v>5.3E-3</v>
      </c>
      <c r="F345" t="s">
        <v>1</v>
      </c>
    </row>
    <row r="346" spans="1:6">
      <c r="A346" t="s">
        <v>346</v>
      </c>
      <c r="B346">
        <v>74</v>
      </c>
      <c r="C346">
        <v>82</v>
      </c>
      <c r="D346">
        <v>77.91</v>
      </c>
      <c r="E346">
        <v>6.4900000000000001E-3</v>
      </c>
      <c r="F346" t="s">
        <v>1</v>
      </c>
    </row>
    <row r="347" spans="1:6">
      <c r="A347" t="s">
        <v>347</v>
      </c>
      <c r="B347">
        <v>76</v>
      </c>
      <c r="C347">
        <v>88</v>
      </c>
      <c r="D347">
        <v>81.61</v>
      </c>
      <c r="E347">
        <v>6.7400000000000003E-3</v>
      </c>
      <c r="F347" t="s">
        <v>1</v>
      </c>
    </row>
    <row r="348" spans="1:6">
      <c r="A348" t="s">
        <v>348</v>
      </c>
      <c r="B348">
        <v>73</v>
      </c>
      <c r="C348">
        <v>83</v>
      </c>
      <c r="D348">
        <v>77.91</v>
      </c>
      <c r="E348">
        <v>6.6400000000000001E-3</v>
      </c>
      <c r="F348" t="s">
        <v>1</v>
      </c>
    </row>
    <row r="349" spans="1:6">
      <c r="A349" t="s">
        <v>349</v>
      </c>
      <c r="B349">
        <v>76</v>
      </c>
      <c r="C349">
        <v>85</v>
      </c>
      <c r="D349">
        <v>79.87</v>
      </c>
      <c r="E349">
        <v>6.0299999999999998E-3</v>
      </c>
      <c r="F349" t="s">
        <v>1</v>
      </c>
    </row>
    <row r="350" spans="1:6">
      <c r="A350" t="s">
        <v>350</v>
      </c>
      <c r="B350">
        <v>76</v>
      </c>
      <c r="C350">
        <v>83</v>
      </c>
      <c r="D350">
        <v>79.33</v>
      </c>
      <c r="E350">
        <v>7.5700000000000003E-3</v>
      </c>
      <c r="F350" t="s">
        <v>1</v>
      </c>
    </row>
    <row r="351" spans="1:6">
      <c r="A351" t="s">
        <v>351</v>
      </c>
      <c r="B351">
        <v>142</v>
      </c>
      <c r="C351">
        <v>145</v>
      </c>
      <c r="D351">
        <v>143.97</v>
      </c>
      <c r="E351">
        <v>2.32E-3</v>
      </c>
      <c r="F351" t="s">
        <v>1</v>
      </c>
    </row>
    <row r="352" spans="1:6">
      <c r="A352" t="s">
        <v>352</v>
      </c>
      <c r="B352">
        <v>143</v>
      </c>
      <c r="C352">
        <v>145</v>
      </c>
      <c r="D352">
        <v>144.41999999999999</v>
      </c>
      <c r="E352">
        <v>2.48E-3</v>
      </c>
      <c r="F352" t="s">
        <v>1</v>
      </c>
    </row>
    <row r="353" spans="1:6">
      <c r="A353" t="s">
        <v>353</v>
      </c>
      <c r="B353">
        <v>142</v>
      </c>
      <c r="C353">
        <v>145</v>
      </c>
      <c r="D353">
        <v>143.41999999999999</v>
      </c>
      <c r="E353">
        <v>2.0899999999999998E-3</v>
      </c>
      <c r="F353" t="s">
        <v>1</v>
      </c>
    </row>
    <row r="354" spans="1:6">
      <c r="A354" t="s">
        <v>354</v>
      </c>
      <c r="B354">
        <v>147</v>
      </c>
      <c r="C354">
        <v>147</v>
      </c>
      <c r="D354">
        <v>147</v>
      </c>
      <c r="E354">
        <v>1.9400000000000001E-3</v>
      </c>
      <c r="F354" t="s">
        <v>1</v>
      </c>
    </row>
    <row r="355" spans="1:6">
      <c r="A355" t="s">
        <v>355</v>
      </c>
      <c r="B355">
        <v>141</v>
      </c>
      <c r="C355">
        <v>144</v>
      </c>
      <c r="D355">
        <v>142.28</v>
      </c>
      <c r="E355">
        <v>2.2899999999999999E-3</v>
      </c>
      <c r="F355" t="s">
        <v>1</v>
      </c>
    </row>
    <row r="356" spans="1:6">
      <c r="A356" t="s">
        <v>356</v>
      </c>
      <c r="B356">
        <v>123</v>
      </c>
      <c r="C356">
        <v>128</v>
      </c>
      <c r="D356">
        <v>125.03</v>
      </c>
      <c r="E356">
        <v>3.31E-3</v>
      </c>
      <c r="F356" t="s">
        <v>1</v>
      </c>
    </row>
    <row r="357" spans="1:6">
      <c r="A357" t="s">
        <v>357</v>
      </c>
      <c r="B357">
        <v>123</v>
      </c>
      <c r="C357">
        <v>127</v>
      </c>
      <c r="D357">
        <v>124.94</v>
      </c>
      <c r="E357">
        <v>3.47E-3</v>
      </c>
      <c r="F357" t="s">
        <v>1</v>
      </c>
    </row>
    <row r="358" spans="1:6">
      <c r="A358" t="s">
        <v>358</v>
      </c>
      <c r="B358">
        <v>125</v>
      </c>
      <c r="C358">
        <v>130</v>
      </c>
      <c r="D358">
        <v>126.9</v>
      </c>
      <c r="E358">
        <v>3.63E-3</v>
      </c>
      <c r="F358" t="s">
        <v>1</v>
      </c>
    </row>
    <row r="359" spans="1:6">
      <c r="A359" t="s">
        <v>359</v>
      </c>
      <c r="B359">
        <v>124</v>
      </c>
      <c r="C359">
        <v>128</v>
      </c>
      <c r="D359">
        <v>125.91</v>
      </c>
      <c r="E359">
        <v>3.2499999999999999E-3</v>
      </c>
      <c r="F359" t="s">
        <v>1</v>
      </c>
    </row>
    <row r="360" spans="1:6">
      <c r="A360" t="s">
        <v>360</v>
      </c>
      <c r="B360">
        <v>123</v>
      </c>
      <c r="C360">
        <v>127</v>
      </c>
      <c r="D360">
        <v>124.56</v>
      </c>
      <c r="E360">
        <v>2.9399999999999999E-3</v>
      </c>
      <c r="F360" t="s">
        <v>1</v>
      </c>
    </row>
    <row r="361" spans="1:6">
      <c r="A361" t="s">
        <v>361</v>
      </c>
      <c r="B361">
        <v>112</v>
      </c>
      <c r="C361">
        <v>117</v>
      </c>
      <c r="D361">
        <v>114.75</v>
      </c>
      <c r="E361">
        <v>3.9300000000000003E-3</v>
      </c>
      <c r="F361" t="s">
        <v>1</v>
      </c>
    </row>
    <row r="362" spans="1:6">
      <c r="A362" t="s">
        <v>362</v>
      </c>
      <c r="B362">
        <v>109</v>
      </c>
      <c r="C362">
        <v>114</v>
      </c>
      <c r="D362">
        <v>111.21</v>
      </c>
      <c r="E362">
        <v>4.7499999999999999E-3</v>
      </c>
      <c r="F362" t="s">
        <v>1</v>
      </c>
    </row>
    <row r="363" spans="1:6">
      <c r="A363" t="s">
        <v>363</v>
      </c>
      <c r="B363">
        <v>111</v>
      </c>
      <c r="C363">
        <v>118</v>
      </c>
      <c r="D363">
        <v>114.73</v>
      </c>
      <c r="E363">
        <v>4.1599999999999996E-3</v>
      </c>
      <c r="F363" t="s">
        <v>1</v>
      </c>
    </row>
    <row r="364" spans="1:6">
      <c r="A364" t="s">
        <v>364</v>
      </c>
      <c r="B364">
        <v>109</v>
      </c>
      <c r="C364">
        <v>116</v>
      </c>
      <c r="D364">
        <v>112.66</v>
      </c>
      <c r="E364">
        <v>4.9300000000000004E-3</v>
      </c>
      <c r="F364" t="s">
        <v>1</v>
      </c>
    </row>
    <row r="365" spans="1:6">
      <c r="A365" t="s">
        <v>365</v>
      </c>
      <c r="B365">
        <v>106</v>
      </c>
      <c r="C365">
        <v>114</v>
      </c>
      <c r="D365">
        <v>109.74</v>
      </c>
      <c r="E365">
        <v>5.8799999999999998E-3</v>
      </c>
      <c r="F365" t="s">
        <v>1</v>
      </c>
    </row>
    <row r="366" spans="1:6">
      <c r="A366" t="s">
        <v>366</v>
      </c>
      <c r="B366">
        <v>99</v>
      </c>
      <c r="C366">
        <v>107</v>
      </c>
      <c r="D366">
        <v>102.85</v>
      </c>
      <c r="E366">
        <v>5.7999999999999996E-3</v>
      </c>
      <c r="F366" t="s">
        <v>1</v>
      </c>
    </row>
    <row r="367" spans="1:6">
      <c r="A367" t="s">
        <v>367</v>
      </c>
      <c r="B367">
        <v>98</v>
      </c>
      <c r="C367">
        <v>106</v>
      </c>
      <c r="D367">
        <v>101.7</v>
      </c>
      <c r="E367">
        <v>6.0200000000000002E-3</v>
      </c>
      <c r="F367" t="s">
        <v>1</v>
      </c>
    </row>
    <row r="368" spans="1:6">
      <c r="A368" t="s">
        <v>368</v>
      </c>
      <c r="B368">
        <v>94</v>
      </c>
      <c r="C368">
        <v>100</v>
      </c>
      <c r="D368">
        <v>97.49</v>
      </c>
      <c r="E368">
        <v>5.5199999999999997E-3</v>
      </c>
      <c r="F368" t="s">
        <v>1</v>
      </c>
    </row>
    <row r="369" spans="1:6">
      <c r="A369" t="s">
        <v>369</v>
      </c>
      <c r="B369">
        <v>92</v>
      </c>
      <c r="C369">
        <v>102</v>
      </c>
      <c r="D369">
        <v>97.72</v>
      </c>
      <c r="E369">
        <v>7.0099999999999997E-3</v>
      </c>
      <c r="F369" t="s">
        <v>1</v>
      </c>
    </row>
    <row r="370" spans="1:6">
      <c r="A370" t="s">
        <v>370</v>
      </c>
      <c r="B370">
        <v>91</v>
      </c>
      <c r="C370">
        <v>99</v>
      </c>
      <c r="D370">
        <v>94.5</v>
      </c>
      <c r="E370">
        <v>5.5999999999999999E-3</v>
      </c>
      <c r="F370" t="s">
        <v>1</v>
      </c>
    </row>
    <row r="371" spans="1:6">
      <c r="A371" t="s">
        <v>371</v>
      </c>
      <c r="B371">
        <v>87</v>
      </c>
      <c r="C371">
        <v>95</v>
      </c>
      <c r="D371">
        <v>91.16</v>
      </c>
      <c r="E371">
        <v>7.4599999999999996E-3</v>
      </c>
      <c r="F371" t="s">
        <v>1</v>
      </c>
    </row>
    <row r="372" spans="1:6">
      <c r="A372" t="s">
        <v>372</v>
      </c>
      <c r="B372">
        <v>84</v>
      </c>
      <c r="C372">
        <v>95</v>
      </c>
      <c r="D372">
        <v>89.5</v>
      </c>
      <c r="E372">
        <v>7.9600000000000001E-3</v>
      </c>
      <c r="F372" t="s">
        <v>1</v>
      </c>
    </row>
    <row r="373" spans="1:6">
      <c r="A373" t="s">
        <v>373</v>
      </c>
      <c r="B373">
        <v>81</v>
      </c>
      <c r="C373">
        <v>94</v>
      </c>
      <c r="D373">
        <v>86.21</v>
      </c>
      <c r="E373">
        <v>8.5500000000000003E-3</v>
      </c>
      <c r="F373" t="s">
        <v>1</v>
      </c>
    </row>
    <row r="374" spans="1:6">
      <c r="A374" t="s">
        <v>374</v>
      </c>
      <c r="B374">
        <v>84</v>
      </c>
      <c r="C374">
        <v>93</v>
      </c>
      <c r="D374">
        <v>89</v>
      </c>
      <c r="E374">
        <v>6.4200000000000004E-3</v>
      </c>
      <c r="F374" t="s">
        <v>1</v>
      </c>
    </row>
    <row r="375" spans="1:6">
      <c r="A375" t="s">
        <v>375</v>
      </c>
      <c r="B375">
        <v>85</v>
      </c>
      <c r="C375">
        <v>94</v>
      </c>
      <c r="D375">
        <v>89.72</v>
      </c>
      <c r="E375">
        <v>7.4000000000000003E-3</v>
      </c>
      <c r="F375" t="s">
        <v>1</v>
      </c>
    </row>
    <row r="376" spans="1:6">
      <c r="A376" t="s">
        <v>376</v>
      </c>
      <c r="B376">
        <v>184</v>
      </c>
      <c r="C376">
        <v>188</v>
      </c>
      <c r="D376">
        <v>187</v>
      </c>
      <c r="E376">
        <v>2.4599999999999999E-3</v>
      </c>
      <c r="F376" t="s">
        <v>1</v>
      </c>
    </row>
    <row r="377" spans="1:6">
      <c r="A377" t="s">
        <v>377</v>
      </c>
      <c r="B377">
        <v>185</v>
      </c>
      <c r="C377">
        <v>186</v>
      </c>
      <c r="D377">
        <v>185.95</v>
      </c>
      <c r="E377">
        <v>2.0300000000000001E-3</v>
      </c>
      <c r="F377" t="s">
        <v>1</v>
      </c>
    </row>
    <row r="378" spans="1:6">
      <c r="A378" t="s">
        <v>378</v>
      </c>
      <c r="B378">
        <v>186</v>
      </c>
      <c r="C378">
        <v>189</v>
      </c>
      <c r="D378">
        <v>188.42</v>
      </c>
      <c r="E378">
        <v>2.5899999999999999E-3</v>
      </c>
      <c r="F378" t="s">
        <v>1</v>
      </c>
    </row>
    <row r="379" spans="1:6">
      <c r="A379" t="s">
        <v>379</v>
      </c>
      <c r="B379">
        <v>185</v>
      </c>
      <c r="C379">
        <v>186</v>
      </c>
      <c r="D379">
        <v>185.08</v>
      </c>
      <c r="E379">
        <v>1.64E-3</v>
      </c>
      <c r="F379" t="s">
        <v>1</v>
      </c>
    </row>
    <row r="380" spans="1:6">
      <c r="A380" t="s">
        <v>380</v>
      </c>
      <c r="B380">
        <v>183</v>
      </c>
      <c r="C380">
        <v>184</v>
      </c>
      <c r="D380">
        <v>183.9</v>
      </c>
      <c r="E380">
        <v>1.82E-3</v>
      </c>
      <c r="F380" t="s">
        <v>1</v>
      </c>
    </row>
    <row r="381" spans="1:6">
      <c r="A381" t="s">
        <v>381</v>
      </c>
      <c r="B381">
        <v>168</v>
      </c>
      <c r="C381">
        <v>172</v>
      </c>
      <c r="D381">
        <v>169.41</v>
      </c>
      <c r="E381">
        <v>2.7699999999999999E-3</v>
      </c>
      <c r="F381" t="s">
        <v>1</v>
      </c>
    </row>
    <row r="382" spans="1:6">
      <c r="A382" t="s">
        <v>382</v>
      </c>
      <c r="B382">
        <v>170</v>
      </c>
      <c r="C382">
        <v>173</v>
      </c>
      <c r="D382">
        <v>171.01</v>
      </c>
      <c r="E382">
        <v>2.7299999999999998E-3</v>
      </c>
      <c r="F382" t="s">
        <v>1</v>
      </c>
    </row>
    <row r="383" spans="1:6">
      <c r="A383" t="s">
        <v>383</v>
      </c>
      <c r="B383">
        <v>171</v>
      </c>
      <c r="C383">
        <v>172</v>
      </c>
      <c r="D383">
        <v>171.44</v>
      </c>
      <c r="E383">
        <v>2.3500000000000001E-3</v>
      </c>
      <c r="F383" t="s">
        <v>1</v>
      </c>
    </row>
    <row r="384" spans="1:6">
      <c r="A384" t="s">
        <v>384</v>
      </c>
      <c r="B384">
        <v>170</v>
      </c>
      <c r="C384">
        <v>173</v>
      </c>
      <c r="D384">
        <v>170.93</v>
      </c>
      <c r="E384">
        <v>2.33E-3</v>
      </c>
      <c r="F384" t="s">
        <v>1</v>
      </c>
    </row>
    <row r="385" spans="1:6">
      <c r="A385" t="s">
        <v>385</v>
      </c>
      <c r="B385">
        <v>172</v>
      </c>
      <c r="C385">
        <v>174</v>
      </c>
      <c r="D385">
        <v>172.97</v>
      </c>
      <c r="E385">
        <v>2.7299999999999998E-3</v>
      </c>
      <c r="F385" t="s">
        <v>1</v>
      </c>
    </row>
    <row r="386" spans="1:6">
      <c r="A386" t="s">
        <v>386</v>
      </c>
      <c r="B386">
        <v>152</v>
      </c>
      <c r="C386">
        <v>158</v>
      </c>
      <c r="D386">
        <v>155.38</v>
      </c>
      <c r="E386">
        <v>3.0300000000000001E-3</v>
      </c>
      <c r="F386" t="s">
        <v>1</v>
      </c>
    </row>
    <row r="387" spans="1:6">
      <c r="A387" t="s">
        <v>387</v>
      </c>
      <c r="B387">
        <v>156</v>
      </c>
      <c r="C387">
        <v>161</v>
      </c>
      <c r="D387">
        <v>158.47999999999999</v>
      </c>
      <c r="E387">
        <v>3.0799999999999998E-3</v>
      </c>
      <c r="F387" t="s">
        <v>1</v>
      </c>
    </row>
    <row r="388" spans="1:6">
      <c r="A388" t="s">
        <v>388</v>
      </c>
      <c r="B388">
        <v>154</v>
      </c>
      <c r="C388">
        <v>157</v>
      </c>
      <c r="D388">
        <v>155.22</v>
      </c>
      <c r="E388">
        <v>2.8900000000000002E-3</v>
      </c>
      <c r="F388" t="s">
        <v>1</v>
      </c>
    </row>
    <row r="389" spans="1:6">
      <c r="A389" t="s">
        <v>389</v>
      </c>
      <c r="B389">
        <v>155</v>
      </c>
      <c r="C389">
        <v>159</v>
      </c>
      <c r="D389">
        <v>156.93</v>
      </c>
      <c r="E389">
        <v>2.8700000000000002E-3</v>
      </c>
      <c r="F389" t="s">
        <v>1</v>
      </c>
    </row>
    <row r="390" spans="1:6">
      <c r="A390" t="s">
        <v>390</v>
      </c>
      <c r="B390">
        <v>153</v>
      </c>
      <c r="C390">
        <v>158</v>
      </c>
      <c r="D390">
        <v>155.66999999999999</v>
      </c>
      <c r="E390">
        <v>2.9099999999999998E-3</v>
      </c>
      <c r="F390" t="s">
        <v>1</v>
      </c>
    </row>
    <row r="391" spans="1:6">
      <c r="A391" t="s">
        <v>391</v>
      </c>
      <c r="B391">
        <v>139</v>
      </c>
      <c r="C391">
        <v>145</v>
      </c>
      <c r="D391">
        <v>142.47999999999999</v>
      </c>
      <c r="E391">
        <v>3.5500000000000002E-3</v>
      </c>
      <c r="F391" t="s">
        <v>1</v>
      </c>
    </row>
    <row r="392" spans="1:6">
      <c r="A392" t="s">
        <v>392</v>
      </c>
      <c r="B392">
        <v>142</v>
      </c>
      <c r="C392">
        <v>147</v>
      </c>
      <c r="D392">
        <v>144.63</v>
      </c>
      <c r="E392">
        <v>2.7299999999999998E-3</v>
      </c>
      <c r="F392" t="s">
        <v>1</v>
      </c>
    </row>
    <row r="393" spans="1:6">
      <c r="A393" t="s">
        <v>393</v>
      </c>
      <c r="B393">
        <v>145</v>
      </c>
      <c r="C393">
        <v>149</v>
      </c>
      <c r="D393">
        <v>147.38</v>
      </c>
      <c r="E393">
        <v>3.1700000000000001E-3</v>
      </c>
      <c r="F393" t="s">
        <v>1</v>
      </c>
    </row>
    <row r="394" spans="1:6">
      <c r="A394" t="s">
        <v>394</v>
      </c>
      <c r="B394">
        <v>147</v>
      </c>
      <c r="C394">
        <v>150</v>
      </c>
      <c r="D394">
        <v>147.69999999999999</v>
      </c>
      <c r="E394">
        <v>2.3999999999999998E-3</v>
      </c>
      <c r="F394" t="s">
        <v>1</v>
      </c>
    </row>
    <row r="395" spans="1:6">
      <c r="A395" t="s">
        <v>395</v>
      </c>
      <c r="B395">
        <v>140</v>
      </c>
      <c r="C395">
        <v>146</v>
      </c>
      <c r="D395">
        <v>143.78</v>
      </c>
      <c r="E395">
        <v>3.0400000000000002E-3</v>
      </c>
      <c r="F395" t="s">
        <v>1</v>
      </c>
    </row>
    <row r="396" spans="1:6">
      <c r="A396" t="s">
        <v>396</v>
      </c>
      <c r="B396">
        <v>133</v>
      </c>
      <c r="C396">
        <v>138</v>
      </c>
      <c r="D396">
        <v>135.19</v>
      </c>
      <c r="E396">
        <v>4.1700000000000001E-3</v>
      </c>
      <c r="F396" t="s">
        <v>1</v>
      </c>
    </row>
    <row r="397" spans="1:6">
      <c r="A397" t="s">
        <v>397</v>
      </c>
      <c r="B397">
        <v>130</v>
      </c>
      <c r="C397">
        <v>135</v>
      </c>
      <c r="D397">
        <v>132.19</v>
      </c>
      <c r="E397">
        <v>4.0800000000000003E-3</v>
      </c>
      <c r="F397" t="s">
        <v>1</v>
      </c>
    </row>
    <row r="398" spans="1:6">
      <c r="A398" t="s">
        <v>398</v>
      </c>
      <c r="B398">
        <v>131</v>
      </c>
      <c r="C398">
        <v>136</v>
      </c>
      <c r="D398">
        <v>133.69</v>
      </c>
      <c r="E398">
        <v>3.2399999999999998E-3</v>
      </c>
      <c r="F398" t="s">
        <v>1</v>
      </c>
    </row>
    <row r="399" spans="1:6">
      <c r="A399" t="s">
        <v>399</v>
      </c>
      <c r="B399">
        <v>133</v>
      </c>
      <c r="C399">
        <v>138</v>
      </c>
      <c r="D399">
        <v>135.49</v>
      </c>
      <c r="E399">
        <v>3.0400000000000002E-3</v>
      </c>
      <c r="F399" t="s">
        <v>1</v>
      </c>
    </row>
    <row r="400" spans="1:6">
      <c r="A400" t="s">
        <v>400</v>
      </c>
      <c r="B400">
        <v>131</v>
      </c>
      <c r="C400">
        <v>136</v>
      </c>
      <c r="D400">
        <v>133.41</v>
      </c>
      <c r="E400">
        <v>2.64E-3</v>
      </c>
      <c r="F400" t="s">
        <v>1</v>
      </c>
    </row>
    <row r="401" spans="1:6">
      <c r="A401" t="s">
        <v>401</v>
      </c>
      <c r="B401">
        <v>4</v>
      </c>
      <c r="C401">
        <v>10</v>
      </c>
      <c r="D401">
        <v>6.65</v>
      </c>
      <c r="E401">
        <v>8.8999999999999995E-4</v>
      </c>
      <c r="F401" t="s">
        <v>1</v>
      </c>
    </row>
    <row r="402" spans="1:6">
      <c r="A402" t="s">
        <v>402</v>
      </c>
      <c r="B402">
        <v>5</v>
      </c>
      <c r="C402">
        <v>9</v>
      </c>
      <c r="D402">
        <v>6.7</v>
      </c>
      <c r="E402">
        <v>8.4000000000000003E-4</v>
      </c>
      <c r="F402" t="s">
        <v>1</v>
      </c>
    </row>
    <row r="403" spans="1:6">
      <c r="A403" t="s">
        <v>403</v>
      </c>
      <c r="B403">
        <v>5</v>
      </c>
      <c r="C403">
        <v>9</v>
      </c>
      <c r="D403">
        <v>6.63</v>
      </c>
      <c r="E403">
        <v>8.9999999999999998E-4</v>
      </c>
      <c r="F403" t="s">
        <v>1</v>
      </c>
    </row>
    <row r="404" spans="1:6">
      <c r="A404" t="s">
        <v>404</v>
      </c>
      <c r="B404">
        <v>4</v>
      </c>
      <c r="C404">
        <v>9</v>
      </c>
      <c r="D404">
        <v>6.7</v>
      </c>
      <c r="E404">
        <v>7.7999999999999999E-4</v>
      </c>
      <c r="F404" t="s">
        <v>1</v>
      </c>
    </row>
    <row r="405" spans="1:6">
      <c r="A405" t="s">
        <v>405</v>
      </c>
      <c r="B405">
        <v>5</v>
      </c>
      <c r="C405">
        <v>9</v>
      </c>
      <c r="D405">
        <v>7.05</v>
      </c>
      <c r="E405">
        <v>9.3999999999999997E-4</v>
      </c>
      <c r="F405" t="s">
        <v>1</v>
      </c>
    </row>
    <row r="406" spans="1:6">
      <c r="A406" t="s">
        <v>406</v>
      </c>
      <c r="B406">
        <v>3</v>
      </c>
      <c r="C406">
        <v>8</v>
      </c>
      <c r="D406">
        <v>5.75</v>
      </c>
      <c r="E406">
        <v>1.0399999999999999E-3</v>
      </c>
      <c r="F406" t="s">
        <v>1</v>
      </c>
    </row>
    <row r="407" spans="1:6">
      <c r="A407" t="s">
        <v>407</v>
      </c>
      <c r="B407">
        <v>4</v>
      </c>
      <c r="C407">
        <v>8</v>
      </c>
      <c r="D407">
        <v>5.52</v>
      </c>
      <c r="E407">
        <v>1.07E-3</v>
      </c>
      <c r="F407" t="s">
        <v>1</v>
      </c>
    </row>
    <row r="408" spans="1:6">
      <c r="A408" t="s">
        <v>408</v>
      </c>
      <c r="B408">
        <v>3</v>
      </c>
      <c r="C408">
        <v>8</v>
      </c>
      <c r="D408">
        <v>5.1100000000000003</v>
      </c>
      <c r="E408">
        <v>1.0399999999999999E-3</v>
      </c>
      <c r="F408" t="s">
        <v>1</v>
      </c>
    </row>
    <row r="409" spans="1:6">
      <c r="A409" t="s">
        <v>409</v>
      </c>
      <c r="B409">
        <v>3</v>
      </c>
      <c r="C409">
        <v>8</v>
      </c>
      <c r="D409">
        <v>5.27</v>
      </c>
      <c r="E409">
        <v>9.5E-4</v>
      </c>
      <c r="F409" t="s">
        <v>1</v>
      </c>
    </row>
    <row r="410" spans="1:6">
      <c r="A410" t="s">
        <v>410</v>
      </c>
      <c r="B410">
        <v>4</v>
      </c>
      <c r="C410">
        <v>8</v>
      </c>
      <c r="D410">
        <v>6.05</v>
      </c>
      <c r="E410">
        <v>1.0399999999999999E-3</v>
      </c>
      <c r="F410" t="s">
        <v>1</v>
      </c>
    </row>
    <row r="411" spans="1:6">
      <c r="A411" t="s">
        <v>411</v>
      </c>
      <c r="B411">
        <v>11</v>
      </c>
      <c r="C411">
        <v>14</v>
      </c>
      <c r="D411">
        <v>11.86</v>
      </c>
      <c r="E411">
        <v>5.1999999999999995E-4</v>
      </c>
      <c r="F411" t="s">
        <v>1</v>
      </c>
    </row>
    <row r="412" spans="1:6">
      <c r="A412" t="s">
        <v>412</v>
      </c>
      <c r="B412">
        <v>14</v>
      </c>
      <c r="C412">
        <v>14</v>
      </c>
      <c r="D412">
        <v>14</v>
      </c>
      <c r="E412">
        <v>2.9E-4</v>
      </c>
      <c r="F412" t="s">
        <v>1</v>
      </c>
    </row>
    <row r="413" spans="1:6">
      <c r="A413" t="s">
        <v>413</v>
      </c>
      <c r="B413">
        <v>14</v>
      </c>
      <c r="C413">
        <v>15</v>
      </c>
      <c r="D413">
        <v>14.07</v>
      </c>
      <c r="E413">
        <v>4.4000000000000002E-4</v>
      </c>
      <c r="F413" t="s">
        <v>1</v>
      </c>
    </row>
    <row r="414" spans="1:6">
      <c r="A414" t="s">
        <v>414</v>
      </c>
      <c r="B414">
        <v>12</v>
      </c>
      <c r="C414">
        <v>13</v>
      </c>
      <c r="D414">
        <v>12.1</v>
      </c>
      <c r="E414">
        <v>3.8999999999999999E-4</v>
      </c>
      <c r="F414" t="s">
        <v>1</v>
      </c>
    </row>
    <row r="415" spans="1:6">
      <c r="A415" t="s">
        <v>415</v>
      </c>
      <c r="B415">
        <v>16</v>
      </c>
      <c r="C415">
        <v>16</v>
      </c>
      <c r="D415">
        <v>16</v>
      </c>
      <c r="E415">
        <v>2.7E-4</v>
      </c>
      <c r="F415" t="s">
        <v>1</v>
      </c>
    </row>
    <row r="416" spans="1:6">
      <c r="A416" t="s">
        <v>416</v>
      </c>
      <c r="B416">
        <v>8</v>
      </c>
      <c r="C416">
        <v>11</v>
      </c>
      <c r="D416">
        <v>9.69</v>
      </c>
      <c r="E416">
        <v>7.5000000000000002E-4</v>
      </c>
      <c r="F416" t="s">
        <v>1</v>
      </c>
    </row>
    <row r="417" spans="1:6">
      <c r="A417" t="s">
        <v>417</v>
      </c>
      <c r="B417">
        <v>7</v>
      </c>
      <c r="C417">
        <v>11</v>
      </c>
      <c r="D417">
        <v>8.77</v>
      </c>
      <c r="E417">
        <v>7.1000000000000002E-4</v>
      </c>
      <c r="F417" t="s">
        <v>1</v>
      </c>
    </row>
    <row r="418" spans="1:6">
      <c r="A418" t="s">
        <v>418</v>
      </c>
      <c r="B418">
        <v>8</v>
      </c>
      <c r="C418">
        <v>12</v>
      </c>
      <c r="D418">
        <v>9.74</v>
      </c>
      <c r="E418">
        <v>6.8999999999999997E-4</v>
      </c>
      <c r="F418" t="s">
        <v>1</v>
      </c>
    </row>
    <row r="419" spans="1:6">
      <c r="A419" t="s">
        <v>419</v>
      </c>
      <c r="B419">
        <v>10</v>
      </c>
      <c r="C419">
        <v>13</v>
      </c>
      <c r="D419">
        <v>11.55</v>
      </c>
      <c r="E419">
        <v>5.5000000000000003E-4</v>
      </c>
      <c r="F419" t="s">
        <v>1</v>
      </c>
    </row>
    <row r="420" spans="1:6">
      <c r="A420" t="s">
        <v>420</v>
      </c>
      <c r="B420">
        <v>8</v>
      </c>
      <c r="C420">
        <v>11</v>
      </c>
      <c r="D420">
        <v>9.6199999999999992</v>
      </c>
      <c r="E420">
        <v>6.4000000000000005E-4</v>
      </c>
      <c r="F420" t="s">
        <v>1</v>
      </c>
    </row>
    <row r="421" spans="1:6">
      <c r="A421" t="s">
        <v>421</v>
      </c>
      <c r="B421">
        <v>7</v>
      </c>
      <c r="C421">
        <v>10</v>
      </c>
      <c r="D421">
        <v>8.4700000000000006</v>
      </c>
      <c r="E421">
        <v>6.8999999999999997E-4</v>
      </c>
      <c r="F421" t="s">
        <v>1</v>
      </c>
    </row>
    <row r="422" spans="1:6">
      <c r="A422" t="s">
        <v>422</v>
      </c>
      <c r="B422">
        <v>6</v>
      </c>
      <c r="C422">
        <v>10</v>
      </c>
      <c r="D422">
        <v>8.01</v>
      </c>
      <c r="E422">
        <v>7.5000000000000002E-4</v>
      </c>
      <c r="F422" t="s">
        <v>1</v>
      </c>
    </row>
    <row r="423" spans="1:6">
      <c r="A423" t="s">
        <v>423</v>
      </c>
      <c r="B423">
        <v>4</v>
      </c>
      <c r="C423">
        <v>9</v>
      </c>
      <c r="D423">
        <v>6.85</v>
      </c>
      <c r="E423">
        <v>8.4000000000000003E-4</v>
      </c>
      <c r="F423" t="s">
        <v>1</v>
      </c>
    </row>
    <row r="424" spans="1:6">
      <c r="A424" t="s">
        <v>424</v>
      </c>
      <c r="B424">
        <v>7</v>
      </c>
      <c r="C424">
        <v>10</v>
      </c>
      <c r="D424">
        <v>8.0299999999999994</v>
      </c>
      <c r="E424">
        <v>5.9000000000000003E-4</v>
      </c>
      <c r="F424" t="s">
        <v>1</v>
      </c>
    </row>
    <row r="425" spans="1:6">
      <c r="A425" t="s">
        <v>425</v>
      </c>
      <c r="B425">
        <v>6</v>
      </c>
      <c r="C425">
        <v>10</v>
      </c>
      <c r="D425">
        <v>7.43</v>
      </c>
      <c r="E425">
        <v>6.6E-4</v>
      </c>
      <c r="F425" t="s">
        <v>1</v>
      </c>
    </row>
    <row r="426" spans="1:6">
      <c r="A426" t="s">
        <v>426</v>
      </c>
      <c r="B426">
        <v>217</v>
      </c>
      <c r="C426">
        <v>219</v>
      </c>
      <c r="D426">
        <v>218.36</v>
      </c>
      <c r="E426">
        <v>2.2100000000000002E-3</v>
      </c>
      <c r="F426" t="s">
        <v>1</v>
      </c>
    </row>
    <row r="427" spans="1:6">
      <c r="A427" t="s">
        <v>427</v>
      </c>
      <c r="B427">
        <v>215</v>
      </c>
      <c r="C427">
        <v>217</v>
      </c>
      <c r="D427">
        <v>215.94</v>
      </c>
      <c r="E427">
        <v>1.8E-3</v>
      </c>
      <c r="F427" t="s">
        <v>1</v>
      </c>
    </row>
    <row r="428" spans="1:6">
      <c r="A428" t="s">
        <v>428</v>
      </c>
      <c r="B428">
        <v>217</v>
      </c>
      <c r="C428">
        <v>218</v>
      </c>
      <c r="D428">
        <v>217.92</v>
      </c>
      <c r="E428">
        <v>2.3400000000000001E-3</v>
      </c>
      <c r="F428" t="s">
        <v>1</v>
      </c>
    </row>
    <row r="429" spans="1:6">
      <c r="A429" t="s">
        <v>429</v>
      </c>
      <c r="B429">
        <v>216</v>
      </c>
      <c r="C429">
        <v>217</v>
      </c>
      <c r="D429">
        <v>216.91</v>
      </c>
      <c r="E429">
        <v>2.6900000000000001E-3</v>
      </c>
      <c r="F429" t="s">
        <v>1</v>
      </c>
    </row>
    <row r="430" spans="1:6">
      <c r="A430" t="s">
        <v>430</v>
      </c>
      <c r="B430">
        <v>216</v>
      </c>
      <c r="C430">
        <v>218</v>
      </c>
      <c r="D430">
        <v>217.32</v>
      </c>
      <c r="E430">
        <v>2.6800000000000001E-3</v>
      </c>
      <c r="F430" t="s">
        <v>1</v>
      </c>
    </row>
    <row r="431" spans="1:6">
      <c r="A431" t="s">
        <v>431</v>
      </c>
      <c r="B431">
        <v>201</v>
      </c>
      <c r="C431">
        <v>205</v>
      </c>
      <c r="D431">
        <v>203.04</v>
      </c>
      <c r="E431">
        <v>3.4299999999999999E-3</v>
      </c>
      <c r="F431" t="s">
        <v>1</v>
      </c>
    </row>
    <row r="432" spans="1:6">
      <c r="A432" t="s">
        <v>432</v>
      </c>
      <c r="B432">
        <v>202</v>
      </c>
      <c r="C432">
        <v>205</v>
      </c>
      <c r="D432">
        <v>203.36</v>
      </c>
      <c r="E432">
        <v>3.8999999999999998E-3</v>
      </c>
      <c r="F432" t="s">
        <v>1</v>
      </c>
    </row>
    <row r="433" spans="1:6">
      <c r="A433" t="s">
        <v>433</v>
      </c>
      <c r="B433">
        <v>202</v>
      </c>
      <c r="C433">
        <v>204</v>
      </c>
      <c r="D433">
        <v>203.22</v>
      </c>
      <c r="E433">
        <v>3.3700000000000002E-3</v>
      </c>
      <c r="F433" t="s">
        <v>1</v>
      </c>
    </row>
    <row r="434" spans="1:6">
      <c r="A434" t="s">
        <v>434</v>
      </c>
      <c r="B434">
        <v>198</v>
      </c>
      <c r="C434">
        <v>201</v>
      </c>
      <c r="D434">
        <v>199.35</v>
      </c>
      <c r="E434">
        <v>3.0699999999999998E-3</v>
      </c>
      <c r="F434" t="s">
        <v>1</v>
      </c>
    </row>
    <row r="435" spans="1:6">
      <c r="A435" t="s">
        <v>435</v>
      </c>
      <c r="B435">
        <v>202</v>
      </c>
      <c r="C435">
        <v>205</v>
      </c>
      <c r="D435">
        <v>203.61</v>
      </c>
      <c r="E435">
        <v>2.8E-3</v>
      </c>
      <c r="F435" t="s">
        <v>1</v>
      </c>
    </row>
    <row r="436" spans="1:6">
      <c r="A436" t="s">
        <v>436</v>
      </c>
      <c r="B436">
        <v>183</v>
      </c>
      <c r="C436">
        <v>185</v>
      </c>
      <c r="D436">
        <v>183.7</v>
      </c>
      <c r="E436">
        <v>3.46E-3</v>
      </c>
      <c r="F436" t="s">
        <v>1</v>
      </c>
    </row>
    <row r="437" spans="1:6">
      <c r="A437" t="s">
        <v>437</v>
      </c>
      <c r="B437">
        <v>181</v>
      </c>
      <c r="C437">
        <v>185</v>
      </c>
      <c r="D437">
        <v>183.11</v>
      </c>
      <c r="E437">
        <v>3.3999999999999998E-3</v>
      </c>
      <c r="F437" t="s">
        <v>1</v>
      </c>
    </row>
    <row r="438" spans="1:6">
      <c r="A438" t="s">
        <v>438</v>
      </c>
      <c r="B438">
        <v>186</v>
      </c>
      <c r="C438">
        <v>189</v>
      </c>
      <c r="D438">
        <v>187.49</v>
      </c>
      <c r="E438">
        <v>3.3300000000000001E-3</v>
      </c>
      <c r="F438" t="s">
        <v>1</v>
      </c>
    </row>
    <row r="439" spans="1:6">
      <c r="A439" t="s">
        <v>439</v>
      </c>
      <c r="B439">
        <v>185</v>
      </c>
      <c r="C439">
        <v>188</v>
      </c>
      <c r="D439">
        <v>186.44</v>
      </c>
      <c r="E439">
        <v>4.0699999999999998E-3</v>
      </c>
      <c r="F439" t="s">
        <v>1</v>
      </c>
    </row>
    <row r="440" spans="1:6">
      <c r="A440" t="s">
        <v>440</v>
      </c>
      <c r="B440">
        <v>185</v>
      </c>
      <c r="C440">
        <v>190</v>
      </c>
      <c r="D440">
        <v>188.24</v>
      </c>
      <c r="E440">
        <v>4.2300000000000003E-3</v>
      </c>
      <c r="F440" t="s">
        <v>1</v>
      </c>
    </row>
    <row r="441" spans="1:6">
      <c r="A441" t="s">
        <v>441</v>
      </c>
      <c r="B441">
        <v>169</v>
      </c>
      <c r="C441">
        <v>174</v>
      </c>
      <c r="D441">
        <v>172.06</v>
      </c>
      <c r="E441">
        <v>4.0099999999999997E-3</v>
      </c>
      <c r="F441" t="s">
        <v>1</v>
      </c>
    </row>
    <row r="442" spans="1:6">
      <c r="A442" t="s">
        <v>442</v>
      </c>
      <c r="B442">
        <v>171</v>
      </c>
      <c r="C442">
        <v>177</v>
      </c>
      <c r="D442">
        <v>173.37</v>
      </c>
      <c r="E442">
        <v>3.13E-3</v>
      </c>
      <c r="F442" t="s">
        <v>1</v>
      </c>
    </row>
    <row r="443" spans="1:6">
      <c r="A443" t="s">
        <v>443</v>
      </c>
      <c r="B443">
        <v>168</v>
      </c>
      <c r="C443">
        <v>174</v>
      </c>
      <c r="D443">
        <v>171.06</v>
      </c>
      <c r="E443">
        <v>4.0400000000000002E-3</v>
      </c>
      <c r="F443" t="s">
        <v>1</v>
      </c>
    </row>
    <row r="444" spans="1:6">
      <c r="A444" t="s">
        <v>444</v>
      </c>
      <c r="B444">
        <v>170</v>
      </c>
      <c r="C444">
        <v>175</v>
      </c>
      <c r="D444">
        <v>171.81</v>
      </c>
      <c r="E444">
        <v>3.1800000000000001E-3</v>
      </c>
      <c r="F444" t="s">
        <v>1</v>
      </c>
    </row>
    <row r="445" spans="1:6">
      <c r="A445" t="s">
        <v>445</v>
      </c>
      <c r="B445">
        <v>166</v>
      </c>
      <c r="C445">
        <v>170</v>
      </c>
      <c r="D445">
        <v>167.83</v>
      </c>
      <c r="E445">
        <v>3.6900000000000001E-3</v>
      </c>
      <c r="F445" t="s">
        <v>1</v>
      </c>
    </row>
    <row r="446" spans="1:6">
      <c r="A446" t="s">
        <v>446</v>
      </c>
      <c r="B446">
        <v>162</v>
      </c>
      <c r="C446">
        <v>169</v>
      </c>
      <c r="D446">
        <v>165.42</v>
      </c>
      <c r="E446">
        <v>2.9399999999999999E-3</v>
      </c>
      <c r="F446" t="s">
        <v>1</v>
      </c>
    </row>
    <row r="447" spans="1:6">
      <c r="A447" t="s">
        <v>447</v>
      </c>
      <c r="B447">
        <v>157</v>
      </c>
      <c r="C447">
        <v>164</v>
      </c>
      <c r="D447">
        <v>160.09</v>
      </c>
      <c r="E447">
        <v>4.3699999999999998E-3</v>
      </c>
      <c r="F447" t="s">
        <v>1</v>
      </c>
    </row>
    <row r="448" spans="1:6">
      <c r="A448" t="s">
        <v>448</v>
      </c>
      <c r="B448">
        <v>161</v>
      </c>
      <c r="C448">
        <v>168</v>
      </c>
      <c r="D448">
        <v>164.4</v>
      </c>
      <c r="E448">
        <v>4.7499999999999999E-3</v>
      </c>
      <c r="F448" t="s">
        <v>1</v>
      </c>
    </row>
    <row r="449" spans="1:6">
      <c r="A449" t="s">
        <v>449</v>
      </c>
      <c r="B449">
        <v>156</v>
      </c>
      <c r="C449">
        <v>161</v>
      </c>
      <c r="D449">
        <v>158.85</v>
      </c>
      <c r="E449">
        <v>4.4400000000000004E-3</v>
      </c>
      <c r="F449" t="s">
        <v>1</v>
      </c>
    </row>
    <row r="450" spans="1:6">
      <c r="A450" t="s">
        <v>450</v>
      </c>
      <c r="B450">
        <v>159</v>
      </c>
      <c r="C450">
        <v>168</v>
      </c>
      <c r="D450">
        <v>162.68</v>
      </c>
      <c r="E450">
        <v>3.64E-3</v>
      </c>
      <c r="F450" t="s">
        <v>1</v>
      </c>
    </row>
    <row r="451" spans="1:6">
      <c r="A451" t="s">
        <v>451</v>
      </c>
      <c r="B451">
        <v>183</v>
      </c>
      <c r="C451">
        <v>189</v>
      </c>
      <c r="D451">
        <v>185.96</v>
      </c>
      <c r="E451">
        <v>5.3099999999999996E-3</v>
      </c>
      <c r="F451" t="s">
        <v>1</v>
      </c>
    </row>
    <row r="452" spans="1:6">
      <c r="A452" t="s">
        <v>452</v>
      </c>
      <c r="B452">
        <v>179</v>
      </c>
      <c r="C452">
        <v>187</v>
      </c>
      <c r="D452">
        <v>182.43</v>
      </c>
      <c r="E452">
        <v>6.2199999999999998E-3</v>
      </c>
      <c r="F452" t="s">
        <v>1</v>
      </c>
    </row>
    <row r="453" spans="1:6">
      <c r="A453" t="s">
        <v>453</v>
      </c>
      <c r="B453">
        <v>184</v>
      </c>
      <c r="C453">
        <v>190</v>
      </c>
      <c r="D453">
        <v>186.43</v>
      </c>
      <c r="E453">
        <v>5.5300000000000002E-3</v>
      </c>
      <c r="F453" t="s">
        <v>1</v>
      </c>
    </row>
    <row r="454" spans="1:6">
      <c r="A454" t="s">
        <v>454</v>
      </c>
      <c r="B454">
        <v>185</v>
      </c>
      <c r="C454">
        <v>189</v>
      </c>
      <c r="D454">
        <v>186.99</v>
      </c>
      <c r="E454">
        <v>4.5300000000000002E-3</v>
      </c>
      <c r="F454" t="s">
        <v>1</v>
      </c>
    </row>
    <row r="455" spans="1:6">
      <c r="A455" t="s">
        <v>455</v>
      </c>
      <c r="B455">
        <v>182</v>
      </c>
      <c r="C455">
        <v>188</v>
      </c>
      <c r="D455">
        <v>185.4</v>
      </c>
      <c r="E455">
        <v>4.9899999999999996E-3</v>
      </c>
      <c r="F455" t="s">
        <v>1</v>
      </c>
    </row>
    <row r="456" spans="1:6">
      <c r="A456" t="s">
        <v>456</v>
      </c>
      <c r="B456">
        <v>248</v>
      </c>
      <c r="C456">
        <v>251</v>
      </c>
      <c r="D456">
        <v>249.35</v>
      </c>
      <c r="E456">
        <v>3.5200000000000001E-3</v>
      </c>
      <c r="F456" t="s">
        <v>1</v>
      </c>
    </row>
    <row r="457" spans="1:6">
      <c r="A457" t="s">
        <v>457</v>
      </c>
      <c r="B457">
        <v>246</v>
      </c>
      <c r="C457">
        <v>248</v>
      </c>
      <c r="D457">
        <v>246.78</v>
      </c>
      <c r="E457">
        <v>3.0000000000000001E-3</v>
      </c>
      <c r="F457" t="s">
        <v>1</v>
      </c>
    </row>
    <row r="458" spans="1:6">
      <c r="A458" t="s">
        <v>458</v>
      </c>
      <c r="B458">
        <v>248</v>
      </c>
      <c r="C458">
        <v>249</v>
      </c>
      <c r="D458">
        <v>248.58</v>
      </c>
      <c r="E458">
        <v>3.2299999999999998E-3</v>
      </c>
      <c r="F458" t="s">
        <v>1</v>
      </c>
    </row>
    <row r="459" spans="1:6">
      <c r="A459" t="s">
        <v>459</v>
      </c>
      <c r="B459">
        <v>249</v>
      </c>
      <c r="C459">
        <v>250</v>
      </c>
      <c r="D459">
        <v>249.51</v>
      </c>
      <c r="E459">
        <v>2.8600000000000001E-3</v>
      </c>
      <c r="F459" t="s">
        <v>1</v>
      </c>
    </row>
    <row r="460" spans="1:6">
      <c r="A460" t="s">
        <v>460</v>
      </c>
      <c r="B460">
        <v>248</v>
      </c>
      <c r="C460">
        <v>249</v>
      </c>
      <c r="D460">
        <v>248.3</v>
      </c>
      <c r="E460">
        <v>3.2599999999999999E-3</v>
      </c>
      <c r="F460" t="s">
        <v>1</v>
      </c>
    </row>
    <row r="461" spans="1:6">
      <c r="A461" t="s">
        <v>461</v>
      </c>
      <c r="B461">
        <v>231</v>
      </c>
      <c r="C461">
        <v>234</v>
      </c>
      <c r="D461">
        <v>233.05</v>
      </c>
      <c r="E461">
        <v>3.7699999999999999E-3</v>
      </c>
      <c r="F461" t="s">
        <v>1</v>
      </c>
    </row>
    <row r="462" spans="1:6">
      <c r="A462" t="s">
        <v>462</v>
      </c>
      <c r="B462">
        <v>232</v>
      </c>
      <c r="C462">
        <v>234</v>
      </c>
      <c r="D462">
        <v>233.26</v>
      </c>
      <c r="E462">
        <v>3.5200000000000001E-3</v>
      </c>
      <c r="F462" t="s">
        <v>1</v>
      </c>
    </row>
    <row r="463" spans="1:6">
      <c r="A463" t="s">
        <v>463</v>
      </c>
      <c r="B463">
        <v>229</v>
      </c>
      <c r="C463">
        <v>231</v>
      </c>
      <c r="D463">
        <v>230.11</v>
      </c>
      <c r="E463">
        <v>4.0000000000000001E-3</v>
      </c>
      <c r="F463" t="s">
        <v>1</v>
      </c>
    </row>
    <row r="464" spans="1:6">
      <c r="A464" t="s">
        <v>464</v>
      </c>
      <c r="B464">
        <v>231</v>
      </c>
      <c r="C464">
        <v>233</v>
      </c>
      <c r="D464">
        <v>231.97</v>
      </c>
      <c r="E464">
        <v>2.82E-3</v>
      </c>
      <c r="F464" t="s">
        <v>1</v>
      </c>
    </row>
    <row r="465" spans="1:6">
      <c r="A465" t="s">
        <v>465</v>
      </c>
      <c r="B465">
        <v>230</v>
      </c>
      <c r="C465">
        <v>233</v>
      </c>
      <c r="D465">
        <v>231.24</v>
      </c>
      <c r="E465">
        <v>4.0400000000000002E-3</v>
      </c>
      <c r="F465" t="s">
        <v>1</v>
      </c>
    </row>
    <row r="466" spans="1:6">
      <c r="A466" t="s">
        <v>466</v>
      </c>
      <c r="B466">
        <v>213</v>
      </c>
      <c r="C466">
        <v>217</v>
      </c>
      <c r="D466">
        <v>215.68</v>
      </c>
      <c r="E466">
        <v>4.0000000000000001E-3</v>
      </c>
      <c r="F466" t="s">
        <v>1</v>
      </c>
    </row>
    <row r="467" spans="1:6">
      <c r="A467" t="s">
        <v>467</v>
      </c>
      <c r="B467">
        <v>211</v>
      </c>
      <c r="C467">
        <v>215</v>
      </c>
      <c r="D467">
        <v>213.41</v>
      </c>
      <c r="E467">
        <v>4.7699999999999999E-3</v>
      </c>
      <c r="F467" t="s">
        <v>1</v>
      </c>
    </row>
    <row r="468" spans="1:6">
      <c r="A468" t="s">
        <v>468</v>
      </c>
      <c r="B468">
        <v>213</v>
      </c>
      <c r="C468">
        <v>217</v>
      </c>
      <c r="D468">
        <v>214.42</v>
      </c>
      <c r="E468">
        <v>4.3099999999999996E-3</v>
      </c>
      <c r="F468" t="s">
        <v>1</v>
      </c>
    </row>
    <row r="469" spans="1:6">
      <c r="A469" t="s">
        <v>469</v>
      </c>
      <c r="B469">
        <v>214</v>
      </c>
      <c r="C469">
        <v>218</v>
      </c>
      <c r="D469">
        <v>216.76</v>
      </c>
      <c r="E469">
        <v>3.9899999999999996E-3</v>
      </c>
      <c r="F469" t="s">
        <v>1</v>
      </c>
    </row>
    <row r="470" spans="1:6">
      <c r="A470" t="s">
        <v>470</v>
      </c>
      <c r="B470">
        <v>212</v>
      </c>
      <c r="C470">
        <v>217</v>
      </c>
      <c r="D470">
        <v>214.07</v>
      </c>
      <c r="E470">
        <v>5.0699999999999999E-3</v>
      </c>
      <c r="F470" t="s">
        <v>1</v>
      </c>
    </row>
    <row r="471" spans="1:6">
      <c r="A471" t="s">
        <v>471</v>
      </c>
      <c r="B471">
        <v>203</v>
      </c>
      <c r="C471">
        <v>207</v>
      </c>
      <c r="D471">
        <v>204.76</v>
      </c>
      <c r="E471">
        <v>4.3299999999999996E-3</v>
      </c>
      <c r="F471" t="s">
        <v>1</v>
      </c>
    </row>
    <row r="472" spans="1:6">
      <c r="A472" t="s">
        <v>472</v>
      </c>
      <c r="B472">
        <v>191</v>
      </c>
      <c r="C472">
        <v>197</v>
      </c>
      <c r="D472">
        <v>194.29</v>
      </c>
      <c r="E472">
        <v>5.4200000000000003E-3</v>
      </c>
      <c r="F472" t="s">
        <v>1</v>
      </c>
    </row>
    <row r="473" spans="1:6">
      <c r="A473" t="s">
        <v>473</v>
      </c>
      <c r="B473">
        <v>201</v>
      </c>
      <c r="C473">
        <v>207</v>
      </c>
      <c r="D473">
        <v>204</v>
      </c>
      <c r="E473">
        <v>5.3200000000000001E-3</v>
      </c>
      <c r="F473" t="s">
        <v>1</v>
      </c>
    </row>
    <row r="474" spans="1:6">
      <c r="A474" t="s">
        <v>474</v>
      </c>
      <c r="B474">
        <v>199</v>
      </c>
      <c r="C474">
        <v>204</v>
      </c>
      <c r="D474">
        <v>201.09</v>
      </c>
      <c r="E474">
        <v>4.9399999999999999E-3</v>
      </c>
      <c r="F474" t="s">
        <v>1</v>
      </c>
    </row>
    <row r="475" spans="1:6">
      <c r="A475" t="s">
        <v>475</v>
      </c>
      <c r="B475">
        <v>200</v>
      </c>
      <c r="C475">
        <v>206</v>
      </c>
      <c r="D475">
        <v>202.96</v>
      </c>
      <c r="E475">
        <v>5.3499999999999997E-3</v>
      </c>
      <c r="F475" t="s">
        <v>1</v>
      </c>
    </row>
    <row r="476" spans="1:6">
      <c r="A476" t="s">
        <v>476</v>
      </c>
      <c r="B476">
        <v>12</v>
      </c>
      <c r="C476">
        <v>16</v>
      </c>
      <c r="D476">
        <v>13.62</v>
      </c>
      <c r="E476">
        <v>7.2999999999999996E-4</v>
      </c>
      <c r="F476" t="s">
        <v>1</v>
      </c>
    </row>
    <row r="477" spans="1:6">
      <c r="A477" t="s">
        <v>477</v>
      </c>
      <c r="B477">
        <v>12</v>
      </c>
      <c r="C477">
        <v>16</v>
      </c>
      <c r="D477">
        <v>13.76</v>
      </c>
      <c r="E477">
        <v>5.0000000000000001E-4</v>
      </c>
      <c r="F477" t="s">
        <v>1</v>
      </c>
    </row>
    <row r="478" spans="1:6">
      <c r="A478" t="s">
        <v>478</v>
      </c>
      <c r="B478">
        <v>13</v>
      </c>
      <c r="C478">
        <v>17</v>
      </c>
      <c r="D478">
        <v>14.75</v>
      </c>
      <c r="E478">
        <v>6.2E-4</v>
      </c>
      <c r="F478" t="s">
        <v>1</v>
      </c>
    </row>
    <row r="479" spans="1:6">
      <c r="A479" t="s">
        <v>479</v>
      </c>
      <c r="B479">
        <v>13</v>
      </c>
      <c r="C479">
        <v>16</v>
      </c>
      <c r="D479">
        <v>14.06</v>
      </c>
      <c r="E479">
        <v>6.8999999999999997E-4</v>
      </c>
      <c r="F479" t="s">
        <v>1</v>
      </c>
    </row>
    <row r="480" spans="1:6">
      <c r="A480" t="s">
        <v>480</v>
      </c>
      <c r="B480">
        <v>12</v>
      </c>
      <c r="C480">
        <v>15</v>
      </c>
      <c r="D480">
        <v>13.35</v>
      </c>
      <c r="E480">
        <v>7.7999999999999999E-4</v>
      </c>
      <c r="F480" t="s">
        <v>1</v>
      </c>
    </row>
    <row r="481" spans="1:6">
      <c r="A481" t="s">
        <v>481</v>
      </c>
      <c r="B481">
        <v>9</v>
      </c>
      <c r="C481">
        <v>13</v>
      </c>
      <c r="D481">
        <v>10.49</v>
      </c>
      <c r="E481">
        <v>1E-3</v>
      </c>
      <c r="F481" t="s">
        <v>1</v>
      </c>
    </row>
    <row r="482" spans="1:6">
      <c r="A482" t="s">
        <v>482</v>
      </c>
      <c r="B482">
        <v>9</v>
      </c>
      <c r="C482">
        <v>15</v>
      </c>
      <c r="D482">
        <v>11.88</v>
      </c>
      <c r="E482">
        <v>1.24E-3</v>
      </c>
      <c r="F482" t="s">
        <v>1</v>
      </c>
    </row>
    <row r="483" spans="1:6">
      <c r="A483" t="s">
        <v>483</v>
      </c>
      <c r="B483">
        <v>9</v>
      </c>
      <c r="C483">
        <v>14</v>
      </c>
      <c r="D483">
        <v>11.26</v>
      </c>
      <c r="E483">
        <v>1.09E-3</v>
      </c>
      <c r="F483" t="s">
        <v>1</v>
      </c>
    </row>
    <row r="484" spans="1:6">
      <c r="A484" t="s">
        <v>484</v>
      </c>
      <c r="B484">
        <v>11</v>
      </c>
      <c r="C484">
        <v>15</v>
      </c>
      <c r="D484">
        <v>12.29</v>
      </c>
      <c r="E484">
        <v>1.1999999999999999E-3</v>
      </c>
      <c r="F484" t="s">
        <v>1</v>
      </c>
    </row>
    <row r="485" spans="1:6">
      <c r="A485" t="s">
        <v>485</v>
      </c>
      <c r="B485">
        <v>11</v>
      </c>
      <c r="C485">
        <v>16</v>
      </c>
      <c r="D485">
        <v>12.88</v>
      </c>
      <c r="E485">
        <v>9.5E-4</v>
      </c>
      <c r="F485" t="s">
        <v>1</v>
      </c>
    </row>
    <row r="486" spans="1:6">
      <c r="A486" t="s">
        <v>486</v>
      </c>
      <c r="B486">
        <v>7</v>
      </c>
      <c r="C486">
        <v>13</v>
      </c>
      <c r="D486">
        <v>9.73</v>
      </c>
      <c r="E486">
        <v>1.34E-3</v>
      </c>
      <c r="F486" t="s">
        <v>1</v>
      </c>
    </row>
    <row r="487" spans="1:6">
      <c r="A487" t="s">
        <v>487</v>
      </c>
      <c r="B487">
        <v>8</v>
      </c>
      <c r="C487">
        <v>13</v>
      </c>
      <c r="D487">
        <v>9.7899999999999991</v>
      </c>
      <c r="E487">
        <v>1.1299999999999999E-3</v>
      </c>
      <c r="F487" t="s">
        <v>1</v>
      </c>
    </row>
    <row r="488" spans="1:6">
      <c r="A488" t="s">
        <v>488</v>
      </c>
      <c r="B488">
        <v>6</v>
      </c>
      <c r="C488">
        <v>11</v>
      </c>
      <c r="D488">
        <v>8.6</v>
      </c>
      <c r="E488">
        <v>1.15E-3</v>
      </c>
      <c r="F488" t="s">
        <v>1</v>
      </c>
    </row>
    <row r="489" spans="1:6">
      <c r="A489" t="s">
        <v>489</v>
      </c>
      <c r="B489">
        <v>7</v>
      </c>
      <c r="C489">
        <v>12</v>
      </c>
      <c r="D489">
        <v>8.86</v>
      </c>
      <c r="E489">
        <v>1.0200000000000001E-3</v>
      </c>
      <c r="F489" t="s">
        <v>1</v>
      </c>
    </row>
    <row r="490" spans="1:6">
      <c r="A490" t="s">
        <v>490</v>
      </c>
      <c r="B490">
        <v>8</v>
      </c>
      <c r="C490">
        <v>13</v>
      </c>
      <c r="D490">
        <v>10.02</v>
      </c>
      <c r="E490">
        <v>8.0000000000000004E-4</v>
      </c>
      <c r="F490" t="s">
        <v>1</v>
      </c>
    </row>
    <row r="491" spans="1:6">
      <c r="A491" t="s">
        <v>491</v>
      </c>
      <c r="B491">
        <v>5</v>
      </c>
      <c r="C491">
        <v>11</v>
      </c>
      <c r="D491">
        <v>7.46</v>
      </c>
      <c r="E491">
        <v>1.1999999999999999E-3</v>
      </c>
      <c r="F491" t="s">
        <v>1</v>
      </c>
    </row>
    <row r="492" spans="1:6">
      <c r="A492" t="s">
        <v>492</v>
      </c>
      <c r="B492">
        <v>5</v>
      </c>
      <c r="C492">
        <v>9</v>
      </c>
      <c r="D492">
        <v>7.23</v>
      </c>
      <c r="E492">
        <v>1.16E-3</v>
      </c>
      <c r="F492" t="s">
        <v>1</v>
      </c>
    </row>
    <row r="493" spans="1:6">
      <c r="A493" t="s">
        <v>493</v>
      </c>
      <c r="B493">
        <v>6</v>
      </c>
      <c r="C493">
        <v>11</v>
      </c>
      <c r="D493">
        <v>8.07</v>
      </c>
      <c r="E493">
        <v>1.32E-3</v>
      </c>
      <c r="F493" t="s">
        <v>1</v>
      </c>
    </row>
    <row r="494" spans="1:6">
      <c r="A494" t="s">
        <v>494</v>
      </c>
      <c r="B494">
        <v>5</v>
      </c>
      <c r="C494">
        <v>11</v>
      </c>
      <c r="D494">
        <v>8.5500000000000007</v>
      </c>
      <c r="E494">
        <v>1.34E-3</v>
      </c>
      <c r="F494" t="s">
        <v>1</v>
      </c>
    </row>
    <row r="495" spans="1:6">
      <c r="A495" t="s">
        <v>495</v>
      </c>
      <c r="B495">
        <v>4</v>
      </c>
      <c r="C495">
        <v>9</v>
      </c>
      <c r="D495">
        <v>6.92</v>
      </c>
      <c r="E495">
        <v>1.14E-3</v>
      </c>
      <c r="F495" t="s">
        <v>1</v>
      </c>
    </row>
    <row r="496" spans="1:6">
      <c r="A496" t="s">
        <v>496</v>
      </c>
      <c r="B496">
        <v>17</v>
      </c>
      <c r="C496">
        <v>17</v>
      </c>
      <c r="D496">
        <v>17</v>
      </c>
      <c r="E496">
        <v>3.6999999999999999E-4</v>
      </c>
      <c r="F496" t="s">
        <v>1</v>
      </c>
    </row>
    <row r="497" spans="1:6">
      <c r="A497" t="s">
        <v>497</v>
      </c>
      <c r="B497">
        <v>16</v>
      </c>
      <c r="C497">
        <v>18</v>
      </c>
      <c r="D497">
        <v>16.649999999999999</v>
      </c>
      <c r="E497">
        <v>4.8000000000000001E-4</v>
      </c>
      <c r="F497" t="s">
        <v>1</v>
      </c>
    </row>
    <row r="498" spans="1:6">
      <c r="A498" t="s">
        <v>498</v>
      </c>
      <c r="B498">
        <v>18</v>
      </c>
      <c r="C498">
        <v>18</v>
      </c>
      <c r="D498">
        <v>18</v>
      </c>
      <c r="E498">
        <v>2.9999999999999997E-4</v>
      </c>
      <c r="F498" t="s">
        <v>1</v>
      </c>
    </row>
    <row r="499" spans="1:6">
      <c r="A499" t="s">
        <v>499</v>
      </c>
      <c r="B499">
        <v>16</v>
      </c>
      <c r="C499">
        <v>17</v>
      </c>
      <c r="D499">
        <v>16.7</v>
      </c>
      <c r="E499">
        <v>5.9000000000000003E-4</v>
      </c>
      <c r="F499" t="s">
        <v>1</v>
      </c>
    </row>
    <row r="500" spans="1:6">
      <c r="A500" t="s">
        <v>500</v>
      </c>
      <c r="B500">
        <v>17</v>
      </c>
      <c r="C500">
        <v>20</v>
      </c>
      <c r="D500">
        <v>18.23</v>
      </c>
      <c r="E500">
        <v>4.8000000000000001E-4</v>
      </c>
      <c r="F500" t="s">
        <v>1</v>
      </c>
    </row>
    <row r="501" spans="1:6">
      <c r="A501" t="s">
        <v>501</v>
      </c>
      <c r="B501">
        <v>245</v>
      </c>
      <c r="C501">
        <v>249</v>
      </c>
      <c r="D501">
        <v>246.94</v>
      </c>
      <c r="E501">
        <v>4.4900000000000001E-3</v>
      </c>
      <c r="F501" t="s">
        <v>1</v>
      </c>
    </row>
    <row r="502" spans="1:6">
      <c r="A502" t="s">
        <v>502</v>
      </c>
      <c r="B502">
        <v>245</v>
      </c>
      <c r="C502">
        <v>249</v>
      </c>
      <c r="D502">
        <v>247.49</v>
      </c>
      <c r="E502">
        <v>6.0600000000000003E-3</v>
      </c>
      <c r="F502" t="s">
        <v>1</v>
      </c>
    </row>
    <row r="503" spans="1:6">
      <c r="A503" t="s">
        <v>503</v>
      </c>
      <c r="B503">
        <v>244</v>
      </c>
      <c r="C503">
        <v>248</v>
      </c>
      <c r="D503">
        <v>245.85</v>
      </c>
      <c r="E503">
        <v>5.6699999999999997E-3</v>
      </c>
      <c r="F503" t="s">
        <v>1</v>
      </c>
    </row>
    <row r="504" spans="1:6">
      <c r="A504" t="s">
        <v>504</v>
      </c>
      <c r="B504">
        <v>245</v>
      </c>
      <c r="C504">
        <v>251</v>
      </c>
      <c r="D504">
        <v>247.61</v>
      </c>
      <c r="E504">
        <v>4.7299999999999998E-3</v>
      </c>
      <c r="F504" t="s">
        <v>1</v>
      </c>
    </row>
    <row r="505" spans="1:6">
      <c r="A505" t="s">
        <v>505</v>
      </c>
      <c r="B505">
        <v>246</v>
      </c>
      <c r="C505">
        <v>249</v>
      </c>
      <c r="D505">
        <v>247.1</v>
      </c>
      <c r="E505">
        <v>4.3499999999999997E-3</v>
      </c>
      <c r="F505" t="s">
        <v>1</v>
      </c>
    </row>
    <row r="506" spans="1:6">
      <c r="A506" t="s">
        <v>506</v>
      </c>
      <c r="B506">
        <v>228</v>
      </c>
      <c r="C506">
        <v>233</v>
      </c>
      <c r="D506">
        <v>230.54</v>
      </c>
      <c r="E506">
        <v>5.47E-3</v>
      </c>
      <c r="F506" t="s">
        <v>1</v>
      </c>
    </row>
    <row r="507" spans="1:6">
      <c r="A507" t="s">
        <v>507</v>
      </c>
      <c r="B507">
        <v>230</v>
      </c>
      <c r="C507">
        <v>234</v>
      </c>
      <c r="D507">
        <v>232.28</v>
      </c>
      <c r="E507">
        <v>6.4799999999999996E-3</v>
      </c>
      <c r="F507" t="s">
        <v>1</v>
      </c>
    </row>
    <row r="508" spans="1:6">
      <c r="A508" t="s">
        <v>508</v>
      </c>
      <c r="B508">
        <v>231</v>
      </c>
      <c r="C508">
        <v>236</v>
      </c>
      <c r="D508">
        <v>234.1</v>
      </c>
      <c r="E508">
        <v>5.3499999999999997E-3</v>
      </c>
      <c r="F508" t="s">
        <v>1</v>
      </c>
    </row>
    <row r="509" spans="1:6">
      <c r="A509" t="s">
        <v>509</v>
      </c>
      <c r="B509">
        <v>229</v>
      </c>
      <c r="C509">
        <v>233</v>
      </c>
      <c r="D509">
        <v>231.14</v>
      </c>
      <c r="E509">
        <v>5.5100000000000001E-3</v>
      </c>
      <c r="F509" t="s">
        <v>1</v>
      </c>
    </row>
    <row r="510" spans="1:6">
      <c r="A510" t="s">
        <v>510</v>
      </c>
      <c r="B510">
        <v>230</v>
      </c>
      <c r="C510">
        <v>235</v>
      </c>
      <c r="D510">
        <v>231.79</v>
      </c>
      <c r="E510">
        <v>6.1000000000000004E-3</v>
      </c>
      <c r="F510" t="s">
        <v>1</v>
      </c>
    </row>
    <row r="511" spans="1:6">
      <c r="A511" t="s">
        <v>511</v>
      </c>
      <c r="B511">
        <v>218</v>
      </c>
      <c r="C511">
        <v>223</v>
      </c>
      <c r="D511">
        <v>219.88</v>
      </c>
      <c r="E511">
        <v>5.3299999999999997E-3</v>
      </c>
      <c r="F511" t="s">
        <v>1</v>
      </c>
    </row>
    <row r="512" spans="1:6">
      <c r="A512" t="s">
        <v>512</v>
      </c>
      <c r="B512">
        <v>216</v>
      </c>
      <c r="C512">
        <v>221</v>
      </c>
      <c r="D512">
        <v>218.71</v>
      </c>
      <c r="E512">
        <v>4.3400000000000001E-3</v>
      </c>
      <c r="F512" t="s">
        <v>1</v>
      </c>
    </row>
    <row r="513" spans="1:6">
      <c r="A513" t="s">
        <v>513</v>
      </c>
      <c r="B513">
        <v>209</v>
      </c>
      <c r="C513">
        <v>215</v>
      </c>
      <c r="D513">
        <v>212.02</v>
      </c>
      <c r="E513">
        <v>6.1799999999999997E-3</v>
      </c>
      <c r="F513" t="s">
        <v>1</v>
      </c>
    </row>
    <row r="514" spans="1:6">
      <c r="A514" t="s">
        <v>514</v>
      </c>
      <c r="B514">
        <v>212</v>
      </c>
      <c r="C514">
        <v>217</v>
      </c>
      <c r="D514">
        <v>213.71</v>
      </c>
      <c r="E514">
        <v>4.2700000000000004E-3</v>
      </c>
      <c r="F514" t="s">
        <v>1</v>
      </c>
    </row>
    <row r="515" spans="1:6">
      <c r="A515" t="s">
        <v>515</v>
      </c>
      <c r="B515">
        <v>210</v>
      </c>
      <c r="C515">
        <v>216</v>
      </c>
      <c r="D515">
        <v>212.26</v>
      </c>
      <c r="E515">
        <v>5.7099999999999998E-3</v>
      </c>
      <c r="F515" t="s">
        <v>1</v>
      </c>
    </row>
    <row r="516" spans="1:6">
      <c r="A516" t="s">
        <v>516</v>
      </c>
      <c r="B516">
        <v>282</v>
      </c>
      <c r="C516">
        <v>284</v>
      </c>
      <c r="D516">
        <v>282.32</v>
      </c>
      <c r="E516">
        <v>4.0299999999999997E-3</v>
      </c>
      <c r="F516" t="s">
        <v>1</v>
      </c>
    </row>
    <row r="517" spans="1:6">
      <c r="A517" t="s">
        <v>517</v>
      </c>
      <c r="B517">
        <v>282</v>
      </c>
      <c r="C517">
        <v>284</v>
      </c>
      <c r="D517">
        <v>282.66000000000003</v>
      </c>
      <c r="E517">
        <v>3.7799999999999999E-3</v>
      </c>
      <c r="F517" t="s">
        <v>1</v>
      </c>
    </row>
    <row r="518" spans="1:6">
      <c r="A518" t="s">
        <v>518</v>
      </c>
      <c r="B518">
        <v>281</v>
      </c>
      <c r="C518">
        <v>284</v>
      </c>
      <c r="D518">
        <v>282.14999999999998</v>
      </c>
      <c r="E518">
        <v>3.96E-3</v>
      </c>
      <c r="F518" t="s">
        <v>1</v>
      </c>
    </row>
    <row r="519" spans="1:6">
      <c r="A519" t="s">
        <v>519</v>
      </c>
      <c r="B519">
        <v>283</v>
      </c>
      <c r="C519">
        <v>285</v>
      </c>
      <c r="D519">
        <v>284.07</v>
      </c>
      <c r="E519">
        <v>4.8500000000000001E-3</v>
      </c>
      <c r="F519" t="s">
        <v>1</v>
      </c>
    </row>
    <row r="520" spans="1:6">
      <c r="A520" t="s">
        <v>520</v>
      </c>
      <c r="B520">
        <v>282</v>
      </c>
      <c r="C520">
        <v>283</v>
      </c>
      <c r="D520">
        <v>282.24</v>
      </c>
      <c r="E520">
        <v>5.1700000000000001E-3</v>
      </c>
      <c r="F520" t="s">
        <v>1</v>
      </c>
    </row>
    <row r="521" spans="1:6">
      <c r="A521" t="s">
        <v>521</v>
      </c>
      <c r="B521">
        <v>263</v>
      </c>
      <c r="C521">
        <v>267</v>
      </c>
      <c r="D521">
        <v>264.33999999999997</v>
      </c>
      <c r="E521">
        <v>4.8900000000000002E-3</v>
      </c>
      <c r="F521" t="s">
        <v>1</v>
      </c>
    </row>
    <row r="522" spans="1:6">
      <c r="A522" t="s">
        <v>522</v>
      </c>
      <c r="B522">
        <v>264</v>
      </c>
      <c r="C522">
        <v>266</v>
      </c>
      <c r="D522">
        <v>265.27</v>
      </c>
      <c r="E522">
        <v>5.5100000000000001E-3</v>
      </c>
      <c r="F522" t="s">
        <v>1</v>
      </c>
    </row>
    <row r="523" spans="1:6">
      <c r="A523" t="s">
        <v>523</v>
      </c>
      <c r="B523">
        <v>266</v>
      </c>
      <c r="C523">
        <v>268</v>
      </c>
      <c r="D523">
        <v>266.99</v>
      </c>
      <c r="E523">
        <v>3.98E-3</v>
      </c>
      <c r="F523" t="s">
        <v>1</v>
      </c>
    </row>
    <row r="524" spans="1:6">
      <c r="A524" t="s">
        <v>524</v>
      </c>
      <c r="B524">
        <v>264</v>
      </c>
      <c r="C524">
        <v>268</v>
      </c>
      <c r="D524">
        <v>266.31</v>
      </c>
      <c r="E524">
        <v>4.3299999999999996E-3</v>
      </c>
      <c r="F524" t="s">
        <v>1</v>
      </c>
    </row>
    <row r="525" spans="1:6">
      <c r="A525" t="s">
        <v>525</v>
      </c>
      <c r="B525">
        <v>260</v>
      </c>
      <c r="C525">
        <v>265</v>
      </c>
      <c r="D525">
        <v>262.17</v>
      </c>
      <c r="E525">
        <v>4.5799999999999999E-3</v>
      </c>
      <c r="F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25"/>
  <sheetViews>
    <sheetView workbookViewId="0">
      <selection sqref="A1:F525"/>
    </sheetView>
  </sheetViews>
  <sheetFormatPr defaultRowHeight="15"/>
  <cols>
    <col min="1" max="1" width="27" bestFit="1" customWidth="1"/>
  </cols>
  <sheetData>
    <row r="1" spans="1:6">
      <c r="A1" t="s">
        <v>0</v>
      </c>
      <c r="B1">
        <v>314</v>
      </c>
      <c r="C1">
        <v>315</v>
      </c>
      <c r="D1">
        <v>314.83999999999997</v>
      </c>
      <c r="E1">
        <v>5.3E-3</v>
      </c>
      <c r="F1" t="s">
        <v>1</v>
      </c>
    </row>
    <row r="2" spans="1:6">
      <c r="A2" t="s">
        <v>2</v>
      </c>
      <c r="B2">
        <v>315</v>
      </c>
      <c r="C2">
        <v>317</v>
      </c>
      <c r="D2">
        <v>316.64999999999998</v>
      </c>
      <c r="E2">
        <v>5.7999999999999996E-3</v>
      </c>
      <c r="F2" t="s">
        <v>1</v>
      </c>
    </row>
    <row r="3" spans="1:6">
      <c r="A3" t="s">
        <v>3</v>
      </c>
      <c r="B3">
        <v>315</v>
      </c>
      <c r="C3">
        <v>316</v>
      </c>
      <c r="D3">
        <v>315.77999999999997</v>
      </c>
      <c r="E3">
        <v>5.5500000000000002E-3</v>
      </c>
      <c r="F3" t="s">
        <v>1</v>
      </c>
    </row>
    <row r="4" spans="1:6">
      <c r="A4" t="s">
        <v>4</v>
      </c>
      <c r="B4">
        <v>315</v>
      </c>
      <c r="C4">
        <v>318</v>
      </c>
      <c r="D4">
        <v>316.57</v>
      </c>
      <c r="E4">
        <v>5.4400000000000004E-3</v>
      </c>
      <c r="F4" t="s">
        <v>1</v>
      </c>
    </row>
    <row r="5" spans="1:6">
      <c r="A5" t="s">
        <v>5</v>
      </c>
      <c r="B5">
        <v>314</v>
      </c>
      <c r="C5">
        <v>316</v>
      </c>
      <c r="D5">
        <v>315.56</v>
      </c>
      <c r="E5">
        <v>4.2900000000000004E-3</v>
      </c>
      <c r="F5" t="s">
        <v>1</v>
      </c>
    </row>
    <row r="6" spans="1:6">
      <c r="A6" t="s">
        <v>6</v>
      </c>
      <c r="B6">
        <v>295</v>
      </c>
      <c r="C6">
        <v>298</v>
      </c>
      <c r="D6">
        <v>296.63</v>
      </c>
      <c r="E6">
        <v>6.8399999999999997E-3</v>
      </c>
      <c r="F6" t="s">
        <v>1</v>
      </c>
    </row>
    <row r="7" spans="1:6">
      <c r="A7" t="s">
        <v>7</v>
      </c>
      <c r="B7">
        <v>295</v>
      </c>
      <c r="C7">
        <v>299</v>
      </c>
      <c r="D7">
        <v>296.83999999999997</v>
      </c>
      <c r="E7">
        <v>6.5300000000000002E-3</v>
      </c>
      <c r="F7" t="s">
        <v>1</v>
      </c>
    </row>
    <row r="8" spans="1:6">
      <c r="A8" t="s">
        <v>8</v>
      </c>
      <c r="B8">
        <v>294</v>
      </c>
      <c r="C8">
        <v>297</v>
      </c>
      <c r="D8">
        <v>296.25</v>
      </c>
      <c r="E8">
        <v>8.3700000000000007E-3</v>
      </c>
      <c r="F8" t="s">
        <v>1</v>
      </c>
    </row>
    <row r="9" spans="1:6">
      <c r="A9" t="s">
        <v>9</v>
      </c>
      <c r="B9">
        <v>293</v>
      </c>
      <c r="C9">
        <v>296</v>
      </c>
      <c r="D9">
        <v>294.74</v>
      </c>
      <c r="E9">
        <v>6.4999999999999997E-3</v>
      </c>
      <c r="F9" t="s">
        <v>1</v>
      </c>
    </row>
    <row r="10" spans="1:6">
      <c r="A10" t="s">
        <v>10</v>
      </c>
      <c r="B10">
        <v>293</v>
      </c>
      <c r="C10">
        <v>296</v>
      </c>
      <c r="D10">
        <v>294.99</v>
      </c>
      <c r="E10">
        <v>5.5700000000000003E-3</v>
      </c>
      <c r="F10" t="s">
        <v>1</v>
      </c>
    </row>
    <row r="11" spans="1:6">
      <c r="A11" t="s">
        <v>11</v>
      </c>
      <c r="B11">
        <v>276</v>
      </c>
      <c r="C11">
        <v>280</v>
      </c>
      <c r="D11">
        <v>278.07</v>
      </c>
      <c r="E11">
        <v>7.0299999999999998E-3</v>
      </c>
      <c r="F11" t="s">
        <v>1</v>
      </c>
    </row>
    <row r="12" spans="1:6">
      <c r="A12" t="s">
        <v>12</v>
      </c>
      <c r="B12">
        <v>276</v>
      </c>
      <c r="C12">
        <v>279</v>
      </c>
      <c r="D12">
        <v>277.7</v>
      </c>
      <c r="E12">
        <v>6.5199999999999998E-3</v>
      </c>
      <c r="F12" t="s">
        <v>1</v>
      </c>
    </row>
    <row r="13" spans="1:6">
      <c r="A13" t="s">
        <v>13</v>
      </c>
      <c r="B13">
        <v>276</v>
      </c>
      <c r="C13">
        <v>280</v>
      </c>
      <c r="D13">
        <v>278.08</v>
      </c>
      <c r="E13">
        <v>6.7000000000000002E-3</v>
      </c>
      <c r="F13" t="s">
        <v>1</v>
      </c>
    </row>
    <row r="14" spans="1:6">
      <c r="A14" t="s">
        <v>14</v>
      </c>
      <c r="B14">
        <v>279</v>
      </c>
      <c r="C14">
        <v>283</v>
      </c>
      <c r="D14">
        <v>280.57</v>
      </c>
      <c r="E14">
        <v>7.5399999999999998E-3</v>
      </c>
      <c r="F14" t="s">
        <v>1</v>
      </c>
    </row>
    <row r="15" spans="1:6">
      <c r="A15" t="s">
        <v>15</v>
      </c>
      <c r="B15">
        <v>274</v>
      </c>
      <c r="C15">
        <v>276</v>
      </c>
      <c r="D15">
        <v>275.31</v>
      </c>
      <c r="E15">
        <v>7.3299999999999997E-3</v>
      </c>
      <c r="F15" t="s">
        <v>1</v>
      </c>
    </row>
    <row r="16" spans="1:6">
      <c r="A16" t="s">
        <v>16</v>
      </c>
      <c r="B16">
        <v>256</v>
      </c>
      <c r="C16">
        <v>261</v>
      </c>
      <c r="D16">
        <v>258.58</v>
      </c>
      <c r="E16">
        <v>9.2499999999999995E-3</v>
      </c>
      <c r="F16" t="s">
        <v>1</v>
      </c>
    </row>
    <row r="17" spans="1:6">
      <c r="A17" t="s">
        <v>17</v>
      </c>
      <c r="B17">
        <v>257</v>
      </c>
      <c r="C17">
        <v>261</v>
      </c>
      <c r="D17">
        <v>259.18</v>
      </c>
      <c r="E17">
        <v>7.3699999999999998E-3</v>
      </c>
      <c r="F17" t="s">
        <v>1</v>
      </c>
    </row>
    <row r="18" spans="1:6">
      <c r="A18" t="s">
        <v>18</v>
      </c>
      <c r="B18">
        <v>257</v>
      </c>
      <c r="C18">
        <v>262</v>
      </c>
      <c r="D18">
        <v>259.12</v>
      </c>
      <c r="E18">
        <v>7.6899999999999998E-3</v>
      </c>
      <c r="F18" t="s">
        <v>1</v>
      </c>
    </row>
    <row r="19" spans="1:6">
      <c r="A19" t="s">
        <v>19</v>
      </c>
      <c r="B19">
        <v>259</v>
      </c>
      <c r="C19">
        <v>265</v>
      </c>
      <c r="D19">
        <v>261.8</v>
      </c>
      <c r="E19">
        <v>6.9699999999999996E-3</v>
      </c>
      <c r="F19" t="s">
        <v>1</v>
      </c>
    </row>
    <row r="20" spans="1:6">
      <c r="A20" t="s">
        <v>20</v>
      </c>
      <c r="B20">
        <v>259</v>
      </c>
      <c r="C20">
        <v>264</v>
      </c>
      <c r="D20">
        <v>261.52999999999997</v>
      </c>
      <c r="E20">
        <v>8.0000000000000002E-3</v>
      </c>
      <c r="F20" t="s">
        <v>1</v>
      </c>
    </row>
    <row r="21" spans="1:6">
      <c r="A21" t="s">
        <v>21</v>
      </c>
      <c r="B21">
        <v>237</v>
      </c>
      <c r="C21">
        <v>244</v>
      </c>
      <c r="D21">
        <v>240.65</v>
      </c>
      <c r="E21">
        <v>6.1500000000000001E-3</v>
      </c>
      <c r="F21" t="s">
        <v>1</v>
      </c>
    </row>
    <row r="22" spans="1:6">
      <c r="A22" t="s">
        <v>22</v>
      </c>
      <c r="B22">
        <v>242</v>
      </c>
      <c r="C22">
        <v>248</v>
      </c>
      <c r="D22">
        <v>244.95</v>
      </c>
      <c r="E22">
        <v>6.5700000000000003E-3</v>
      </c>
      <c r="F22" t="s">
        <v>1</v>
      </c>
    </row>
    <row r="23" spans="1:6">
      <c r="A23" t="s">
        <v>23</v>
      </c>
      <c r="B23">
        <v>240</v>
      </c>
      <c r="C23">
        <v>246</v>
      </c>
      <c r="D23">
        <v>242.96</v>
      </c>
      <c r="E23">
        <v>7.6400000000000001E-3</v>
      </c>
      <c r="F23" t="s">
        <v>1</v>
      </c>
    </row>
    <row r="24" spans="1:6">
      <c r="A24" t="s">
        <v>24</v>
      </c>
      <c r="B24">
        <v>246</v>
      </c>
      <c r="C24">
        <v>251</v>
      </c>
      <c r="D24">
        <v>248.51</v>
      </c>
      <c r="E24">
        <v>8.7600000000000004E-3</v>
      </c>
      <c r="F24" t="s">
        <v>1</v>
      </c>
    </row>
    <row r="25" spans="1:6">
      <c r="A25" t="s">
        <v>25</v>
      </c>
      <c r="B25">
        <v>243</v>
      </c>
      <c r="C25">
        <v>252</v>
      </c>
      <c r="D25">
        <v>246.86</v>
      </c>
      <c r="E25">
        <v>8.7299999999999999E-3</v>
      </c>
      <c r="F25" t="s">
        <v>1</v>
      </c>
    </row>
    <row r="26" spans="1:6">
      <c r="A26" t="s">
        <v>26</v>
      </c>
      <c r="B26">
        <v>27</v>
      </c>
      <c r="C26">
        <v>27</v>
      </c>
      <c r="D26">
        <v>27</v>
      </c>
      <c r="E26">
        <v>5.0000000000000001E-4</v>
      </c>
      <c r="F26" t="s">
        <v>1</v>
      </c>
    </row>
    <row r="27" spans="1:6">
      <c r="A27" t="s">
        <v>27</v>
      </c>
      <c r="B27">
        <v>23</v>
      </c>
      <c r="C27">
        <v>26</v>
      </c>
      <c r="D27">
        <v>24.11</v>
      </c>
      <c r="E27">
        <v>7.6000000000000004E-4</v>
      </c>
      <c r="F27" t="s">
        <v>1</v>
      </c>
    </row>
    <row r="28" spans="1:6">
      <c r="A28" t="s">
        <v>28</v>
      </c>
      <c r="B28">
        <v>23</v>
      </c>
      <c r="C28">
        <v>24</v>
      </c>
      <c r="D28">
        <v>23.12</v>
      </c>
      <c r="E28">
        <v>5.0000000000000001E-4</v>
      </c>
      <c r="F28" t="s">
        <v>1</v>
      </c>
    </row>
    <row r="29" spans="1:6">
      <c r="A29" t="s">
        <v>29</v>
      </c>
      <c r="B29">
        <v>23</v>
      </c>
      <c r="C29">
        <v>23</v>
      </c>
      <c r="D29">
        <v>23</v>
      </c>
      <c r="E29">
        <v>5.0000000000000001E-4</v>
      </c>
      <c r="F29" t="s">
        <v>1</v>
      </c>
    </row>
    <row r="30" spans="1:6">
      <c r="A30" t="s">
        <v>30</v>
      </c>
      <c r="B30">
        <v>25</v>
      </c>
      <c r="C30">
        <v>26</v>
      </c>
      <c r="D30">
        <v>25.05</v>
      </c>
      <c r="E30">
        <v>5.9999999999999995E-4</v>
      </c>
      <c r="F30" t="s">
        <v>1</v>
      </c>
    </row>
    <row r="31" spans="1:6">
      <c r="A31" t="s">
        <v>31</v>
      </c>
      <c r="B31">
        <v>18</v>
      </c>
      <c r="C31">
        <v>21</v>
      </c>
      <c r="D31">
        <v>19.52</v>
      </c>
      <c r="E31">
        <v>7.2000000000000005E-4</v>
      </c>
      <c r="F31" t="s">
        <v>1</v>
      </c>
    </row>
    <row r="32" spans="1:6">
      <c r="A32" t="s">
        <v>32</v>
      </c>
      <c r="B32">
        <v>17</v>
      </c>
      <c r="C32">
        <v>22</v>
      </c>
      <c r="D32">
        <v>19.46</v>
      </c>
      <c r="E32">
        <v>9.2000000000000003E-4</v>
      </c>
      <c r="F32" t="s">
        <v>1</v>
      </c>
    </row>
    <row r="33" spans="1:6">
      <c r="A33" t="s">
        <v>33</v>
      </c>
      <c r="B33">
        <v>17</v>
      </c>
      <c r="C33">
        <v>21</v>
      </c>
      <c r="D33">
        <v>18.88</v>
      </c>
      <c r="E33">
        <v>1.2800000000000001E-3</v>
      </c>
      <c r="F33" t="s">
        <v>1</v>
      </c>
    </row>
    <row r="34" spans="1:6">
      <c r="A34" t="s">
        <v>34</v>
      </c>
      <c r="B34">
        <v>17</v>
      </c>
      <c r="C34">
        <v>19</v>
      </c>
      <c r="D34">
        <v>17.98</v>
      </c>
      <c r="E34">
        <v>9.5E-4</v>
      </c>
      <c r="F34" t="s">
        <v>1</v>
      </c>
    </row>
    <row r="35" spans="1:6">
      <c r="A35" t="s">
        <v>35</v>
      </c>
      <c r="B35">
        <v>16</v>
      </c>
      <c r="C35">
        <v>20</v>
      </c>
      <c r="D35">
        <v>17.579999999999998</v>
      </c>
      <c r="E35">
        <v>1E-3</v>
      </c>
      <c r="F35" t="s">
        <v>1</v>
      </c>
    </row>
    <row r="36" spans="1:6">
      <c r="A36" t="s">
        <v>36</v>
      </c>
      <c r="B36">
        <v>14</v>
      </c>
      <c r="C36">
        <v>19</v>
      </c>
      <c r="D36">
        <v>16.22</v>
      </c>
      <c r="E36">
        <v>1.2600000000000001E-3</v>
      </c>
      <c r="F36" t="s">
        <v>1</v>
      </c>
    </row>
    <row r="37" spans="1:6">
      <c r="A37" t="s">
        <v>37</v>
      </c>
      <c r="B37">
        <v>13</v>
      </c>
      <c r="C37">
        <v>17</v>
      </c>
      <c r="D37">
        <v>14.91</v>
      </c>
      <c r="E37">
        <v>1.31E-3</v>
      </c>
      <c r="F37" t="s">
        <v>1</v>
      </c>
    </row>
    <row r="38" spans="1:6">
      <c r="A38" t="s">
        <v>38</v>
      </c>
      <c r="B38">
        <v>15</v>
      </c>
      <c r="C38">
        <v>20</v>
      </c>
      <c r="D38">
        <v>17.36</v>
      </c>
      <c r="E38">
        <v>9.6000000000000002E-4</v>
      </c>
      <c r="F38" t="s">
        <v>1</v>
      </c>
    </row>
    <row r="39" spans="1:6">
      <c r="A39" t="s">
        <v>39</v>
      </c>
      <c r="B39">
        <v>11</v>
      </c>
      <c r="C39">
        <v>16</v>
      </c>
      <c r="D39">
        <v>13.7</v>
      </c>
      <c r="E39">
        <v>1.58E-3</v>
      </c>
      <c r="F39" t="s">
        <v>1</v>
      </c>
    </row>
    <row r="40" spans="1:6">
      <c r="A40" t="s">
        <v>40</v>
      </c>
      <c r="B40">
        <v>14</v>
      </c>
      <c r="C40">
        <v>18</v>
      </c>
      <c r="D40">
        <v>15.69</v>
      </c>
      <c r="E40">
        <v>1.2700000000000001E-3</v>
      </c>
      <c r="F40" t="s">
        <v>1</v>
      </c>
    </row>
    <row r="41" spans="1:6">
      <c r="A41" t="s">
        <v>41</v>
      </c>
      <c r="B41">
        <v>10</v>
      </c>
      <c r="C41">
        <v>15</v>
      </c>
      <c r="D41">
        <v>12.77</v>
      </c>
      <c r="E41">
        <v>1.7600000000000001E-3</v>
      </c>
      <c r="F41" t="s">
        <v>1</v>
      </c>
    </row>
    <row r="42" spans="1:6">
      <c r="A42" t="s">
        <v>42</v>
      </c>
      <c r="B42">
        <v>11</v>
      </c>
      <c r="C42">
        <v>16</v>
      </c>
      <c r="D42">
        <v>13.07</v>
      </c>
      <c r="E42">
        <v>1.4400000000000001E-3</v>
      </c>
      <c r="F42" t="s">
        <v>1</v>
      </c>
    </row>
    <row r="43" spans="1:6">
      <c r="A43" t="s">
        <v>43</v>
      </c>
      <c r="B43">
        <v>9</v>
      </c>
      <c r="C43">
        <v>15</v>
      </c>
      <c r="D43">
        <v>11.45</v>
      </c>
      <c r="E43">
        <v>1.89E-3</v>
      </c>
      <c r="F43" t="s">
        <v>1</v>
      </c>
    </row>
    <row r="44" spans="1:6">
      <c r="A44" t="s">
        <v>44</v>
      </c>
      <c r="B44">
        <v>10</v>
      </c>
      <c r="C44">
        <v>15</v>
      </c>
      <c r="D44">
        <v>12.45</v>
      </c>
      <c r="E44">
        <v>1.74E-3</v>
      </c>
      <c r="F44" t="s">
        <v>1</v>
      </c>
    </row>
    <row r="45" spans="1:6">
      <c r="A45" t="s">
        <v>45</v>
      </c>
      <c r="B45">
        <v>12</v>
      </c>
      <c r="C45">
        <v>18</v>
      </c>
      <c r="D45">
        <v>14.28</v>
      </c>
      <c r="E45">
        <v>1.6100000000000001E-3</v>
      </c>
      <c r="F45" t="s">
        <v>1</v>
      </c>
    </row>
    <row r="46" spans="1:6">
      <c r="A46" t="s">
        <v>46</v>
      </c>
      <c r="B46">
        <v>8</v>
      </c>
      <c r="C46">
        <v>15</v>
      </c>
      <c r="D46">
        <v>11.02</v>
      </c>
      <c r="E46">
        <v>1.3600000000000001E-3</v>
      </c>
      <c r="F46" t="s">
        <v>1</v>
      </c>
    </row>
    <row r="47" spans="1:6">
      <c r="A47" t="s">
        <v>47</v>
      </c>
      <c r="B47">
        <v>9</v>
      </c>
      <c r="C47">
        <v>16</v>
      </c>
      <c r="D47">
        <v>11.83</v>
      </c>
      <c r="E47">
        <v>1.5200000000000001E-3</v>
      </c>
      <c r="F47" t="s">
        <v>1</v>
      </c>
    </row>
    <row r="48" spans="1:6">
      <c r="A48" t="s">
        <v>48</v>
      </c>
      <c r="B48">
        <v>10</v>
      </c>
      <c r="C48">
        <v>16</v>
      </c>
      <c r="D48">
        <v>13.29</v>
      </c>
      <c r="E48">
        <v>1.64E-3</v>
      </c>
      <c r="F48" t="s">
        <v>1</v>
      </c>
    </row>
    <row r="49" spans="1:6">
      <c r="A49" t="s">
        <v>49</v>
      </c>
      <c r="B49">
        <v>9</v>
      </c>
      <c r="C49">
        <v>16</v>
      </c>
      <c r="D49">
        <v>11.6</v>
      </c>
      <c r="E49">
        <v>1.8500000000000001E-3</v>
      </c>
      <c r="F49" t="s">
        <v>1</v>
      </c>
    </row>
    <row r="50" spans="1:6">
      <c r="A50" t="s">
        <v>50</v>
      </c>
      <c r="B50">
        <v>8</v>
      </c>
      <c r="C50">
        <v>14</v>
      </c>
      <c r="D50">
        <v>10.64</v>
      </c>
      <c r="E50">
        <v>1.74E-3</v>
      </c>
      <c r="F50" t="s">
        <v>1</v>
      </c>
    </row>
    <row r="51" spans="1:6">
      <c r="A51" t="s">
        <v>51</v>
      </c>
      <c r="B51">
        <v>31</v>
      </c>
      <c r="C51">
        <v>31</v>
      </c>
      <c r="D51">
        <v>31</v>
      </c>
      <c r="E51">
        <v>4.6999999999999999E-4</v>
      </c>
      <c r="F51" t="s">
        <v>1</v>
      </c>
    </row>
    <row r="52" spans="1:6">
      <c r="A52" t="s">
        <v>52</v>
      </c>
      <c r="B52">
        <v>29</v>
      </c>
      <c r="C52">
        <v>30</v>
      </c>
      <c r="D52">
        <v>29.18</v>
      </c>
      <c r="E52">
        <v>6.4999999999999997E-4</v>
      </c>
      <c r="F52" t="s">
        <v>1</v>
      </c>
    </row>
    <row r="53" spans="1:6">
      <c r="A53" t="s">
        <v>53</v>
      </c>
      <c r="B53">
        <v>30</v>
      </c>
      <c r="C53">
        <v>30</v>
      </c>
      <c r="D53">
        <v>30</v>
      </c>
      <c r="E53">
        <v>7.9000000000000001E-4</v>
      </c>
      <c r="F53" t="s">
        <v>1</v>
      </c>
    </row>
    <row r="54" spans="1:6">
      <c r="A54" t="s">
        <v>54</v>
      </c>
      <c r="B54">
        <v>30</v>
      </c>
      <c r="C54">
        <v>31</v>
      </c>
      <c r="D54">
        <v>30.23</v>
      </c>
      <c r="E54">
        <v>7.1000000000000002E-4</v>
      </c>
      <c r="F54" t="s">
        <v>1</v>
      </c>
    </row>
    <row r="55" spans="1:6">
      <c r="A55" t="s">
        <v>55</v>
      </c>
      <c r="B55">
        <v>30</v>
      </c>
      <c r="C55">
        <v>32</v>
      </c>
      <c r="D55">
        <v>31.41</v>
      </c>
      <c r="E55">
        <v>8.8999999999999995E-4</v>
      </c>
      <c r="F55" t="s">
        <v>1</v>
      </c>
    </row>
    <row r="56" spans="1:6">
      <c r="A56" t="s">
        <v>56</v>
      </c>
      <c r="B56">
        <v>21</v>
      </c>
      <c r="C56">
        <v>24</v>
      </c>
      <c r="D56">
        <v>22.86</v>
      </c>
      <c r="E56">
        <v>1.1299999999999999E-3</v>
      </c>
      <c r="F56" t="s">
        <v>1</v>
      </c>
    </row>
    <row r="57" spans="1:6">
      <c r="A57" t="s">
        <v>57</v>
      </c>
      <c r="B57">
        <v>22</v>
      </c>
      <c r="C57">
        <v>26</v>
      </c>
      <c r="D57">
        <v>24.32</v>
      </c>
      <c r="E57">
        <v>1.24E-3</v>
      </c>
      <c r="F57" t="s">
        <v>1</v>
      </c>
    </row>
    <row r="58" spans="1:6">
      <c r="A58" t="s">
        <v>58</v>
      </c>
      <c r="B58">
        <v>24</v>
      </c>
      <c r="C58">
        <v>27</v>
      </c>
      <c r="D58">
        <v>24.74</v>
      </c>
      <c r="E58">
        <v>1.07E-3</v>
      </c>
      <c r="F58" t="s">
        <v>1</v>
      </c>
    </row>
    <row r="59" spans="1:6">
      <c r="A59" t="s">
        <v>59</v>
      </c>
      <c r="B59">
        <v>22</v>
      </c>
      <c r="C59">
        <v>26</v>
      </c>
      <c r="D59">
        <v>23.98</v>
      </c>
      <c r="E59">
        <v>1.3500000000000001E-3</v>
      </c>
      <c r="F59" t="s">
        <v>1</v>
      </c>
    </row>
    <row r="60" spans="1:6">
      <c r="A60" t="s">
        <v>60</v>
      </c>
      <c r="B60">
        <v>24</v>
      </c>
      <c r="C60">
        <v>26</v>
      </c>
      <c r="D60">
        <v>24.72</v>
      </c>
      <c r="E60">
        <v>8.7000000000000001E-4</v>
      </c>
      <c r="F60" t="s">
        <v>1</v>
      </c>
    </row>
    <row r="61" spans="1:6">
      <c r="A61" t="s">
        <v>61</v>
      </c>
      <c r="B61">
        <v>17</v>
      </c>
      <c r="C61">
        <v>23</v>
      </c>
      <c r="D61">
        <v>19.88</v>
      </c>
      <c r="E61">
        <v>1.64E-3</v>
      </c>
      <c r="F61" t="s">
        <v>1</v>
      </c>
    </row>
    <row r="62" spans="1:6">
      <c r="A62" t="s">
        <v>62</v>
      </c>
      <c r="B62">
        <v>17</v>
      </c>
      <c r="C62">
        <v>22</v>
      </c>
      <c r="D62">
        <v>19.48</v>
      </c>
      <c r="E62">
        <v>1.32E-3</v>
      </c>
      <c r="F62" t="s">
        <v>1</v>
      </c>
    </row>
    <row r="63" spans="1:6">
      <c r="A63" t="s">
        <v>63</v>
      </c>
      <c r="B63">
        <v>16</v>
      </c>
      <c r="C63">
        <v>22</v>
      </c>
      <c r="D63">
        <v>18.100000000000001</v>
      </c>
      <c r="E63">
        <v>1.6999999999999999E-3</v>
      </c>
      <c r="F63" t="s">
        <v>1</v>
      </c>
    </row>
    <row r="64" spans="1:6">
      <c r="A64" t="s">
        <v>64</v>
      </c>
      <c r="B64">
        <v>18</v>
      </c>
      <c r="C64">
        <v>23</v>
      </c>
      <c r="D64">
        <v>20.48</v>
      </c>
      <c r="E64">
        <v>1.5900000000000001E-3</v>
      </c>
      <c r="F64" t="s">
        <v>1</v>
      </c>
    </row>
    <row r="65" spans="1:6">
      <c r="A65" t="s">
        <v>65</v>
      </c>
      <c r="B65">
        <v>17</v>
      </c>
      <c r="C65">
        <v>23</v>
      </c>
      <c r="D65">
        <v>20.18</v>
      </c>
      <c r="E65">
        <v>1.4499999999999999E-3</v>
      </c>
      <c r="F65" t="s">
        <v>1</v>
      </c>
    </row>
    <row r="66" spans="1:6">
      <c r="A66" t="s">
        <v>66</v>
      </c>
      <c r="B66">
        <v>13</v>
      </c>
      <c r="C66">
        <v>20</v>
      </c>
      <c r="D66">
        <v>16.010000000000002</v>
      </c>
      <c r="E66">
        <v>2.4599999999999999E-3</v>
      </c>
      <c r="F66" t="s">
        <v>1</v>
      </c>
    </row>
    <row r="67" spans="1:6">
      <c r="A67" t="s">
        <v>67</v>
      </c>
      <c r="B67">
        <v>14</v>
      </c>
      <c r="C67">
        <v>21</v>
      </c>
      <c r="D67">
        <v>16.75</v>
      </c>
      <c r="E67">
        <v>1.7799999999999999E-3</v>
      </c>
      <c r="F67" t="s">
        <v>1</v>
      </c>
    </row>
    <row r="68" spans="1:6">
      <c r="A68" t="s">
        <v>68</v>
      </c>
      <c r="B68">
        <v>14</v>
      </c>
      <c r="C68">
        <v>21</v>
      </c>
      <c r="D68">
        <v>17.760000000000002</v>
      </c>
      <c r="E68">
        <v>1.58E-3</v>
      </c>
      <c r="F68" t="s">
        <v>1</v>
      </c>
    </row>
    <row r="69" spans="1:6">
      <c r="A69" t="s">
        <v>69</v>
      </c>
      <c r="B69">
        <v>11</v>
      </c>
      <c r="C69">
        <v>18</v>
      </c>
      <c r="D69">
        <v>14.09</v>
      </c>
      <c r="E69">
        <v>1.5299999999999999E-3</v>
      </c>
      <c r="F69" t="s">
        <v>1</v>
      </c>
    </row>
    <row r="70" spans="1:6">
      <c r="A70" t="s">
        <v>70</v>
      </c>
      <c r="B70">
        <v>13</v>
      </c>
      <c r="C70">
        <v>18</v>
      </c>
      <c r="D70">
        <v>15.34</v>
      </c>
      <c r="E70">
        <v>1.2800000000000001E-3</v>
      </c>
      <c r="F70" t="s">
        <v>1</v>
      </c>
    </row>
    <row r="71" spans="1:6">
      <c r="A71" t="s">
        <v>71</v>
      </c>
      <c r="B71">
        <v>10</v>
      </c>
      <c r="C71">
        <v>17</v>
      </c>
      <c r="D71">
        <v>13.75</v>
      </c>
      <c r="E71">
        <v>1.8E-3</v>
      </c>
      <c r="F71" t="s">
        <v>1</v>
      </c>
    </row>
    <row r="72" spans="1:6">
      <c r="A72" t="s">
        <v>72</v>
      </c>
      <c r="B72">
        <v>15</v>
      </c>
      <c r="C72">
        <v>20</v>
      </c>
      <c r="D72">
        <v>16.96</v>
      </c>
      <c r="E72">
        <v>1.47E-3</v>
      </c>
      <c r="F72" t="s">
        <v>1</v>
      </c>
    </row>
    <row r="73" spans="1:6">
      <c r="A73" t="s">
        <v>73</v>
      </c>
      <c r="B73">
        <v>11</v>
      </c>
      <c r="C73">
        <v>16</v>
      </c>
      <c r="D73">
        <v>13.43</v>
      </c>
      <c r="E73">
        <v>1.1800000000000001E-3</v>
      </c>
      <c r="F73" t="s">
        <v>1</v>
      </c>
    </row>
    <row r="74" spans="1:6">
      <c r="A74" t="s">
        <v>74</v>
      </c>
      <c r="B74">
        <v>11</v>
      </c>
      <c r="C74">
        <v>17</v>
      </c>
      <c r="D74">
        <v>13.91</v>
      </c>
      <c r="E74">
        <v>1.5200000000000001E-3</v>
      </c>
      <c r="F74" t="s">
        <v>1</v>
      </c>
    </row>
    <row r="75" spans="1:6">
      <c r="A75" t="s">
        <v>75</v>
      </c>
      <c r="B75">
        <v>13</v>
      </c>
      <c r="C75">
        <v>19</v>
      </c>
      <c r="D75">
        <v>15.86</v>
      </c>
      <c r="E75">
        <v>2.0999999999999999E-3</v>
      </c>
      <c r="F75" t="s">
        <v>1</v>
      </c>
    </row>
    <row r="76" spans="1:6">
      <c r="A76" t="s">
        <v>76</v>
      </c>
      <c r="B76">
        <v>35</v>
      </c>
      <c r="C76">
        <v>37</v>
      </c>
      <c r="D76">
        <v>35.26</v>
      </c>
      <c r="E76">
        <v>7.1000000000000002E-4</v>
      </c>
      <c r="F76" t="s">
        <v>1</v>
      </c>
    </row>
    <row r="77" spans="1:6">
      <c r="A77" t="s">
        <v>77</v>
      </c>
      <c r="B77">
        <v>34</v>
      </c>
      <c r="C77">
        <v>35</v>
      </c>
      <c r="D77">
        <v>34.32</v>
      </c>
      <c r="E77">
        <v>6.0999999999999997E-4</v>
      </c>
      <c r="F77" t="s">
        <v>1</v>
      </c>
    </row>
    <row r="78" spans="1:6">
      <c r="A78" t="s">
        <v>78</v>
      </c>
      <c r="B78">
        <v>35</v>
      </c>
      <c r="C78">
        <v>37</v>
      </c>
      <c r="D78">
        <v>36.04</v>
      </c>
      <c r="E78">
        <v>9.7000000000000005E-4</v>
      </c>
      <c r="F78" t="s">
        <v>1</v>
      </c>
    </row>
    <row r="79" spans="1:6">
      <c r="A79" t="s">
        <v>79</v>
      </c>
      <c r="B79">
        <v>34</v>
      </c>
      <c r="C79">
        <v>35</v>
      </c>
      <c r="D79">
        <v>34.69</v>
      </c>
      <c r="E79">
        <v>8.4999999999999995E-4</v>
      </c>
      <c r="F79" t="s">
        <v>1</v>
      </c>
    </row>
    <row r="80" spans="1:6">
      <c r="A80" t="s">
        <v>80</v>
      </c>
      <c r="B80">
        <v>34</v>
      </c>
      <c r="C80">
        <v>35</v>
      </c>
      <c r="D80">
        <v>34.18</v>
      </c>
      <c r="E80">
        <v>7.7999999999999999E-4</v>
      </c>
      <c r="F80" t="s">
        <v>1</v>
      </c>
    </row>
    <row r="81" spans="1:6">
      <c r="A81" t="s">
        <v>81</v>
      </c>
      <c r="B81">
        <v>25</v>
      </c>
      <c r="C81">
        <v>30</v>
      </c>
      <c r="D81">
        <v>27</v>
      </c>
      <c r="E81">
        <v>1.3500000000000001E-3</v>
      </c>
      <c r="F81" t="s">
        <v>1</v>
      </c>
    </row>
    <row r="82" spans="1:6">
      <c r="A82" t="s">
        <v>82</v>
      </c>
      <c r="B82">
        <v>29</v>
      </c>
      <c r="C82">
        <v>32</v>
      </c>
      <c r="D82">
        <v>30.1</v>
      </c>
      <c r="E82">
        <v>1.34E-3</v>
      </c>
      <c r="F82" t="s">
        <v>1</v>
      </c>
    </row>
    <row r="83" spans="1:6">
      <c r="A83" t="s">
        <v>83</v>
      </c>
      <c r="B83">
        <v>26</v>
      </c>
      <c r="C83">
        <v>31</v>
      </c>
      <c r="D83">
        <v>27.78</v>
      </c>
      <c r="E83">
        <v>1.34E-3</v>
      </c>
      <c r="F83" t="s">
        <v>1</v>
      </c>
    </row>
    <row r="84" spans="1:6">
      <c r="A84" t="s">
        <v>84</v>
      </c>
      <c r="B84">
        <v>26</v>
      </c>
      <c r="C84">
        <v>29</v>
      </c>
      <c r="D84">
        <v>27.23</v>
      </c>
      <c r="E84">
        <v>1.1299999999999999E-3</v>
      </c>
      <c r="F84" t="s">
        <v>1</v>
      </c>
    </row>
    <row r="85" spans="1:6">
      <c r="A85" t="s">
        <v>85</v>
      </c>
      <c r="B85">
        <v>29</v>
      </c>
      <c r="C85">
        <v>32</v>
      </c>
      <c r="D85">
        <v>30.24</v>
      </c>
      <c r="E85">
        <v>1.1199999999999999E-3</v>
      </c>
      <c r="F85" t="s">
        <v>1</v>
      </c>
    </row>
    <row r="86" spans="1:6">
      <c r="A86" t="s">
        <v>86</v>
      </c>
      <c r="B86">
        <v>19</v>
      </c>
      <c r="C86">
        <v>25</v>
      </c>
      <c r="D86">
        <v>22.42</v>
      </c>
      <c r="E86">
        <v>1.2600000000000001E-3</v>
      </c>
      <c r="F86" t="s">
        <v>1</v>
      </c>
    </row>
    <row r="87" spans="1:6">
      <c r="A87" t="s">
        <v>87</v>
      </c>
      <c r="B87">
        <v>21</v>
      </c>
      <c r="C87">
        <v>26</v>
      </c>
      <c r="D87">
        <v>23.31</v>
      </c>
      <c r="E87">
        <v>2.1900000000000001E-3</v>
      </c>
      <c r="F87" t="s">
        <v>1</v>
      </c>
    </row>
    <row r="88" spans="1:6">
      <c r="A88" t="s">
        <v>88</v>
      </c>
      <c r="B88">
        <v>21</v>
      </c>
      <c r="C88">
        <v>26</v>
      </c>
      <c r="D88">
        <v>22.83</v>
      </c>
      <c r="E88">
        <v>1.6299999999999999E-3</v>
      </c>
      <c r="F88" t="s">
        <v>1</v>
      </c>
    </row>
    <row r="89" spans="1:6">
      <c r="A89" t="s">
        <v>89</v>
      </c>
      <c r="B89">
        <v>22</v>
      </c>
      <c r="C89">
        <v>27</v>
      </c>
      <c r="D89">
        <v>24.53</v>
      </c>
      <c r="E89">
        <v>1.82E-3</v>
      </c>
      <c r="F89" t="s">
        <v>1</v>
      </c>
    </row>
    <row r="90" spans="1:6">
      <c r="A90" t="s">
        <v>90</v>
      </c>
      <c r="B90">
        <v>21</v>
      </c>
      <c r="C90">
        <v>27</v>
      </c>
      <c r="D90">
        <v>23.49</v>
      </c>
      <c r="E90">
        <v>2.3400000000000001E-3</v>
      </c>
      <c r="F90" t="s">
        <v>1</v>
      </c>
    </row>
    <row r="91" spans="1:6">
      <c r="A91" t="s">
        <v>91</v>
      </c>
      <c r="B91">
        <v>17</v>
      </c>
      <c r="C91">
        <v>24</v>
      </c>
      <c r="D91">
        <v>20.2</v>
      </c>
      <c r="E91">
        <v>1.8600000000000001E-3</v>
      </c>
      <c r="F91" t="s">
        <v>1</v>
      </c>
    </row>
    <row r="92" spans="1:6">
      <c r="A92" t="s">
        <v>92</v>
      </c>
      <c r="B92">
        <v>19</v>
      </c>
      <c r="C92">
        <v>26</v>
      </c>
      <c r="D92">
        <v>22.17</v>
      </c>
      <c r="E92">
        <v>2.0699999999999998E-3</v>
      </c>
      <c r="F92" t="s">
        <v>1</v>
      </c>
    </row>
    <row r="93" spans="1:6">
      <c r="A93" t="s">
        <v>93</v>
      </c>
      <c r="B93">
        <v>19</v>
      </c>
      <c r="C93">
        <v>24</v>
      </c>
      <c r="D93">
        <v>21.57</v>
      </c>
      <c r="E93">
        <v>1.9300000000000001E-3</v>
      </c>
      <c r="F93" t="s">
        <v>1</v>
      </c>
    </row>
    <row r="94" spans="1:6">
      <c r="A94" t="s">
        <v>94</v>
      </c>
      <c r="B94">
        <v>17</v>
      </c>
      <c r="C94">
        <v>23</v>
      </c>
      <c r="D94">
        <v>19.38</v>
      </c>
      <c r="E94">
        <v>1.89E-3</v>
      </c>
      <c r="F94" t="s">
        <v>1</v>
      </c>
    </row>
    <row r="95" spans="1:6">
      <c r="A95" t="s">
        <v>95</v>
      </c>
      <c r="B95">
        <v>17</v>
      </c>
      <c r="C95">
        <v>24</v>
      </c>
      <c r="D95">
        <v>20.29</v>
      </c>
      <c r="E95">
        <v>2.33E-3</v>
      </c>
      <c r="F95" t="s">
        <v>1</v>
      </c>
    </row>
    <row r="96" spans="1:6">
      <c r="A96" t="s">
        <v>96</v>
      </c>
      <c r="B96">
        <v>13</v>
      </c>
      <c r="C96">
        <v>20</v>
      </c>
      <c r="D96">
        <v>16.61</v>
      </c>
      <c r="E96">
        <v>2.99E-3</v>
      </c>
      <c r="F96" t="s">
        <v>1</v>
      </c>
    </row>
    <row r="97" spans="1:6">
      <c r="A97" t="s">
        <v>97</v>
      </c>
      <c r="B97">
        <v>14</v>
      </c>
      <c r="C97">
        <v>20</v>
      </c>
      <c r="D97">
        <v>16.440000000000001</v>
      </c>
      <c r="E97">
        <v>2.82E-3</v>
      </c>
      <c r="F97" t="s">
        <v>1</v>
      </c>
    </row>
    <row r="98" spans="1:6">
      <c r="A98" t="s">
        <v>98</v>
      </c>
      <c r="B98">
        <v>14</v>
      </c>
      <c r="C98">
        <v>22</v>
      </c>
      <c r="D98">
        <v>17.95</v>
      </c>
      <c r="E98">
        <v>2.8999999999999998E-3</v>
      </c>
      <c r="F98" t="s">
        <v>1</v>
      </c>
    </row>
    <row r="99" spans="1:6">
      <c r="A99" t="s">
        <v>99</v>
      </c>
      <c r="B99">
        <v>14</v>
      </c>
      <c r="C99">
        <v>21</v>
      </c>
      <c r="D99">
        <v>17.170000000000002</v>
      </c>
      <c r="E99">
        <v>2.0300000000000001E-3</v>
      </c>
      <c r="F99" t="s">
        <v>1</v>
      </c>
    </row>
    <row r="100" spans="1:6">
      <c r="A100" t="s">
        <v>100</v>
      </c>
      <c r="B100">
        <v>16</v>
      </c>
      <c r="C100">
        <v>22</v>
      </c>
      <c r="D100">
        <v>18.52</v>
      </c>
      <c r="E100">
        <v>2.6199999999999999E-3</v>
      </c>
      <c r="F100" t="s">
        <v>1</v>
      </c>
    </row>
    <row r="101" spans="1:6">
      <c r="A101" t="s">
        <v>101</v>
      </c>
      <c r="B101">
        <v>39</v>
      </c>
      <c r="C101">
        <v>41</v>
      </c>
      <c r="D101">
        <v>39.549999999999997</v>
      </c>
      <c r="E101">
        <v>8.4999999999999995E-4</v>
      </c>
      <c r="F101" t="s">
        <v>1</v>
      </c>
    </row>
    <row r="102" spans="1:6">
      <c r="A102" t="s">
        <v>102</v>
      </c>
      <c r="B102">
        <v>40</v>
      </c>
      <c r="C102">
        <v>41</v>
      </c>
      <c r="D102">
        <v>40.6</v>
      </c>
      <c r="E102">
        <v>9.5E-4</v>
      </c>
      <c r="F102" t="s">
        <v>1</v>
      </c>
    </row>
    <row r="103" spans="1:6">
      <c r="A103" t="s">
        <v>103</v>
      </c>
      <c r="B103">
        <v>42</v>
      </c>
      <c r="C103">
        <v>44</v>
      </c>
      <c r="D103">
        <v>42.89</v>
      </c>
      <c r="E103">
        <v>1.25E-3</v>
      </c>
      <c r="F103" t="s">
        <v>1</v>
      </c>
    </row>
    <row r="104" spans="1:6">
      <c r="A104" t="s">
        <v>104</v>
      </c>
      <c r="B104">
        <v>40</v>
      </c>
      <c r="C104">
        <v>42</v>
      </c>
      <c r="D104">
        <v>41.28</v>
      </c>
      <c r="E104">
        <v>1.1800000000000001E-3</v>
      </c>
      <c r="F104" t="s">
        <v>1</v>
      </c>
    </row>
    <row r="105" spans="1:6">
      <c r="A105" t="s">
        <v>105</v>
      </c>
      <c r="B105">
        <v>40</v>
      </c>
      <c r="C105">
        <v>42</v>
      </c>
      <c r="D105">
        <v>40.75</v>
      </c>
      <c r="E105">
        <v>6.8000000000000005E-4</v>
      </c>
      <c r="F105" t="s">
        <v>1</v>
      </c>
    </row>
    <row r="106" spans="1:6">
      <c r="A106" t="s">
        <v>106</v>
      </c>
      <c r="B106">
        <v>33</v>
      </c>
      <c r="C106">
        <v>36</v>
      </c>
      <c r="D106">
        <v>34.58</v>
      </c>
      <c r="E106">
        <v>1.06E-3</v>
      </c>
      <c r="F106" t="s">
        <v>1</v>
      </c>
    </row>
    <row r="107" spans="1:6">
      <c r="A107" t="s">
        <v>107</v>
      </c>
      <c r="B107">
        <v>30</v>
      </c>
      <c r="C107">
        <v>35</v>
      </c>
      <c r="D107">
        <v>32.57</v>
      </c>
      <c r="E107">
        <v>1.7099999999999999E-3</v>
      </c>
      <c r="F107" t="s">
        <v>1</v>
      </c>
    </row>
    <row r="108" spans="1:6">
      <c r="A108" t="s">
        <v>108</v>
      </c>
      <c r="B108">
        <v>32</v>
      </c>
      <c r="C108">
        <v>35</v>
      </c>
      <c r="D108">
        <v>33.36</v>
      </c>
      <c r="E108">
        <v>1.2199999999999999E-3</v>
      </c>
      <c r="F108" t="s">
        <v>1</v>
      </c>
    </row>
    <row r="109" spans="1:6">
      <c r="A109" t="s">
        <v>109</v>
      </c>
      <c r="B109">
        <v>31</v>
      </c>
      <c r="C109">
        <v>35</v>
      </c>
      <c r="D109">
        <v>33.07</v>
      </c>
      <c r="E109">
        <v>1.5E-3</v>
      </c>
      <c r="F109" t="s">
        <v>1</v>
      </c>
    </row>
    <row r="110" spans="1:6">
      <c r="A110" t="s">
        <v>110</v>
      </c>
      <c r="B110">
        <v>33</v>
      </c>
      <c r="C110">
        <v>36</v>
      </c>
      <c r="D110">
        <v>34.61</v>
      </c>
      <c r="E110">
        <v>1.32E-3</v>
      </c>
      <c r="F110" t="s">
        <v>1</v>
      </c>
    </row>
    <row r="111" spans="1:6">
      <c r="A111" t="s">
        <v>111</v>
      </c>
      <c r="B111">
        <v>25</v>
      </c>
      <c r="C111">
        <v>30</v>
      </c>
      <c r="D111">
        <v>26.85</v>
      </c>
      <c r="E111">
        <v>1.7099999999999999E-3</v>
      </c>
      <c r="F111" t="s">
        <v>1</v>
      </c>
    </row>
    <row r="112" spans="1:6">
      <c r="A112" t="s">
        <v>112</v>
      </c>
      <c r="B112">
        <v>28</v>
      </c>
      <c r="C112">
        <v>32</v>
      </c>
      <c r="D112">
        <v>29.7</v>
      </c>
      <c r="E112">
        <v>1.8600000000000001E-3</v>
      </c>
      <c r="F112" t="s">
        <v>1</v>
      </c>
    </row>
    <row r="113" spans="1:6">
      <c r="A113" t="s">
        <v>113</v>
      </c>
      <c r="B113">
        <v>23</v>
      </c>
      <c r="C113">
        <v>30</v>
      </c>
      <c r="D113">
        <v>26.71</v>
      </c>
      <c r="E113">
        <v>2.0600000000000002E-3</v>
      </c>
      <c r="F113" t="s">
        <v>1</v>
      </c>
    </row>
    <row r="114" spans="1:6">
      <c r="A114" t="s">
        <v>114</v>
      </c>
      <c r="B114">
        <v>24</v>
      </c>
      <c r="C114">
        <v>30</v>
      </c>
      <c r="D114">
        <v>27.07</v>
      </c>
      <c r="E114">
        <v>1.57E-3</v>
      </c>
      <c r="F114" t="s">
        <v>1</v>
      </c>
    </row>
    <row r="115" spans="1:6">
      <c r="A115" t="s">
        <v>115</v>
      </c>
      <c r="B115">
        <v>27</v>
      </c>
      <c r="C115">
        <v>31</v>
      </c>
      <c r="D115">
        <v>28.27</v>
      </c>
      <c r="E115">
        <v>1.67E-3</v>
      </c>
      <c r="F115" t="s">
        <v>1</v>
      </c>
    </row>
    <row r="116" spans="1:6">
      <c r="A116" t="s">
        <v>116</v>
      </c>
      <c r="B116">
        <v>23</v>
      </c>
      <c r="C116">
        <v>29</v>
      </c>
      <c r="D116">
        <v>25.4</v>
      </c>
      <c r="E116">
        <v>2.0999999999999999E-3</v>
      </c>
      <c r="F116" t="s">
        <v>1</v>
      </c>
    </row>
    <row r="117" spans="1:6">
      <c r="A117" t="s">
        <v>117</v>
      </c>
      <c r="B117">
        <v>20</v>
      </c>
      <c r="C117">
        <v>26</v>
      </c>
      <c r="D117">
        <v>22.43</v>
      </c>
      <c r="E117">
        <v>2.5200000000000001E-3</v>
      </c>
      <c r="F117" t="s">
        <v>1</v>
      </c>
    </row>
    <row r="118" spans="1:6">
      <c r="A118" t="s">
        <v>118</v>
      </c>
      <c r="B118">
        <v>21</v>
      </c>
      <c r="C118">
        <v>29</v>
      </c>
      <c r="D118">
        <v>24.3</v>
      </c>
      <c r="E118">
        <v>2.8600000000000001E-3</v>
      </c>
      <c r="F118" t="s">
        <v>1</v>
      </c>
    </row>
    <row r="119" spans="1:6">
      <c r="A119" t="s">
        <v>119</v>
      </c>
      <c r="B119">
        <v>20</v>
      </c>
      <c r="C119">
        <v>27</v>
      </c>
      <c r="D119">
        <v>23.04</v>
      </c>
      <c r="E119">
        <v>2.8400000000000001E-3</v>
      </c>
      <c r="F119" t="s">
        <v>1</v>
      </c>
    </row>
    <row r="120" spans="1:6">
      <c r="A120" t="s">
        <v>120</v>
      </c>
      <c r="B120">
        <v>21</v>
      </c>
      <c r="C120">
        <v>29</v>
      </c>
      <c r="D120">
        <v>24.08</v>
      </c>
      <c r="E120">
        <v>2.2899999999999999E-3</v>
      </c>
      <c r="F120" t="s">
        <v>1</v>
      </c>
    </row>
    <row r="121" spans="1:6">
      <c r="A121" t="s">
        <v>121</v>
      </c>
      <c r="B121">
        <v>19</v>
      </c>
      <c r="C121">
        <v>25</v>
      </c>
      <c r="D121">
        <v>22.17</v>
      </c>
      <c r="E121">
        <v>2.8300000000000001E-3</v>
      </c>
      <c r="F121" t="s">
        <v>1</v>
      </c>
    </row>
    <row r="122" spans="1:6">
      <c r="A122" t="s">
        <v>122</v>
      </c>
      <c r="B122">
        <v>17</v>
      </c>
      <c r="C122">
        <v>24</v>
      </c>
      <c r="D122">
        <v>20.059999999999999</v>
      </c>
      <c r="E122">
        <v>2.7799999999999999E-3</v>
      </c>
      <c r="F122" t="s">
        <v>1</v>
      </c>
    </row>
    <row r="123" spans="1:6">
      <c r="A123" t="s">
        <v>123</v>
      </c>
      <c r="B123">
        <v>17</v>
      </c>
      <c r="C123">
        <v>26</v>
      </c>
      <c r="D123">
        <v>20.64</v>
      </c>
      <c r="E123">
        <v>3.0000000000000001E-3</v>
      </c>
      <c r="F123" t="s">
        <v>1</v>
      </c>
    </row>
    <row r="124" spans="1:6">
      <c r="A124" t="s">
        <v>124</v>
      </c>
      <c r="B124">
        <v>18</v>
      </c>
      <c r="C124">
        <v>24</v>
      </c>
      <c r="D124">
        <v>21.18</v>
      </c>
      <c r="E124">
        <v>3.2699999999999999E-3</v>
      </c>
      <c r="F124" t="s">
        <v>1</v>
      </c>
    </row>
    <row r="125" spans="1:6">
      <c r="A125" t="s">
        <v>125</v>
      </c>
      <c r="B125">
        <v>17</v>
      </c>
      <c r="C125">
        <v>24</v>
      </c>
      <c r="D125">
        <v>20.47</v>
      </c>
      <c r="E125">
        <v>2.7499999999999998E-3</v>
      </c>
      <c r="F125" t="s">
        <v>1</v>
      </c>
    </row>
    <row r="126" spans="1:6">
      <c r="A126" t="s">
        <v>126</v>
      </c>
      <c r="B126">
        <v>47</v>
      </c>
      <c r="C126">
        <v>49</v>
      </c>
      <c r="D126">
        <v>48.23</v>
      </c>
      <c r="E126">
        <v>8.3000000000000001E-4</v>
      </c>
      <c r="F126" t="s">
        <v>1</v>
      </c>
    </row>
    <row r="127" spans="1:6">
      <c r="A127" t="s">
        <v>127</v>
      </c>
      <c r="B127">
        <v>48</v>
      </c>
      <c r="C127">
        <v>51</v>
      </c>
      <c r="D127">
        <v>49.17</v>
      </c>
      <c r="E127">
        <v>1.14E-3</v>
      </c>
      <c r="F127" t="s">
        <v>1</v>
      </c>
    </row>
    <row r="128" spans="1:6">
      <c r="A128" t="s">
        <v>128</v>
      </c>
      <c r="B128">
        <v>47</v>
      </c>
      <c r="C128">
        <v>50</v>
      </c>
      <c r="D128">
        <v>47.84</v>
      </c>
      <c r="E128">
        <v>1.1100000000000001E-3</v>
      </c>
      <c r="F128" t="s">
        <v>1</v>
      </c>
    </row>
    <row r="129" spans="1:6">
      <c r="A129" t="s">
        <v>129</v>
      </c>
      <c r="B129">
        <v>47</v>
      </c>
      <c r="C129">
        <v>48</v>
      </c>
      <c r="D129">
        <v>47.03</v>
      </c>
      <c r="E129">
        <v>9.7999999999999997E-4</v>
      </c>
      <c r="F129" t="s">
        <v>1</v>
      </c>
    </row>
    <row r="130" spans="1:6">
      <c r="A130" t="s">
        <v>130</v>
      </c>
      <c r="B130">
        <v>45</v>
      </c>
      <c r="C130">
        <v>46</v>
      </c>
      <c r="D130">
        <v>45.32</v>
      </c>
      <c r="E130">
        <v>1.24E-3</v>
      </c>
      <c r="F130" t="s">
        <v>1</v>
      </c>
    </row>
    <row r="131" spans="1:6">
      <c r="A131" t="s">
        <v>131</v>
      </c>
      <c r="B131">
        <v>34</v>
      </c>
      <c r="C131">
        <v>39</v>
      </c>
      <c r="D131">
        <v>36.31</v>
      </c>
      <c r="E131">
        <v>1.9300000000000001E-3</v>
      </c>
      <c r="F131" t="s">
        <v>1</v>
      </c>
    </row>
    <row r="132" spans="1:6">
      <c r="A132" t="s">
        <v>132</v>
      </c>
      <c r="B132">
        <v>37</v>
      </c>
      <c r="C132">
        <v>44</v>
      </c>
      <c r="D132">
        <v>39.81</v>
      </c>
      <c r="E132">
        <v>2.32E-3</v>
      </c>
      <c r="F132" t="s">
        <v>1</v>
      </c>
    </row>
    <row r="133" spans="1:6">
      <c r="A133" t="s">
        <v>133</v>
      </c>
      <c r="B133">
        <v>35</v>
      </c>
      <c r="C133">
        <v>39</v>
      </c>
      <c r="D133">
        <v>36.6</v>
      </c>
      <c r="E133">
        <v>1.7700000000000001E-3</v>
      </c>
      <c r="F133" t="s">
        <v>1</v>
      </c>
    </row>
    <row r="134" spans="1:6">
      <c r="A134" t="s">
        <v>134</v>
      </c>
      <c r="B134">
        <v>35</v>
      </c>
      <c r="C134">
        <v>42</v>
      </c>
      <c r="D134">
        <v>38.53</v>
      </c>
      <c r="E134">
        <v>2.2100000000000002E-3</v>
      </c>
      <c r="F134" t="s">
        <v>1</v>
      </c>
    </row>
    <row r="135" spans="1:6">
      <c r="A135" t="s">
        <v>135</v>
      </c>
      <c r="B135">
        <v>39</v>
      </c>
      <c r="C135">
        <v>43</v>
      </c>
      <c r="D135">
        <v>41.11</v>
      </c>
      <c r="E135">
        <v>1.2600000000000001E-3</v>
      </c>
      <c r="F135" t="s">
        <v>1</v>
      </c>
    </row>
    <row r="136" spans="1:6">
      <c r="A136" t="s">
        <v>136</v>
      </c>
      <c r="B136">
        <v>28</v>
      </c>
      <c r="C136">
        <v>35</v>
      </c>
      <c r="D136">
        <v>30.71</v>
      </c>
      <c r="E136">
        <v>2.6099999999999999E-3</v>
      </c>
      <c r="F136" t="s">
        <v>1</v>
      </c>
    </row>
    <row r="137" spans="1:6">
      <c r="A137" t="s">
        <v>137</v>
      </c>
      <c r="B137">
        <v>29</v>
      </c>
      <c r="C137">
        <v>34</v>
      </c>
      <c r="D137">
        <v>31.19</v>
      </c>
      <c r="E137">
        <v>2.1700000000000001E-3</v>
      </c>
      <c r="F137" t="s">
        <v>1</v>
      </c>
    </row>
    <row r="138" spans="1:6">
      <c r="A138" t="s">
        <v>138</v>
      </c>
      <c r="B138">
        <v>28</v>
      </c>
      <c r="C138">
        <v>33</v>
      </c>
      <c r="D138">
        <v>30.52</v>
      </c>
      <c r="E138">
        <v>2.2599999999999999E-3</v>
      </c>
      <c r="F138" t="s">
        <v>1</v>
      </c>
    </row>
    <row r="139" spans="1:6">
      <c r="A139" t="s">
        <v>139</v>
      </c>
      <c r="B139">
        <v>27</v>
      </c>
      <c r="C139">
        <v>32</v>
      </c>
      <c r="D139">
        <v>29.66</v>
      </c>
      <c r="E139">
        <v>1.6299999999999999E-3</v>
      </c>
      <c r="F139" t="s">
        <v>1</v>
      </c>
    </row>
    <row r="140" spans="1:6">
      <c r="A140" t="s">
        <v>140</v>
      </c>
      <c r="B140">
        <v>27</v>
      </c>
      <c r="C140">
        <v>33</v>
      </c>
      <c r="D140">
        <v>30.49</v>
      </c>
      <c r="E140">
        <v>2.5999999999999999E-3</v>
      </c>
      <c r="F140" t="s">
        <v>1</v>
      </c>
    </row>
    <row r="141" spans="1:6">
      <c r="A141" t="s">
        <v>141</v>
      </c>
      <c r="B141">
        <v>24</v>
      </c>
      <c r="C141">
        <v>31</v>
      </c>
      <c r="D141">
        <v>26.22</v>
      </c>
      <c r="E141">
        <v>3.5400000000000002E-3</v>
      </c>
      <c r="F141" t="s">
        <v>1</v>
      </c>
    </row>
    <row r="142" spans="1:6">
      <c r="A142" t="s">
        <v>142</v>
      </c>
      <c r="B142">
        <v>23</v>
      </c>
      <c r="C142">
        <v>30</v>
      </c>
      <c r="D142">
        <v>26.94</v>
      </c>
      <c r="E142">
        <v>2.6800000000000001E-3</v>
      </c>
      <c r="F142" t="s">
        <v>1</v>
      </c>
    </row>
    <row r="143" spans="1:6">
      <c r="A143" t="s">
        <v>143</v>
      </c>
      <c r="B143">
        <v>24</v>
      </c>
      <c r="C143">
        <v>30</v>
      </c>
      <c r="D143">
        <v>26.99</v>
      </c>
      <c r="E143">
        <v>2.5300000000000001E-3</v>
      </c>
      <c r="F143" t="s">
        <v>1</v>
      </c>
    </row>
    <row r="144" spans="1:6">
      <c r="A144" t="s">
        <v>144</v>
      </c>
      <c r="B144">
        <v>24</v>
      </c>
      <c r="C144">
        <v>31</v>
      </c>
      <c r="D144">
        <v>27.47</v>
      </c>
      <c r="E144">
        <v>2.2499999999999998E-3</v>
      </c>
      <c r="F144" t="s">
        <v>1</v>
      </c>
    </row>
    <row r="145" spans="1:6">
      <c r="A145" t="s">
        <v>145</v>
      </c>
      <c r="B145">
        <v>26</v>
      </c>
      <c r="C145">
        <v>31</v>
      </c>
      <c r="D145">
        <v>28.34</v>
      </c>
      <c r="E145">
        <v>2.5600000000000002E-3</v>
      </c>
      <c r="F145" t="s">
        <v>1</v>
      </c>
    </row>
    <row r="146" spans="1:6">
      <c r="A146" t="s">
        <v>146</v>
      </c>
      <c r="B146">
        <v>21</v>
      </c>
      <c r="C146">
        <v>28</v>
      </c>
      <c r="D146">
        <v>24.42</v>
      </c>
      <c r="E146">
        <v>3.8999999999999998E-3</v>
      </c>
      <c r="F146" t="s">
        <v>1</v>
      </c>
    </row>
    <row r="147" spans="1:6">
      <c r="A147" t="s">
        <v>147</v>
      </c>
      <c r="B147">
        <v>22</v>
      </c>
      <c r="C147">
        <v>29</v>
      </c>
      <c r="D147">
        <v>24.96</v>
      </c>
      <c r="E147">
        <v>2.81E-3</v>
      </c>
      <c r="F147" t="s">
        <v>1</v>
      </c>
    </row>
    <row r="148" spans="1:6">
      <c r="A148" t="s">
        <v>148</v>
      </c>
      <c r="B148">
        <v>20</v>
      </c>
      <c r="C148">
        <v>29</v>
      </c>
      <c r="D148">
        <v>23.77</v>
      </c>
      <c r="E148">
        <v>3.82E-3</v>
      </c>
      <c r="F148" t="s">
        <v>1</v>
      </c>
    </row>
    <row r="149" spans="1:6">
      <c r="A149" t="s">
        <v>149</v>
      </c>
      <c r="B149">
        <v>23</v>
      </c>
      <c r="C149">
        <v>31</v>
      </c>
      <c r="D149">
        <v>26.55</v>
      </c>
      <c r="E149">
        <v>2.5899999999999999E-3</v>
      </c>
      <c r="F149" t="s">
        <v>1</v>
      </c>
    </row>
    <row r="150" spans="1:6">
      <c r="A150" t="s">
        <v>150</v>
      </c>
      <c r="B150">
        <v>23</v>
      </c>
      <c r="C150">
        <v>30</v>
      </c>
      <c r="D150">
        <v>26.66</v>
      </c>
      <c r="E150">
        <v>2.3900000000000002E-3</v>
      </c>
      <c r="F150" t="s">
        <v>1</v>
      </c>
    </row>
    <row r="151" spans="1:6">
      <c r="A151" t="s">
        <v>151</v>
      </c>
      <c r="B151">
        <v>51</v>
      </c>
      <c r="C151">
        <v>52</v>
      </c>
      <c r="D151">
        <v>51.36</v>
      </c>
      <c r="E151">
        <v>8.3000000000000001E-4</v>
      </c>
      <c r="F151" t="s">
        <v>1</v>
      </c>
    </row>
    <row r="152" spans="1:6">
      <c r="A152" t="s">
        <v>152</v>
      </c>
      <c r="B152">
        <v>52</v>
      </c>
      <c r="C152">
        <v>54</v>
      </c>
      <c r="D152">
        <v>52.5</v>
      </c>
      <c r="E152">
        <v>1.07E-3</v>
      </c>
      <c r="F152" t="s">
        <v>1</v>
      </c>
    </row>
    <row r="153" spans="1:6">
      <c r="A153" t="s">
        <v>153</v>
      </c>
      <c r="B153">
        <v>51</v>
      </c>
      <c r="C153">
        <v>52</v>
      </c>
      <c r="D153">
        <v>51.71</v>
      </c>
      <c r="E153">
        <v>1.0300000000000001E-3</v>
      </c>
      <c r="F153" t="s">
        <v>1</v>
      </c>
    </row>
    <row r="154" spans="1:6">
      <c r="A154" t="s">
        <v>154</v>
      </c>
      <c r="B154">
        <v>51</v>
      </c>
      <c r="C154">
        <v>53</v>
      </c>
      <c r="D154">
        <v>51.92</v>
      </c>
      <c r="E154">
        <v>1E-3</v>
      </c>
      <c r="F154" t="s">
        <v>1</v>
      </c>
    </row>
    <row r="155" spans="1:6">
      <c r="A155" t="s">
        <v>155</v>
      </c>
      <c r="B155">
        <v>52</v>
      </c>
      <c r="C155">
        <v>53</v>
      </c>
      <c r="D155">
        <v>52.47</v>
      </c>
      <c r="E155">
        <v>9.7000000000000005E-4</v>
      </c>
      <c r="F155" t="s">
        <v>1</v>
      </c>
    </row>
    <row r="156" spans="1:6">
      <c r="A156" t="s">
        <v>156</v>
      </c>
      <c r="B156">
        <v>40</v>
      </c>
      <c r="C156">
        <v>44</v>
      </c>
      <c r="D156">
        <v>42.02</v>
      </c>
      <c r="E156">
        <v>1.6100000000000001E-3</v>
      </c>
      <c r="F156" t="s">
        <v>1</v>
      </c>
    </row>
    <row r="157" spans="1:6">
      <c r="A157" t="s">
        <v>157</v>
      </c>
      <c r="B157">
        <v>43</v>
      </c>
      <c r="C157">
        <v>46</v>
      </c>
      <c r="D157">
        <v>44.47</v>
      </c>
      <c r="E157">
        <v>1.4E-3</v>
      </c>
      <c r="F157" t="s">
        <v>1</v>
      </c>
    </row>
    <row r="158" spans="1:6">
      <c r="A158" t="s">
        <v>158</v>
      </c>
      <c r="B158">
        <v>39</v>
      </c>
      <c r="C158">
        <v>45</v>
      </c>
      <c r="D158">
        <v>41.77</v>
      </c>
      <c r="E158">
        <v>1.5900000000000001E-3</v>
      </c>
      <c r="F158" t="s">
        <v>1</v>
      </c>
    </row>
    <row r="159" spans="1:6">
      <c r="A159" t="s">
        <v>159</v>
      </c>
      <c r="B159">
        <v>39</v>
      </c>
      <c r="C159">
        <v>44</v>
      </c>
      <c r="D159">
        <v>41.64</v>
      </c>
      <c r="E159">
        <v>1.73E-3</v>
      </c>
      <c r="F159" t="s">
        <v>1</v>
      </c>
    </row>
    <row r="160" spans="1:6">
      <c r="A160" t="s">
        <v>160</v>
      </c>
      <c r="B160">
        <v>39</v>
      </c>
      <c r="C160">
        <v>45</v>
      </c>
      <c r="D160">
        <v>41.46</v>
      </c>
      <c r="E160">
        <v>2.1199999999999999E-3</v>
      </c>
      <c r="F160" t="s">
        <v>1</v>
      </c>
    </row>
    <row r="161" spans="1:6">
      <c r="A161" t="s">
        <v>161</v>
      </c>
      <c r="B161">
        <v>34</v>
      </c>
      <c r="C161">
        <v>38</v>
      </c>
      <c r="D161">
        <v>36.08</v>
      </c>
      <c r="E161">
        <v>2.63E-3</v>
      </c>
      <c r="F161" t="s">
        <v>1</v>
      </c>
    </row>
    <row r="162" spans="1:6">
      <c r="A162" t="s">
        <v>162</v>
      </c>
      <c r="B162">
        <v>32</v>
      </c>
      <c r="C162">
        <v>38</v>
      </c>
      <c r="D162">
        <v>34.950000000000003</v>
      </c>
      <c r="E162">
        <v>2.3400000000000001E-3</v>
      </c>
      <c r="F162" t="s">
        <v>1</v>
      </c>
    </row>
    <row r="163" spans="1:6">
      <c r="A163" t="s">
        <v>163</v>
      </c>
      <c r="B163">
        <v>32</v>
      </c>
      <c r="C163">
        <v>37</v>
      </c>
      <c r="D163">
        <v>34.44</v>
      </c>
      <c r="E163">
        <v>2.1199999999999999E-3</v>
      </c>
      <c r="F163" t="s">
        <v>1</v>
      </c>
    </row>
    <row r="164" spans="1:6">
      <c r="A164" t="s">
        <v>164</v>
      </c>
      <c r="B164">
        <v>33</v>
      </c>
      <c r="C164">
        <v>40</v>
      </c>
      <c r="D164">
        <v>35.6</v>
      </c>
      <c r="E164">
        <v>2.3600000000000001E-3</v>
      </c>
      <c r="F164" t="s">
        <v>1</v>
      </c>
    </row>
    <row r="165" spans="1:6">
      <c r="A165" t="s">
        <v>165</v>
      </c>
      <c r="B165">
        <v>32</v>
      </c>
      <c r="C165">
        <v>38</v>
      </c>
      <c r="D165">
        <v>34.950000000000003</v>
      </c>
      <c r="E165">
        <v>2.1199999999999999E-3</v>
      </c>
      <c r="F165" t="s">
        <v>1</v>
      </c>
    </row>
    <row r="166" spans="1:6">
      <c r="A166" t="s">
        <v>166</v>
      </c>
      <c r="B166">
        <v>25</v>
      </c>
      <c r="C166">
        <v>32</v>
      </c>
      <c r="D166">
        <v>28.92</v>
      </c>
      <c r="E166">
        <v>2.96E-3</v>
      </c>
      <c r="F166" t="s">
        <v>1</v>
      </c>
    </row>
    <row r="167" spans="1:6">
      <c r="A167" t="s">
        <v>167</v>
      </c>
      <c r="B167">
        <v>29</v>
      </c>
      <c r="C167">
        <v>35</v>
      </c>
      <c r="D167">
        <v>31.52</v>
      </c>
      <c r="E167">
        <v>2.9399999999999999E-3</v>
      </c>
      <c r="F167" t="s">
        <v>1</v>
      </c>
    </row>
    <row r="168" spans="1:6">
      <c r="A168" t="s">
        <v>168</v>
      </c>
      <c r="B168">
        <v>29</v>
      </c>
      <c r="C168">
        <v>35</v>
      </c>
      <c r="D168">
        <v>32.24</v>
      </c>
      <c r="E168">
        <v>2.5000000000000001E-3</v>
      </c>
      <c r="F168" t="s">
        <v>1</v>
      </c>
    </row>
    <row r="169" spans="1:6">
      <c r="A169" t="s">
        <v>169</v>
      </c>
      <c r="B169">
        <v>28</v>
      </c>
      <c r="C169">
        <v>35</v>
      </c>
      <c r="D169">
        <v>31.7</v>
      </c>
      <c r="E169">
        <v>2.5699999999999998E-3</v>
      </c>
      <c r="F169" t="s">
        <v>1</v>
      </c>
    </row>
    <row r="170" spans="1:6">
      <c r="A170" t="s">
        <v>170</v>
      </c>
      <c r="B170">
        <v>28</v>
      </c>
      <c r="C170">
        <v>35</v>
      </c>
      <c r="D170">
        <v>31.69</v>
      </c>
      <c r="E170">
        <v>2.7200000000000002E-3</v>
      </c>
      <c r="F170" t="s">
        <v>1</v>
      </c>
    </row>
    <row r="171" spans="1:6">
      <c r="A171" t="s">
        <v>171</v>
      </c>
      <c r="B171">
        <v>24</v>
      </c>
      <c r="C171">
        <v>33</v>
      </c>
      <c r="D171">
        <v>27.98</v>
      </c>
      <c r="E171">
        <v>3.5000000000000001E-3</v>
      </c>
      <c r="F171" t="s">
        <v>1</v>
      </c>
    </row>
    <row r="172" spans="1:6">
      <c r="A172" t="s">
        <v>172</v>
      </c>
      <c r="B172">
        <v>24</v>
      </c>
      <c r="C172">
        <v>34</v>
      </c>
      <c r="D172">
        <v>26.98</v>
      </c>
      <c r="E172">
        <v>3.6700000000000001E-3</v>
      </c>
      <c r="F172" t="s">
        <v>1</v>
      </c>
    </row>
    <row r="173" spans="1:6">
      <c r="A173" t="s">
        <v>173</v>
      </c>
      <c r="B173">
        <v>25</v>
      </c>
      <c r="C173">
        <v>34</v>
      </c>
      <c r="D173">
        <v>28.29</v>
      </c>
      <c r="E173">
        <v>3.1800000000000001E-3</v>
      </c>
      <c r="F173" t="s">
        <v>1</v>
      </c>
    </row>
    <row r="174" spans="1:6">
      <c r="A174" t="s">
        <v>174</v>
      </c>
      <c r="B174">
        <v>24</v>
      </c>
      <c r="C174">
        <v>32</v>
      </c>
      <c r="D174">
        <v>26.51</v>
      </c>
      <c r="E174">
        <v>3.79E-3</v>
      </c>
      <c r="F174" t="s">
        <v>1</v>
      </c>
    </row>
    <row r="175" spans="1:6">
      <c r="A175" t="s">
        <v>175</v>
      </c>
      <c r="B175">
        <v>25</v>
      </c>
      <c r="C175">
        <v>33</v>
      </c>
      <c r="D175">
        <v>28.94</v>
      </c>
      <c r="E175">
        <v>3.64E-3</v>
      </c>
      <c r="F175" t="s">
        <v>1</v>
      </c>
    </row>
    <row r="176" spans="1:6">
      <c r="A176" t="s">
        <v>176</v>
      </c>
      <c r="B176">
        <v>1</v>
      </c>
      <c r="C176">
        <v>3</v>
      </c>
      <c r="D176">
        <v>1.92</v>
      </c>
      <c r="E176">
        <v>2.1000000000000001E-4</v>
      </c>
      <c r="F176" t="s">
        <v>1</v>
      </c>
    </row>
    <row r="177" spans="1:6">
      <c r="A177" t="s">
        <v>177</v>
      </c>
      <c r="B177">
        <v>2</v>
      </c>
      <c r="C177">
        <v>3</v>
      </c>
      <c r="D177">
        <v>2.5099999999999998</v>
      </c>
      <c r="E177">
        <v>5.4000000000000001E-4</v>
      </c>
      <c r="F177" t="s">
        <v>1</v>
      </c>
    </row>
    <row r="178" spans="1:6">
      <c r="A178" t="s">
        <v>178</v>
      </c>
      <c r="B178">
        <v>2</v>
      </c>
      <c r="C178">
        <v>4</v>
      </c>
      <c r="D178">
        <v>2.76</v>
      </c>
      <c r="E178">
        <v>2.3000000000000001E-4</v>
      </c>
      <c r="F178" t="s">
        <v>1</v>
      </c>
    </row>
    <row r="179" spans="1:6">
      <c r="A179" t="s">
        <v>179</v>
      </c>
      <c r="B179">
        <v>3</v>
      </c>
      <c r="C179">
        <v>4</v>
      </c>
      <c r="D179">
        <v>3.18</v>
      </c>
      <c r="E179">
        <v>1.2E-4</v>
      </c>
      <c r="F179" t="s">
        <v>1</v>
      </c>
    </row>
    <row r="180" spans="1:6">
      <c r="A180" t="s">
        <v>180</v>
      </c>
      <c r="B180">
        <v>4</v>
      </c>
      <c r="C180">
        <v>4</v>
      </c>
      <c r="D180">
        <v>4</v>
      </c>
      <c r="E180">
        <v>6.0000000000000002E-5</v>
      </c>
      <c r="F180" t="s">
        <v>1</v>
      </c>
    </row>
    <row r="181" spans="1:6">
      <c r="A181" t="s">
        <v>181</v>
      </c>
      <c r="B181">
        <v>1</v>
      </c>
      <c r="C181">
        <v>4</v>
      </c>
      <c r="D181">
        <v>1.94</v>
      </c>
      <c r="E181">
        <v>3.5E-4</v>
      </c>
      <c r="F181" t="s">
        <v>1</v>
      </c>
    </row>
    <row r="182" spans="1:6">
      <c r="A182" t="s">
        <v>182</v>
      </c>
      <c r="B182">
        <v>1</v>
      </c>
      <c r="C182">
        <v>3</v>
      </c>
      <c r="D182">
        <v>2.04</v>
      </c>
      <c r="E182">
        <v>3.5E-4</v>
      </c>
      <c r="F182" t="s">
        <v>1</v>
      </c>
    </row>
    <row r="183" spans="1:6">
      <c r="A183" t="s">
        <v>183</v>
      </c>
      <c r="B183">
        <v>1</v>
      </c>
      <c r="C183">
        <v>4</v>
      </c>
      <c r="D183">
        <v>2.12</v>
      </c>
      <c r="E183">
        <v>2.9999999999999997E-4</v>
      </c>
      <c r="F183" t="s">
        <v>1</v>
      </c>
    </row>
    <row r="184" spans="1:6">
      <c r="A184" t="s">
        <v>184</v>
      </c>
      <c r="B184">
        <v>2</v>
      </c>
      <c r="C184">
        <v>4</v>
      </c>
      <c r="D184">
        <v>2.38</v>
      </c>
      <c r="E184">
        <v>3.5E-4</v>
      </c>
      <c r="F184" t="s">
        <v>1</v>
      </c>
    </row>
    <row r="185" spans="1:6">
      <c r="A185" t="s">
        <v>185</v>
      </c>
      <c r="B185">
        <v>1</v>
      </c>
      <c r="C185">
        <v>3</v>
      </c>
      <c r="D185">
        <v>1.74</v>
      </c>
      <c r="E185">
        <v>2.9E-4</v>
      </c>
      <c r="F185" t="s">
        <v>1</v>
      </c>
    </row>
    <row r="186" spans="1:6">
      <c r="A186" t="s">
        <v>186</v>
      </c>
      <c r="B186">
        <v>1</v>
      </c>
      <c r="C186">
        <v>3</v>
      </c>
      <c r="D186">
        <v>1.44</v>
      </c>
      <c r="E186">
        <v>3.1E-4</v>
      </c>
      <c r="F186" t="s">
        <v>1</v>
      </c>
    </row>
    <row r="187" spans="1:6">
      <c r="A187" t="s">
        <v>187</v>
      </c>
      <c r="B187">
        <v>1</v>
      </c>
      <c r="C187">
        <v>3</v>
      </c>
      <c r="D187">
        <v>1.56</v>
      </c>
      <c r="E187">
        <v>2.0000000000000001E-4</v>
      </c>
      <c r="F187" t="s">
        <v>1</v>
      </c>
    </row>
    <row r="188" spans="1:6">
      <c r="A188" t="s">
        <v>188</v>
      </c>
      <c r="B188">
        <v>1</v>
      </c>
      <c r="C188">
        <v>3</v>
      </c>
      <c r="D188">
        <v>1.64</v>
      </c>
      <c r="E188">
        <v>2.2000000000000001E-4</v>
      </c>
      <c r="F188" t="s">
        <v>1</v>
      </c>
    </row>
    <row r="189" spans="1:6">
      <c r="A189" t="s">
        <v>189</v>
      </c>
      <c r="B189">
        <v>0</v>
      </c>
      <c r="C189">
        <v>3</v>
      </c>
      <c r="D189">
        <v>1.44</v>
      </c>
      <c r="E189">
        <v>2.9999999999999997E-4</v>
      </c>
      <c r="F189" t="s">
        <v>1</v>
      </c>
    </row>
    <row r="190" spans="1:6">
      <c r="A190" t="s">
        <v>190</v>
      </c>
      <c r="B190">
        <v>0</v>
      </c>
      <c r="C190">
        <v>2</v>
      </c>
      <c r="D190">
        <v>1.1299999999999999</v>
      </c>
      <c r="E190">
        <v>3.0000000000000001E-5</v>
      </c>
      <c r="F190" t="s">
        <v>1</v>
      </c>
    </row>
    <row r="191" spans="1:6">
      <c r="A191" t="s">
        <v>191</v>
      </c>
      <c r="B191">
        <v>0</v>
      </c>
      <c r="C191">
        <v>2</v>
      </c>
      <c r="D191">
        <v>0.6</v>
      </c>
      <c r="E191">
        <v>1.9000000000000001E-4</v>
      </c>
      <c r="F191" t="s">
        <v>1</v>
      </c>
    </row>
    <row r="192" spans="1:6">
      <c r="A192" t="s">
        <v>192</v>
      </c>
      <c r="B192">
        <v>0</v>
      </c>
      <c r="C192">
        <v>2</v>
      </c>
      <c r="D192">
        <v>0.85</v>
      </c>
      <c r="E192">
        <v>2.5000000000000001E-4</v>
      </c>
      <c r="F192" t="s">
        <v>1</v>
      </c>
    </row>
    <row r="193" spans="1:6">
      <c r="A193" t="s">
        <v>193</v>
      </c>
      <c r="B193">
        <v>0</v>
      </c>
      <c r="C193">
        <v>2</v>
      </c>
      <c r="D193">
        <v>0.72</v>
      </c>
      <c r="E193">
        <v>2.3000000000000001E-4</v>
      </c>
      <c r="F193" t="s">
        <v>1</v>
      </c>
    </row>
    <row r="194" spans="1:6">
      <c r="A194" t="s">
        <v>194</v>
      </c>
      <c r="B194">
        <v>0</v>
      </c>
      <c r="C194">
        <v>2</v>
      </c>
      <c r="D194">
        <v>0.74</v>
      </c>
      <c r="E194">
        <v>2.1000000000000001E-4</v>
      </c>
      <c r="F194" t="s">
        <v>1</v>
      </c>
    </row>
    <row r="195" spans="1:6">
      <c r="A195" t="s">
        <v>195</v>
      </c>
      <c r="B195">
        <v>0</v>
      </c>
      <c r="C195">
        <v>2</v>
      </c>
      <c r="D195">
        <v>0.69</v>
      </c>
      <c r="E195">
        <v>3.8000000000000002E-4</v>
      </c>
      <c r="F195" t="s">
        <v>1</v>
      </c>
    </row>
    <row r="196" spans="1:6">
      <c r="A196" t="s">
        <v>196</v>
      </c>
      <c r="B196">
        <v>0</v>
      </c>
      <c r="C196">
        <v>3</v>
      </c>
      <c r="D196">
        <v>0.69</v>
      </c>
      <c r="E196">
        <v>3.6999999999999999E-4</v>
      </c>
      <c r="F196" t="s">
        <v>1</v>
      </c>
    </row>
    <row r="197" spans="1:6">
      <c r="A197" t="s">
        <v>197</v>
      </c>
      <c r="B197">
        <v>0</v>
      </c>
      <c r="C197">
        <v>2</v>
      </c>
      <c r="D197">
        <v>0.78</v>
      </c>
      <c r="E197">
        <v>4.8999999999999998E-4</v>
      </c>
      <c r="F197" t="s">
        <v>1</v>
      </c>
    </row>
    <row r="198" spans="1:6">
      <c r="A198" t="s">
        <v>198</v>
      </c>
      <c r="B198">
        <v>0</v>
      </c>
      <c r="C198">
        <v>2</v>
      </c>
      <c r="D198">
        <v>0.87</v>
      </c>
      <c r="E198">
        <v>3.1E-4</v>
      </c>
      <c r="F198" t="s">
        <v>1</v>
      </c>
    </row>
    <row r="199" spans="1:6">
      <c r="A199" t="s">
        <v>199</v>
      </c>
      <c r="B199">
        <v>0</v>
      </c>
      <c r="C199">
        <v>2</v>
      </c>
      <c r="D199">
        <v>0.36</v>
      </c>
      <c r="E199">
        <v>3.1E-4</v>
      </c>
      <c r="F199" t="s">
        <v>1</v>
      </c>
    </row>
    <row r="200" spans="1:6">
      <c r="A200" t="s">
        <v>200</v>
      </c>
      <c r="B200">
        <v>0</v>
      </c>
      <c r="C200">
        <v>2</v>
      </c>
      <c r="D200">
        <v>0.56999999999999995</v>
      </c>
      <c r="E200">
        <v>2.9E-4</v>
      </c>
      <c r="F200" t="s">
        <v>1</v>
      </c>
    </row>
    <row r="201" spans="1:6">
      <c r="A201" t="s">
        <v>201</v>
      </c>
      <c r="B201">
        <v>67</v>
      </c>
      <c r="C201">
        <v>71</v>
      </c>
      <c r="D201">
        <v>68.66</v>
      </c>
      <c r="E201">
        <v>1.2199999999999999E-3</v>
      </c>
      <c r="F201" t="s">
        <v>1</v>
      </c>
    </row>
    <row r="202" spans="1:6">
      <c r="A202" t="s">
        <v>202</v>
      </c>
      <c r="B202">
        <v>65</v>
      </c>
      <c r="C202">
        <v>69</v>
      </c>
      <c r="D202">
        <v>67.31</v>
      </c>
      <c r="E202">
        <v>1.17E-3</v>
      </c>
      <c r="F202" t="s">
        <v>1</v>
      </c>
    </row>
    <row r="203" spans="1:6">
      <c r="A203" t="s">
        <v>203</v>
      </c>
      <c r="B203">
        <v>66</v>
      </c>
      <c r="C203">
        <v>67</v>
      </c>
      <c r="D203">
        <v>66.89</v>
      </c>
      <c r="E203">
        <v>1.0399999999999999E-3</v>
      </c>
      <c r="F203" t="s">
        <v>1</v>
      </c>
    </row>
    <row r="204" spans="1:6">
      <c r="A204" t="s">
        <v>204</v>
      </c>
      <c r="B204">
        <v>68</v>
      </c>
      <c r="C204">
        <v>69</v>
      </c>
      <c r="D204">
        <v>68.180000000000007</v>
      </c>
      <c r="E204">
        <v>1.33E-3</v>
      </c>
      <c r="F204" t="s">
        <v>1</v>
      </c>
    </row>
    <row r="205" spans="1:6">
      <c r="A205" t="s">
        <v>205</v>
      </c>
      <c r="B205">
        <v>67</v>
      </c>
      <c r="C205">
        <v>68</v>
      </c>
      <c r="D205">
        <v>67.64</v>
      </c>
      <c r="E205">
        <v>1.2800000000000001E-3</v>
      </c>
      <c r="F205" t="s">
        <v>1</v>
      </c>
    </row>
    <row r="206" spans="1:6">
      <c r="A206" t="s">
        <v>206</v>
      </c>
      <c r="B206">
        <v>52</v>
      </c>
      <c r="C206">
        <v>57</v>
      </c>
      <c r="D206">
        <v>54.39</v>
      </c>
      <c r="E206">
        <v>2.3600000000000001E-3</v>
      </c>
      <c r="F206" t="s">
        <v>1</v>
      </c>
    </row>
    <row r="207" spans="1:6">
      <c r="A207" t="s">
        <v>207</v>
      </c>
      <c r="B207">
        <v>58</v>
      </c>
      <c r="C207">
        <v>62</v>
      </c>
      <c r="D207">
        <v>60.02</v>
      </c>
      <c r="E207">
        <v>2.48E-3</v>
      </c>
      <c r="F207" t="s">
        <v>1</v>
      </c>
    </row>
    <row r="208" spans="1:6">
      <c r="A208" t="s">
        <v>208</v>
      </c>
      <c r="B208">
        <v>52</v>
      </c>
      <c r="C208">
        <v>57</v>
      </c>
      <c r="D208">
        <v>53.7</v>
      </c>
      <c r="E208">
        <v>2.2000000000000001E-3</v>
      </c>
      <c r="F208" t="s">
        <v>1</v>
      </c>
    </row>
    <row r="209" spans="1:6">
      <c r="A209" t="s">
        <v>209</v>
      </c>
      <c r="B209">
        <v>56</v>
      </c>
      <c r="C209">
        <v>60</v>
      </c>
      <c r="D209">
        <v>57.93</v>
      </c>
      <c r="E209">
        <v>2.4599999999999999E-3</v>
      </c>
      <c r="F209" t="s">
        <v>1</v>
      </c>
    </row>
    <row r="210" spans="1:6">
      <c r="A210" t="s">
        <v>210</v>
      </c>
      <c r="B210">
        <v>54</v>
      </c>
      <c r="C210">
        <v>59</v>
      </c>
      <c r="D210">
        <v>56.99</v>
      </c>
      <c r="E210">
        <v>2.2100000000000002E-3</v>
      </c>
      <c r="F210" t="s">
        <v>1</v>
      </c>
    </row>
    <row r="211" spans="1:6">
      <c r="A211" t="s">
        <v>211</v>
      </c>
      <c r="B211">
        <v>46</v>
      </c>
      <c r="C211">
        <v>53</v>
      </c>
      <c r="D211">
        <v>49.25</v>
      </c>
      <c r="E211">
        <v>2.66E-3</v>
      </c>
      <c r="F211" t="s">
        <v>1</v>
      </c>
    </row>
    <row r="212" spans="1:6">
      <c r="A212" t="s">
        <v>212</v>
      </c>
      <c r="B212">
        <v>46</v>
      </c>
      <c r="C212">
        <v>52</v>
      </c>
      <c r="D212">
        <v>48.7</v>
      </c>
      <c r="E212">
        <v>2.7299999999999998E-3</v>
      </c>
      <c r="F212" t="s">
        <v>1</v>
      </c>
    </row>
    <row r="213" spans="1:6">
      <c r="A213" t="s">
        <v>213</v>
      </c>
      <c r="B213">
        <v>45</v>
      </c>
      <c r="C213">
        <v>49</v>
      </c>
      <c r="D213">
        <v>47.43</v>
      </c>
      <c r="E213">
        <v>3.1099999999999999E-3</v>
      </c>
      <c r="F213" t="s">
        <v>1</v>
      </c>
    </row>
    <row r="214" spans="1:6">
      <c r="A214" t="s">
        <v>214</v>
      </c>
      <c r="B214">
        <v>46</v>
      </c>
      <c r="C214">
        <v>51</v>
      </c>
      <c r="D214">
        <v>48.27</v>
      </c>
      <c r="E214">
        <v>2.7000000000000001E-3</v>
      </c>
      <c r="F214" t="s">
        <v>1</v>
      </c>
    </row>
    <row r="215" spans="1:6">
      <c r="A215" t="s">
        <v>215</v>
      </c>
      <c r="B215">
        <v>46</v>
      </c>
      <c r="C215">
        <v>50</v>
      </c>
      <c r="D215">
        <v>48.03</v>
      </c>
      <c r="E215">
        <v>1.6999999999999999E-3</v>
      </c>
      <c r="F215" t="s">
        <v>1</v>
      </c>
    </row>
    <row r="216" spans="1:6">
      <c r="A216" t="s">
        <v>216</v>
      </c>
      <c r="B216">
        <v>36</v>
      </c>
      <c r="C216">
        <v>43</v>
      </c>
      <c r="D216">
        <v>40.090000000000003</v>
      </c>
      <c r="E216">
        <v>3.7499999999999999E-3</v>
      </c>
      <c r="F216" t="s">
        <v>1</v>
      </c>
    </row>
    <row r="217" spans="1:6">
      <c r="A217" t="s">
        <v>217</v>
      </c>
      <c r="B217">
        <v>41</v>
      </c>
      <c r="C217">
        <v>48</v>
      </c>
      <c r="D217">
        <v>44.02</v>
      </c>
      <c r="E217">
        <v>3.0200000000000001E-3</v>
      </c>
      <c r="F217" t="s">
        <v>1</v>
      </c>
    </row>
    <row r="218" spans="1:6">
      <c r="A218" t="s">
        <v>218</v>
      </c>
      <c r="B218">
        <v>40</v>
      </c>
      <c r="C218">
        <v>45</v>
      </c>
      <c r="D218">
        <v>41.89</v>
      </c>
      <c r="E218">
        <v>3.9199999999999999E-3</v>
      </c>
      <c r="F218" t="s">
        <v>1</v>
      </c>
    </row>
    <row r="219" spans="1:6">
      <c r="A219" t="s">
        <v>219</v>
      </c>
      <c r="B219">
        <v>37</v>
      </c>
      <c r="C219">
        <v>45</v>
      </c>
      <c r="D219">
        <v>40.11</v>
      </c>
      <c r="E219">
        <v>4.0800000000000003E-3</v>
      </c>
      <c r="F219" t="s">
        <v>1</v>
      </c>
    </row>
    <row r="220" spans="1:6">
      <c r="A220" t="s">
        <v>220</v>
      </c>
      <c r="B220">
        <v>40</v>
      </c>
      <c r="C220">
        <v>47</v>
      </c>
      <c r="D220">
        <v>43.89</v>
      </c>
      <c r="E220">
        <v>3.2699999999999999E-3</v>
      </c>
      <c r="F220" t="s">
        <v>1</v>
      </c>
    </row>
    <row r="221" spans="1:6">
      <c r="A221" t="s">
        <v>221</v>
      </c>
      <c r="B221">
        <v>32</v>
      </c>
      <c r="C221">
        <v>42</v>
      </c>
      <c r="D221">
        <v>37.4</v>
      </c>
      <c r="E221">
        <v>3.8899999999999998E-3</v>
      </c>
      <c r="F221" t="s">
        <v>1</v>
      </c>
    </row>
    <row r="222" spans="1:6">
      <c r="A222" t="s">
        <v>222</v>
      </c>
      <c r="B222">
        <v>32</v>
      </c>
      <c r="C222">
        <v>39</v>
      </c>
      <c r="D222">
        <v>36.14</v>
      </c>
      <c r="E222">
        <v>5.0299999999999997E-3</v>
      </c>
      <c r="F222" t="s">
        <v>1</v>
      </c>
    </row>
    <row r="223" spans="1:6">
      <c r="A223" t="s">
        <v>223</v>
      </c>
      <c r="B223">
        <v>30</v>
      </c>
      <c r="C223">
        <v>40</v>
      </c>
      <c r="D223">
        <v>35.130000000000003</v>
      </c>
      <c r="E223">
        <v>3.6600000000000001E-3</v>
      </c>
      <c r="F223" t="s">
        <v>1</v>
      </c>
    </row>
    <row r="224" spans="1:6">
      <c r="A224" t="s">
        <v>224</v>
      </c>
      <c r="B224">
        <v>32</v>
      </c>
      <c r="C224">
        <v>41</v>
      </c>
      <c r="D224">
        <v>36.39</v>
      </c>
      <c r="E224">
        <v>4.0499999999999998E-3</v>
      </c>
      <c r="F224" t="s">
        <v>1</v>
      </c>
    </row>
    <row r="225" spans="1:6">
      <c r="A225" t="s">
        <v>225</v>
      </c>
      <c r="B225">
        <v>33</v>
      </c>
      <c r="C225">
        <v>41</v>
      </c>
      <c r="D225">
        <v>37.18</v>
      </c>
      <c r="E225">
        <v>4.7499999999999999E-3</v>
      </c>
      <c r="F225" t="s">
        <v>1</v>
      </c>
    </row>
    <row r="226" spans="1:6">
      <c r="A226" t="s">
        <v>226</v>
      </c>
      <c r="B226">
        <v>82</v>
      </c>
      <c r="C226">
        <v>84</v>
      </c>
      <c r="D226">
        <v>83.04</v>
      </c>
      <c r="E226">
        <v>1.3699999999999999E-3</v>
      </c>
      <c r="F226" t="s">
        <v>1</v>
      </c>
    </row>
    <row r="227" spans="1:6">
      <c r="A227" t="s">
        <v>227</v>
      </c>
      <c r="B227">
        <v>81</v>
      </c>
      <c r="C227">
        <v>82</v>
      </c>
      <c r="D227">
        <v>81.95</v>
      </c>
      <c r="E227">
        <v>1.3699999999999999E-3</v>
      </c>
      <c r="F227" t="s">
        <v>1</v>
      </c>
    </row>
    <row r="228" spans="1:6">
      <c r="A228" t="s">
        <v>228</v>
      </c>
      <c r="B228">
        <v>82</v>
      </c>
      <c r="C228">
        <v>83</v>
      </c>
      <c r="D228">
        <v>82.77</v>
      </c>
      <c r="E228">
        <v>1.24E-3</v>
      </c>
      <c r="F228" t="s">
        <v>1</v>
      </c>
    </row>
    <row r="229" spans="1:6">
      <c r="A229" t="s">
        <v>229</v>
      </c>
      <c r="B229">
        <v>81</v>
      </c>
      <c r="C229">
        <v>83</v>
      </c>
      <c r="D229">
        <v>82</v>
      </c>
      <c r="E229">
        <v>1.6000000000000001E-3</v>
      </c>
      <c r="F229" t="s">
        <v>1</v>
      </c>
    </row>
    <row r="230" spans="1:6">
      <c r="A230" t="s">
        <v>230</v>
      </c>
      <c r="B230">
        <v>82</v>
      </c>
      <c r="C230">
        <v>84</v>
      </c>
      <c r="D230">
        <v>82.73</v>
      </c>
      <c r="E230">
        <v>1.32E-3</v>
      </c>
      <c r="F230" t="s">
        <v>1</v>
      </c>
    </row>
    <row r="231" spans="1:6">
      <c r="A231" t="s">
        <v>231</v>
      </c>
      <c r="B231">
        <v>68</v>
      </c>
      <c r="C231">
        <v>71</v>
      </c>
      <c r="D231">
        <v>68.98</v>
      </c>
      <c r="E231">
        <v>1.74E-3</v>
      </c>
      <c r="F231" t="s">
        <v>1</v>
      </c>
    </row>
    <row r="232" spans="1:6">
      <c r="A232" t="s">
        <v>232</v>
      </c>
      <c r="B232">
        <v>67</v>
      </c>
      <c r="C232">
        <v>71</v>
      </c>
      <c r="D232">
        <v>69.31</v>
      </c>
      <c r="E232">
        <v>1.83E-3</v>
      </c>
      <c r="F232" t="s">
        <v>1</v>
      </c>
    </row>
    <row r="233" spans="1:6">
      <c r="A233" t="s">
        <v>233</v>
      </c>
      <c r="B233">
        <v>70</v>
      </c>
      <c r="C233">
        <v>75</v>
      </c>
      <c r="D233">
        <v>72.7</v>
      </c>
      <c r="E233">
        <v>2.7200000000000002E-3</v>
      </c>
      <c r="F233" t="s">
        <v>1</v>
      </c>
    </row>
    <row r="234" spans="1:6">
      <c r="A234" t="s">
        <v>234</v>
      </c>
      <c r="B234">
        <v>70</v>
      </c>
      <c r="C234">
        <v>73</v>
      </c>
      <c r="D234">
        <v>71.59</v>
      </c>
      <c r="E234">
        <v>2.5000000000000001E-3</v>
      </c>
      <c r="F234" t="s">
        <v>1</v>
      </c>
    </row>
    <row r="235" spans="1:6">
      <c r="A235" t="s">
        <v>235</v>
      </c>
      <c r="B235">
        <v>70</v>
      </c>
      <c r="C235">
        <v>73</v>
      </c>
      <c r="D235">
        <v>71.260000000000005</v>
      </c>
      <c r="E235">
        <v>2.1900000000000001E-3</v>
      </c>
      <c r="F235" t="s">
        <v>1</v>
      </c>
    </row>
    <row r="236" spans="1:6">
      <c r="A236" t="s">
        <v>236</v>
      </c>
      <c r="B236">
        <v>60</v>
      </c>
      <c r="C236">
        <v>65</v>
      </c>
      <c r="D236">
        <v>61.71</v>
      </c>
      <c r="E236">
        <v>3.0999999999999999E-3</v>
      </c>
      <c r="F236" t="s">
        <v>1</v>
      </c>
    </row>
    <row r="237" spans="1:6">
      <c r="A237" t="s">
        <v>237</v>
      </c>
      <c r="B237">
        <v>58</v>
      </c>
      <c r="C237">
        <v>63</v>
      </c>
      <c r="D237">
        <v>60.08</v>
      </c>
      <c r="E237">
        <v>3.3999999999999998E-3</v>
      </c>
      <c r="F237" t="s">
        <v>1</v>
      </c>
    </row>
    <row r="238" spans="1:6">
      <c r="A238" t="s">
        <v>238</v>
      </c>
      <c r="B238">
        <v>57</v>
      </c>
      <c r="C238">
        <v>63</v>
      </c>
      <c r="D238">
        <v>60.25</v>
      </c>
      <c r="E238">
        <v>4.0200000000000001E-3</v>
      </c>
      <c r="F238" t="s">
        <v>1</v>
      </c>
    </row>
    <row r="239" spans="1:6">
      <c r="A239" t="s">
        <v>239</v>
      </c>
      <c r="B239">
        <v>55</v>
      </c>
      <c r="C239">
        <v>61</v>
      </c>
      <c r="D239">
        <v>58.13</v>
      </c>
      <c r="E239">
        <v>4.5399999999999998E-3</v>
      </c>
      <c r="F239" t="s">
        <v>1</v>
      </c>
    </row>
    <row r="240" spans="1:6">
      <c r="A240" t="s">
        <v>240</v>
      </c>
      <c r="B240">
        <v>58</v>
      </c>
      <c r="C240">
        <v>64</v>
      </c>
      <c r="D240">
        <v>61.44</v>
      </c>
      <c r="E240">
        <v>3.1900000000000001E-3</v>
      </c>
      <c r="F240" t="s">
        <v>1</v>
      </c>
    </row>
    <row r="241" spans="1:6">
      <c r="A241" t="s">
        <v>241</v>
      </c>
      <c r="B241">
        <v>52</v>
      </c>
      <c r="C241">
        <v>59</v>
      </c>
      <c r="D241">
        <v>55.16</v>
      </c>
      <c r="E241">
        <v>3.7100000000000002E-3</v>
      </c>
      <c r="F241" t="s">
        <v>1</v>
      </c>
    </row>
    <row r="242" spans="1:6">
      <c r="A242" t="s">
        <v>242</v>
      </c>
      <c r="B242">
        <v>52</v>
      </c>
      <c r="C242">
        <v>58</v>
      </c>
      <c r="D242">
        <v>54.95</v>
      </c>
      <c r="E242">
        <v>3.8899999999999998E-3</v>
      </c>
      <c r="F242" t="s">
        <v>1</v>
      </c>
    </row>
    <row r="243" spans="1:6">
      <c r="A243" t="s">
        <v>243</v>
      </c>
      <c r="B243">
        <v>51</v>
      </c>
      <c r="C243">
        <v>57</v>
      </c>
      <c r="D243">
        <v>54.04</v>
      </c>
      <c r="E243">
        <v>4.0299999999999997E-3</v>
      </c>
      <c r="F243" t="s">
        <v>1</v>
      </c>
    </row>
    <row r="244" spans="1:6">
      <c r="A244" t="s">
        <v>244</v>
      </c>
      <c r="B244">
        <v>48</v>
      </c>
      <c r="C244">
        <v>56</v>
      </c>
      <c r="D244">
        <v>51.32</v>
      </c>
      <c r="E244">
        <v>3.9899999999999996E-3</v>
      </c>
      <c r="F244" t="s">
        <v>1</v>
      </c>
    </row>
    <row r="245" spans="1:6">
      <c r="A245" t="s">
        <v>245</v>
      </c>
      <c r="B245">
        <v>51</v>
      </c>
      <c r="C245">
        <v>59</v>
      </c>
      <c r="D245">
        <v>54.35</v>
      </c>
      <c r="E245">
        <v>4.3200000000000001E-3</v>
      </c>
      <c r="F245" t="s">
        <v>1</v>
      </c>
    </row>
    <row r="246" spans="1:6">
      <c r="A246" t="s">
        <v>246</v>
      </c>
      <c r="B246">
        <v>43</v>
      </c>
      <c r="C246">
        <v>51</v>
      </c>
      <c r="D246">
        <v>46.64</v>
      </c>
      <c r="E246">
        <v>4.7099999999999998E-3</v>
      </c>
      <c r="F246" t="s">
        <v>1</v>
      </c>
    </row>
    <row r="247" spans="1:6">
      <c r="A247" t="s">
        <v>247</v>
      </c>
      <c r="B247">
        <v>41</v>
      </c>
      <c r="C247">
        <v>50</v>
      </c>
      <c r="D247">
        <v>46</v>
      </c>
      <c r="E247">
        <v>4.2700000000000004E-3</v>
      </c>
      <c r="F247" t="s">
        <v>1</v>
      </c>
    </row>
    <row r="248" spans="1:6">
      <c r="A248" t="s">
        <v>248</v>
      </c>
      <c r="B248">
        <v>44</v>
      </c>
      <c r="C248">
        <v>51</v>
      </c>
      <c r="D248">
        <v>46.8</v>
      </c>
      <c r="E248">
        <v>5.4099999999999999E-3</v>
      </c>
      <c r="F248" t="s">
        <v>1</v>
      </c>
    </row>
    <row r="249" spans="1:6">
      <c r="A249" t="s">
        <v>249</v>
      </c>
      <c r="B249">
        <v>44</v>
      </c>
      <c r="C249">
        <v>55</v>
      </c>
      <c r="D249">
        <v>49.53</v>
      </c>
      <c r="E249">
        <v>5.2300000000000003E-3</v>
      </c>
      <c r="F249" t="s">
        <v>1</v>
      </c>
    </row>
    <row r="250" spans="1:6">
      <c r="A250" t="s">
        <v>250</v>
      </c>
      <c r="B250">
        <v>45</v>
      </c>
      <c r="C250">
        <v>54</v>
      </c>
      <c r="D250">
        <v>48.41</v>
      </c>
      <c r="E250">
        <v>4.0099999999999997E-3</v>
      </c>
      <c r="F250" t="s">
        <v>1</v>
      </c>
    </row>
    <row r="251" spans="1:6">
      <c r="A251" t="s">
        <v>251</v>
      </c>
      <c r="B251">
        <v>97</v>
      </c>
      <c r="C251">
        <v>99</v>
      </c>
      <c r="D251">
        <v>97.91</v>
      </c>
      <c r="E251">
        <v>2.0300000000000001E-3</v>
      </c>
      <c r="F251" t="s">
        <v>1</v>
      </c>
    </row>
    <row r="252" spans="1:6">
      <c r="A252" t="s">
        <v>252</v>
      </c>
      <c r="B252">
        <v>94</v>
      </c>
      <c r="C252">
        <v>95</v>
      </c>
      <c r="D252">
        <v>94.69</v>
      </c>
      <c r="E252">
        <v>1.91E-3</v>
      </c>
      <c r="F252" t="s">
        <v>1</v>
      </c>
    </row>
    <row r="253" spans="1:6">
      <c r="A253" t="s">
        <v>253</v>
      </c>
      <c r="B253">
        <v>96</v>
      </c>
      <c r="C253">
        <v>99</v>
      </c>
      <c r="D253">
        <v>97.28</v>
      </c>
      <c r="E253">
        <v>1.5900000000000001E-3</v>
      </c>
      <c r="F253" t="s">
        <v>1</v>
      </c>
    </row>
    <row r="254" spans="1:6">
      <c r="A254" t="s">
        <v>254</v>
      </c>
      <c r="B254">
        <v>94</v>
      </c>
      <c r="C254">
        <v>95</v>
      </c>
      <c r="D254">
        <v>94.65</v>
      </c>
      <c r="E254">
        <v>1.5900000000000001E-3</v>
      </c>
      <c r="F254" t="s">
        <v>1</v>
      </c>
    </row>
    <row r="255" spans="1:6">
      <c r="A255" t="s">
        <v>255</v>
      </c>
      <c r="B255">
        <v>95</v>
      </c>
      <c r="C255">
        <v>98</v>
      </c>
      <c r="D255">
        <v>96.04</v>
      </c>
      <c r="E255">
        <v>2.0899999999999998E-3</v>
      </c>
      <c r="F255" t="s">
        <v>1</v>
      </c>
    </row>
    <row r="256" spans="1:6">
      <c r="A256" t="s">
        <v>256</v>
      </c>
      <c r="B256">
        <v>82</v>
      </c>
      <c r="C256">
        <v>85</v>
      </c>
      <c r="D256">
        <v>83.47</v>
      </c>
      <c r="E256">
        <v>2.4199999999999998E-3</v>
      </c>
      <c r="F256" t="s">
        <v>1</v>
      </c>
    </row>
    <row r="257" spans="1:6">
      <c r="A257" t="s">
        <v>257</v>
      </c>
      <c r="B257">
        <v>82</v>
      </c>
      <c r="C257">
        <v>85</v>
      </c>
      <c r="D257">
        <v>83.57</v>
      </c>
      <c r="E257">
        <v>2.7599999999999999E-3</v>
      </c>
      <c r="F257" t="s">
        <v>1</v>
      </c>
    </row>
    <row r="258" spans="1:6">
      <c r="A258" t="s">
        <v>258</v>
      </c>
      <c r="B258">
        <v>83</v>
      </c>
      <c r="C258">
        <v>87</v>
      </c>
      <c r="D258">
        <v>84.7</v>
      </c>
      <c r="E258">
        <v>2.3400000000000001E-3</v>
      </c>
      <c r="F258" t="s">
        <v>1</v>
      </c>
    </row>
    <row r="259" spans="1:6">
      <c r="A259" t="s">
        <v>259</v>
      </c>
      <c r="B259">
        <v>81</v>
      </c>
      <c r="C259">
        <v>85</v>
      </c>
      <c r="D259">
        <v>82.93</v>
      </c>
      <c r="E259">
        <v>2.8E-3</v>
      </c>
      <c r="F259" t="s">
        <v>1</v>
      </c>
    </row>
    <row r="260" spans="1:6">
      <c r="A260" t="s">
        <v>260</v>
      </c>
      <c r="B260">
        <v>82</v>
      </c>
      <c r="C260">
        <v>86</v>
      </c>
      <c r="D260">
        <v>84.08</v>
      </c>
      <c r="E260">
        <v>3.0200000000000001E-3</v>
      </c>
      <c r="F260" t="s">
        <v>1</v>
      </c>
    </row>
    <row r="261" spans="1:6">
      <c r="A261" t="s">
        <v>261</v>
      </c>
      <c r="B261">
        <v>68</v>
      </c>
      <c r="C261">
        <v>75</v>
      </c>
      <c r="D261">
        <v>71.41</v>
      </c>
      <c r="E261">
        <v>4.3299999999999996E-3</v>
      </c>
      <c r="F261" t="s">
        <v>1</v>
      </c>
    </row>
    <row r="262" spans="1:6">
      <c r="A262" t="s">
        <v>262</v>
      </c>
      <c r="B262">
        <v>68</v>
      </c>
      <c r="C262">
        <v>74</v>
      </c>
      <c r="D262">
        <v>71.14</v>
      </c>
      <c r="E262">
        <v>4.5500000000000002E-3</v>
      </c>
      <c r="F262" t="s">
        <v>1</v>
      </c>
    </row>
    <row r="263" spans="1:6">
      <c r="A263" t="s">
        <v>263</v>
      </c>
      <c r="B263">
        <v>67</v>
      </c>
      <c r="C263">
        <v>77</v>
      </c>
      <c r="D263">
        <v>70.88</v>
      </c>
      <c r="E263">
        <v>4.0899999999999999E-3</v>
      </c>
      <c r="F263" t="s">
        <v>1</v>
      </c>
    </row>
    <row r="264" spans="1:6">
      <c r="A264" t="s">
        <v>264</v>
      </c>
      <c r="B264">
        <v>71</v>
      </c>
      <c r="C264">
        <v>76</v>
      </c>
      <c r="D264">
        <v>73.099999999999994</v>
      </c>
      <c r="E264">
        <v>3.7299999999999998E-3</v>
      </c>
      <c r="F264" t="s">
        <v>1</v>
      </c>
    </row>
    <row r="265" spans="1:6">
      <c r="A265" t="s">
        <v>265</v>
      </c>
      <c r="B265">
        <v>70</v>
      </c>
      <c r="C265">
        <v>78</v>
      </c>
      <c r="D265">
        <v>73.52</v>
      </c>
      <c r="E265">
        <v>3.6099999999999999E-3</v>
      </c>
      <c r="F265" t="s">
        <v>1</v>
      </c>
    </row>
    <row r="266" spans="1:6">
      <c r="A266" t="s">
        <v>266</v>
      </c>
      <c r="B266">
        <v>66</v>
      </c>
      <c r="C266">
        <v>73</v>
      </c>
      <c r="D266">
        <v>68.88</v>
      </c>
      <c r="E266">
        <v>3.9699999999999996E-3</v>
      </c>
      <c r="F266" t="s">
        <v>1</v>
      </c>
    </row>
    <row r="267" spans="1:6">
      <c r="A267" t="s">
        <v>267</v>
      </c>
      <c r="B267">
        <v>61</v>
      </c>
      <c r="C267">
        <v>68</v>
      </c>
      <c r="D267">
        <v>64.930000000000007</v>
      </c>
      <c r="E267">
        <v>5.5100000000000001E-3</v>
      </c>
      <c r="F267" t="s">
        <v>1</v>
      </c>
    </row>
    <row r="268" spans="1:6">
      <c r="A268" t="s">
        <v>268</v>
      </c>
      <c r="B268">
        <v>63</v>
      </c>
      <c r="C268">
        <v>71</v>
      </c>
      <c r="D268">
        <v>66.08</v>
      </c>
      <c r="E268">
        <v>5.7400000000000003E-3</v>
      </c>
      <c r="F268" t="s">
        <v>1</v>
      </c>
    </row>
    <row r="269" spans="1:6">
      <c r="A269" t="s">
        <v>269</v>
      </c>
      <c r="B269">
        <v>60</v>
      </c>
      <c r="C269">
        <v>68</v>
      </c>
      <c r="D269">
        <v>64.33</v>
      </c>
      <c r="E269">
        <v>5.3600000000000002E-3</v>
      </c>
      <c r="F269" t="s">
        <v>1</v>
      </c>
    </row>
    <row r="270" spans="1:6">
      <c r="A270" t="s">
        <v>270</v>
      </c>
      <c r="B270">
        <v>60</v>
      </c>
      <c r="C270">
        <v>70</v>
      </c>
      <c r="D270">
        <v>64.959999999999994</v>
      </c>
      <c r="E270">
        <v>5.4999999999999997E-3</v>
      </c>
      <c r="F270" t="s">
        <v>1</v>
      </c>
    </row>
    <row r="271" spans="1:6">
      <c r="A271" t="s">
        <v>271</v>
      </c>
      <c r="B271">
        <v>53</v>
      </c>
      <c r="C271">
        <v>62</v>
      </c>
      <c r="D271">
        <v>57.36</v>
      </c>
      <c r="E271">
        <v>5.8900000000000003E-3</v>
      </c>
      <c r="F271" t="s">
        <v>1</v>
      </c>
    </row>
    <row r="272" spans="1:6">
      <c r="A272" t="s">
        <v>272</v>
      </c>
      <c r="B272">
        <v>55</v>
      </c>
      <c r="C272">
        <v>66</v>
      </c>
      <c r="D272">
        <v>61.15</v>
      </c>
      <c r="E272">
        <v>5.8100000000000001E-3</v>
      </c>
      <c r="F272" t="s">
        <v>1</v>
      </c>
    </row>
    <row r="273" spans="1:6">
      <c r="A273" t="s">
        <v>273</v>
      </c>
      <c r="B273">
        <v>52</v>
      </c>
      <c r="C273">
        <v>60</v>
      </c>
      <c r="D273">
        <v>55.83</v>
      </c>
      <c r="E273">
        <v>6.8199999999999997E-3</v>
      </c>
      <c r="F273" t="s">
        <v>1</v>
      </c>
    </row>
    <row r="274" spans="1:6">
      <c r="A274" t="s">
        <v>274</v>
      </c>
      <c r="B274">
        <v>48</v>
      </c>
      <c r="C274">
        <v>58</v>
      </c>
      <c r="D274">
        <v>53.51</v>
      </c>
      <c r="E274">
        <v>6.3899999999999998E-3</v>
      </c>
      <c r="F274" t="s">
        <v>1</v>
      </c>
    </row>
    <row r="275" spans="1:6">
      <c r="A275" t="s">
        <v>275</v>
      </c>
      <c r="B275">
        <v>55</v>
      </c>
      <c r="C275">
        <v>63</v>
      </c>
      <c r="D275">
        <v>58.75</v>
      </c>
      <c r="E275">
        <v>6.0699999999999999E-3</v>
      </c>
      <c r="F275" t="s">
        <v>1</v>
      </c>
    </row>
    <row r="276" spans="1:6">
      <c r="A276" t="s">
        <v>276</v>
      </c>
      <c r="B276">
        <v>113</v>
      </c>
      <c r="C276">
        <v>117</v>
      </c>
      <c r="D276">
        <v>114.28</v>
      </c>
      <c r="E276">
        <v>1.8699999999999999E-3</v>
      </c>
      <c r="F276" t="s">
        <v>1</v>
      </c>
    </row>
    <row r="277" spans="1:6">
      <c r="A277" t="s">
        <v>277</v>
      </c>
      <c r="B277">
        <v>113</v>
      </c>
      <c r="C277">
        <v>115</v>
      </c>
      <c r="D277">
        <v>113.6</v>
      </c>
      <c r="E277">
        <v>2.33E-3</v>
      </c>
      <c r="F277" t="s">
        <v>1</v>
      </c>
    </row>
    <row r="278" spans="1:6">
      <c r="A278" t="s">
        <v>278</v>
      </c>
      <c r="B278">
        <v>113</v>
      </c>
      <c r="C278">
        <v>115</v>
      </c>
      <c r="D278">
        <v>113.39</v>
      </c>
      <c r="E278">
        <v>1.8799999999999999E-3</v>
      </c>
      <c r="F278" t="s">
        <v>1</v>
      </c>
    </row>
    <row r="279" spans="1:6">
      <c r="A279" t="s">
        <v>279</v>
      </c>
      <c r="B279">
        <v>112</v>
      </c>
      <c r="C279">
        <v>113</v>
      </c>
      <c r="D279">
        <v>112.15</v>
      </c>
      <c r="E279">
        <v>2.2200000000000002E-3</v>
      </c>
      <c r="F279" t="s">
        <v>1</v>
      </c>
    </row>
    <row r="280" spans="1:6">
      <c r="A280" t="s">
        <v>280</v>
      </c>
      <c r="B280">
        <v>115</v>
      </c>
      <c r="C280">
        <v>116</v>
      </c>
      <c r="D280">
        <v>115.12</v>
      </c>
      <c r="E280">
        <v>1.39E-3</v>
      </c>
      <c r="F280" t="s">
        <v>1</v>
      </c>
    </row>
    <row r="281" spans="1:6">
      <c r="A281" t="s">
        <v>281</v>
      </c>
      <c r="B281">
        <v>97</v>
      </c>
      <c r="C281">
        <v>101</v>
      </c>
      <c r="D281">
        <v>99.29</v>
      </c>
      <c r="E281">
        <v>3.32E-3</v>
      </c>
      <c r="F281" t="s">
        <v>1</v>
      </c>
    </row>
    <row r="282" spans="1:6">
      <c r="A282" t="s">
        <v>282</v>
      </c>
      <c r="B282">
        <v>95</v>
      </c>
      <c r="C282">
        <v>98</v>
      </c>
      <c r="D282">
        <v>96.48</v>
      </c>
      <c r="E282">
        <v>3.4499999999999999E-3</v>
      </c>
      <c r="F282" t="s">
        <v>1</v>
      </c>
    </row>
    <row r="283" spans="1:6">
      <c r="A283" t="s">
        <v>283</v>
      </c>
      <c r="B283">
        <v>97</v>
      </c>
      <c r="C283">
        <v>101</v>
      </c>
      <c r="D283">
        <v>98.57</v>
      </c>
      <c r="E283">
        <v>4.6899999999999997E-3</v>
      </c>
      <c r="F283" t="s">
        <v>1</v>
      </c>
    </row>
    <row r="284" spans="1:6">
      <c r="A284" t="s">
        <v>284</v>
      </c>
      <c r="B284">
        <v>98</v>
      </c>
      <c r="C284">
        <v>103</v>
      </c>
      <c r="D284">
        <v>99.68</v>
      </c>
      <c r="E284">
        <v>3.3700000000000002E-3</v>
      </c>
      <c r="F284" t="s">
        <v>1</v>
      </c>
    </row>
    <row r="285" spans="1:6">
      <c r="A285" t="s">
        <v>285</v>
      </c>
      <c r="B285">
        <v>95</v>
      </c>
      <c r="C285">
        <v>99</v>
      </c>
      <c r="D285">
        <v>97.48</v>
      </c>
      <c r="E285">
        <v>4.13E-3</v>
      </c>
      <c r="F285" t="s">
        <v>1</v>
      </c>
    </row>
    <row r="286" spans="1:6">
      <c r="A286" t="s">
        <v>286</v>
      </c>
      <c r="B286">
        <v>80</v>
      </c>
      <c r="C286">
        <v>87</v>
      </c>
      <c r="D286">
        <v>83.02</v>
      </c>
      <c r="E286">
        <v>4.9199999999999999E-3</v>
      </c>
      <c r="F286" t="s">
        <v>1</v>
      </c>
    </row>
    <row r="287" spans="1:6">
      <c r="A287" t="s">
        <v>287</v>
      </c>
      <c r="B287">
        <v>85</v>
      </c>
      <c r="C287">
        <v>92</v>
      </c>
      <c r="D287">
        <v>87.48</v>
      </c>
      <c r="E287">
        <v>4.64E-3</v>
      </c>
      <c r="F287" t="s">
        <v>1</v>
      </c>
    </row>
    <row r="288" spans="1:6">
      <c r="A288" t="s">
        <v>288</v>
      </c>
      <c r="B288">
        <v>84</v>
      </c>
      <c r="C288">
        <v>90</v>
      </c>
      <c r="D288">
        <v>87.24</v>
      </c>
      <c r="E288">
        <v>5.2199999999999998E-3</v>
      </c>
      <c r="F288" t="s">
        <v>1</v>
      </c>
    </row>
    <row r="289" spans="1:6">
      <c r="A289" t="s">
        <v>289</v>
      </c>
      <c r="B289">
        <v>82</v>
      </c>
      <c r="C289">
        <v>88</v>
      </c>
      <c r="D289">
        <v>85.42</v>
      </c>
      <c r="E289">
        <v>4.9899999999999996E-3</v>
      </c>
      <c r="F289" t="s">
        <v>1</v>
      </c>
    </row>
    <row r="290" spans="1:6">
      <c r="A290" t="s">
        <v>290</v>
      </c>
      <c r="B290">
        <v>86</v>
      </c>
      <c r="C290">
        <v>91</v>
      </c>
      <c r="D290">
        <v>88.19</v>
      </c>
      <c r="E290">
        <v>4.9399999999999999E-3</v>
      </c>
      <c r="F290" t="s">
        <v>1</v>
      </c>
    </row>
    <row r="291" spans="1:6">
      <c r="A291" t="s">
        <v>291</v>
      </c>
      <c r="B291">
        <v>75</v>
      </c>
      <c r="C291">
        <v>82</v>
      </c>
      <c r="D291">
        <v>78.459999999999994</v>
      </c>
      <c r="E291">
        <v>5.8100000000000001E-3</v>
      </c>
      <c r="F291" t="s">
        <v>1</v>
      </c>
    </row>
    <row r="292" spans="1:6">
      <c r="A292" t="s">
        <v>292</v>
      </c>
      <c r="B292">
        <v>70</v>
      </c>
      <c r="C292">
        <v>78</v>
      </c>
      <c r="D292">
        <v>74.45</v>
      </c>
      <c r="E292">
        <v>6.1799999999999997E-3</v>
      </c>
      <c r="F292" t="s">
        <v>1</v>
      </c>
    </row>
    <row r="293" spans="1:6">
      <c r="A293" t="s">
        <v>293</v>
      </c>
      <c r="B293">
        <v>78</v>
      </c>
      <c r="C293">
        <v>84</v>
      </c>
      <c r="D293">
        <v>80.39</v>
      </c>
      <c r="E293">
        <v>5.0400000000000002E-3</v>
      </c>
      <c r="F293" t="s">
        <v>1</v>
      </c>
    </row>
    <row r="294" spans="1:6">
      <c r="A294" t="s">
        <v>294</v>
      </c>
      <c r="B294">
        <v>75</v>
      </c>
      <c r="C294">
        <v>82</v>
      </c>
      <c r="D294">
        <v>78.73</v>
      </c>
      <c r="E294">
        <v>6.1399999999999996E-3</v>
      </c>
      <c r="F294" t="s">
        <v>1</v>
      </c>
    </row>
    <row r="295" spans="1:6">
      <c r="A295" t="s">
        <v>295</v>
      </c>
      <c r="B295">
        <v>73</v>
      </c>
      <c r="C295">
        <v>80</v>
      </c>
      <c r="D295">
        <v>76.58</v>
      </c>
      <c r="E295">
        <v>5.3499999999999997E-3</v>
      </c>
      <c r="F295" t="s">
        <v>1</v>
      </c>
    </row>
    <row r="296" spans="1:6">
      <c r="A296" t="s">
        <v>296</v>
      </c>
      <c r="B296">
        <v>64</v>
      </c>
      <c r="C296">
        <v>71</v>
      </c>
      <c r="D296">
        <v>67.44</v>
      </c>
      <c r="E296">
        <v>6.5700000000000003E-3</v>
      </c>
      <c r="F296" t="s">
        <v>1</v>
      </c>
    </row>
    <row r="297" spans="1:6">
      <c r="A297" t="s">
        <v>297</v>
      </c>
      <c r="B297">
        <v>61</v>
      </c>
      <c r="C297">
        <v>71</v>
      </c>
      <c r="D297">
        <v>66.209999999999994</v>
      </c>
      <c r="E297">
        <v>5.77E-3</v>
      </c>
      <c r="F297" t="s">
        <v>1</v>
      </c>
    </row>
    <row r="298" spans="1:6">
      <c r="A298" t="s">
        <v>298</v>
      </c>
      <c r="B298">
        <v>64</v>
      </c>
      <c r="C298">
        <v>74</v>
      </c>
      <c r="D298">
        <v>68.75</v>
      </c>
      <c r="E298">
        <v>7.0699999999999999E-3</v>
      </c>
      <c r="F298" t="s">
        <v>1</v>
      </c>
    </row>
    <row r="299" spans="1:6">
      <c r="A299" t="s">
        <v>299</v>
      </c>
      <c r="B299">
        <v>62</v>
      </c>
      <c r="C299">
        <v>71</v>
      </c>
      <c r="D299">
        <v>66.58</v>
      </c>
      <c r="E299">
        <v>6.4000000000000003E-3</v>
      </c>
      <c r="F299" t="s">
        <v>1</v>
      </c>
    </row>
    <row r="300" spans="1:6">
      <c r="A300" t="s">
        <v>300</v>
      </c>
      <c r="B300">
        <v>66</v>
      </c>
      <c r="C300">
        <v>73</v>
      </c>
      <c r="D300">
        <v>69.56</v>
      </c>
      <c r="E300">
        <v>5.11E-3</v>
      </c>
      <c r="F300" t="s">
        <v>1</v>
      </c>
    </row>
    <row r="301" spans="1:6">
      <c r="A301" t="s">
        <v>301</v>
      </c>
      <c r="B301">
        <v>8</v>
      </c>
      <c r="C301">
        <v>10</v>
      </c>
      <c r="D301">
        <v>9.27</v>
      </c>
      <c r="E301">
        <v>2.9999999999999997E-4</v>
      </c>
      <c r="F301" t="s">
        <v>1</v>
      </c>
    </row>
    <row r="302" spans="1:6">
      <c r="A302" t="s">
        <v>302</v>
      </c>
      <c r="B302">
        <v>7</v>
      </c>
      <c r="C302">
        <v>8</v>
      </c>
      <c r="D302">
        <v>7.18</v>
      </c>
      <c r="E302">
        <v>2.1000000000000001E-4</v>
      </c>
      <c r="F302" t="s">
        <v>1</v>
      </c>
    </row>
    <row r="303" spans="1:6">
      <c r="A303" t="s">
        <v>303</v>
      </c>
      <c r="B303">
        <v>7</v>
      </c>
      <c r="C303">
        <v>9</v>
      </c>
      <c r="D303">
        <v>7.74</v>
      </c>
      <c r="E303">
        <v>1.9000000000000001E-4</v>
      </c>
      <c r="F303" t="s">
        <v>1</v>
      </c>
    </row>
    <row r="304" spans="1:6">
      <c r="A304" t="s">
        <v>304</v>
      </c>
      <c r="B304">
        <v>8</v>
      </c>
      <c r="C304">
        <v>10</v>
      </c>
      <c r="D304">
        <v>8.6999999999999993</v>
      </c>
      <c r="E304">
        <v>3.3E-4</v>
      </c>
      <c r="F304" t="s">
        <v>1</v>
      </c>
    </row>
    <row r="305" spans="1:6">
      <c r="A305" t="s">
        <v>305</v>
      </c>
      <c r="B305">
        <v>7</v>
      </c>
      <c r="C305">
        <v>9</v>
      </c>
      <c r="D305">
        <v>7.89</v>
      </c>
      <c r="E305">
        <v>3.4000000000000002E-4</v>
      </c>
      <c r="F305" t="s">
        <v>1</v>
      </c>
    </row>
    <row r="306" spans="1:6">
      <c r="A306" t="s">
        <v>306</v>
      </c>
      <c r="B306">
        <v>4</v>
      </c>
      <c r="C306">
        <v>6</v>
      </c>
      <c r="D306">
        <v>4.7699999999999996</v>
      </c>
      <c r="E306">
        <v>6.4999999999999997E-4</v>
      </c>
      <c r="F306" t="s">
        <v>1</v>
      </c>
    </row>
    <row r="307" spans="1:6">
      <c r="A307" t="s">
        <v>307</v>
      </c>
      <c r="B307">
        <v>4</v>
      </c>
      <c r="C307">
        <v>6</v>
      </c>
      <c r="D307">
        <v>4.46</v>
      </c>
      <c r="E307">
        <v>6.9999999999999999E-4</v>
      </c>
      <c r="F307" t="s">
        <v>1</v>
      </c>
    </row>
    <row r="308" spans="1:6">
      <c r="A308" t="s">
        <v>308</v>
      </c>
      <c r="B308">
        <v>4</v>
      </c>
      <c r="C308">
        <v>7</v>
      </c>
      <c r="D308">
        <v>5.5</v>
      </c>
      <c r="E308">
        <v>7.3999999999999999E-4</v>
      </c>
      <c r="F308" t="s">
        <v>1</v>
      </c>
    </row>
    <row r="309" spans="1:6">
      <c r="A309" t="s">
        <v>309</v>
      </c>
      <c r="B309">
        <v>3</v>
      </c>
      <c r="C309">
        <v>7</v>
      </c>
      <c r="D309">
        <v>5.12</v>
      </c>
      <c r="E309">
        <v>7.2000000000000005E-4</v>
      </c>
      <c r="F309" t="s">
        <v>1</v>
      </c>
    </row>
    <row r="310" spans="1:6">
      <c r="A310" t="s">
        <v>310</v>
      </c>
      <c r="B310">
        <v>4</v>
      </c>
      <c r="C310">
        <v>7</v>
      </c>
      <c r="D310">
        <v>5.82</v>
      </c>
      <c r="E310">
        <v>4.6999999999999999E-4</v>
      </c>
      <c r="F310" t="s">
        <v>1</v>
      </c>
    </row>
    <row r="311" spans="1:6">
      <c r="A311" t="s">
        <v>311</v>
      </c>
      <c r="B311">
        <v>2</v>
      </c>
      <c r="C311">
        <v>5</v>
      </c>
      <c r="D311">
        <v>3.49</v>
      </c>
      <c r="E311">
        <v>7.1000000000000002E-4</v>
      </c>
      <c r="F311" t="s">
        <v>1</v>
      </c>
    </row>
    <row r="312" spans="1:6">
      <c r="A312" t="s">
        <v>312</v>
      </c>
      <c r="B312">
        <v>3</v>
      </c>
      <c r="C312">
        <v>6</v>
      </c>
      <c r="D312">
        <v>4.4000000000000004</v>
      </c>
      <c r="E312">
        <v>5.6999999999999998E-4</v>
      </c>
      <c r="F312" t="s">
        <v>1</v>
      </c>
    </row>
    <row r="313" spans="1:6">
      <c r="A313" t="s">
        <v>313</v>
      </c>
      <c r="B313">
        <v>2</v>
      </c>
      <c r="C313">
        <v>6</v>
      </c>
      <c r="D313">
        <v>3.69</v>
      </c>
      <c r="E313">
        <v>5.6999999999999998E-4</v>
      </c>
      <c r="F313" t="s">
        <v>1</v>
      </c>
    </row>
    <row r="314" spans="1:6">
      <c r="A314" t="s">
        <v>314</v>
      </c>
      <c r="B314">
        <v>3</v>
      </c>
      <c r="C314">
        <v>7</v>
      </c>
      <c r="D314">
        <v>4.82</v>
      </c>
      <c r="E314">
        <v>6.6E-4</v>
      </c>
      <c r="F314" t="s">
        <v>1</v>
      </c>
    </row>
    <row r="315" spans="1:6">
      <c r="A315" t="s">
        <v>315</v>
      </c>
      <c r="B315">
        <v>2</v>
      </c>
      <c r="C315">
        <v>6</v>
      </c>
      <c r="D315">
        <v>4.12</v>
      </c>
      <c r="E315">
        <v>6.4000000000000005E-4</v>
      </c>
      <c r="F315" t="s">
        <v>1</v>
      </c>
    </row>
    <row r="316" spans="1:6">
      <c r="A316" t="s">
        <v>316</v>
      </c>
      <c r="B316">
        <v>1</v>
      </c>
      <c r="C316">
        <v>5</v>
      </c>
      <c r="D316">
        <v>2.96</v>
      </c>
      <c r="E316">
        <v>7.3999999999999999E-4</v>
      </c>
      <c r="F316" t="s">
        <v>1</v>
      </c>
    </row>
    <row r="317" spans="1:6">
      <c r="A317" t="s">
        <v>317</v>
      </c>
      <c r="B317">
        <v>1</v>
      </c>
      <c r="C317">
        <v>5</v>
      </c>
      <c r="D317">
        <v>3.02</v>
      </c>
      <c r="E317">
        <v>8.1999999999999998E-4</v>
      </c>
      <c r="F317" t="s">
        <v>1</v>
      </c>
    </row>
    <row r="318" spans="1:6">
      <c r="A318" t="s">
        <v>318</v>
      </c>
      <c r="B318">
        <v>2</v>
      </c>
      <c r="C318">
        <v>5</v>
      </c>
      <c r="D318">
        <v>3.76</v>
      </c>
      <c r="E318">
        <v>7.5000000000000002E-4</v>
      </c>
      <c r="F318" t="s">
        <v>1</v>
      </c>
    </row>
    <row r="319" spans="1:6">
      <c r="A319" t="s">
        <v>319</v>
      </c>
      <c r="B319">
        <v>2</v>
      </c>
      <c r="C319">
        <v>6</v>
      </c>
      <c r="D319">
        <v>3.75</v>
      </c>
      <c r="E319">
        <v>6.7000000000000002E-4</v>
      </c>
      <c r="F319" t="s">
        <v>1</v>
      </c>
    </row>
    <row r="320" spans="1:6">
      <c r="A320" t="s">
        <v>320</v>
      </c>
      <c r="B320">
        <v>2</v>
      </c>
      <c r="C320">
        <v>5</v>
      </c>
      <c r="D320">
        <v>3.33</v>
      </c>
      <c r="E320">
        <v>7.1000000000000002E-4</v>
      </c>
      <c r="F320" t="s">
        <v>1</v>
      </c>
    </row>
    <row r="321" spans="1:6">
      <c r="A321" t="s">
        <v>321</v>
      </c>
      <c r="B321">
        <v>1</v>
      </c>
      <c r="C321">
        <v>6</v>
      </c>
      <c r="D321">
        <v>3.09</v>
      </c>
      <c r="E321">
        <v>6.4000000000000005E-4</v>
      </c>
      <c r="F321" t="s">
        <v>1</v>
      </c>
    </row>
    <row r="322" spans="1:6">
      <c r="A322" t="s">
        <v>322</v>
      </c>
      <c r="B322">
        <v>2</v>
      </c>
      <c r="C322">
        <v>5</v>
      </c>
      <c r="D322">
        <v>3.26</v>
      </c>
      <c r="E322">
        <v>2.5999999999999998E-4</v>
      </c>
      <c r="F322" t="s">
        <v>1</v>
      </c>
    </row>
    <row r="323" spans="1:6">
      <c r="A323" t="s">
        <v>323</v>
      </c>
      <c r="B323">
        <v>2</v>
      </c>
      <c r="C323">
        <v>5</v>
      </c>
      <c r="D323">
        <v>3.24</v>
      </c>
      <c r="E323">
        <v>7.6999999999999996E-4</v>
      </c>
      <c r="F323" t="s">
        <v>1</v>
      </c>
    </row>
    <row r="324" spans="1:6">
      <c r="A324" t="s">
        <v>324</v>
      </c>
      <c r="B324">
        <v>1</v>
      </c>
      <c r="C324">
        <v>5</v>
      </c>
      <c r="D324">
        <v>3.03</v>
      </c>
      <c r="E324">
        <v>7.6999999999999996E-4</v>
      </c>
      <c r="F324" t="s">
        <v>1</v>
      </c>
    </row>
    <row r="325" spans="1:6">
      <c r="A325" t="s">
        <v>325</v>
      </c>
      <c r="B325">
        <v>2</v>
      </c>
      <c r="C325">
        <v>6</v>
      </c>
      <c r="D325">
        <v>2.77</v>
      </c>
      <c r="E325">
        <v>7.7999999999999999E-4</v>
      </c>
      <c r="F325" t="s">
        <v>1</v>
      </c>
    </row>
    <row r="326" spans="1:6">
      <c r="A326" t="s">
        <v>326</v>
      </c>
      <c r="B326">
        <v>126</v>
      </c>
      <c r="C326">
        <v>128</v>
      </c>
      <c r="D326">
        <v>127.33</v>
      </c>
      <c r="E326">
        <v>2.3700000000000001E-3</v>
      </c>
      <c r="F326" t="s">
        <v>1</v>
      </c>
    </row>
    <row r="327" spans="1:6">
      <c r="A327" t="s">
        <v>327</v>
      </c>
      <c r="B327">
        <v>126</v>
      </c>
      <c r="C327">
        <v>127</v>
      </c>
      <c r="D327">
        <v>126.57</v>
      </c>
      <c r="E327">
        <v>2.4299999999999999E-3</v>
      </c>
      <c r="F327" t="s">
        <v>1</v>
      </c>
    </row>
    <row r="328" spans="1:6">
      <c r="A328" t="s">
        <v>328</v>
      </c>
      <c r="B328">
        <v>128</v>
      </c>
      <c r="C328">
        <v>130</v>
      </c>
      <c r="D328">
        <v>129.13999999999999</v>
      </c>
      <c r="E328">
        <v>2.3700000000000001E-3</v>
      </c>
      <c r="F328" t="s">
        <v>1</v>
      </c>
    </row>
    <row r="329" spans="1:6">
      <c r="A329" t="s">
        <v>329</v>
      </c>
      <c r="B329">
        <v>127</v>
      </c>
      <c r="C329">
        <v>129</v>
      </c>
      <c r="D329">
        <v>128.44999999999999</v>
      </c>
      <c r="E329">
        <v>2.6700000000000001E-3</v>
      </c>
      <c r="F329" t="s">
        <v>1</v>
      </c>
    </row>
    <row r="330" spans="1:6">
      <c r="A330" t="s">
        <v>330</v>
      </c>
      <c r="B330">
        <v>127</v>
      </c>
      <c r="C330">
        <v>127</v>
      </c>
      <c r="D330">
        <v>127</v>
      </c>
      <c r="E330">
        <v>1.7899999999999999E-3</v>
      </c>
      <c r="F330" t="s">
        <v>1</v>
      </c>
    </row>
    <row r="331" spans="1:6">
      <c r="A331" t="s">
        <v>331</v>
      </c>
      <c r="B331">
        <v>109</v>
      </c>
      <c r="C331">
        <v>114</v>
      </c>
      <c r="D331">
        <v>111.63</v>
      </c>
      <c r="E331">
        <v>2.5600000000000002E-3</v>
      </c>
      <c r="F331" t="s">
        <v>1</v>
      </c>
    </row>
    <row r="332" spans="1:6">
      <c r="A332" t="s">
        <v>332</v>
      </c>
      <c r="B332">
        <v>112</v>
      </c>
      <c r="C332">
        <v>117</v>
      </c>
      <c r="D332">
        <v>114.3</v>
      </c>
      <c r="E332">
        <v>4.28E-3</v>
      </c>
      <c r="F332" t="s">
        <v>1</v>
      </c>
    </row>
    <row r="333" spans="1:6">
      <c r="A333" t="s">
        <v>333</v>
      </c>
      <c r="B333">
        <v>109</v>
      </c>
      <c r="C333">
        <v>112</v>
      </c>
      <c r="D333">
        <v>110.52</v>
      </c>
      <c r="E333">
        <v>3.29E-3</v>
      </c>
      <c r="F333" t="s">
        <v>1</v>
      </c>
    </row>
    <row r="334" spans="1:6">
      <c r="A334" t="s">
        <v>334</v>
      </c>
      <c r="B334">
        <v>111</v>
      </c>
      <c r="C334">
        <v>115</v>
      </c>
      <c r="D334">
        <v>112.61</v>
      </c>
      <c r="E334">
        <v>3.82E-3</v>
      </c>
      <c r="F334" t="s">
        <v>1</v>
      </c>
    </row>
    <row r="335" spans="1:6">
      <c r="A335" t="s">
        <v>335</v>
      </c>
      <c r="B335">
        <v>109</v>
      </c>
      <c r="C335">
        <v>113</v>
      </c>
      <c r="D335">
        <v>111.04</v>
      </c>
      <c r="E335">
        <v>4.4200000000000003E-3</v>
      </c>
      <c r="F335" t="s">
        <v>1</v>
      </c>
    </row>
    <row r="336" spans="1:6">
      <c r="A336" t="s">
        <v>336</v>
      </c>
      <c r="B336">
        <v>95</v>
      </c>
      <c r="C336">
        <v>101</v>
      </c>
      <c r="D336">
        <v>97.97</v>
      </c>
      <c r="E336">
        <v>4.4999999999999997E-3</v>
      </c>
      <c r="F336" t="s">
        <v>1</v>
      </c>
    </row>
    <row r="337" spans="1:6">
      <c r="A337" t="s">
        <v>337</v>
      </c>
      <c r="B337">
        <v>91</v>
      </c>
      <c r="C337">
        <v>97</v>
      </c>
      <c r="D337">
        <v>93.94</v>
      </c>
      <c r="E337">
        <v>4.7600000000000003E-3</v>
      </c>
      <c r="F337" t="s">
        <v>1</v>
      </c>
    </row>
    <row r="338" spans="1:6">
      <c r="A338" t="s">
        <v>338</v>
      </c>
      <c r="B338">
        <v>94</v>
      </c>
      <c r="C338">
        <v>100</v>
      </c>
      <c r="D338">
        <v>97.22</v>
      </c>
      <c r="E338">
        <v>6.43E-3</v>
      </c>
      <c r="F338" t="s">
        <v>1</v>
      </c>
    </row>
    <row r="339" spans="1:6">
      <c r="A339" t="s">
        <v>339</v>
      </c>
      <c r="B339">
        <v>91</v>
      </c>
      <c r="C339">
        <v>99</v>
      </c>
      <c r="D339">
        <v>94.86</v>
      </c>
      <c r="E339">
        <v>4.6800000000000001E-3</v>
      </c>
      <c r="F339" t="s">
        <v>1</v>
      </c>
    </row>
    <row r="340" spans="1:6">
      <c r="A340" t="s">
        <v>340</v>
      </c>
      <c r="B340">
        <v>97</v>
      </c>
      <c r="C340">
        <v>104</v>
      </c>
      <c r="D340">
        <v>100.32</v>
      </c>
      <c r="E340">
        <v>5.3200000000000001E-3</v>
      </c>
      <c r="F340" t="s">
        <v>1</v>
      </c>
    </row>
    <row r="341" spans="1:6">
      <c r="A341" t="s">
        <v>341</v>
      </c>
      <c r="B341">
        <v>81</v>
      </c>
      <c r="C341">
        <v>90</v>
      </c>
      <c r="D341">
        <v>86.2</v>
      </c>
      <c r="E341">
        <v>5.5799999999999999E-3</v>
      </c>
      <c r="F341" t="s">
        <v>1</v>
      </c>
    </row>
    <row r="342" spans="1:6">
      <c r="A342" t="s">
        <v>342</v>
      </c>
      <c r="B342">
        <v>82</v>
      </c>
      <c r="C342">
        <v>89</v>
      </c>
      <c r="D342">
        <v>85.79</v>
      </c>
      <c r="E342">
        <v>5.6899999999999997E-3</v>
      </c>
      <c r="F342" t="s">
        <v>1</v>
      </c>
    </row>
    <row r="343" spans="1:6">
      <c r="A343" t="s">
        <v>343</v>
      </c>
      <c r="B343">
        <v>85</v>
      </c>
      <c r="C343">
        <v>92</v>
      </c>
      <c r="D343">
        <v>87.31</v>
      </c>
      <c r="E343">
        <v>6.5300000000000002E-3</v>
      </c>
      <c r="F343" t="s">
        <v>1</v>
      </c>
    </row>
    <row r="344" spans="1:6">
      <c r="A344" t="s">
        <v>344</v>
      </c>
      <c r="B344">
        <v>82</v>
      </c>
      <c r="C344">
        <v>91</v>
      </c>
      <c r="D344">
        <v>86.75</v>
      </c>
      <c r="E344">
        <v>7.2300000000000003E-3</v>
      </c>
      <c r="F344" t="s">
        <v>1</v>
      </c>
    </row>
    <row r="345" spans="1:6">
      <c r="A345" t="s">
        <v>345</v>
      </c>
      <c r="B345">
        <v>83</v>
      </c>
      <c r="C345">
        <v>91</v>
      </c>
      <c r="D345">
        <v>86.56</v>
      </c>
      <c r="E345">
        <v>6.1599999999999997E-3</v>
      </c>
      <c r="F345" t="s">
        <v>1</v>
      </c>
    </row>
    <row r="346" spans="1:6">
      <c r="A346" t="s">
        <v>346</v>
      </c>
      <c r="B346">
        <v>73</v>
      </c>
      <c r="C346">
        <v>84</v>
      </c>
      <c r="D346">
        <v>78.12</v>
      </c>
      <c r="E346">
        <v>7.4799999999999997E-3</v>
      </c>
      <c r="F346" t="s">
        <v>1</v>
      </c>
    </row>
    <row r="347" spans="1:6">
      <c r="A347" t="s">
        <v>347</v>
      </c>
      <c r="B347">
        <v>77</v>
      </c>
      <c r="C347">
        <v>87</v>
      </c>
      <c r="D347">
        <v>81.73</v>
      </c>
      <c r="E347">
        <v>7.7400000000000004E-3</v>
      </c>
      <c r="F347" t="s">
        <v>1</v>
      </c>
    </row>
    <row r="348" spans="1:6">
      <c r="A348" t="s">
        <v>348</v>
      </c>
      <c r="B348">
        <v>73</v>
      </c>
      <c r="C348">
        <v>83</v>
      </c>
      <c r="D348">
        <v>77.55</v>
      </c>
      <c r="E348">
        <v>7.5700000000000003E-3</v>
      </c>
      <c r="F348" t="s">
        <v>1</v>
      </c>
    </row>
    <row r="349" spans="1:6">
      <c r="A349" t="s">
        <v>349</v>
      </c>
      <c r="B349">
        <v>76</v>
      </c>
      <c r="C349">
        <v>85</v>
      </c>
      <c r="D349">
        <v>80.12</v>
      </c>
      <c r="E349">
        <v>7.0600000000000003E-3</v>
      </c>
      <c r="F349" t="s">
        <v>1</v>
      </c>
    </row>
    <row r="350" spans="1:6">
      <c r="A350" t="s">
        <v>350</v>
      </c>
      <c r="B350">
        <v>75</v>
      </c>
      <c r="C350">
        <v>85</v>
      </c>
      <c r="D350">
        <v>79.69</v>
      </c>
      <c r="E350">
        <v>8.8199999999999997E-3</v>
      </c>
      <c r="F350" t="s">
        <v>1</v>
      </c>
    </row>
    <row r="351" spans="1:6">
      <c r="A351" t="s">
        <v>351</v>
      </c>
      <c r="B351">
        <v>142</v>
      </c>
      <c r="C351">
        <v>145</v>
      </c>
      <c r="D351">
        <v>144.07</v>
      </c>
      <c r="E351">
        <v>2.7699999999999999E-3</v>
      </c>
      <c r="F351" t="s">
        <v>1</v>
      </c>
    </row>
    <row r="352" spans="1:6">
      <c r="A352" t="s">
        <v>352</v>
      </c>
      <c r="B352">
        <v>143</v>
      </c>
      <c r="C352">
        <v>145</v>
      </c>
      <c r="D352">
        <v>144.4</v>
      </c>
      <c r="E352">
        <v>2.81E-3</v>
      </c>
      <c r="F352" t="s">
        <v>1</v>
      </c>
    </row>
    <row r="353" spans="1:6">
      <c r="A353" t="s">
        <v>353</v>
      </c>
      <c r="B353">
        <v>142</v>
      </c>
      <c r="C353">
        <v>145</v>
      </c>
      <c r="D353">
        <v>143.31</v>
      </c>
      <c r="E353">
        <v>2.2899999999999999E-3</v>
      </c>
      <c r="F353" t="s">
        <v>1</v>
      </c>
    </row>
    <row r="354" spans="1:6">
      <c r="A354" t="s">
        <v>354</v>
      </c>
      <c r="B354">
        <v>147</v>
      </c>
      <c r="C354">
        <v>147</v>
      </c>
      <c r="D354">
        <v>147</v>
      </c>
      <c r="E354">
        <v>2.2300000000000002E-3</v>
      </c>
      <c r="F354" t="s">
        <v>1</v>
      </c>
    </row>
    <row r="355" spans="1:6">
      <c r="A355" t="s">
        <v>355</v>
      </c>
      <c r="B355">
        <v>141</v>
      </c>
      <c r="C355">
        <v>144</v>
      </c>
      <c r="D355">
        <v>142.26</v>
      </c>
      <c r="E355">
        <v>2.6099999999999999E-3</v>
      </c>
      <c r="F355" t="s">
        <v>1</v>
      </c>
    </row>
    <row r="356" spans="1:6">
      <c r="A356" t="s">
        <v>356</v>
      </c>
      <c r="B356">
        <v>124</v>
      </c>
      <c r="C356">
        <v>128</v>
      </c>
      <c r="D356">
        <v>125.16</v>
      </c>
      <c r="E356">
        <v>3.8999999999999998E-3</v>
      </c>
      <c r="F356" t="s">
        <v>1</v>
      </c>
    </row>
    <row r="357" spans="1:6">
      <c r="A357" t="s">
        <v>357</v>
      </c>
      <c r="B357">
        <v>123</v>
      </c>
      <c r="C357">
        <v>127</v>
      </c>
      <c r="D357">
        <v>124.87</v>
      </c>
      <c r="E357">
        <v>4.1900000000000001E-3</v>
      </c>
      <c r="F357" t="s">
        <v>1</v>
      </c>
    </row>
    <row r="358" spans="1:6">
      <c r="A358" t="s">
        <v>358</v>
      </c>
      <c r="B358">
        <v>125</v>
      </c>
      <c r="C358">
        <v>129</v>
      </c>
      <c r="D358">
        <v>126.93</v>
      </c>
      <c r="E358">
        <v>4.2100000000000002E-3</v>
      </c>
      <c r="F358" t="s">
        <v>1</v>
      </c>
    </row>
    <row r="359" spans="1:6">
      <c r="A359" t="s">
        <v>359</v>
      </c>
      <c r="B359">
        <v>124</v>
      </c>
      <c r="C359">
        <v>128</v>
      </c>
      <c r="D359">
        <v>125.95</v>
      </c>
      <c r="E359">
        <v>3.7499999999999999E-3</v>
      </c>
      <c r="F359" t="s">
        <v>1</v>
      </c>
    </row>
    <row r="360" spans="1:6">
      <c r="A360" t="s">
        <v>360</v>
      </c>
      <c r="B360">
        <v>123</v>
      </c>
      <c r="C360">
        <v>127</v>
      </c>
      <c r="D360">
        <v>124.6</v>
      </c>
      <c r="E360">
        <v>3.46E-3</v>
      </c>
      <c r="F360" t="s">
        <v>1</v>
      </c>
    </row>
    <row r="361" spans="1:6">
      <c r="A361" t="s">
        <v>361</v>
      </c>
      <c r="B361">
        <v>113</v>
      </c>
      <c r="C361">
        <v>117</v>
      </c>
      <c r="D361">
        <v>114.65</v>
      </c>
      <c r="E361">
        <v>4.4600000000000004E-3</v>
      </c>
      <c r="F361" t="s">
        <v>1</v>
      </c>
    </row>
    <row r="362" spans="1:6">
      <c r="A362" t="s">
        <v>362</v>
      </c>
      <c r="B362">
        <v>108</v>
      </c>
      <c r="C362">
        <v>113</v>
      </c>
      <c r="D362">
        <v>111.19</v>
      </c>
      <c r="E362">
        <v>5.3800000000000002E-3</v>
      </c>
      <c r="F362" t="s">
        <v>1</v>
      </c>
    </row>
    <row r="363" spans="1:6">
      <c r="A363" t="s">
        <v>363</v>
      </c>
      <c r="B363">
        <v>112</v>
      </c>
      <c r="C363">
        <v>118</v>
      </c>
      <c r="D363">
        <v>114.74</v>
      </c>
      <c r="E363">
        <v>4.9800000000000001E-3</v>
      </c>
      <c r="F363" t="s">
        <v>1</v>
      </c>
    </row>
    <row r="364" spans="1:6">
      <c r="A364" t="s">
        <v>364</v>
      </c>
      <c r="B364">
        <v>111</v>
      </c>
      <c r="C364">
        <v>115</v>
      </c>
      <c r="D364">
        <v>112.6</v>
      </c>
      <c r="E364">
        <v>5.8300000000000001E-3</v>
      </c>
      <c r="F364" t="s">
        <v>1</v>
      </c>
    </row>
    <row r="365" spans="1:6">
      <c r="A365" t="s">
        <v>365</v>
      </c>
      <c r="B365">
        <v>106</v>
      </c>
      <c r="C365">
        <v>114</v>
      </c>
      <c r="D365">
        <v>109.89</v>
      </c>
      <c r="E365">
        <v>6.8599999999999998E-3</v>
      </c>
      <c r="F365" t="s">
        <v>1</v>
      </c>
    </row>
    <row r="366" spans="1:6">
      <c r="A366" t="s">
        <v>366</v>
      </c>
      <c r="B366">
        <v>99</v>
      </c>
      <c r="C366">
        <v>106</v>
      </c>
      <c r="D366">
        <v>102.52</v>
      </c>
      <c r="E366">
        <v>6.5599999999999999E-3</v>
      </c>
      <c r="F366" t="s">
        <v>1</v>
      </c>
    </row>
    <row r="367" spans="1:6">
      <c r="A367" t="s">
        <v>367</v>
      </c>
      <c r="B367">
        <v>99</v>
      </c>
      <c r="C367">
        <v>105</v>
      </c>
      <c r="D367">
        <v>101.7</v>
      </c>
      <c r="E367">
        <v>6.9199999999999999E-3</v>
      </c>
      <c r="F367" t="s">
        <v>1</v>
      </c>
    </row>
    <row r="368" spans="1:6">
      <c r="A368" t="s">
        <v>368</v>
      </c>
      <c r="B368">
        <v>94</v>
      </c>
      <c r="C368">
        <v>103</v>
      </c>
      <c r="D368">
        <v>97.47</v>
      </c>
      <c r="E368">
        <v>6.3499999999999997E-3</v>
      </c>
      <c r="F368" t="s">
        <v>1</v>
      </c>
    </row>
    <row r="369" spans="1:6">
      <c r="A369" t="s">
        <v>369</v>
      </c>
      <c r="B369">
        <v>93</v>
      </c>
      <c r="C369">
        <v>102</v>
      </c>
      <c r="D369">
        <v>97.44</v>
      </c>
      <c r="E369">
        <v>8.1799999999999998E-3</v>
      </c>
      <c r="F369" t="s">
        <v>1</v>
      </c>
    </row>
    <row r="370" spans="1:6">
      <c r="A370" t="s">
        <v>370</v>
      </c>
      <c r="B370">
        <v>90</v>
      </c>
      <c r="C370">
        <v>98</v>
      </c>
      <c r="D370">
        <v>94.44</v>
      </c>
      <c r="E370">
        <v>6.2899999999999996E-3</v>
      </c>
      <c r="F370" t="s">
        <v>1</v>
      </c>
    </row>
    <row r="371" spans="1:6">
      <c r="A371" t="s">
        <v>371</v>
      </c>
      <c r="B371">
        <v>88</v>
      </c>
      <c r="C371">
        <v>95</v>
      </c>
      <c r="D371">
        <v>91.36</v>
      </c>
      <c r="E371">
        <v>8.6400000000000001E-3</v>
      </c>
      <c r="F371" t="s">
        <v>1</v>
      </c>
    </row>
    <row r="372" spans="1:6">
      <c r="A372" t="s">
        <v>372</v>
      </c>
      <c r="B372">
        <v>85</v>
      </c>
      <c r="C372">
        <v>96</v>
      </c>
      <c r="D372">
        <v>89.31</v>
      </c>
      <c r="E372">
        <v>9.4199999999999996E-3</v>
      </c>
      <c r="F372" t="s">
        <v>1</v>
      </c>
    </row>
    <row r="373" spans="1:6">
      <c r="A373" t="s">
        <v>373</v>
      </c>
      <c r="B373">
        <v>80</v>
      </c>
      <c r="C373">
        <v>91</v>
      </c>
      <c r="D373">
        <v>86.23</v>
      </c>
      <c r="E373">
        <v>9.5499999999999995E-3</v>
      </c>
      <c r="F373" t="s">
        <v>1</v>
      </c>
    </row>
    <row r="374" spans="1:6">
      <c r="A374" t="s">
        <v>374</v>
      </c>
      <c r="B374">
        <v>86</v>
      </c>
      <c r="C374">
        <v>94</v>
      </c>
      <c r="D374">
        <v>88.95</v>
      </c>
      <c r="E374">
        <v>7.4999999999999997E-3</v>
      </c>
      <c r="F374" t="s">
        <v>1</v>
      </c>
    </row>
    <row r="375" spans="1:6">
      <c r="A375" t="s">
        <v>375</v>
      </c>
      <c r="B375">
        <v>86</v>
      </c>
      <c r="C375">
        <v>96</v>
      </c>
      <c r="D375">
        <v>90.05</v>
      </c>
      <c r="E375">
        <v>8.3800000000000003E-3</v>
      </c>
      <c r="F375" t="s">
        <v>1</v>
      </c>
    </row>
    <row r="376" spans="1:6">
      <c r="A376" t="s">
        <v>376</v>
      </c>
      <c r="B376">
        <v>184</v>
      </c>
      <c r="C376">
        <v>188</v>
      </c>
      <c r="D376">
        <v>186.84</v>
      </c>
      <c r="E376">
        <v>2.7899999999999999E-3</v>
      </c>
      <c r="F376" t="s">
        <v>1</v>
      </c>
    </row>
    <row r="377" spans="1:6">
      <c r="A377" t="s">
        <v>377</v>
      </c>
      <c r="B377">
        <v>185</v>
      </c>
      <c r="C377">
        <v>186</v>
      </c>
      <c r="D377">
        <v>185.94</v>
      </c>
      <c r="E377">
        <v>2.3999999999999998E-3</v>
      </c>
      <c r="F377" t="s">
        <v>1</v>
      </c>
    </row>
    <row r="378" spans="1:6">
      <c r="A378" t="s">
        <v>378</v>
      </c>
      <c r="B378">
        <v>186</v>
      </c>
      <c r="C378">
        <v>189</v>
      </c>
      <c r="D378">
        <v>188.15</v>
      </c>
      <c r="E378">
        <v>2.9499999999999999E-3</v>
      </c>
      <c r="F378" t="s">
        <v>1</v>
      </c>
    </row>
    <row r="379" spans="1:6">
      <c r="A379" t="s">
        <v>379</v>
      </c>
      <c r="B379">
        <v>185</v>
      </c>
      <c r="C379">
        <v>186</v>
      </c>
      <c r="D379">
        <v>185.02</v>
      </c>
      <c r="E379">
        <v>1.7700000000000001E-3</v>
      </c>
      <c r="F379" t="s">
        <v>1</v>
      </c>
    </row>
    <row r="380" spans="1:6">
      <c r="A380" t="s">
        <v>380</v>
      </c>
      <c r="B380">
        <v>183</v>
      </c>
      <c r="C380">
        <v>184</v>
      </c>
      <c r="D380">
        <v>183.9</v>
      </c>
      <c r="E380">
        <v>2.0500000000000002E-3</v>
      </c>
      <c r="F380" t="s">
        <v>1</v>
      </c>
    </row>
    <row r="381" spans="1:6">
      <c r="A381" t="s">
        <v>381</v>
      </c>
      <c r="B381">
        <v>168</v>
      </c>
      <c r="C381">
        <v>172</v>
      </c>
      <c r="D381">
        <v>169.59</v>
      </c>
      <c r="E381">
        <v>3.2699999999999999E-3</v>
      </c>
      <c r="F381" t="s">
        <v>1</v>
      </c>
    </row>
    <row r="382" spans="1:6">
      <c r="A382" t="s">
        <v>382</v>
      </c>
      <c r="B382">
        <v>170</v>
      </c>
      <c r="C382">
        <v>172</v>
      </c>
      <c r="D382">
        <v>170.91</v>
      </c>
      <c r="E382">
        <v>3.0799999999999998E-3</v>
      </c>
      <c r="F382" t="s">
        <v>1</v>
      </c>
    </row>
    <row r="383" spans="1:6">
      <c r="A383" t="s">
        <v>383</v>
      </c>
      <c r="B383">
        <v>171</v>
      </c>
      <c r="C383">
        <v>173</v>
      </c>
      <c r="D383">
        <v>171.48</v>
      </c>
      <c r="E383">
        <v>2.7299999999999998E-3</v>
      </c>
      <c r="F383" t="s">
        <v>1</v>
      </c>
    </row>
    <row r="384" spans="1:6">
      <c r="A384" t="s">
        <v>384</v>
      </c>
      <c r="B384">
        <v>169</v>
      </c>
      <c r="C384">
        <v>173</v>
      </c>
      <c r="D384">
        <v>170.94</v>
      </c>
      <c r="E384">
        <v>2.8700000000000002E-3</v>
      </c>
      <c r="F384" t="s">
        <v>1</v>
      </c>
    </row>
    <row r="385" spans="1:6">
      <c r="A385" t="s">
        <v>385</v>
      </c>
      <c r="B385">
        <v>172</v>
      </c>
      <c r="C385">
        <v>175</v>
      </c>
      <c r="D385">
        <v>173.09</v>
      </c>
      <c r="E385">
        <v>3.2399999999999998E-3</v>
      </c>
      <c r="F385" t="s">
        <v>1</v>
      </c>
    </row>
    <row r="386" spans="1:6">
      <c r="A386" t="s">
        <v>386</v>
      </c>
      <c r="B386">
        <v>152</v>
      </c>
      <c r="C386">
        <v>158</v>
      </c>
      <c r="D386">
        <v>155.38999999999999</v>
      </c>
      <c r="E386">
        <v>3.5000000000000001E-3</v>
      </c>
      <c r="F386" t="s">
        <v>1</v>
      </c>
    </row>
    <row r="387" spans="1:6">
      <c r="A387" t="s">
        <v>387</v>
      </c>
      <c r="B387">
        <v>157</v>
      </c>
      <c r="C387">
        <v>160</v>
      </c>
      <c r="D387">
        <v>158.44</v>
      </c>
      <c r="E387">
        <v>3.5300000000000002E-3</v>
      </c>
      <c r="F387" t="s">
        <v>1</v>
      </c>
    </row>
    <row r="388" spans="1:6">
      <c r="A388" t="s">
        <v>388</v>
      </c>
      <c r="B388">
        <v>154</v>
      </c>
      <c r="C388">
        <v>157</v>
      </c>
      <c r="D388">
        <v>155.27000000000001</v>
      </c>
      <c r="E388">
        <v>3.1199999999999999E-3</v>
      </c>
      <c r="F388" t="s">
        <v>1</v>
      </c>
    </row>
    <row r="389" spans="1:6">
      <c r="A389" t="s">
        <v>389</v>
      </c>
      <c r="B389">
        <v>155</v>
      </c>
      <c r="C389">
        <v>159</v>
      </c>
      <c r="D389">
        <v>157.03</v>
      </c>
      <c r="E389">
        <v>3.3600000000000001E-3</v>
      </c>
      <c r="F389" t="s">
        <v>1</v>
      </c>
    </row>
    <row r="390" spans="1:6">
      <c r="A390" t="s">
        <v>390</v>
      </c>
      <c r="B390">
        <v>154</v>
      </c>
      <c r="C390">
        <v>158</v>
      </c>
      <c r="D390">
        <v>155.84</v>
      </c>
      <c r="E390">
        <v>3.3899999999999998E-3</v>
      </c>
      <c r="F390" t="s">
        <v>1</v>
      </c>
    </row>
    <row r="391" spans="1:6">
      <c r="A391" t="s">
        <v>391</v>
      </c>
      <c r="B391">
        <v>140</v>
      </c>
      <c r="C391">
        <v>146</v>
      </c>
      <c r="D391">
        <v>142.52000000000001</v>
      </c>
      <c r="E391">
        <v>4.1399999999999996E-3</v>
      </c>
      <c r="F391" t="s">
        <v>1</v>
      </c>
    </row>
    <row r="392" spans="1:6">
      <c r="A392" t="s">
        <v>392</v>
      </c>
      <c r="B392">
        <v>142</v>
      </c>
      <c r="C392">
        <v>146</v>
      </c>
      <c r="D392">
        <v>144.54</v>
      </c>
      <c r="E392">
        <v>3.0799999999999998E-3</v>
      </c>
      <c r="F392" t="s">
        <v>1</v>
      </c>
    </row>
    <row r="393" spans="1:6">
      <c r="A393" t="s">
        <v>393</v>
      </c>
      <c r="B393">
        <v>146</v>
      </c>
      <c r="C393">
        <v>150</v>
      </c>
      <c r="D393">
        <v>147.38</v>
      </c>
      <c r="E393">
        <v>3.49E-3</v>
      </c>
      <c r="F393" t="s">
        <v>1</v>
      </c>
    </row>
    <row r="394" spans="1:6">
      <c r="A394" t="s">
        <v>394</v>
      </c>
      <c r="B394">
        <v>146</v>
      </c>
      <c r="C394">
        <v>149</v>
      </c>
      <c r="D394">
        <v>147.88</v>
      </c>
      <c r="E394">
        <v>2.81E-3</v>
      </c>
      <c r="F394" t="s">
        <v>1</v>
      </c>
    </row>
    <row r="395" spans="1:6">
      <c r="A395" t="s">
        <v>395</v>
      </c>
      <c r="B395">
        <v>141</v>
      </c>
      <c r="C395">
        <v>147</v>
      </c>
      <c r="D395">
        <v>143.69999999999999</v>
      </c>
      <c r="E395">
        <v>3.4499999999999999E-3</v>
      </c>
      <c r="F395" t="s">
        <v>1</v>
      </c>
    </row>
    <row r="396" spans="1:6">
      <c r="A396" t="s">
        <v>396</v>
      </c>
      <c r="B396">
        <v>132</v>
      </c>
      <c r="C396">
        <v>138</v>
      </c>
      <c r="D396">
        <v>135.43</v>
      </c>
      <c r="E396">
        <v>4.7800000000000004E-3</v>
      </c>
      <c r="F396" t="s">
        <v>1</v>
      </c>
    </row>
    <row r="397" spans="1:6">
      <c r="A397" t="s">
        <v>397</v>
      </c>
      <c r="B397">
        <v>130</v>
      </c>
      <c r="C397">
        <v>136</v>
      </c>
      <c r="D397">
        <v>132.25</v>
      </c>
      <c r="E397">
        <v>4.64E-3</v>
      </c>
      <c r="F397" t="s">
        <v>1</v>
      </c>
    </row>
    <row r="398" spans="1:6">
      <c r="A398" t="s">
        <v>398</v>
      </c>
      <c r="B398">
        <v>131</v>
      </c>
      <c r="C398">
        <v>136</v>
      </c>
      <c r="D398">
        <v>133.86000000000001</v>
      </c>
      <c r="E398">
        <v>3.8600000000000001E-3</v>
      </c>
      <c r="F398" t="s">
        <v>1</v>
      </c>
    </row>
    <row r="399" spans="1:6">
      <c r="A399" t="s">
        <v>399</v>
      </c>
      <c r="B399">
        <v>133</v>
      </c>
      <c r="C399">
        <v>138</v>
      </c>
      <c r="D399">
        <v>135.22</v>
      </c>
      <c r="E399">
        <v>3.3800000000000002E-3</v>
      </c>
      <c r="F399" t="s">
        <v>1</v>
      </c>
    </row>
    <row r="400" spans="1:6">
      <c r="A400" t="s">
        <v>400</v>
      </c>
      <c r="B400">
        <v>131</v>
      </c>
      <c r="C400">
        <v>136</v>
      </c>
      <c r="D400">
        <v>133.30000000000001</v>
      </c>
      <c r="E400">
        <v>2.8700000000000002E-3</v>
      </c>
      <c r="F400" t="s">
        <v>1</v>
      </c>
    </row>
    <row r="401" spans="1:6">
      <c r="A401" t="s">
        <v>401</v>
      </c>
      <c r="B401">
        <v>4</v>
      </c>
      <c r="C401">
        <v>9</v>
      </c>
      <c r="D401">
        <v>6.71</v>
      </c>
      <c r="E401">
        <v>1.14E-3</v>
      </c>
      <c r="F401" t="s">
        <v>1</v>
      </c>
    </row>
    <row r="402" spans="1:6">
      <c r="A402" t="s">
        <v>402</v>
      </c>
      <c r="B402">
        <v>5</v>
      </c>
      <c r="C402">
        <v>8</v>
      </c>
      <c r="D402">
        <v>6.56</v>
      </c>
      <c r="E402">
        <v>8.1999999999999998E-4</v>
      </c>
      <c r="F402" t="s">
        <v>1</v>
      </c>
    </row>
    <row r="403" spans="1:6">
      <c r="A403" t="s">
        <v>403</v>
      </c>
      <c r="B403">
        <v>4</v>
      </c>
      <c r="C403">
        <v>9</v>
      </c>
      <c r="D403">
        <v>6.65</v>
      </c>
      <c r="E403">
        <v>1.1100000000000001E-3</v>
      </c>
      <c r="F403" t="s">
        <v>1</v>
      </c>
    </row>
    <row r="404" spans="1:6">
      <c r="A404" t="s">
        <v>404</v>
      </c>
      <c r="B404">
        <v>5</v>
      </c>
      <c r="C404">
        <v>10</v>
      </c>
      <c r="D404">
        <v>7.12</v>
      </c>
      <c r="E404">
        <v>9.1E-4</v>
      </c>
      <c r="F404" t="s">
        <v>1</v>
      </c>
    </row>
    <row r="405" spans="1:6">
      <c r="A405" t="s">
        <v>405</v>
      </c>
      <c r="B405">
        <v>5</v>
      </c>
      <c r="C405">
        <v>9</v>
      </c>
      <c r="D405">
        <v>6.98</v>
      </c>
      <c r="E405">
        <v>1.1900000000000001E-3</v>
      </c>
      <c r="F405" t="s">
        <v>1</v>
      </c>
    </row>
    <row r="406" spans="1:6">
      <c r="A406" t="s">
        <v>406</v>
      </c>
      <c r="B406">
        <v>3</v>
      </c>
      <c r="C406">
        <v>8</v>
      </c>
      <c r="D406">
        <v>5.62</v>
      </c>
      <c r="E406">
        <v>1.23E-3</v>
      </c>
      <c r="F406" t="s">
        <v>1</v>
      </c>
    </row>
    <row r="407" spans="1:6">
      <c r="A407" t="s">
        <v>407</v>
      </c>
      <c r="B407">
        <v>3</v>
      </c>
      <c r="C407">
        <v>8</v>
      </c>
      <c r="D407">
        <v>5.74</v>
      </c>
      <c r="E407">
        <v>1.23E-3</v>
      </c>
      <c r="F407" t="s">
        <v>1</v>
      </c>
    </row>
    <row r="408" spans="1:6">
      <c r="A408" t="s">
        <v>408</v>
      </c>
      <c r="B408">
        <v>3</v>
      </c>
      <c r="C408">
        <v>8</v>
      </c>
      <c r="D408">
        <v>5.21</v>
      </c>
      <c r="E408">
        <v>1.23E-3</v>
      </c>
      <c r="F408" t="s">
        <v>1</v>
      </c>
    </row>
    <row r="409" spans="1:6">
      <c r="A409" t="s">
        <v>409</v>
      </c>
      <c r="B409">
        <v>3</v>
      </c>
      <c r="C409">
        <v>8</v>
      </c>
      <c r="D409">
        <v>5.27</v>
      </c>
      <c r="E409">
        <v>1.0300000000000001E-3</v>
      </c>
      <c r="F409" t="s">
        <v>1</v>
      </c>
    </row>
    <row r="410" spans="1:6">
      <c r="A410" t="s">
        <v>410</v>
      </c>
      <c r="B410">
        <v>4</v>
      </c>
      <c r="C410">
        <v>9</v>
      </c>
      <c r="D410">
        <v>6.01</v>
      </c>
      <c r="E410">
        <v>1.2700000000000001E-3</v>
      </c>
      <c r="F410" t="s">
        <v>1</v>
      </c>
    </row>
    <row r="411" spans="1:6">
      <c r="A411" t="s">
        <v>411</v>
      </c>
      <c r="B411">
        <v>11</v>
      </c>
      <c r="C411">
        <v>14</v>
      </c>
      <c r="D411">
        <v>12.04</v>
      </c>
      <c r="E411">
        <v>5.9999999999999995E-4</v>
      </c>
      <c r="F411" t="s">
        <v>1</v>
      </c>
    </row>
    <row r="412" spans="1:6">
      <c r="A412" t="s">
        <v>412</v>
      </c>
      <c r="B412">
        <v>14</v>
      </c>
      <c r="C412">
        <v>14</v>
      </c>
      <c r="D412">
        <v>14</v>
      </c>
      <c r="E412">
        <v>3.4000000000000002E-4</v>
      </c>
      <c r="F412" t="s">
        <v>1</v>
      </c>
    </row>
    <row r="413" spans="1:6">
      <c r="A413" t="s">
        <v>413</v>
      </c>
      <c r="B413">
        <v>14</v>
      </c>
      <c r="C413">
        <v>15</v>
      </c>
      <c r="D413">
        <v>14.13</v>
      </c>
      <c r="E413">
        <v>5.1999999999999995E-4</v>
      </c>
      <c r="F413" t="s">
        <v>1</v>
      </c>
    </row>
    <row r="414" spans="1:6">
      <c r="A414" t="s">
        <v>414</v>
      </c>
      <c r="B414">
        <v>12</v>
      </c>
      <c r="C414">
        <v>13</v>
      </c>
      <c r="D414">
        <v>12.17</v>
      </c>
      <c r="E414">
        <v>4.8000000000000001E-4</v>
      </c>
      <c r="F414" t="s">
        <v>1</v>
      </c>
    </row>
    <row r="415" spans="1:6">
      <c r="A415" t="s">
        <v>415</v>
      </c>
      <c r="B415">
        <v>16</v>
      </c>
      <c r="C415">
        <v>16</v>
      </c>
      <c r="D415">
        <v>16</v>
      </c>
      <c r="E415">
        <v>3.1E-4</v>
      </c>
      <c r="F415" t="s">
        <v>1</v>
      </c>
    </row>
    <row r="416" spans="1:6">
      <c r="A416" t="s">
        <v>416</v>
      </c>
      <c r="B416">
        <v>8</v>
      </c>
      <c r="C416">
        <v>12</v>
      </c>
      <c r="D416">
        <v>9.8699999999999992</v>
      </c>
      <c r="E416">
        <v>8.7000000000000001E-4</v>
      </c>
      <c r="F416" t="s">
        <v>1</v>
      </c>
    </row>
    <row r="417" spans="1:6">
      <c r="A417" t="s">
        <v>417</v>
      </c>
      <c r="B417">
        <v>7</v>
      </c>
      <c r="C417">
        <v>11</v>
      </c>
      <c r="D417">
        <v>8.7899999999999991</v>
      </c>
      <c r="E417">
        <v>7.5000000000000002E-4</v>
      </c>
      <c r="F417" t="s">
        <v>1</v>
      </c>
    </row>
    <row r="418" spans="1:6">
      <c r="A418" t="s">
        <v>418</v>
      </c>
      <c r="B418">
        <v>8</v>
      </c>
      <c r="C418">
        <v>11</v>
      </c>
      <c r="D418">
        <v>9.83</v>
      </c>
      <c r="E418">
        <v>7.3999999999999999E-4</v>
      </c>
      <c r="F418" t="s">
        <v>1</v>
      </c>
    </row>
    <row r="419" spans="1:6">
      <c r="A419" t="s">
        <v>419</v>
      </c>
      <c r="B419">
        <v>10</v>
      </c>
      <c r="C419">
        <v>13</v>
      </c>
      <c r="D419">
        <v>11.43</v>
      </c>
      <c r="E419">
        <v>6.2E-4</v>
      </c>
      <c r="F419" t="s">
        <v>1</v>
      </c>
    </row>
    <row r="420" spans="1:6">
      <c r="A420" t="s">
        <v>420</v>
      </c>
      <c r="B420">
        <v>8</v>
      </c>
      <c r="C420">
        <v>11</v>
      </c>
      <c r="D420">
        <v>9.67</v>
      </c>
      <c r="E420">
        <v>6.8999999999999997E-4</v>
      </c>
      <c r="F420" t="s">
        <v>1</v>
      </c>
    </row>
    <row r="421" spans="1:6">
      <c r="A421" t="s">
        <v>421</v>
      </c>
      <c r="B421">
        <v>7</v>
      </c>
      <c r="C421">
        <v>11</v>
      </c>
      <c r="D421">
        <v>8.66</v>
      </c>
      <c r="E421">
        <v>8.7000000000000001E-4</v>
      </c>
      <c r="F421" t="s">
        <v>1</v>
      </c>
    </row>
    <row r="422" spans="1:6">
      <c r="A422" t="s">
        <v>422</v>
      </c>
      <c r="B422">
        <v>7</v>
      </c>
      <c r="C422">
        <v>11</v>
      </c>
      <c r="D422">
        <v>8.08</v>
      </c>
      <c r="E422">
        <v>9.3000000000000005E-4</v>
      </c>
      <c r="F422" t="s">
        <v>1</v>
      </c>
    </row>
    <row r="423" spans="1:6">
      <c r="A423" t="s">
        <v>423</v>
      </c>
      <c r="B423">
        <v>4</v>
      </c>
      <c r="C423">
        <v>9</v>
      </c>
      <c r="D423">
        <v>6.63</v>
      </c>
      <c r="E423">
        <v>1.06E-3</v>
      </c>
      <c r="F423" t="s">
        <v>1</v>
      </c>
    </row>
    <row r="424" spans="1:6">
      <c r="A424" t="s">
        <v>424</v>
      </c>
      <c r="B424">
        <v>7</v>
      </c>
      <c r="C424">
        <v>9</v>
      </c>
      <c r="D424">
        <v>8.07</v>
      </c>
      <c r="E424">
        <v>5.8E-4</v>
      </c>
      <c r="F424" t="s">
        <v>1</v>
      </c>
    </row>
    <row r="425" spans="1:6">
      <c r="A425" t="s">
        <v>425</v>
      </c>
      <c r="B425">
        <v>5</v>
      </c>
      <c r="C425">
        <v>10</v>
      </c>
      <c r="D425">
        <v>7.6</v>
      </c>
      <c r="E425">
        <v>9.3000000000000005E-4</v>
      </c>
      <c r="F425" t="s">
        <v>1</v>
      </c>
    </row>
    <row r="426" spans="1:6">
      <c r="A426" t="s">
        <v>426</v>
      </c>
      <c r="B426">
        <v>217</v>
      </c>
      <c r="C426">
        <v>219</v>
      </c>
      <c r="D426">
        <v>218.31</v>
      </c>
      <c r="E426">
        <v>2.5600000000000002E-3</v>
      </c>
      <c r="F426" t="s">
        <v>1</v>
      </c>
    </row>
    <row r="427" spans="1:6">
      <c r="A427" t="s">
        <v>427</v>
      </c>
      <c r="B427">
        <v>215</v>
      </c>
      <c r="C427">
        <v>217</v>
      </c>
      <c r="D427">
        <v>215.95</v>
      </c>
      <c r="E427">
        <v>2.0400000000000001E-3</v>
      </c>
      <c r="F427" t="s">
        <v>1</v>
      </c>
    </row>
    <row r="428" spans="1:6">
      <c r="A428" t="s">
        <v>428</v>
      </c>
      <c r="B428">
        <v>217</v>
      </c>
      <c r="C428">
        <v>218</v>
      </c>
      <c r="D428">
        <v>217.94</v>
      </c>
      <c r="E428">
        <v>2.5699999999999998E-3</v>
      </c>
      <c r="F428" t="s">
        <v>1</v>
      </c>
    </row>
    <row r="429" spans="1:6">
      <c r="A429" t="s">
        <v>429</v>
      </c>
      <c r="B429">
        <v>216</v>
      </c>
      <c r="C429">
        <v>217</v>
      </c>
      <c r="D429">
        <v>216.96</v>
      </c>
      <c r="E429">
        <v>3.13E-3</v>
      </c>
      <c r="F429" t="s">
        <v>1</v>
      </c>
    </row>
    <row r="430" spans="1:6">
      <c r="A430" t="s">
        <v>430</v>
      </c>
      <c r="B430">
        <v>216</v>
      </c>
      <c r="C430">
        <v>218</v>
      </c>
      <c r="D430">
        <v>217.33</v>
      </c>
      <c r="E430">
        <v>2.9199999999999999E-3</v>
      </c>
      <c r="F430" t="s">
        <v>1</v>
      </c>
    </row>
    <row r="431" spans="1:6">
      <c r="A431" t="s">
        <v>431</v>
      </c>
      <c r="B431">
        <v>201</v>
      </c>
      <c r="C431">
        <v>205</v>
      </c>
      <c r="D431">
        <v>203.24</v>
      </c>
      <c r="E431">
        <v>3.7699999999999999E-3</v>
      </c>
      <c r="F431" t="s">
        <v>1</v>
      </c>
    </row>
    <row r="432" spans="1:6">
      <c r="A432" t="s">
        <v>432</v>
      </c>
      <c r="B432">
        <v>202</v>
      </c>
      <c r="C432">
        <v>204</v>
      </c>
      <c r="D432">
        <v>203.41</v>
      </c>
      <c r="E432">
        <v>4.7699999999999999E-3</v>
      </c>
      <c r="F432" t="s">
        <v>1</v>
      </c>
    </row>
    <row r="433" spans="1:6">
      <c r="A433" t="s">
        <v>433</v>
      </c>
      <c r="B433">
        <v>202</v>
      </c>
      <c r="C433">
        <v>204</v>
      </c>
      <c r="D433">
        <v>203.16</v>
      </c>
      <c r="E433">
        <v>3.7100000000000002E-3</v>
      </c>
      <c r="F433" t="s">
        <v>1</v>
      </c>
    </row>
    <row r="434" spans="1:6">
      <c r="A434" t="s">
        <v>434</v>
      </c>
      <c r="B434">
        <v>198</v>
      </c>
      <c r="C434">
        <v>201</v>
      </c>
      <c r="D434">
        <v>199.21</v>
      </c>
      <c r="E434">
        <v>3.81E-3</v>
      </c>
      <c r="F434" t="s">
        <v>1</v>
      </c>
    </row>
    <row r="435" spans="1:6">
      <c r="A435" t="s">
        <v>435</v>
      </c>
      <c r="B435">
        <v>202</v>
      </c>
      <c r="C435">
        <v>205</v>
      </c>
      <c r="D435">
        <v>203.52</v>
      </c>
      <c r="E435">
        <v>3.2000000000000002E-3</v>
      </c>
      <c r="F435" t="s">
        <v>1</v>
      </c>
    </row>
    <row r="436" spans="1:6">
      <c r="A436" t="s">
        <v>436</v>
      </c>
      <c r="B436">
        <v>183</v>
      </c>
      <c r="C436">
        <v>185</v>
      </c>
      <c r="D436">
        <v>183.77</v>
      </c>
      <c r="E436">
        <v>3.96E-3</v>
      </c>
      <c r="F436" t="s">
        <v>1</v>
      </c>
    </row>
    <row r="437" spans="1:6">
      <c r="A437" t="s">
        <v>437</v>
      </c>
      <c r="B437">
        <v>181</v>
      </c>
      <c r="C437">
        <v>185</v>
      </c>
      <c r="D437">
        <v>182.98</v>
      </c>
      <c r="E437">
        <v>3.8E-3</v>
      </c>
      <c r="F437" t="s">
        <v>1</v>
      </c>
    </row>
    <row r="438" spans="1:6">
      <c r="A438" t="s">
        <v>438</v>
      </c>
      <c r="B438">
        <v>185</v>
      </c>
      <c r="C438">
        <v>189</v>
      </c>
      <c r="D438">
        <v>187.42</v>
      </c>
      <c r="E438">
        <v>3.65E-3</v>
      </c>
      <c r="F438" t="s">
        <v>1</v>
      </c>
    </row>
    <row r="439" spans="1:6">
      <c r="A439" t="s">
        <v>439</v>
      </c>
      <c r="B439">
        <v>185</v>
      </c>
      <c r="C439">
        <v>188</v>
      </c>
      <c r="D439">
        <v>186.38</v>
      </c>
      <c r="E439">
        <v>4.64E-3</v>
      </c>
      <c r="F439" t="s">
        <v>1</v>
      </c>
    </row>
    <row r="440" spans="1:6">
      <c r="A440" t="s">
        <v>440</v>
      </c>
      <c r="B440">
        <v>186</v>
      </c>
      <c r="C440">
        <v>190</v>
      </c>
      <c r="D440">
        <v>188.31</v>
      </c>
      <c r="E440">
        <v>4.8999999999999998E-3</v>
      </c>
      <c r="F440" t="s">
        <v>1</v>
      </c>
    </row>
    <row r="441" spans="1:6">
      <c r="A441" t="s">
        <v>441</v>
      </c>
      <c r="B441">
        <v>169</v>
      </c>
      <c r="C441">
        <v>174</v>
      </c>
      <c r="D441">
        <v>171.91</v>
      </c>
      <c r="E441">
        <v>4.7099999999999998E-3</v>
      </c>
      <c r="F441" t="s">
        <v>1</v>
      </c>
    </row>
    <row r="442" spans="1:6">
      <c r="A442" t="s">
        <v>442</v>
      </c>
      <c r="B442">
        <v>171</v>
      </c>
      <c r="C442">
        <v>175</v>
      </c>
      <c r="D442">
        <v>173.45</v>
      </c>
      <c r="E442">
        <v>3.5699999999999998E-3</v>
      </c>
      <c r="F442" t="s">
        <v>1</v>
      </c>
    </row>
    <row r="443" spans="1:6">
      <c r="A443" t="s">
        <v>443</v>
      </c>
      <c r="B443">
        <v>169</v>
      </c>
      <c r="C443">
        <v>174</v>
      </c>
      <c r="D443">
        <v>171.13</v>
      </c>
      <c r="E443">
        <v>4.6299999999999996E-3</v>
      </c>
      <c r="F443" t="s">
        <v>1</v>
      </c>
    </row>
    <row r="444" spans="1:6">
      <c r="A444" t="s">
        <v>444</v>
      </c>
      <c r="B444">
        <v>169</v>
      </c>
      <c r="C444">
        <v>174</v>
      </c>
      <c r="D444">
        <v>171.78</v>
      </c>
      <c r="E444">
        <v>3.5899999999999999E-3</v>
      </c>
      <c r="F444" t="s">
        <v>1</v>
      </c>
    </row>
    <row r="445" spans="1:6">
      <c r="A445" t="s">
        <v>445</v>
      </c>
      <c r="B445">
        <v>166</v>
      </c>
      <c r="C445">
        <v>170</v>
      </c>
      <c r="D445">
        <v>167.86</v>
      </c>
      <c r="E445">
        <v>4.1700000000000001E-3</v>
      </c>
      <c r="F445" t="s">
        <v>1</v>
      </c>
    </row>
    <row r="446" spans="1:6">
      <c r="A446" t="s">
        <v>446</v>
      </c>
      <c r="B446">
        <v>162</v>
      </c>
      <c r="C446">
        <v>168</v>
      </c>
      <c r="D446">
        <v>165.09</v>
      </c>
      <c r="E446">
        <v>3.2499999999999999E-3</v>
      </c>
      <c r="F446" t="s">
        <v>1</v>
      </c>
    </row>
    <row r="447" spans="1:6">
      <c r="A447" t="s">
        <v>447</v>
      </c>
      <c r="B447">
        <v>156</v>
      </c>
      <c r="C447">
        <v>164</v>
      </c>
      <c r="D447">
        <v>159.78</v>
      </c>
      <c r="E447">
        <v>4.9300000000000004E-3</v>
      </c>
      <c r="F447" t="s">
        <v>1</v>
      </c>
    </row>
    <row r="448" spans="1:6">
      <c r="A448" t="s">
        <v>448</v>
      </c>
      <c r="B448">
        <v>161</v>
      </c>
      <c r="C448">
        <v>167</v>
      </c>
      <c r="D448">
        <v>164.22</v>
      </c>
      <c r="E448">
        <v>5.2700000000000004E-3</v>
      </c>
      <c r="F448" t="s">
        <v>1</v>
      </c>
    </row>
    <row r="449" spans="1:6">
      <c r="A449" t="s">
        <v>449</v>
      </c>
      <c r="B449">
        <v>157</v>
      </c>
      <c r="C449">
        <v>161</v>
      </c>
      <c r="D449">
        <v>159.06</v>
      </c>
      <c r="E449">
        <v>5.0099999999999997E-3</v>
      </c>
      <c r="F449" t="s">
        <v>1</v>
      </c>
    </row>
    <row r="450" spans="1:6">
      <c r="A450" t="s">
        <v>450</v>
      </c>
      <c r="B450">
        <v>159</v>
      </c>
      <c r="C450">
        <v>165</v>
      </c>
      <c r="D450">
        <v>162.66</v>
      </c>
      <c r="E450">
        <v>4.1200000000000004E-3</v>
      </c>
      <c r="F450" t="s">
        <v>1</v>
      </c>
    </row>
    <row r="451" spans="1:6">
      <c r="A451" t="s">
        <v>451</v>
      </c>
      <c r="B451">
        <v>183</v>
      </c>
      <c r="C451">
        <v>189</v>
      </c>
      <c r="D451">
        <v>186.12</v>
      </c>
      <c r="E451">
        <v>5.8999999999999999E-3</v>
      </c>
      <c r="F451" t="s">
        <v>1</v>
      </c>
    </row>
    <row r="452" spans="1:6">
      <c r="A452" t="s">
        <v>452</v>
      </c>
      <c r="B452">
        <v>180</v>
      </c>
      <c r="C452">
        <v>187</v>
      </c>
      <c r="D452">
        <v>182.57</v>
      </c>
      <c r="E452">
        <v>6.9899999999999997E-3</v>
      </c>
      <c r="F452" t="s">
        <v>1</v>
      </c>
    </row>
    <row r="453" spans="1:6">
      <c r="A453" t="s">
        <v>453</v>
      </c>
      <c r="B453">
        <v>184</v>
      </c>
      <c r="C453">
        <v>189</v>
      </c>
      <c r="D453">
        <v>186.52</v>
      </c>
      <c r="E453">
        <v>6.2599999999999999E-3</v>
      </c>
      <c r="F453" t="s">
        <v>1</v>
      </c>
    </row>
    <row r="454" spans="1:6">
      <c r="A454" t="s">
        <v>454</v>
      </c>
      <c r="B454">
        <v>185</v>
      </c>
      <c r="C454">
        <v>190</v>
      </c>
      <c r="D454">
        <v>187.23</v>
      </c>
      <c r="E454">
        <v>4.9500000000000004E-3</v>
      </c>
      <c r="F454" t="s">
        <v>1</v>
      </c>
    </row>
    <row r="455" spans="1:6">
      <c r="A455" t="s">
        <v>455</v>
      </c>
      <c r="B455">
        <v>182</v>
      </c>
      <c r="C455">
        <v>189</v>
      </c>
      <c r="D455">
        <v>185.5</v>
      </c>
      <c r="E455">
        <v>5.64E-3</v>
      </c>
      <c r="F455" t="s">
        <v>1</v>
      </c>
    </row>
    <row r="456" spans="1:6">
      <c r="A456" t="s">
        <v>456</v>
      </c>
      <c r="B456">
        <v>248</v>
      </c>
      <c r="C456">
        <v>251</v>
      </c>
      <c r="D456">
        <v>248.9</v>
      </c>
      <c r="E456">
        <v>3.8800000000000002E-3</v>
      </c>
      <c r="F456" t="s">
        <v>1</v>
      </c>
    </row>
    <row r="457" spans="1:6">
      <c r="A457" t="s">
        <v>457</v>
      </c>
      <c r="B457">
        <v>246</v>
      </c>
      <c r="C457">
        <v>248</v>
      </c>
      <c r="D457">
        <v>246.67</v>
      </c>
      <c r="E457">
        <v>3.2399999999999998E-3</v>
      </c>
      <c r="F457" t="s">
        <v>1</v>
      </c>
    </row>
    <row r="458" spans="1:6">
      <c r="A458" t="s">
        <v>458</v>
      </c>
      <c r="B458">
        <v>248</v>
      </c>
      <c r="C458">
        <v>249</v>
      </c>
      <c r="D458">
        <v>248.66</v>
      </c>
      <c r="E458">
        <v>3.6800000000000001E-3</v>
      </c>
      <c r="F458" t="s">
        <v>1</v>
      </c>
    </row>
    <row r="459" spans="1:6">
      <c r="A459" t="s">
        <v>459</v>
      </c>
      <c r="B459">
        <v>249</v>
      </c>
      <c r="C459">
        <v>250</v>
      </c>
      <c r="D459">
        <v>249.56</v>
      </c>
      <c r="E459">
        <v>3.2100000000000002E-3</v>
      </c>
      <c r="F459" t="s">
        <v>1</v>
      </c>
    </row>
    <row r="460" spans="1:6">
      <c r="A460" t="s">
        <v>460</v>
      </c>
      <c r="B460">
        <v>248</v>
      </c>
      <c r="C460">
        <v>249</v>
      </c>
      <c r="D460">
        <v>248.26</v>
      </c>
      <c r="E460">
        <v>3.4299999999999999E-3</v>
      </c>
      <c r="F460" t="s">
        <v>1</v>
      </c>
    </row>
    <row r="461" spans="1:6">
      <c r="A461" t="s">
        <v>461</v>
      </c>
      <c r="B461">
        <v>232</v>
      </c>
      <c r="C461">
        <v>234</v>
      </c>
      <c r="D461">
        <v>233.18</v>
      </c>
      <c r="E461">
        <v>4.3E-3</v>
      </c>
      <c r="F461" t="s">
        <v>1</v>
      </c>
    </row>
    <row r="462" spans="1:6">
      <c r="A462" t="s">
        <v>462</v>
      </c>
      <c r="B462">
        <v>232</v>
      </c>
      <c r="C462">
        <v>234</v>
      </c>
      <c r="D462">
        <v>233.19</v>
      </c>
      <c r="E462">
        <v>3.8400000000000001E-3</v>
      </c>
      <c r="F462" t="s">
        <v>1</v>
      </c>
    </row>
    <row r="463" spans="1:6">
      <c r="A463" t="s">
        <v>463</v>
      </c>
      <c r="B463">
        <v>229</v>
      </c>
      <c r="C463">
        <v>231</v>
      </c>
      <c r="D463">
        <v>230.13</v>
      </c>
      <c r="E463">
        <v>4.4299999999999999E-3</v>
      </c>
      <c r="F463" t="s">
        <v>1</v>
      </c>
    </row>
    <row r="464" spans="1:6">
      <c r="A464" t="s">
        <v>464</v>
      </c>
      <c r="B464">
        <v>231</v>
      </c>
      <c r="C464">
        <v>233</v>
      </c>
      <c r="D464">
        <v>232.12</v>
      </c>
      <c r="E464">
        <v>3.31E-3</v>
      </c>
      <c r="F464" t="s">
        <v>1</v>
      </c>
    </row>
    <row r="465" spans="1:6">
      <c r="A465" t="s">
        <v>465</v>
      </c>
      <c r="B465">
        <v>230</v>
      </c>
      <c r="C465">
        <v>233</v>
      </c>
      <c r="D465">
        <v>231.19</v>
      </c>
      <c r="E465">
        <v>4.4799999999999996E-3</v>
      </c>
      <c r="F465" t="s">
        <v>1</v>
      </c>
    </row>
    <row r="466" spans="1:6">
      <c r="A466" t="s">
        <v>466</v>
      </c>
      <c r="B466">
        <v>214</v>
      </c>
      <c r="C466">
        <v>217</v>
      </c>
      <c r="D466">
        <v>215.58</v>
      </c>
      <c r="E466">
        <v>4.45E-3</v>
      </c>
      <c r="F466" t="s">
        <v>1</v>
      </c>
    </row>
    <row r="467" spans="1:6">
      <c r="A467" t="s">
        <v>467</v>
      </c>
      <c r="B467">
        <v>212</v>
      </c>
      <c r="C467">
        <v>215</v>
      </c>
      <c r="D467">
        <v>213.61</v>
      </c>
      <c r="E467">
        <v>5.4099999999999999E-3</v>
      </c>
      <c r="F467" t="s">
        <v>1</v>
      </c>
    </row>
    <row r="468" spans="1:6">
      <c r="A468" t="s">
        <v>468</v>
      </c>
      <c r="B468">
        <v>213</v>
      </c>
      <c r="C468">
        <v>216</v>
      </c>
      <c r="D468">
        <v>214.53</v>
      </c>
      <c r="E468">
        <v>4.7099999999999998E-3</v>
      </c>
      <c r="F468" t="s">
        <v>1</v>
      </c>
    </row>
    <row r="469" spans="1:6">
      <c r="A469" t="s">
        <v>469</v>
      </c>
      <c r="B469">
        <v>215</v>
      </c>
      <c r="C469">
        <v>219</v>
      </c>
      <c r="D469">
        <v>216.85</v>
      </c>
      <c r="E469">
        <v>4.45E-3</v>
      </c>
      <c r="F469" t="s">
        <v>1</v>
      </c>
    </row>
    <row r="470" spans="1:6">
      <c r="A470" t="s">
        <v>470</v>
      </c>
      <c r="B470">
        <v>212</v>
      </c>
      <c r="C470">
        <v>216</v>
      </c>
      <c r="D470">
        <v>213.93</v>
      </c>
      <c r="E470">
        <v>5.7099999999999998E-3</v>
      </c>
      <c r="F470" t="s">
        <v>1</v>
      </c>
    </row>
    <row r="471" spans="1:6">
      <c r="A471" t="s">
        <v>471</v>
      </c>
      <c r="B471">
        <v>203</v>
      </c>
      <c r="C471">
        <v>208</v>
      </c>
      <c r="D471">
        <v>204.94</v>
      </c>
      <c r="E471">
        <v>4.7800000000000004E-3</v>
      </c>
      <c r="F471" t="s">
        <v>1</v>
      </c>
    </row>
    <row r="472" spans="1:6">
      <c r="A472" t="s">
        <v>472</v>
      </c>
      <c r="B472">
        <v>191</v>
      </c>
      <c r="C472">
        <v>197</v>
      </c>
      <c r="D472">
        <v>194.22</v>
      </c>
      <c r="E472">
        <v>6.1900000000000002E-3</v>
      </c>
      <c r="F472" t="s">
        <v>1</v>
      </c>
    </row>
    <row r="473" spans="1:6">
      <c r="A473" t="s">
        <v>473</v>
      </c>
      <c r="B473">
        <v>201</v>
      </c>
      <c r="C473">
        <v>206</v>
      </c>
      <c r="D473">
        <v>204.05</v>
      </c>
      <c r="E473">
        <v>5.8500000000000002E-3</v>
      </c>
      <c r="F473" t="s">
        <v>1</v>
      </c>
    </row>
    <row r="474" spans="1:6">
      <c r="A474" t="s">
        <v>474</v>
      </c>
      <c r="B474">
        <v>199</v>
      </c>
      <c r="C474">
        <v>204</v>
      </c>
      <c r="D474">
        <v>201.37</v>
      </c>
      <c r="E474">
        <v>5.5900000000000004E-3</v>
      </c>
      <c r="F474" t="s">
        <v>1</v>
      </c>
    </row>
    <row r="475" spans="1:6">
      <c r="A475" t="s">
        <v>475</v>
      </c>
      <c r="B475">
        <v>201</v>
      </c>
      <c r="C475">
        <v>206</v>
      </c>
      <c r="D475">
        <v>202.97</v>
      </c>
      <c r="E475">
        <v>6.0000000000000001E-3</v>
      </c>
      <c r="F475" t="s">
        <v>1</v>
      </c>
    </row>
    <row r="476" spans="1:6">
      <c r="A476" t="s">
        <v>476</v>
      </c>
      <c r="B476">
        <v>12</v>
      </c>
      <c r="C476">
        <v>16</v>
      </c>
      <c r="D476">
        <v>13.72</v>
      </c>
      <c r="E476">
        <v>8.4999999999999995E-4</v>
      </c>
      <c r="F476" t="s">
        <v>1</v>
      </c>
    </row>
    <row r="477" spans="1:6">
      <c r="A477" t="s">
        <v>477</v>
      </c>
      <c r="B477">
        <v>12</v>
      </c>
      <c r="C477">
        <v>16</v>
      </c>
      <c r="D477">
        <v>14.03</v>
      </c>
      <c r="E477">
        <v>6.3000000000000003E-4</v>
      </c>
      <c r="F477" t="s">
        <v>1</v>
      </c>
    </row>
    <row r="478" spans="1:6">
      <c r="A478" t="s">
        <v>478</v>
      </c>
      <c r="B478">
        <v>13</v>
      </c>
      <c r="C478">
        <v>18</v>
      </c>
      <c r="D478">
        <v>14.69</v>
      </c>
      <c r="E478">
        <v>8.0000000000000004E-4</v>
      </c>
      <c r="F478" t="s">
        <v>1</v>
      </c>
    </row>
    <row r="479" spans="1:6">
      <c r="A479" t="s">
        <v>479</v>
      </c>
      <c r="B479">
        <v>13</v>
      </c>
      <c r="C479">
        <v>16</v>
      </c>
      <c r="D479">
        <v>14.02</v>
      </c>
      <c r="E479">
        <v>7.6999999999999996E-4</v>
      </c>
      <c r="F479" t="s">
        <v>1</v>
      </c>
    </row>
    <row r="480" spans="1:6">
      <c r="A480" t="s">
        <v>480</v>
      </c>
      <c r="B480">
        <v>12</v>
      </c>
      <c r="C480">
        <v>15</v>
      </c>
      <c r="D480">
        <v>13.38</v>
      </c>
      <c r="E480">
        <v>9.2000000000000003E-4</v>
      </c>
      <c r="F480" t="s">
        <v>1</v>
      </c>
    </row>
    <row r="481" spans="1:6">
      <c r="A481" t="s">
        <v>481</v>
      </c>
      <c r="B481">
        <v>9</v>
      </c>
      <c r="C481">
        <v>13</v>
      </c>
      <c r="D481">
        <v>10.67</v>
      </c>
      <c r="E481">
        <v>1.2899999999999999E-3</v>
      </c>
      <c r="F481" t="s">
        <v>1</v>
      </c>
    </row>
    <row r="482" spans="1:6">
      <c r="A482" t="s">
        <v>482</v>
      </c>
      <c r="B482">
        <v>10</v>
      </c>
      <c r="C482">
        <v>15</v>
      </c>
      <c r="D482">
        <v>12.01</v>
      </c>
      <c r="E482">
        <v>1.47E-3</v>
      </c>
      <c r="F482" t="s">
        <v>1</v>
      </c>
    </row>
    <row r="483" spans="1:6">
      <c r="A483" t="s">
        <v>483</v>
      </c>
      <c r="B483">
        <v>8</v>
      </c>
      <c r="C483">
        <v>14</v>
      </c>
      <c r="D483">
        <v>11.39</v>
      </c>
      <c r="E483">
        <v>1.2600000000000001E-3</v>
      </c>
      <c r="F483" t="s">
        <v>1</v>
      </c>
    </row>
    <row r="484" spans="1:6">
      <c r="A484" t="s">
        <v>484</v>
      </c>
      <c r="B484">
        <v>11</v>
      </c>
      <c r="C484">
        <v>15</v>
      </c>
      <c r="D484">
        <v>12.48</v>
      </c>
      <c r="E484">
        <v>1.23E-3</v>
      </c>
      <c r="F484" t="s">
        <v>1</v>
      </c>
    </row>
    <row r="485" spans="1:6">
      <c r="A485" t="s">
        <v>485</v>
      </c>
      <c r="B485">
        <v>11</v>
      </c>
      <c r="C485">
        <v>15</v>
      </c>
      <c r="D485">
        <v>12.96</v>
      </c>
      <c r="E485">
        <v>1.08E-3</v>
      </c>
      <c r="F485" t="s">
        <v>1</v>
      </c>
    </row>
    <row r="486" spans="1:6">
      <c r="A486" t="s">
        <v>486</v>
      </c>
      <c r="B486">
        <v>7</v>
      </c>
      <c r="C486">
        <v>13</v>
      </c>
      <c r="D486">
        <v>9.49</v>
      </c>
      <c r="E486">
        <v>1.6000000000000001E-3</v>
      </c>
      <c r="F486" t="s">
        <v>1</v>
      </c>
    </row>
    <row r="487" spans="1:6">
      <c r="A487" t="s">
        <v>487</v>
      </c>
      <c r="B487">
        <v>7</v>
      </c>
      <c r="C487">
        <v>13</v>
      </c>
      <c r="D487">
        <v>9.91</v>
      </c>
      <c r="E487">
        <v>1.2899999999999999E-3</v>
      </c>
      <c r="F487" t="s">
        <v>1</v>
      </c>
    </row>
    <row r="488" spans="1:6">
      <c r="A488" t="s">
        <v>488</v>
      </c>
      <c r="B488">
        <v>5</v>
      </c>
      <c r="C488">
        <v>12</v>
      </c>
      <c r="D488">
        <v>8.59</v>
      </c>
      <c r="E488">
        <v>1.34E-3</v>
      </c>
      <c r="F488" t="s">
        <v>1</v>
      </c>
    </row>
    <row r="489" spans="1:6">
      <c r="A489" t="s">
        <v>489</v>
      </c>
      <c r="B489">
        <v>7</v>
      </c>
      <c r="C489">
        <v>11</v>
      </c>
      <c r="D489">
        <v>8.94</v>
      </c>
      <c r="E489">
        <v>1.1900000000000001E-3</v>
      </c>
      <c r="F489" t="s">
        <v>1</v>
      </c>
    </row>
    <row r="490" spans="1:6">
      <c r="A490" t="s">
        <v>490</v>
      </c>
      <c r="B490">
        <v>8</v>
      </c>
      <c r="C490">
        <v>12</v>
      </c>
      <c r="D490">
        <v>9.93</v>
      </c>
      <c r="E490">
        <v>9.1E-4</v>
      </c>
      <c r="F490" t="s">
        <v>1</v>
      </c>
    </row>
    <row r="491" spans="1:6">
      <c r="A491" t="s">
        <v>491</v>
      </c>
      <c r="B491">
        <v>4</v>
      </c>
      <c r="C491">
        <v>11</v>
      </c>
      <c r="D491">
        <v>7.55</v>
      </c>
      <c r="E491">
        <v>1.34E-3</v>
      </c>
      <c r="F491" t="s">
        <v>1</v>
      </c>
    </row>
    <row r="492" spans="1:6">
      <c r="A492" t="s">
        <v>492</v>
      </c>
      <c r="B492">
        <v>5</v>
      </c>
      <c r="C492">
        <v>10</v>
      </c>
      <c r="D492">
        <v>7.36</v>
      </c>
      <c r="E492">
        <v>1.25E-3</v>
      </c>
      <c r="F492" t="s">
        <v>1</v>
      </c>
    </row>
    <row r="493" spans="1:6">
      <c r="A493" t="s">
        <v>493</v>
      </c>
      <c r="B493">
        <v>6</v>
      </c>
      <c r="C493">
        <v>11</v>
      </c>
      <c r="D493">
        <v>8.2200000000000006</v>
      </c>
      <c r="E493">
        <v>1.57E-3</v>
      </c>
      <c r="F493" t="s">
        <v>1</v>
      </c>
    </row>
    <row r="494" spans="1:6">
      <c r="A494" t="s">
        <v>494</v>
      </c>
      <c r="B494">
        <v>6</v>
      </c>
      <c r="C494">
        <v>11</v>
      </c>
      <c r="D494">
        <v>8.52</v>
      </c>
      <c r="E494">
        <v>1.6199999999999999E-3</v>
      </c>
      <c r="F494" t="s">
        <v>1</v>
      </c>
    </row>
    <row r="495" spans="1:6">
      <c r="A495" t="s">
        <v>495</v>
      </c>
      <c r="B495">
        <v>5</v>
      </c>
      <c r="C495">
        <v>10</v>
      </c>
      <c r="D495">
        <v>6.91</v>
      </c>
      <c r="E495">
        <v>1.2800000000000001E-3</v>
      </c>
      <c r="F495" t="s">
        <v>1</v>
      </c>
    </row>
    <row r="496" spans="1:6">
      <c r="A496" t="s">
        <v>496</v>
      </c>
      <c r="B496">
        <v>17</v>
      </c>
      <c r="C496">
        <v>17</v>
      </c>
      <c r="D496">
        <v>17</v>
      </c>
      <c r="E496">
        <v>4.6999999999999999E-4</v>
      </c>
      <c r="F496" t="s">
        <v>1</v>
      </c>
    </row>
    <row r="497" spans="1:6">
      <c r="A497" t="s">
        <v>497</v>
      </c>
      <c r="B497">
        <v>16</v>
      </c>
      <c r="C497">
        <v>18</v>
      </c>
      <c r="D497">
        <v>16.78</v>
      </c>
      <c r="E497">
        <v>4.8000000000000001E-4</v>
      </c>
      <c r="F497" t="s">
        <v>1</v>
      </c>
    </row>
    <row r="498" spans="1:6">
      <c r="A498" t="s">
        <v>498</v>
      </c>
      <c r="B498">
        <v>18</v>
      </c>
      <c r="C498">
        <v>18</v>
      </c>
      <c r="D498">
        <v>18</v>
      </c>
      <c r="E498">
        <v>2.7E-4</v>
      </c>
      <c r="F498" t="s">
        <v>1</v>
      </c>
    </row>
    <row r="499" spans="1:6">
      <c r="A499" t="s">
        <v>499</v>
      </c>
      <c r="B499">
        <v>16</v>
      </c>
      <c r="C499">
        <v>17</v>
      </c>
      <c r="D499">
        <v>16.78</v>
      </c>
      <c r="E499">
        <v>5.0000000000000001E-4</v>
      </c>
      <c r="F499" t="s">
        <v>1</v>
      </c>
    </row>
    <row r="500" spans="1:6">
      <c r="A500" t="s">
        <v>500</v>
      </c>
      <c r="B500">
        <v>17</v>
      </c>
      <c r="C500">
        <v>20</v>
      </c>
      <c r="D500">
        <v>18.29</v>
      </c>
      <c r="E500">
        <v>6.6E-4</v>
      </c>
      <c r="F500" t="s">
        <v>1</v>
      </c>
    </row>
    <row r="501" spans="1:6">
      <c r="A501" t="s">
        <v>501</v>
      </c>
      <c r="B501">
        <v>246</v>
      </c>
      <c r="C501">
        <v>249</v>
      </c>
      <c r="D501">
        <v>247.03</v>
      </c>
      <c r="E501">
        <v>4.9899999999999996E-3</v>
      </c>
      <c r="F501" t="s">
        <v>1</v>
      </c>
    </row>
    <row r="502" spans="1:6">
      <c r="A502" t="s">
        <v>502</v>
      </c>
      <c r="B502">
        <v>245</v>
      </c>
      <c r="C502">
        <v>249</v>
      </c>
      <c r="D502">
        <v>247.4</v>
      </c>
      <c r="E502">
        <v>6.8100000000000001E-3</v>
      </c>
      <c r="F502" t="s">
        <v>1</v>
      </c>
    </row>
    <row r="503" spans="1:6">
      <c r="A503" t="s">
        <v>503</v>
      </c>
      <c r="B503">
        <v>244</v>
      </c>
      <c r="C503">
        <v>248</v>
      </c>
      <c r="D503">
        <v>245.76</v>
      </c>
      <c r="E503">
        <v>6.1999999999999998E-3</v>
      </c>
      <c r="F503" t="s">
        <v>1</v>
      </c>
    </row>
    <row r="504" spans="1:6">
      <c r="A504" t="s">
        <v>504</v>
      </c>
      <c r="B504">
        <v>245</v>
      </c>
      <c r="C504">
        <v>250</v>
      </c>
      <c r="D504">
        <v>247.56</v>
      </c>
      <c r="E504">
        <v>5.2100000000000002E-3</v>
      </c>
      <c r="F504" t="s">
        <v>1</v>
      </c>
    </row>
    <row r="505" spans="1:6">
      <c r="A505" t="s">
        <v>505</v>
      </c>
      <c r="B505">
        <v>245</v>
      </c>
      <c r="C505">
        <v>250</v>
      </c>
      <c r="D505">
        <v>247.2</v>
      </c>
      <c r="E505">
        <v>4.8799999999999998E-3</v>
      </c>
      <c r="F505" t="s">
        <v>1</v>
      </c>
    </row>
    <row r="506" spans="1:6">
      <c r="A506" t="s">
        <v>506</v>
      </c>
      <c r="B506">
        <v>229</v>
      </c>
      <c r="C506">
        <v>233</v>
      </c>
      <c r="D506">
        <v>230.63</v>
      </c>
      <c r="E506">
        <v>6.0099999999999997E-3</v>
      </c>
      <c r="F506" t="s">
        <v>1</v>
      </c>
    </row>
    <row r="507" spans="1:6">
      <c r="A507" t="s">
        <v>507</v>
      </c>
      <c r="B507">
        <v>230</v>
      </c>
      <c r="C507">
        <v>234</v>
      </c>
      <c r="D507">
        <v>232.26</v>
      </c>
      <c r="E507">
        <v>7.4099999999999999E-3</v>
      </c>
      <c r="F507" t="s">
        <v>1</v>
      </c>
    </row>
    <row r="508" spans="1:6">
      <c r="A508" t="s">
        <v>508</v>
      </c>
      <c r="B508">
        <v>232</v>
      </c>
      <c r="C508">
        <v>236</v>
      </c>
      <c r="D508">
        <v>234.13</v>
      </c>
      <c r="E508">
        <v>5.9699999999999996E-3</v>
      </c>
      <c r="F508" t="s">
        <v>1</v>
      </c>
    </row>
    <row r="509" spans="1:6">
      <c r="A509" t="s">
        <v>509</v>
      </c>
      <c r="B509">
        <v>229</v>
      </c>
      <c r="C509">
        <v>234</v>
      </c>
      <c r="D509">
        <v>231.1</v>
      </c>
      <c r="E509">
        <v>6.0400000000000002E-3</v>
      </c>
      <c r="F509" t="s">
        <v>1</v>
      </c>
    </row>
    <row r="510" spans="1:6">
      <c r="A510" t="s">
        <v>510</v>
      </c>
      <c r="B510">
        <v>229</v>
      </c>
      <c r="C510">
        <v>235</v>
      </c>
      <c r="D510">
        <v>231.78</v>
      </c>
      <c r="E510">
        <v>6.77E-3</v>
      </c>
      <c r="F510" t="s">
        <v>1</v>
      </c>
    </row>
    <row r="511" spans="1:6">
      <c r="A511" t="s">
        <v>511</v>
      </c>
      <c r="B511">
        <v>217</v>
      </c>
      <c r="C511">
        <v>222</v>
      </c>
      <c r="D511">
        <v>219.77</v>
      </c>
      <c r="E511">
        <v>5.7999999999999996E-3</v>
      </c>
      <c r="F511" t="s">
        <v>1</v>
      </c>
    </row>
    <row r="512" spans="1:6">
      <c r="A512" t="s">
        <v>512</v>
      </c>
      <c r="B512">
        <v>216</v>
      </c>
      <c r="C512">
        <v>221</v>
      </c>
      <c r="D512">
        <v>218.75</v>
      </c>
      <c r="E512">
        <v>4.9199999999999999E-3</v>
      </c>
      <c r="F512" t="s">
        <v>1</v>
      </c>
    </row>
    <row r="513" spans="1:6">
      <c r="A513" t="s">
        <v>513</v>
      </c>
      <c r="B513">
        <v>209</v>
      </c>
      <c r="C513">
        <v>215</v>
      </c>
      <c r="D513">
        <v>212.17</v>
      </c>
      <c r="E513">
        <v>7.0000000000000001E-3</v>
      </c>
      <c r="F513" t="s">
        <v>1</v>
      </c>
    </row>
    <row r="514" spans="1:6">
      <c r="A514" t="s">
        <v>514</v>
      </c>
      <c r="B514">
        <v>212</v>
      </c>
      <c r="C514">
        <v>217</v>
      </c>
      <c r="D514">
        <v>213.62</v>
      </c>
      <c r="E514">
        <v>4.7000000000000002E-3</v>
      </c>
      <c r="F514" t="s">
        <v>1</v>
      </c>
    </row>
    <row r="515" spans="1:6">
      <c r="A515" t="s">
        <v>515</v>
      </c>
      <c r="B515">
        <v>209</v>
      </c>
      <c r="C515">
        <v>216</v>
      </c>
      <c r="D515">
        <v>212.4</v>
      </c>
      <c r="E515">
        <v>6.4599999999999996E-3</v>
      </c>
      <c r="F515" t="s">
        <v>1</v>
      </c>
    </row>
    <row r="516" spans="1:6">
      <c r="A516" t="s">
        <v>516</v>
      </c>
      <c r="B516">
        <v>282</v>
      </c>
      <c r="C516">
        <v>284</v>
      </c>
      <c r="D516">
        <v>282.3</v>
      </c>
      <c r="E516">
        <v>4.4999999999999997E-3</v>
      </c>
      <c r="F516" t="s">
        <v>1</v>
      </c>
    </row>
    <row r="517" spans="1:6">
      <c r="A517" t="s">
        <v>517</v>
      </c>
      <c r="B517">
        <v>282</v>
      </c>
      <c r="C517">
        <v>284</v>
      </c>
      <c r="D517">
        <v>282.85000000000002</v>
      </c>
      <c r="E517">
        <v>4.3899999999999998E-3</v>
      </c>
      <c r="F517" t="s">
        <v>1</v>
      </c>
    </row>
    <row r="518" spans="1:6">
      <c r="A518" t="s">
        <v>518</v>
      </c>
      <c r="B518">
        <v>281</v>
      </c>
      <c r="C518">
        <v>284</v>
      </c>
      <c r="D518">
        <v>282.25</v>
      </c>
      <c r="E518">
        <v>4.5199999999999997E-3</v>
      </c>
      <c r="F518" t="s">
        <v>1</v>
      </c>
    </row>
    <row r="519" spans="1:6">
      <c r="A519" t="s">
        <v>519</v>
      </c>
      <c r="B519">
        <v>283</v>
      </c>
      <c r="C519">
        <v>285</v>
      </c>
      <c r="D519">
        <v>284.11</v>
      </c>
      <c r="E519">
        <v>5.3200000000000001E-3</v>
      </c>
      <c r="F519" t="s">
        <v>1</v>
      </c>
    </row>
    <row r="520" spans="1:6">
      <c r="A520" t="s">
        <v>520</v>
      </c>
      <c r="B520">
        <v>282</v>
      </c>
      <c r="C520">
        <v>283</v>
      </c>
      <c r="D520">
        <v>282.24</v>
      </c>
      <c r="E520">
        <v>5.79E-3</v>
      </c>
      <c r="F520" t="s">
        <v>1</v>
      </c>
    </row>
    <row r="521" spans="1:6">
      <c r="A521" t="s">
        <v>521</v>
      </c>
      <c r="B521">
        <v>263</v>
      </c>
      <c r="C521">
        <v>267</v>
      </c>
      <c r="D521">
        <v>264.39999999999998</v>
      </c>
      <c r="E521">
        <v>5.5300000000000002E-3</v>
      </c>
      <c r="F521" t="s">
        <v>1</v>
      </c>
    </row>
    <row r="522" spans="1:6">
      <c r="A522" t="s">
        <v>522</v>
      </c>
      <c r="B522">
        <v>264</v>
      </c>
      <c r="C522">
        <v>267</v>
      </c>
      <c r="D522">
        <v>265.38</v>
      </c>
      <c r="E522">
        <v>6.1799999999999997E-3</v>
      </c>
      <c r="F522" t="s">
        <v>1</v>
      </c>
    </row>
    <row r="523" spans="1:6">
      <c r="A523" t="s">
        <v>523</v>
      </c>
      <c r="B523">
        <v>266</v>
      </c>
      <c r="C523">
        <v>268</v>
      </c>
      <c r="D523">
        <v>266.86</v>
      </c>
      <c r="E523">
        <v>4.45E-3</v>
      </c>
      <c r="F523" t="s">
        <v>1</v>
      </c>
    </row>
    <row r="524" spans="1:6">
      <c r="A524" t="s">
        <v>524</v>
      </c>
      <c r="B524">
        <v>264</v>
      </c>
      <c r="C524">
        <v>268</v>
      </c>
      <c r="D524">
        <v>266.43</v>
      </c>
      <c r="E524">
        <v>4.7400000000000003E-3</v>
      </c>
      <c r="F524" t="s">
        <v>1</v>
      </c>
    </row>
    <row r="525" spans="1:6">
      <c r="A525" t="s">
        <v>525</v>
      </c>
      <c r="B525">
        <v>260</v>
      </c>
      <c r="C525">
        <v>264</v>
      </c>
      <c r="D525">
        <v>262.10000000000002</v>
      </c>
      <c r="E525">
        <v>5.0200000000000002E-3</v>
      </c>
      <c r="F525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525"/>
  <sheetViews>
    <sheetView workbookViewId="0"/>
  </sheetViews>
  <sheetFormatPr defaultRowHeight="15"/>
  <cols>
    <col min="1" max="1" width="27" bestFit="1" customWidth="1"/>
  </cols>
  <sheetData>
    <row r="1" spans="1:6">
      <c r="A1" t="s">
        <v>0</v>
      </c>
      <c r="B1">
        <v>314</v>
      </c>
      <c r="C1">
        <v>315</v>
      </c>
      <c r="D1">
        <v>314.83999999999997</v>
      </c>
      <c r="E1">
        <v>4.7200000000000002E-3</v>
      </c>
      <c r="F1" t="s">
        <v>1</v>
      </c>
    </row>
    <row r="2" spans="1:6">
      <c r="A2" t="s">
        <v>2</v>
      </c>
      <c r="B2">
        <v>315</v>
      </c>
      <c r="C2">
        <v>317</v>
      </c>
      <c r="D2">
        <v>316.39</v>
      </c>
      <c r="E2">
        <v>5.0099999999999997E-3</v>
      </c>
      <c r="F2" t="s">
        <v>1</v>
      </c>
    </row>
    <row r="3" spans="1:6">
      <c r="A3" t="s">
        <v>3</v>
      </c>
      <c r="B3">
        <v>315</v>
      </c>
      <c r="C3">
        <v>316</v>
      </c>
      <c r="D3">
        <v>315.69</v>
      </c>
      <c r="E3">
        <v>4.9699999999999996E-3</v>
      </c>
      <c r="F3" t="s">
        <v>1</v>
      </c>
    </row>
    <row r="4" spans="1:6">
      <c r="A4" t="s">
        <v>4</v>
      </c>
      <c r="B4">
        <v>315</v>
      </c>
      <c r="C4">
        <v>318</v>
      </c>
      <c r="D4">
        <v>316.48</v>
      </c>
      <c r="E4">
        <v>4.7400000000000003E-3</v>
      </c>
      <c r="F4" t="s">
        <v>1</v>
      </c>
    </row>
    <row r="5" spans="1:6">
      <c r="A5" t="s">
        <v>5</v>
      </c>
      <c r="B5">
        <v>314</v>
      </c>
      <c r="C5">
        <v>316</v>
      </c>
      <c r="D5">
        <v>315.42</v>
      </c>
      <c r="E5">
        <v>3.7399999999999998E-3</v>
      </c>
      <c r="F5" t="s">
        <v>1</v>
      </c>
    </row>
    <row r="6" spans="1:6">
      <c r="A6" t="s">
        <v>6</v>
      </c>
      <c r="B6">
        <v>295</v>
      </c>
      <c r="C6">
        <v>298</v>
      </c>
      <c r="D6">
        <v>296.32</v>
      </c>
      <c r="E6">
        <v>7.0099999999999997E-3</v>
      </c>
      <c r="F6" t="s">
        <v>1</v>
      </c>
    </row>
    <row r="7" spans="1:6">
      <c r="A7" t="s">
        <v>7</v>
      </c>
      <c r="B7">
        <v>296</v>
      </c>
      <c r="C7">
        <v>299</v>
      </c>
      <c r="D7">
        <v>296.83</v>
      </c>
      <c r="E7">
        <v>5.8100000000000001E-3</v>
      </c>
      <c r="F7" t="s">
        <v>1</v>
      </c>
    </row>
    <row r="8" spans="1:6">
      <c r="A8" t="s">
        <v>8</v>
      </c>
      <c r="B8">
        <v>294</v>
      </c>
      <c r="C8">
        <v>297</v>
      </c>
      <c r="D8">
        <v>296.08</v>
      </c>
      <c r="E8">
        <v>7.3400000000000002E-3</v>
      </c>
      <c r="F8" t="s">
        <v>1</v>
      </c>
    </row>
    <row r="9" spans="1:6">
      <c r="A9" t="s">
        <v>9</v>
      </c>
      <c r="B9">
        <v>293</v>
      </c>
      <c r="C9">
        <v>296</v>
      </c>
      <c r="D9">
        <v>294.45999999999998</v>
      </c>
      <c r="E9">
        <v>6.4999999999999997E-3</v>
      </c>
      <c r="F9" t="s">
        <v>1</v>
      </c>
    </row>
    <row r="10" spans="1:6">
      <c r="A10" t="s">
        <v>10</v>
      </c>
      <c r="B10">
        <v>293</v>
      </c>
      <c r="C10">
        <v>296</v>
      </c>
      <c r="D10">
        <v>294.89</v>
      </c>
      <c r="E10">
        <v>4.8700000000000002E-3</v>
      </c>
      <c r="F10" t="s">
        <v>1</v>
      </c>
    </row>
    <row r="11" spans="1:6">
      <c r="A11" t="s">
        <v>11</v>
      </c>
      <c r="B11">
        <v>276</v>
      </c>
      <c r="C11">
        <v>281</v>
      </c>
      <c r="D11">
        <v>278.20999999999998</v>
      </c>
      <c r="E11">
        <v>6.3200000000000001E-3</v>
      </c>
      <c r="F11" t="s">
        <v>1</v>
      </c>
    </row>
    <row r="12" spans="1:6">
      <c r="A12" t="s">
        <v>12</v>
      </c>
      <c r="B12">
        <v>275</v>
      </c>
      <c r="C12">
        <v>280</v>
      </c>
      <c r="D12">
        <v>277.45999999999998</v>
      </c>
      <c r="E12">
        <v>5.5500000000000002E-3</v>
      </c>
      <c r="F12" t="s">
        <v>1</v>
      </c>
    </row>
    <row r="13" spans="1:6">
      <c r="A13" t="s">
        <v>13</v>
      </c>
      <c r="B13">
        <v>276</v>
      </c>
      <c r="C13">
        <v>280</v>
      </c>
      <c r="D13">
        <v>278.08999999999997</v>
      </c>
      <c r="E13">
        <v>5.96E-3</v>
      </c>
      <c r="F13" t="s">
        <v>1</v>
      </c>
    </row>
    <row r="14" spans="1:6">
      <c r="A14" t="s">
        <v>14</v>
      </c>
      <c r="B14">
        <v>279</v>
      </c>
      <c r="C14">
        <v>283</v>
      </c>
      <c r="D14">
        <v>280.66000000000003</v>
      </c>
      <c r="E14">
        <v>6.6699999999999997E-3</v>
      </c>
      <c r="F14" t="s">
        <v>1</v>
      </c>
    </row>
    <row r="15" spans="1:6">
      <c r="A15" t="s">
        <v>15</v>
      </c>
      <c r="B15">
        <v>274</v>
      </c>
      <c r="C15">
        <v>277</v>
      </c>
      <c r="D15">
        <v>275.29000000000002</v>
      </c>
      <c r="E15">
        <v>6.3800000000000003E-3</v>
      </c>
      <c r="F15" t="s">
        <v>1</v>
      </c>
    </row>
    <row r="16" spans="1:6">
      <c r="A16" t="s">
        <v>16</v>
      </c>
      <c r="B16">
        <v>256</v>
      </c>
      <c r="C16">
        <v>262</v>
      </c>
      <c r="D16">
        <v>258.24</v>
      </c>
      <c r="E16">
        <v>9.3500000000000007E-3</v>
      </c>
      <c r="F16" t="s">
        <v>1</v>
      </c>
    </row>
    <row r="17" spans="1:6">
      <c r="A17" t="s">
        <v>17</v>
      </c>
      <c r="B17">
        <v>257</v>
      </c>
      <c r="C17">
        <v>262</v>
      </c>
      <c r="D17">
        <v>259.32</v>
      </c>
      <c r="E17">
        <v>7.6699999999999997E-3</v>
      </c>
      <c r="F17" t="s">
        <v>1</v>
      </c>
    </row>
    <row r="18" spans="1:6">
      <c r="A18" t="s">
        <v>18</v>
      </c>
      <c r="B18">
        <v>256</v>
      </c>
      <c r="C18">
        <v>262</v>
      </c>
      <c r="D18">
        <v>259.3</v>
      </c>
      <c r="E18">
        <v>8.0199999999999994E-3</v>
      </c>
      <c r="F18" t="s">
        <v>1</v>
      </c>
    </row>
    <row r="19" spans="1:6">
      <c r="A19" t="s">
        <v>19</v>
      </c>
      <c r="B19">
        <v>259</v>
      </c>
      <c r="C19">
        <v>264</v>
      </c>
      <c r="D19">
        <v>261.7</v>
      </c>
      <c r="E19">
        <v>7.3000000000000001E-3</v>
      </c>
      <c r="F19" t="s">
        <v>1</v>
      </c>
    </row>
    <row r="20" spans="1:6">
      <c r="A20" t="s">
        <v>20</v>
      </c>
      <c r="B20">
        <v>258</v>
      </c>
      <c r="C20">
        <v>263</v>
      </c>
      <c r="D20">
        <v>260.89</v>
      </c>
      <c r="E20">
        <v>7.1300000000000001E-3</v>
      </c>
      <c r="F20" t="s">
        <v>1</v>
      </c>
    </row>
    <row r="21" spans="1:6">
      <c r="A21" t="s">
        <v>21</v>
      </c>
      <c r="B21">
        <v>238</v>
      </c>
      <c r="C21">
        <v>243</v>
      </c>
      <c r="D21">
        <v>240.55</v>
      </c>
      <c r="E21">
        <v>5.7499999999999999E-3</v>
      </c>
      <c r="F21" t="s">
        <v>1</v>
      </c>
    </row>
    <row r="22" spans="1:6">
      <c r="A22" t="s">
        <v>22</v>
      </c>
      <c r="B22">
        <v>243</v>
      </c>
      <c r="C22">
        <v>248</v>
      </c>
      <c r="D22">
        <v>245.32</v>
      </c>
      <c r="E22">
        <v>6.0000000000000001E-3</v>
      </c>
      <c r="F22" t="s">
        <v>1</v>
      </c>
    </row>
    <row r="23" spans="1:6">
      <c r="A23" t="s">
        <v>23</v>
      </c>
      <c r="B23">
        <v>241</v>
      </c>
      <c r="C23">
        <v>247</v>
      </c>
      <c r="D23">
        <v>243.41</v>
      </c>
      <c r="E23">
        <v>7.4999999999999997E-3</v>
      </c>
      <c r="F23" t="s">
        <v>1</v>
      </c>
    </row>
    <row r="24" spans="1:6">
      <c r="A24" t="s">
        <v>24</v>
      </c>
      <c r="B24">
        <v>246</v>
      </c>
      <c r="C24">
        <v>251</v>
      </c>
      <c r="D24">
        <v>248.87</v>
      </c>
      <c r="E24">
        <v>8.1499999999999993E-3</v>
      </c>
      <c r="F24" t="s">
        <v>1</v>
      </c>
    </row>
    <row r="25" spans="1:6">
      <c r="A25" t="s">
        <v>25</v>
      </c>
      <c r="B25">
        <v>243</v>
      </c>
      <c r="C25">
        <v>251</v>
      </c>
      <c r="D25">
        <v>246.93</v>
      </c>
      <c r="E25">
        <v>9.0699999999999999E-3</v>
      </c>
      <c r="F25" t="s">
        <v>1</v>
      </c>
    </row>
    <row r="26" spans="1:6">
      <c r="A26" t="s">
        <v>26</v>
      </c>
      <c r="B26">
        <v>27</v>
      </c>
      <c r="C26">
        <v>27</v>
      </c>
      <c r="D26">
        <v>27</v>
      </c>
      <c r="E26">
        <v>3.4000000000000002E-4</v>
      </c>
      <c r="F26" t="s">
        <v>1</v>
      </c>
    </row>
    <row r="27" spans="1:6">
      <c r="A27" t="s">
        <v>27</v>
      </c>
      <c r="B27">
        <v>23</v>
      </c>
      <c r="C27">
        <v>26</v>
      </c>
      <c r="D27">
        <v>24.25</v>
      </c>
      <c r="E27">
        <v>4.6000000000000001E-4</v>
      </c>
      <c r="F27" t="s">
        <v>1</v>
      </c>
    </row>
    <row r="28" spans="1:6">
      <c r="A28" t="s">
        <v>28</v>
      </c>
      <c r="B28">
        <v>23</v>
      </c>
      <c r="C28">
        <v>24</v>
      </c>
      <c r="D28">
        <v>23.22</v>
      </c>
      <c r="E28">
        <v>3.5E-4</v>
      </c>
      <c r="F28" t="s">
        <v>1</v>
      </c>
    </row>
    <row r="29" spans="1:6">
      <c r="A29" t="s">
        <v>29</v>
      </c>
      <c r="B29">
        <v>23</v>
      </c>
      <c r="C29">
        <v>23</v>
      </c>
      <c r="D29">
        <v>23</v>
      </c>
      <c r="E29">
        <v>3.5E-4</v>
      </c>
      <c r="F29" t="s">
        <v>1</v>
      </c>
    </row>
    <row r="30" spans="1:6">
      <c r="A30" t="s">
        <v>30</v>
      </c>
      <c r="B30">
        <v>25</v>
      </c>
      <c r="C30">
        <v>26</v>
      </c>
      <c r="D30">
        <v>25.09</v>
      </c>
      <c r="E30">
        <v>3.4000000000000002E-4</v>
      </c>
      <c r="F30" t="s">
        <v>1</v>
      </c>
    </row>
    <row r="31" spans="1:6">
      <c r="A31" t="s">
        <v>31</v>
      </c>
      <c r="B31">
        <v>18</v>
      </c>
      <c r="C31">
        <v>22</v>
      </c>
      <c r="D31">
        <v>19.8</v>
      </c>
      <c r="E31">
        <v>6.0999999999999997E-4</v>
      </c>
      <c r="F31" t="s">
        <v>1</v>
      </c>
    </row>
    <row r="32" spans="1:6">
      <c r="A32" t="s">
        <v>32</v>
      </c>
      <c r="B32">
        <v>17</v>
      </c>
      <c r="C32">
        <v>22</v>
      </c>
      <c r="D32">
        <v>19.71</v>
      </c>
      <c r="E32">
        <v>5.5000000000000003E-4</v>
      </c>
      <c r="F32" t="s">
        <v>1</v>
      </c>
    </row>
    <row r="33" spans="1:6">
      <c r="A33" t="s">
        <v>33</v>
      </c>
      <c r="B33">
        <v>17</v>
      </c>
      <c r="C33">
        <v>21</v>
      </c>
      <c r="D33">
        <v>19.05</v>
      </c>
      <c r="E33">
        <v>9.1E-4</v>
      </c>
      <c r="F33" t="s">
        <v>1</v>
      </c>
    </row>
    <row r="34" spans="1:6">
      <c r="A34" t="s">
        <v>34</v>
      </c>
      <c r="B34">
        <v>17</v>
      </c>
      <c r="C34">
        <v>20</v>
      </c>
      <c r="D34">
        <v>18.010000000000002</v>
      </c>
      <c r="E34">
        <v>7.9000000000000001E-4</v>
      </c>
      <c r="F34" t="s">
        <v>1</v>
      </c>
    </row>
    <row r="35" spans="1:6">
      <c r="A35" t="s">
        <v>35</v>
      </c>
      <c r="B35">
        <v>16</v>
      </c>
      <c r="C35">
        <v>21</v>
      </c>
      <c r="D35">
        <v>18.260000000000002</v>
      </c>
      <c r="E35">
        <v>7.2000000000000005E-4</v>
      </c>
      <c r="F35" t="s">
        <v>1</v>
      </c>
    </row>
    <row r="36" spans="1:6">
      <c r="A36" t="s">
        <v>36</v>
      </c>
      <c r="B36">
        <v>13</v>
      </c>
      <c r="C36">
        <v>19</v>
      </c>
      <c r="D36">
        <v>16.54</v>
      </c>
      <c r="E36">
        <v>9.7999999999999997E-4</v>
      </c>
      <c r="F36" t="s">
        <v>1</v>
      </c>
    </row>
    <row r="37" spans="1:6">
      <c r="A37" t="s">
        <v>37</v>
      </c>
      <c r="B37">
        <v>12</v>
      </c>
      <c r="C37">
        <v>17</v>
      </c>
      <c r="D37">
        <v>15.11</v>
      </c>
      <c r="E37">
        <v>9.6000000000000002E-4</v>
      </c>
      <c r="F37" t="s">
        <v>1</v>
      </c>
    </row>
    <row r="38" spans="1:6">
      <c r="A38" t="s">
        <v>38</v>
      </c>
      <c r="B38">
        <v>15</v>
      </c>
      <c r="C38">
        <v>21</v>
      </c>
      <c r="D38">
        <v>17.75</v>
      </c>
      <c r="E38">
        <v>7.9000000000000001E-4</v>
      </c>
      <c r="F38" t="s">
        <v>1</v>
      </c>
    </row>
    <row r="39" spans="1:6">
      <c r="A39" t="s">
        <v>39</v>
      </c>
      <c r="B39">
        <v>11</v>
      </c>
      <c r="C39">
        <v>16</v>
      </c>
      <c r="D39">
        <v>14.2</v>
      </c>
      <c r="E39">
        <v>1.2800000000000001E-3</v>
      </c>
      <c r="F39" t="s">
        <v>1</v>
      </c>
    </row>
    <row r="40" spans="1:6">
      <c r="A40" t="s">
        <v>40</v>
      </c>
      <c r="B40">
        <v>14</v>
      </c>
      <c r="C40">
        <v>19</v>
      </c>
      <c r="D40">
        <v>16.05</v>
      </c>
      <c r="E40">
        <v>9.7999999999999997E-4</v>
      </c>
      <c r="F40" t="s">
        <v>1</v>
      </c>
    </row>
    <row r="41" spans="1:6">
      <c r="A41" t="s">
        <v>41</v>
      </c>
      <c r="B41">
        <v>11</v>
      </c>
      <c r="C41">
        <v>16</v>
      </c>
      <c r="D41">
        <v>12.83</v>
      </c>
      <c r="E41">
        <v>1.23E-3</v>
      </c>
      <c r="F41" t="s">
        <v>1</v>
      </c>
    </row>
    <row r="42" spans="1:6">
      <c r="A42" t="s">
        <v>42</v>
      </c>
      <c r="B42">
        <v>11</v>
      </c>
      <c r="C42">
        <v>17</v>
      </c>
      <c r="D42">
        <v>13.66</v>
      </c>
      <c r="E42">
        <v>1.1299999999999999E-3</v>
      </c>
      <c r="F42" t="s">
        <v>1</v>
      </c>
    </row>
    <row r="43" spans="1:6">
      <c r="A43" t="s">
        <v>43</v>
      </c>
      <c r="B43">
        <v>9</v>
      </c>
      <c r="C43">
        <v>15</v>
      </c>
      <c r="D43">
        <v>11.89</v>
      </c>
      <c r="E43">
        <v>1.2899999999999999E-3</v>
      </c>
      <c r="F43" t="s">
        <v>1</v>
      </c>
    </row>
    <row r="44" spans="1:6">
      <c r="A44" t="s">
        <v>44</v>
      </c>
      <c r="B44">
        <v>10</v>
      </c>
      <c r="C44">
        <v>16</v>
      </c>
      <c r="D44">
        <v>12.73</v>
      </c>
      <c r="E44">
        <v>1.31E-3</v>
      </c>
      <c r="F44" t="s">
        <v>1</v>
      </c>
    </row>
    <row r="45" spans="1:6">
      <c r="A45" t="s">
        <v>45</v>
      </c>
      <c r="B45">
        <v>13</v>
      </c>
      <c r="C45">
        <v>17</v>
      </c>
      <c r="D45">
        <v>14.63</v>
      </c>
      <c r="E45">
        <v>1.09E-3</v>
      </c>
      <c r="F45" t="s">
        <v>1</v>
      </c>
    </row>
    <row r="46" spans="1:6">
      <c r="A46" t="s">
        <v>46</v>
      </c>
      <c r="B46">
        <v>9</v>
      </c>
      <c r="C46">
        <v>15</v>
      </c>
      <c r="D46">
        <v>11.98</v>
      </c>
      <c r="E46">
        <v>1.16E-3</v>
      </c>
      <c r="F46" t="s">
        <v>1</v>
      </c>
    </row>
    <row r="47" spans="1:6">
      <c r="A47" t="s">
        <v>47</v>
      </c>
      <c r="B47">
        <v>9</v>
      </c>
      <c r="C47">
        <v>15</v>
      </c>
      <c r="D47">
        <v>12.13</v>
      </c>
      <c r="E47">
        <v>1.08E-3</v>
      </c>
      <c r="F47" t="s">
        <v>1</v>
      </c>
    </row>
    <row r="48" spans="1:6">
      <c r="A48" t="s">
        <v>48</v>
      </c>
      <c r="B48">
        <v>11</v>
      </c>
      <c r="C48">
        <v>17</v>
      </c>
      <c r="D48">
        <v>13.85</v>
      </c>
      <c r="E48">
        <v>1.2099999999999999E-3</v>
      </c>
      <c r="F48" t="s">
        <v>1</v>
      </c>
    </row>
    <row r="49" spans="1:6">
      <c r="A49" t="s">
        <v>49</v>
      </c>
      <c r="B49">
        <v>9</v>
      </c>
      <c r="C49">
        <v>15</v>
      </c>
      <c r="D49">
        <v>11.82</v>
      </c>
      <c r="E49">
        <v>1.16E-3</v>
      </c>
      <c r="F49" t="s">
        <v>1</v>
      </c>
    </row>
    <row r="50" spans="1:6">
      <c r="A50" t="s">
        <v>50</v>
      </c>
      <c r="B50">
        <v>8</v>
      </c>
      <c r="C50">
        <v>14</v>
      </c>
      <c r="D50">
        <v>11.02</v>
      </c>
      <c r="E50">
        <v>1.25E-3</v>
      </c>
      <c r="F50" t="s">
        <v>1</v>
      </c>
    </row>
    <row r="51" spans="1:6">
      <c r="A51" t="s">
        <v>51</v>
      </c>
      <c r="B51">
        <v>31</v>
      </c>
      <c r="C51">
        <v>31</v>
      </c>
      <c r="D51">
        <v>31</v>
      </c>
      <c r="E51">
        <v>3.3E-4</v>
      </c>
      <c r="F51" t="s">
        <v>1</v>
      </c>
    </row>
    <row r="52" spans="1:6">
      <c r="A52" t="s">
        <v>52</v>
      </c>
      <c r="B52">
        <v>29</v>
      </c>
      <c r="C52">
        <v>30</v>
      </c>
      <c r="D52">
        <v>29.19</v>
      </c>
      <c r="E52">
        <v>5.0000000000000001E-4</v>
      </c>
      <c r="F52" t="s">
        <v>1</v>
      </c>
    </row>
    <row r="53" spans="1:6">
      <c r="A53" t="s">
        <v>53</v>
      </c>
      <c r="B53">
        <v>30</v>
      </c>
      <c r="C53">
        <v>30</v>
      </c>
      <c r="D53">
        <v>30</v>
      </c>
      <c r="E53">
        <v>5.0000000000000001E-4</v>
      </c>
      <c r="F53" t="s">
        <v>1</v>
      </c>
    </row>
    <row r="54" spans="1:6">
      <c r="A54" t="s">
        <v>54</v>
      </c>
      <c r="B54">
        <v>30</v>
      </c>
      <c r="C54">
        <v>31</v>
      </c>
      <c r="D54">
        <v>30.17</v>
      </c>
      <c r="E54">
        <v>4.4000000000000002E-4</v>
      </c>
      <c r="F54" t="s">
        <v>1</v>
      </c>
    </row>
    <row r="55" spans="1:6">
      <c r="A55" t="s">
        <v>55</v>
      </c>
      <c r="B55">
        <v>30</v>
      </c>
      <c r="C55">
        <v>33</v>
      </c>
      <c r="D55">
        <v>31.51</v>
      </c>
      <c r="E55">
        <v>3.2000000000000003E-4</v>
      </c>
      <c r="F55" t="s">
        <v>1</v>
      </c>
    </row>
    <row r="56" spans="1:6">
      <c r="A56" t="s">
        <v>56</v>
      </c>
      <c r="B56">
        <v>21</v>
      </c>
      <c r="C56">
        <v>25</v>
      </c>
      <c r="D56">
        <v>23.04</v>
      </c>
      <c r="E56">
        <v>9.3999999999999997E-4</v>
      </c>
      <c r="F56" t="s">
        <v>1</v>
      </c>
    </row>
    <row r="57" spans="1:6">
      <c r="A57" t="s">
        <v>57</v>
      </c>
      <c r="B57">
        <v>22</v>
      </c>
      <c r="C57">
        <v>26</v>
      </c>
      <c r="D57">
        <v>24.56</v>
      </c>
      <c r="E57">
        <v>9.7999999999999997E-4</v>
      </c>
      <c r="F57" t="s">
        <v>1</v>
      </c>
    </row>
    <row r="58" spans="1:6">
      <c r="A58" t="s">
        <v>58</v>
      </c>
      <c r="B58">
        <v>23</v>
      </c>
      <c r="C58">
        <v>27</v>
      </c>
      <c r="D58">
        <v>24.64</v>
      </c>
      <c r="E58">
        <v>8.0000000000000004E-4</v>
      </c>
      <c r="F58" t="s">
        <v>1</v>
      </c>
    </row>
    <row r="59" spans="1:6">
      <c r="A59" t="s">
        <v>59</v>
      </c>
      <c r="B59">
        <v>22</v>
      </c>
      <c r="C59">
        <v>26</v>
      </c>
      <c r="D59">
        <v>24</v>
      </c>
      <c r="E59">
        <v>9.7000000000000005E-4</v>
      </c>
      <c r="F59" t="s">
        <v>1</v>
      </c>
    </row>
    <row r="60" spans="1:6">
      <c r="A60" t="s">
        <v>60</v>
      </c>
      <c r="B60">
        <v>23</v>
      </c>
      <c r="C60">
        <v>27</v>
      </c>
      <c r="D60">
        <v>24.85</v>
      </c>
      <c r="E60">
        <v>5.9999999999999995E-4</v>
      </c>
      <c r="F60" t="s">
        <v>1</v>
      </c>
    </row>
    <row r="61" spans="1:6">
      <c r="A61" t="s">
        <v>61</v>
      </c>
      <c r="B61">
        <v>18</v>
      </c>
      <c r="C61">
        <v>23</v>
      </c>
      <c r="D61">
        <v>20.27</v>
      </c>
      <c r="E61">
        <v>1.2999999999999999E-3</v>
      </c>
      <c r="F61" t="s">
        <v>1</v>
      </c>
    </row>
    <row r="62" spans="1:6">
      <c r="A62" t="s">
        <v>62</v>
      </c>
      <c r="B62">
        <v>17</v>
      </c>
      <c r="C62">
        <v>23</v>
      </c>
      <c r="D62">
        <v>19.93</v>
      </c>
      <c r="E62">
        <v>9.3999999999999997E-4</v>
      </c>
      <c r="F62" t="s">
        <v>1</v>
      </c>
    </row>
    <row r="63" spans="1:6">
      <c r="A63" t="s">
        <v>63</v>
      </c>
      <c r="B63">
        <v>16</v>
      </c>
      <c r="C63">
        <v>22</v>
      </c>
      <c r="D63">
        <v>18.649999999999999</v>
      </c>
      <c r="E63">
        <v>1.2899999999999999E-3</v>
      </c>
      <c r="F63" t="s">
        <v>1</v>
      </c>
    </row>
    <row r="64" spans="1:6">
      <c r="A64" t="s">
        <v>64</v>
      </c>
      <c r="B64">
        <v>19</v>
      </c>
      <c r="C64">
        <v>23</v>
      </c>
      <c r="D64">
        <v>21.01</v>
      </c>
      <c r="E64">
        <v>1.3500000000000001E-3</v>
      </c>
      <c r="F64" t="s">
        <v>1</v>
      </c>
    </row>
    <row r="65" spans="1:6">
      <c r="A65" t="s">
        <v>65</v>
      </c>
      <c r="B65">
        <v>18</v>
      </c>
      <c r="C65">
        <v>24</v>
      </c>
      <c r="D65">
        <v>20.27</v>
      </c>
      <c r="E65">
        <v>1.1100000000000001E-3</v>
      </c>
      <c r="F65" t="s">
        <v>1</v>
      </c>
    </row>
    <row r="66" spans="1:6">
      <c r="A66" t="s">
        <v>66</v>
      </c>
      <c r="B66">
        <v>14</v>
      </c>
      <c r="C66">
        <v>19</v>
      </c>
      <c r="D66">
        <v>16.43</v>
      </c>
      <c r="E66">
        <v>1.6800000000000001E-3</v>
      </c>
      <c r="F66" t="s">
        <v>1</v>
      </c>
    </row>
    <row r="67" spans="1:6">
      <c r="A67" t="s">
        <v>67</v>
      </c>
      <c r="B67">
        <v>14</v>
      </c>
      <c r="C67">
        <v>21</v>
      </c>
      <c r="D67">
        <v>17.170000000000002</v>
      </c>
      <c r="E67">
        <v>1.3699999999999999E-3</v>
      </c>
      <c r="F67" t="s">
        <v>1</v>
      </c>
    </row>
    <row r="68" spans="1:6">
      <c r="A68" t="s">
        <v>68</v>
      </c>
      <c r="B68">
        <v>15</v>
      </c>
      <c r="C68">
        <v>21</v>
      </c>
      <c r="D68">
        <v>18.22</v>
      </c>
      <c r="E68">
        <v>1.16E-3</v>
      </c>
      <c r="F68" t="s">
        <v>1</v>
      </c>
    </row>
    <row r="69" spans="1:6">
      <c r="A69" t="s">
        <v>69</v>
      </c>
      <c r="B69">
        <v>13</v>
      </c>
      <c r="C69">
        <v>18</v>
      </c>
      <c r="D69">
        <v>14.8</v>
      </c>
      <c r="E69">
        <v>1.33E-3</v>
      </c>
      <c r="F69" t="s">
        <v>1</v>
      </c>
    </row>
    <row r="70" spans="1:6">
      <c r="A70" t="s">
        <v>70</v>
      </c>
      <c r="B70">
        <v>14</v>
      </c>
      <c r="C70">
        <v>19</v>
      </c>
      <c r="D70">
        <v>16.079999999999998</v>
      </c>
      <c r="E70">
        <v>1.0399999999999999E-3</v>
      </c>
      <c r="F70" t="s">
        <v>1</v>
      </c>
    </row>
    <row r="71" spans="1:6">
      <c r="A71" t="s">
        <v>71</v>
      </c>
      <c r="B71">
        <v>12</v>
      </c>
      <c r="C71">
        <v>17</v>
      </c>
      <c r="D71">
        <v>14.26</v>
      </c>
      <c r="E71">
        <v>1.2899999999999999E-3</v>
      </c>
      <c r="F71" t="s">
        <v>1</v>
      </c>
    </row>
    <row r="72" spans="1:6">
      <c r="A72" t="s">
        <v>72</v>
      </c>
      <c r="B72">
        <v>15</v>
      </c>
      <c r="C72">
        <v>21</v>
      </c>
      <c r="D72">
        <v>17.489999999999998</v>
      </c>
      <c r="E72">
        <v>1.17E-3</v>
      </c>
      <c r="F72" t="s">
        <v>1</v>
      </c>
    </row>
    <row r="73" spans="1:6">
      <c r="A73" t="s">
        <v>73</v>
      </c>
      <c r="B73">
        <v>12</v>
      </c>
      <c r="C73">
        <v>18</v>
      </c>
      <c r="D73">
        <v>14.22</v>
      </c>
      <c r="E73">
        <v>9.8999999999999999E-4</v>
      </c>
      <c r="F73" t="s">
        <v>1</v>
      </c>
    </row>
    <row r="74" spans="1:6">
      <c r="A74" t="s">
        <v>74</v>
      </c>
      <c r="B74">
        <v>11</v>
      </c>
      <c r="C74">
        <v>18</v>
      </c>
      <c r="D74">
        <v>14.16</v>
      </c>
      <c r="E74">
        <v>9.2000000000000003E-4</v>
      </c>
      <c r="F74" t="s">
        <v>1</v>
      </c>
    </row>
    <row r="75" spans="1:6">
      <c r="A75" t="s">
        <v>75</v>
      </c>
      <c r="B75">
        <v>13</v>
      </c>
      <c r="C75">
        <v>21</v>
      </c>
      <c r="D75">
        <v>16.309999999999999</v>
      </c>
      <c r="E75">
        <v>1.75E-3</v>
      </c>
      <c r="F75" t="s">
        <v>1</v>
      </c>
    </row>
    <row r="76" spans="1:6">
      <c r="A76" t="s">
        <v>76</v>
      </c>
      <c r="B76">
        <v>35</v>
      </c>
      <c r="C76">
        <v>37</v>
      </c>
      <c r="D76">
        <v>35.299999999999997</v>
      </c>
      <c r="E76">
        <v>6.4999999999999997E-4</v>
      </c>
      <c r="F76" t="s">
        <v>1</v>
      </c>
    </row>
    <row r="77" spans="1:6">
      <c r="A77" t="s">
        <v>77</v>
      </c>
      <c r="B77">
        <v>34</v>
      </c>
      <c r="C77">
        <v>35</v>
      </c>
      <c r="D77">
        <v>34.31</v>
      </c>
      <c r="E77">
        <v>4.8999999999999998E-4</v>
      </c>
      <c r="F77" t="s">
        <v>1</v>
      </c>
    </row>
    <row r="78" spans="1:6">
      <c r="A78" t="s">
        <v>78</v>
      </c>
      <c r="B78">
        <v>35</v>
      </c>
      <c r="C78">
        <v>37</v>
      </c>
      <c r="D78">
        <v>36.11</v>
      </c>
      <c r="E78">
        <v>6.9999999999999999E-4</v>
      </c>
      <c r="F78" t="s">
        <v>1</v>
      </c>
    </row>
    <row r="79" spans="1:6">
      <c r="A79" t="s">
        <v>79</v>
      </c>
      <c r="B79">
        <v>34</v>
      </c>
      <c r="C79">
        <v>35</v>
      </c>
      <c r="D79">
        <v>34.51</v>
      </c>
      <c r="E79">
        <v>6.2E-4</v>
      </c>
      <c r="F79" t="s">
        <v>1</v>
      </c>
    </row>
    <row r="80" spans="1:6">
      <c r="A80" t="s">
        <v>80</v>
      </c>
      <c r="B80">
        <v>34</v>
      </c>
      <c r="C80">
        <v>35</v>
      </c>
      <c r="D80">
        <v>34.36</v>
      </c>
      <c r="E80">
        <v>4.4000000000000002E-4</v>
      </c>
      <c r="F80" t="s">
        <v>1</v>
      </c>
    </row>
    <row r="81" spans="1:6">
      <c r="A81" t="s">
        <v>81</v>
      </c>
      <c r="B81">
        <v>25</v>
      </c>
      <c r="C81">
        <v>31</v>
      </c>
      <c r="D81">
        <v>27.55</v>
      </c>
      <c r="E81">
        <v>1E-3</v>
      </c>
      <c r="F81" t="s">
        <v>1</v>
      </c>
    </row>
    <row r="82" spans="1:6">
      <c r="A82" t="s">
        <v>82</v>
      </c>
      <c r="B82">
        <v>29</v>
      </c>
      <c r="C82">
        <v>32</v>
      </c>
      <c r="D82">
        <v>30.09</v>
      </c>
      <c r="E82">
        <v>9.8999999999999999E-4</v>
      </c>
      <c r="F82" t="s">
        <v>1</v>
      </c>
    </row>
    <row r="83" spans="1:6">
      <c r="A83" t="s">
        <v>83</v>
      </c>
      <c r="B83">
        <v>26</v>
      </c>
      <c r="C83">
        <v>30</v>
      </c>
      <c r="D83">
        <v>28.26</v>
      </c>
      <c r="E83">
        <v>1.2600000000000001E-3</v>
      </c>
      <c r="F83" t="s">
        <v>1</v>
      </c>
    </row>
    <row r="84" spans="1:6">
      <c r="A84" t="s">
        <v>84</v>
      </c>
      <c r="B84">
        <v>26</v>
      </c>
      <c r="C84">
        <v>29</v>
      </c>
      <c r="D84">
        <v>27.6</v>
      </c>
      <c r="E84">
        <v>9.2000000000000003E-4</v>
      </c>
      <c r="F84" t="s">
        <v>1</v>
      </c>
    </row>
    <row r="85" spans="1:6">
      <c r="A85" t="s">
        <v>85</v>
      </c>
      <c r="B85">
        <v>29</v>
      </c>
      <c r="C85">
        <v>33</v>
      </c>
      <c r="D85">
        <v>30.24</v>
      </c>
      <c r="E85">
        <v>8.7000000000000001E-4</v>
      </c>
      <c r="F85" t="s">
        <v>1</v>
      </c>
    </row>
    <row r="86" spans="1:6">
      <c r="A86" t="s">
        <v>86</v>
      </c>
      <c r="B86">
        <v>20</v>
      </c>
      <c r="C86">
        <v>25</v>
      </c>
      <c r="D86">
        <v>22.47</v>
      </c>
      <c r="E86">
        <v>1.0499999999999999E-3</v>
      </c>
      <c r="F86" t="s">
        <v>1</v>
      </c>
    </row>
    <row r="87" spans="1:6">
      <c r="A87" t="s">
        <v>87</v>
      </c>
      <c r="B87">
        <v>21</v>
      </c>
      <c r="C87">
        <v>27</v>
      </c>
      <c r="D87">
        <v>23.68</v>
      </c>
      <c r="E87">
        <v>1.7799999999999999E-3</v>
      </c>
      <c r="F87" t="s">
        <v>1</v>
      </c>
    </row>
    <row r="88" spans="1:6">
      <c r="A88" t="s">
        <v>88</v>
      </c>
      <c r="B88">
        <v>20</v>
      </c>
      <c r="C88">
        <v>26</v>
      </c>
      <c r="D88">
        <v>23.42</v>
      </c>
      <c r="E88">
        <v>1.4E-3</v>
      </c>
      <c r="F88" t="s">
        <v>1</v>
      </c>
    </row>
    <row r="89" spans="1:6">
      <c r="A89" t="s">
        <v>89</v>
      </c>
      <c r="B89">
        <v>22</v>
      </c>
      <c r="C89">
        <v>29</v>
      </c>
      <c r="D89">
        <v>25.26</v>
      </c>
      <c r="E89">
        <v>1.6199999999999999E-3</v>
      </c>
      <c r="F89" t="s">
        <v>1</v>
      </c>
    </row>
    <row r="90" spans="1:6">
      <c r="A90" t="s">
        <v>90</v>
      </c>
      <c r="B90">
        <v>21</v>
      </c>
      <c r="C90">
        <v>26</v>
      </c>
      <c r="D90">
        <v>23.66</v>
      </c>
      <c r="E90">
        <v>1.8500000000000001E-3</v>
      </c>
      <c r="F90" t="s">
        <v>1</v>
      </c>
    </row>
    <row r="91" spans="1:6">
      <c r="A91" t="s">
        <v>91</v>
      </c>
      <c r="B91">
        <v>17</v>
      </c>
      <c r="C91">
        <v>24</v>
      </c>
      <c r="D91">
        <v>20.49</v>
      </c>
      <c r="E91">
        <v>1.49E-3</v>
      </c>
      <c r="F91" t="s">
        <v>1</v>
      </c>
    </row>
    <row r="92" spans="1:6">
      <c r="A92" t="s">
        <v>92</v>
      </c>
      <c r="B92">
        <v>20</v>
      </c>
      <c r="C92">
        <v>26</v>
      </c>
      <c r="D92">
        <v>22.74</v>
      </c>
      <c r="E92">
        <v>1.9E-3</v>
      </c>
      <c r="F92" t="s">
        <v>1</v>
      </c>
    </row>
    <row r="93" spans="1:6">
      <c r="A93" t="s">
        <v>93</v>
      </c>
      <c r="B93">
        <v>18</v>
      </c>
      <c r="C93">
        <v>26</v>
      </c>
      <c r="D93">
        <v>21.93</v>
      </c>
      <c r="E93">
        <v>1.5399999999999999E-3</v>
      </c>
      <c r="F93" t="s">
        <v>1</v>
      </c>
    </row>
    <row r="94" spans="1:6">
      <c r="A94" t="s">
        <v>94</v>
      </c>
      <c r="B94">
        <v>18</v>
      </c>
      <c r="C94">
        <v>22</v>
      </c>
      <c r="D94">
        <v>19.78</v>
      </c>
      <c r="E94">
        <v>1.6299999999999999E-3</v>
      </c>
      <c r="F94" t="s">
        <v>1</v>
      </c>
    </row>
    <row r="95" spans="1:6">
      <c r="A95" t="s">
        <v>95</v>
      </c>
      <c r="B95">
        <v>18</v>
      </c>
      <c r="C95">
        <v>24</v>
      </c>
      <c r="D95">
        <v>20.96</v>
      </c>
      <c r="E95">
        <v>1.8E-3</v>
      </c>
      <c r="F95" t="s">
        <v>1</v>
      </c>
    </row>
    <row r="96" spans="1:6">
      <c r="A96" t="s">
        <v>96</v>
      </c>
      <c r="B96">
        <v>14</v>
      </c>
      <c r="C96">
        <v>22</v>
      </c>
      <c r="D96">
        <v>17.3</v>
      </c>
      <c r="E96">
        <v>2.15E-3</v>
      </c>
      <c r="F96" t="s">
        <v>1</v>
      </c>
    </row>
    <row r="97" spans="1:6">
      <c r="A97" t="s">
        <v>97</v>
      </c>
      <c r="B97">
        <v>14</v>
      </c>
      <c r="C97">
        <v>20</v>
      </c>
      <c r="D97">
        <v>16.61</v>
      </c>
      <c r="E97">
        <v>1.98E-3</v>
      </c>
      <c r="F97" t="s">
        <v>1</v>
      </c>
    </row>
    <row r="98" spans="1:6">
      <c r="A98" t="s">
        <v>98</v>
      </c>
      <c r="B98">
        <v>16</v>
      </c>
      <c r="C98">
        <v>23</v>
      </c>
      <c r="D98">
        <v>18.98</v>
      </c>
      <c r="E98">
        <v>2.2000000000000001E-3</v>
      </c>
      <c r="F98" t="s">
        <v>1</v>
      </c>
    </row>
    <row r="99" spans="1:6">
      <c r="A99" t="s">
        <v>99</v>
      </c>
      <c r="B99">
        <v>15</v>
      </c>
      <c r="C99">
        <v>21</v>
      </c>
      <c r="D99">
        <v>17.79</v>
      </c>
      <c r="E99">
        <v>1.5200000000000001E-3</v>
      </c>
      <c r="F99" t="s">
        <v>1</v>
      </c>
    </row>
    <row r="100" spans="1:6">
      <c r="A100" t="s">
        <v>100</v>
      </c>
      <c r="B100">
        <v>16</v>
      </c>
      <c r="C100">
        <v>23</v>
      </c>
      <c r="D100">
        <v>18.600000000000001</v>
      </c>
      <c r="E100">
        <v>2.1299999999999999E-3</v>
      </c>
      <c r="F100" t="s">
        <v>1</v>
      </c>
    </row>
    <row r="101" spans="1:6">
      <c r="A101" t="s">
        <v>101</v>
      </c>
      <c r="B101">
        <v>39</v>
      </c>
      <c r="C101">
        <v>41</v>
      </c>
      <c r="D101">
        <v>39.979999999999997</v>
      </c>
      <c r="E101">
        <v>6.4999999999999997E-4</v>
      </c>
      <c r="F101" t="s">
        <v>1</v>
      </c>
    </row>
    <row r="102" spans="1:6">
      <c r="A102" t="s">
        <v>102</v>
      </c>
      <c r="B102">
        <v>40</v>
      </c>
      <c r="C102">
        <v>41</v>
      </c>
      <c r="D102">
        <v>40.659999999999997</v>
      </c>
      <c r="E102">
        <v>7.1000000000000002E-4</v>
      </c>
      <c r="F102" t="s">
        <v>1</v>
      </c>
    </row>
    <row r="103" spans="1:6">
      <c r="A103" t="s">
        <v>103</v>
      </c>
      <c r="B103">
        <v>42</v>
      </c>
      <c r="C103">
        <v>44</v>
      </c>
      <c r="D103">
        <v>43.03</v>
      </c>
      <c r="E103">
        <v>8.1999999999999998E-4</v>
      </c>
      <c r="F103" t="s">
        <v>1</v>
      </c>
    </row>
    <row r="104" spans="1:6">
      <c r="A104" t="s">
        <v>104</v>
      </c>
      <c r="B104">
        <v>40</v>
      </c>
      <c r="C104">
        <v>43</v>
      </c>
      <c r="D104">
        <v>41.47</v>
      </c>
      <c r="E104">
        <v>7.2999999999999996E-4</v>
      </c>
      <c r="F104" t="s">
        <v>1</v>
      </c>
    </row>
    <row r="105" spans="1:6">
      <c r="A105" t="s">
        <v>105</v>
      </c>
      <c r="B105">
        <v>40</v>
      </c>
      <c r="C105">
        <v>42</v>
      </c>
      <c r="D105">
        <v>41.19</v>
      </c>
      <c r="E105">
        <v>5.9999999999999995E-4</v>
      </c>
      <c r="F105" t="s">
        <v>1</v>
      </c>
    </row>
    <row r="106" spans="1:6">
      <c r="A106" t="s">
        <v>106</v>
      </c>
      <c r="B106">
        <v>33</v>
      </c>
      <c r="C106">
        <v>36</v>
      </c>
      <c r="D106">
        <v>34.729999999999997</v>
      </c>
      <c r="E106">
        <v>8.4999999999999995E-4</v>
      </c>
      <c r="F106" t="s">
        <v>1</v>
      </c>
    </row>
    <row r="107" spans="1:6">
      <c r="A107" t="s">
        <v>107</v>
      </c>
      <c r="B107">
        <v>30</v>
      </c>
      <c r="C107">
        <v>35</v>
      </c>
      <c r="D107">
        <v>32.65</v>
      </c>
      <c r="E107">
        <v>1.3600000000000001E-3</v>
      </c>
      <c r="F107" t="s">
        <v>1</v>
      </c>
    </row>
    <row r="108" spans="1:6">
      <c r="A108" t="s">
        <v>108</v>
      </c>
      <c r="B108">
        <v>32</v>
      </c>
      <c r="C108">
        <v>35</v>
      </c>
      <c r="D108">
        <v>33.58</v>
      </c>
      <c r="E108">
        <v>9.2000000000000003E-4</v>
      </c>
      <c r="F108" t="s">
        <v>1</v>
      </c>
    </row>
    <row r="109" spans="1:6">
      <c r="A109" t="s">
        <v>109</v>
      </c>
      <c r="B109">
        <v>32</v>
      </c>
      <c r="C109">
        <v>35</v>
      </c>
      <c r="D109">
        <v>33.25</v>
      </c>
      <c r="E109">
        <v>1.16E-3</v>
      </c>
      <c r="F109" t="s">
        <v>1</v>
      </c>
    </row>
    <row r="110" spans="1:6">
      <c r="A110" t="s">
        <v>110</v>
      </c>
      <c r="B110">
        <v>33</v>
      </c>
      <c r="C110">
        <v>37</v>
      </c>
      <c r="D110">
        <v>34.85</v>
      </c>
      <c r="E110">
        <v>1.01E-3</v>
      </c>
      <c r="F110" t="s">
        <v>1</v>
      </c>
    </row>
    <row r="111" spans="1:6">
      <c r="A111" t="s">
        <v>111</v>
      </c>
      <c r="B111">
        <v>25</v>
      </c>
      <c r="C111">
        <v>31</v>
      </c>
      <c r="D111">
        <v>27.39</v>
      </c>
      <c r="E111">
        <v>1.64E-3</v>
      </c>
      <c r="F111" t="s">
        <v>1</v>
      </c>
    </row>
    <row r="112" spans="1:6">
      <c r="A112" t="s">
        <v>112</v>
      </c>
      <c r="B112">
        <v>28</v>
      </c>
      <c r="C112">
        <v>33</v>
      </c>
      <c r="D112">
        <v>29.75</v>
      </c>
      <c r="E112">
        <v>1.64E-3</v>
      </c>
      <c r="F112" t="s">
        <v>1</v>
      </c>
    </row>
    <row r="113" spans="1:6">
      <c r="A113" t="s">
        <v>113</v>
      </c>
      <c r="B113">
        <v>25</v>
      </c>
      <c r="C113">
        <v>32</v>
      </c>
      <c r="D113">
        <v>27.64</v>
      </c>
      <c r="E113">
        <v>1.92E-3</v>
      </c>
      <c r="F113" t="s">
        <v>1</v>
      </c>
    </row>
    <row r="114" spans="1:6">
      <c r="A114" t="s">
        <v>114</v>
      </c>
      <c r="B114">
        <v>25</v>
      </c>
      <c r="C114">
        <v>30</v>
      </c>
      <c r="D114">
        <v>27.41</v>
      </c>
      <c r="E114">
        <v>1.24E-3</v>
      </c>
      <c r="F114" t="s">
        <v>1</v>
      </c>
    </row>
    <row r="115" spans="1:6">
      <c r="A115" t="s">
        <v>115</v>
      </c>
      <c r="B115">
        <v>26</v>
      </c>
      <c r="C115">
        <v>31</v>
      </c>
      <c r="D115">
        <v>28.3</v>
      </c>
      <c r="E115">
        <v>1.2899999999999999E-3</v>
      </c>
      <c r="F115" t="s">
        <v>1</v>
      </c>
    </row>
    <row r="116" spans="1:6">
      <c r="A116" t="s">
        <v>116</v>
      </c>
      <c r="B116">
        <v>23</v>
      </c>
      <c r="C116">
        <v>29</v>
      </c>
      <c r="D116">
        <v>26.03</v>
      </c>
      <c r="E116">
        <v>1.8799999999999999E-3</v>
      </c>
      <c r="F116" t="s">
        <v>1</v>
      </c>
    </row>
    <row r="117" spans="1:6">
      <c r="A117" t="s">
        <v>117</v>
      </c>
      <c r="B117">
        <v>20</v>
      </c>
      <c r="C117">
        <v>26</v>
      </c>
      <c r="D117">
        <v>22.86</v>
      </c>
      <c r="E117">
        <v>2.1800000000000001E-3</v>
      </c>
      <c r="F117" t="s">
        <v>1</v>
      </c>
    </row>
    <row r="118" spans="1:6">
      <c r="A118" t="s">
        <v>118</v>
      </c>
      <c r="B118">
        <v>21</v>
      </c>
      <c r="C118">
        <v>28</v>
      </c>
      <c r="D118">
        <v>24.86</v>
      </c>
      <c r="E118">
        <v>2.4199999999999998E-3</v>
      </c>
      <c r="F118" t="s">
        <v>1</v>
      </c>
    </row>
    <row r="119" spans="1:6">
      <c r="A119" t="s">
        <v>119</v>
      </c>
      <c r="B119">
        <v>20</v>
      </c>
      <c r="C119">
        <v>27</v>
      </c>
      <c r="D119">
        <v>23.56</v>
      </c>
      <c r="E119">
        <v>2.47E-3</v>
      </c>
      <c r="F119" t="s">
        <v>1</v>
      </c>
    </row>
    <row r="120" spans="1:6">
      <c r="A120" t="s">
        <v>120</v>
      </c>
      <c r="B120">
        <v>22</v>
      </c>
      <c r="C120">
        <v>29</v>
      </c>
      <c r="D120">
        <v>24.67</v>
      </c>
      <c r="E120">
        <v>2.0799999999999998E-3</v>
      </c>
      <c r="F120" t="s">
        <v>1</v>
      </c>
    </row>
    <row r="121" spans="1:6">
      <c r="A121" t="s">
        <v>121</v>
      </c>
      <c r="B121">
        <v>20</v>
      </c>
      <c r="C121">
        <v>26</v>
      </c>
      <c r="D121">
        <v>22.51</v>
      </c>
      <c r="E121">
        <v>2.5000000000000001E-3</v>
      </c>
      <c r="F121" t="s">
        <v>1</v>
      </c>
    </row>
    <row r="122" spans="1:6">
      <c r="A122" t="s">
        <v>122</v>
      </c>
      <c r="B122">
        <v>17</v>
      </c>
      <c r="C122">
        <v>25</v>
      </c>
      <c r="D122">
        <v>20.58</v>
      </c>
      <c r="E122">
        <v>2.48E-3</v>
      </c>
      <c r="F122" t="s">
        <v>1</v>
      </c>
    </row>
    <row r="123" spans="1:6">
      <c r="A123" t="s">
        <v>123</v>
      </c>
      <c r="B123">
        <v>17</v>
      </c>
      <c r="C123">
        <v>25</v>
      </c>
      <c r="D123">
        <v>21.08</v>
      </c>
      <c r="E123">
        <v>2.6099999999999999E-3</v>
      </c>
      <c r="F123" t="s">
        <v>1</v>
      </c>
    </row>
    <row r="124" spans="1:6">
      <c r="A124" t="s">
        <v>124</v>
      </c>
      <c r="B124">
        <v>17</v>
      </c>
      <c r="C124">
        <v>26</v>
      </c>
      <c r="D124">
        <v>22.04</v>
      </c>
      <c r="E124">
        <v>2.7000000000000001E-3</v>
      </c>
      <c r="F124" t="s">
        <v>1</v>
      </c>
    </row>
    <row r="125" spans="1:6">
      <c r="A125" t="s">
        <v>125</v>
      </c>
      <c r="B125">
        <v>18</v>
      </c>
      <c r="C125">
        <v>26</v>
      </c>
      <c r="D125">
        <v>21.73</v>
      </c>
      <c r="E125">
        <v>2.48E-3</v>
      </c>
      <c r="F125" t="s">
        <v>1</v>
      </c>
    </row>
    <row r="126" spans="1:6">
      <c r="A126" t="s">
        <v>126</v>
      </c>
      <c r="B126">
        <v>47</v>
      </c>
      <c r="C126">
        <v>49</v>
      </c>
      <c r="D126">
        <v>48.21</v>
      </c>
      <c r="E126">
        <v>5.1000000000000004E-4</v>
      </c>
      <c r="F126" t="s">
        <v>1</v>
      </c>
    </row>
    <row r="127" spans="1:6">
      <c r="A127" t="s">
        <v>127</v>
      </c>
      <c r="B127">
        <v>48</v>
      </c>
      <c r="C127">
        <v>51</v>
      </c>
      <c r="D127">
        <v>49.44</v>
      </c>
      <c r="E127">
        <v>6.4000000000000005E-4</v>
      </c>
      <c r="F127" t="s">
        <v>1</v>
      </c>
    </row>
    <row r="128" spans="1:6">
      <c r="A128" t="s">
        <v>128</v>
      </c>
      <c r="B128">
        <v>47</v>
      </c>
      <c r="C128">
        <v>50</v>
      </c>
      <c r="D128">
        <v>47.9</v>
      </c>
      <c r="E128">
        <v>7.9000000000000001E-4</v>
      </c>
      <c r="F128" t="s">
        <v>1</v>
      </c>
    </row>
    <row r="129" spans="1:6">
      <c r="A129" t="s">
        <v>129</v>
      </c>
      <c r="B129">
        <v>47</v>
      </c>
      <c r="C129">
        <v>48</v>
      </c>
      <c r="D129">
        <v>47.03</v>
      </c>
      <c r="E129">
        <v>6.8000000000000005E-4</v>
      </c>
      <c r="F129" t="s">
        <v>1</v>
      </c>
    </row>
    <row r="130" spans="1:6">
      <c r="A130" t="s">
        <v>130</v>
      </c>
      <c r="B130">
        <v>45</v>
      </c>
      <c r="C130">
        <v>46</v>
      </c>
      <c r="D130">
        <v>45.28</v>
      </c>
      <c r="E130">
        <v>9.6000000000000002E-4</v>
      </c>
      <c r="F130" t="s">
        <v>1</v>
      </c>
    </row>
    <row r="131" spans="1:6">
      <c r="A131" t="s">
        <v>131</v>
      </c>
      <c r="B131">
        <v>34</v>
      </c>
      <c r="C131">
        <v>39</v>
      </c>
      <c r="D131">
        <v>36.81</v>
      </c>
      <c r="E131">
        <v>1.57E-3</v>
      </c>
      <c r="F131" t="s">
        <v>1</v>
      </c>
    </row>
    <row r="132" spans="1:6">
      <c r="A132" t="s">
        <v>132</v>
      </c>
      <c r="B132">
        <v>38</v>
      </c>
      <c r="C132">
        <v>43</v>
      </c>
      <c r="D132">
        <v>40.35</v>
      </c>
      <c r="E132">
        <v>1.9300000000000001E-3</v>
      </c>
      <c r="F132" t="s">
        <v>1</v>
      </c>
    </row>
    <row r="133" spans="1:6">
      <c r="A133" t="s">
        <v>133</v>
      </c>
      <c r="B133">
        <v>35</v>
      </c>
      <c r="C133">
        <v>39</v>
      </c>
      <c r="D133">
        <v>37.03</v>
      </c>
      <c r="E133">
        <v>1.5499999999999999E-3</v>
      </c>
      <c r="F133" t="s">
        <v>1</v>
      </c>
    </row>
    <row r="134" spans="1:6">
      <c r="A134" t="s">
        <v>134</v>
      </c>
      <c r="B134">
        <v>36</v>
      </c>
      <c r="C134">
        <v>41</v>
      </c>
      <c r="D134">
        <v>38.74</v>
      </c>
      <c r="E134">
        <v>1.83E-3</v>
      </c>
      <c r="F134" t="s">
        <v>1</v>
      </c>
    </row>
    <row r="135" spans="1:6">
      <c r="A135" t="s">
        <v>135</v>
      </c>
      <c r="B135">
        <v>39</v>
      </c>
      <c r="C135">
        <v>43</v>
      </c>
      <c r="D135">
        <v>40.89</v>
      </c>
      <c r="E135">
        <v>9.6000000000000002E-4</v>
      </c>
      <c r="F135" t="s">
        <v>1</v>
      </c>
    </row>
    <row r="136" spans="1:6">
      <c r="A136" t="s">
        <v>136</v>
      </c>
      <c r="B136">
        <v>29</v>
      </c>
      <c r="C136">
        <v>35</v>
      </c>
      <c r="D136">
        <v>31.69</v>
      </c>
      <c r="E136">
        <v>2.3999999999999998E-3</v>
      </c>
      <c r="F136" t="s">
        <v>1</v>
      </c>
    </row>
    <row r="137" spans="1:6">
      <c r="A137" t="s">
        <v>137</v>
      </c>
      <c r="B137">
        <v>29</v>
      </c>
      <c r="C137">
        <v>35</v>
      </c>
      <c r="D137">
        <v>31.84</v>
      </c>
      <c r="E137">
        <v>2.1700000000000001E-3</v>
      </c>
      <c r="F137" t="s">
        <v>1</v>
      </c>
    </row>
    <row r="138" spans="1:6">
      <c r="A138" t="s">
        <v>138</v>
      </c>
      <c r="B138">
        <v>29</v>
      </c>
      <c r="C138">
        <v>34</v>
      </c>
      <c r="D138">
        <v>31.06</v>
      </c>
      <c r="E138">
        <v>1.91E-3</v>
      </c>
      <c r="F138" t="s">
        <v>1</v>
      </c>
    </row>
    <row r="139" spans="1:6">
      <c r="A139" t="s">
        <v>139</v>
      </c>
      <c r="B139">
        <v>28</v>
      </c>
      <c r="C139">
        <v>32</v>
      </c>
      <c r="D139">
        <v>30.09</v>
      </c>
      <c r="E139">
        <v>1.5900000000000001E-3</v>
      </c>
      <c r="F139" t="s">
        <v>1</v>
      </c>
    </row>
    <row r="140" spans="1:6">
      <c r="A140" t="s">
        <v>140</v>
      </c>
      <c r="B140">
        <v>27</v>
      </c>
      <c r="C140">
        <v>36</v>
      </c>
      <c r="D140">
        <v>30.85</v>
      </c>
      <c r="E140">
        <v>2.2899999999999999E-3</v>
      </c>
      <c r="F140" t="s">
        <v>1</v>
      </c>
    </row>
    <row r="141" spans="1:6">
      <c r="A141" t="s">
        <v>141</v>
      </c>
      <c r="B141">
        <v>23</v>
      </c>
      <c r="C141">
        <v>31</v>
      </c>
      <c r="D141">
        <v>26.82</v>
      </c>
      <c r="E141">
        <v>3.0100000000000001E-3</v>
      </c>
      <c r="F141" t="s">
        <v>1</v>
      </c>
    </row>
    <row r="142" spans="1:6">
      <c r="A142" t="s">
        <v>142</v>
      </c>
      <c r="B142">
        <v>24</v>
      </c>
      <c r="C142">
        <v>31</v>
      </c>
      <c r="D142">
        <v>27.08</v>
      </c>
      <c r="E142">
        <v>2.33E-3</v>
      </c>
      <c r="F142" t="s">
        <v>1</v>
      </c>
    </row>
    <row r="143" spans="1:6">
      <c r="A143" t="s">
        <v>143</v>
      </c>
      <c r="B143">
        <v>25</v>
      </c>
      <c r="C143">
        <v>31</v>
      </c>
      <c r="D143">
        <v>27.7</v>
      </c>
      <c r="E143">
        <v>2.2899999999999999E-3</v>
      </c>
      <c r="F143" t="s">
        <v>1</v>
      </c>
    </row>
    <row r="144" spans="1:6">
      <c r="A144" t="s">
        <v>144</v>
      </c>
      <c r="B144">
        <v>25</v>
      </c>
      <c r="C144">
        <v>31</v>
      </c>
      <c r="D144">
        <v>28.03</v>
      </c>
      <c r="E144">
        <v>1.97E-3</v>
      </c>
      <c r="F144" t="s">
        <v>1</v>
      </c>
    </row>
    <row r="145" spans="1:6">
      <c r="A145" t="s">
        <v>145</v>
      </c>
      <c r="B145">
        <v>26</v>
      </c>
      <c r="C145">
        <v>32</v>
      </c>
      <c r="D145">
        <v>28.94</v>
      </c>
      <c r="E145">
        <v>2.2499999999999998E-3</v>
      </c>
      <c r="F145" t="s">
        <v>1</v>
      </c>
    </row>
    <row r="146" spans="1:6">
      <c r="A146" t="s">
        <v>146</v>
      </c>
      <c r="B146">
        <v>22</v>
      </c>
      <c r="C146">
        <v>28</v>
      </c>
      <c r="D146">
        <v>25.19</v>
      </c>
      <c r="E146">
        <v>3.2100000000000002E-3</v>
      </c>
      <c r="F146" t="s">
        <v>1</v>
      </c>
    </row>
    <row r="147" spans="1:6">
      <c r="A147" t="s">
        <v>147</v>
      </c>
      <c r="B147">
        <v>23</v>
      </c>
      <c r="C147">
        <v>30</v>
      </c>
      <c r="D147">
        <v>26.29</v>
      </c>
      <c r="E147">
        <v>2.5999999999999999E-3</v>
      </c>
      <c r="F147" t="s">
        <v>1</v>
      </c>
    </row>
    <row r="148" spans="1:6">
      <c r="A148" t="s">
        <v>148</v>
      </c>
      <c r="B148">
        <v>21</v>
      </c>
      <c r="C148">
        <v>28</v>
      </c>
      <c r="D148">
        <v>24.65</v>
      </c>
      <c r="E148">
        <v>3.0899999999999999E-3</v>
      </c>
      <c r="F148" t="s">
        <v>1</v>
      </c>
    </row>
    <row r="149" spans="1:6">
      <c r="A149" t="s">
        <v>149</v>
      </c>
      <c r="B149">
        <v>24</v>
      </c>
      <c r="C149">
        <v>31</v>
      </c>
      <c r="D149">
        <v>27.2</v>
      </c>
      <c r="E149">
        <v>2.2300000000000002E-3</v>
      </c>
      <c r="F149" t="s">
        <v>1</v>
      </c>
    </row>
    <row r="150" spans="1:6">
      <c r="A150" t="s">
        <v>150</v>
      </c>
      <c r="B150">
        <v>23</v>
      </c>
      <c r="C150">
        <v>30</v>
      </c>
      <c r="D150">
        <v>26.87</v>
      </c>
      <c r="E150">
        <v>2.2499999999999998E-3</v>
      </c>
      <c r="F150" t="s">
        <v>1</v>
      </c>
    </row>
    <row r="151" spans="1:6">
      <c r="A151" t="s">
        <v>151</v>
      </c>
      <c r="B151">
        <v>51</v>
      </c>
      <c r="C151">
        <v>52</v>
      </c>
      <c r="D151">
        <v>51.38</v>
      </c>
      <c r="E151">
        <v>5.9000000000000003E-4</v>
      </c>
      <c r="F151" t="s">
        <v>1</v>
      </c>
    </row>
    <row r="152" spans="1:6">
      <c r="A152" t="s">
        <v>152</v>
      </c>
      <c r="B152">
        <v>52</v>
      </c>
      <c r="C152">
        <v>54</v>
      </c>
      <c r="D152">
        <v>52.44</v>
      </c>
      <c r="E152">
        <v>6.9999999999999999E-4</v>
      </c>
      <c r="F152" t="s">
        <v>1</v>
      </c>
    </row>
    <row r="153" spans="1:6">
      <c r="A153" t="s">
        <v>153</v>
      </c>
      <c r="B153">
        <v>51</v>
      </c>
      <c r="C153">
        <v>52</v>
      </c>
      <c r="D153">
        <v>51.66</v>
      </c>
      <c r="E153">
        <v>7.3999999999999999E-4</v>
      </c>
      <c r="F153" t="s">
        <v>1</v>
      </c>
    </row>
    <row r="154" spans="1:6">
      <c r="A154" t="s">
        <v>154</v>
      </c>
      <c r="B154">
        <v>51</v>
      </c>
      <c r="C154">
        <v>53</v>
      </c>
      <c r="D154">
        <v>52</v>
      </c>
      <c r="E154">
        <v>8.4999999999999995E-4</v>
      </c>
      <c r="F154" t="s">
        <v>1</v>
      </c>
    </row>
    <row r="155" spans="1:6">
      <c r="A155" t="s">
        <v>155</v>
      </c>
      <c r="B155">
        <v>52</v>
      </c>
      <c r="C155">
        <v>53</v>
      </c>
      <c r="D155">
        <v>52.38</v>
      </c>
      <c r="E155">
        <v>7.5000000000000002E-4</v>
      </c>
      <c r="F155" t="s">
        <v>1</v>
      </c>
    </row>
    <row r="156" spans="1:6">
      <c r="A156" t="s">
        <v>156</v>
      </c>
      <c r="B156">
        <v>40</v>
      </c>
      <c r="C156">
        <v>44</v>
      </c>
      <c r="D156">
        <v>42.17</v>
      </c>
      <c r="E156">
        <v>1.3699999999999999E-3</v>
      </c>
      <c r="F156" t="s">
        <v>1</v>
      </c>
    </row>
    <row r="157" spans="1:6">
      <c r="A157" t="s">
        <v>157</v>
      </c>
      <c r="B157">
        <v>43</v>
      </c>
      <c r="C157">
        <v>47</v>
      </c>
      <c r="D157">
        <v>44.69</v>
      </c>
      <c r="E157">
        <v>1.2700000000000001E-3</v>
      </c>
      <c r="F157" t="s">
        <v>1</v>
      </c>
    </row>
    <row r="158" spans="1:6">
      <c r="A158" t="s">
        <v>158</v>
      </c>
      <c r="B158">
        <v>40</v>
      </c>
      <c r="C158">
        <v>45</v>
      </c>
      <c r="D158">
        <v>42.04</v>
      </c>
      <c r="E158">
        <v>1.47E-3</v>
      </c>
      <c r="F158" t="s">
        <v>1</v>
      </c>
    </row>
    <row r="159" spans="1:6">
      <c r="A159" t="s">
        <v>159</v>
      </c>
      <c r="B159">
        <v>39</v>
      </c>
      <c r="C159">
        <v>45</v>
      </c>
      <c r="D159">
        <v>42.06</v>
      </c>
      <c r="E159">
        <v>1.3799999999999999E-3</v>
      </c>
      <c r="F159" t="s">
        <v>1</v>
      </c>
    </row>
    <row r="160" spans="1:6">
      <c r="A160" t="s">
        <v>160</v>
      </c>
      <c r="B160">
        <v>40</v>
      </c>
      <c r="C160">
        <v>45</v>
      </c>
      <c r="D160">
        <v>41.93</v>
      </c>
      <c r="E160">
        <v>1.9300000000000001E-3</v>
      </c>
      <c r="F160" t="s">
        <v>1</v>
      </c>
    </row>
    <row r="161" spans="1:6">
      <c r="A161" t="s">
        <v>161</v>
      </c>
      <c r="B161">
        <v>33</v>
      </c>
      <c r="C161">
        <v>40</v>
      </c>
      <c r="D161">
        <v>36.479999999999997</v>
      </c>
      <c r="E161">
        <v>2.1800000000000001E-3</v>
      </c>
      <c r="F161" t="s">
        <v>1</v>
      </c>
    </row>
    <row r="162" spans="1:6">
      <c r="A162" t="s">
        <v>162</v>
      </c>
      <c r="B162">
        <v>32</v>
      </c>
      <c r="C162">
        <v>38</v>
      </c>
      <c r="D162">
        <v>35.270000000000003</v>
      </c>
      <c r="E162">
        <v>2.0699999999999998E-3</v>
      </c>
      <c r="F162" t="s">
        <v>1</v>
      </c>
    </row>
    <row r="163" spans="1:6">
      <c r="A163" t="s">
        <v>163</v>
      </c>
      <c r="B163">
        <v>31</v>
      </c>
      <c r="C163">
        <v>38</v>
      </c>
      <c r="D163">
        <v>34.94</v>
      </c>
      <c r="E163">
        <v>1.8600000000000001E-3</v>
      </c>
      <c r="F163" t="s">
        <v>1</v>
      </c>
    </row>
    <row r="164" spans="1:6">
      <c r="A164" t="s">
        <v>164</v>
      </c>
      <c r="B164">
        <v>34</v>
      </c>
      <c r="C164">
        <v>39</v>
      </c>
      <c r="D164">
        <v>36.04</v>
      </c>
      <c r="E164">
        <v>2.0899999999999998E-3</v>
      </c>
      <c r="F164" t="s">
        <v>1</v>
      </c>
    </row>
    <row r="165" spans="1:6">
      <c r="A165" t="s">
        <v>165</v>
      </c>
      <c r="B165">
        <v>33</v>
      </c>
      <c r="C165">
        <v>38</v>
      </c>
      <c r="D165">
        <v>35.86</v>
      </c>
      <c r="E165">
        <v>1.98E-3</v>
      </c>
      <c r="F165" t="s">
        <v>1</v>
      </c>
    </row>
    <row r="166" spans="1:6">
      <c r="A166" t="s">
        <v>166</v>
      </c>
      <c r="B166">
        <v>26</v>
      </c>
      <c r="C166">
        <v>33</v>
      </c>
      <c r="D166">
        <v>29.58</v>
      </c>
      <c r="E166">
        <v>3.0799999999999998E-3</v>
      </c>
      <c r="F166" t="s">
        <v>1</v>
      </c>
    </row>
    <row r="167" spans="1:6">
      <c r="A167" t="s">
        <v>167</v>
      </c>
      <c r="B167">
        <v>28</v>
      </c>
      <c r="C167">
        <v>35</v>
      </c>
      <c r="D167">
        <v>32.46</v>
      </c>
      <c r="E167">
        <v>2.7899999999999999E-3</v>
      </c>
      <c r="F167" t="s">
        <v>1</v>
      </c>
    </row>
    <row r="168" spans="1:6">
      <c r="A168" t="s">
        <v>168</v>
      </c>
      <c r="B168">
        <v>30</v>
      </c>
      <c r="C168">
        <v>36</v>
      </c>
      <c r="D168">
        <v>33.11</v>
      </c>
      <c r="E168">
        <v>2.2799999999999999E-3</v>
      </c>
      <c r="F168" t="s">
        <v>1</v>
      </c>
    </row>
    <row r="169" spans="1:6">
      <c r="A169" t="s">
        <v>169</v>
      </c>
      <c r="B169">
        <v>29</v>
      </c>
      <c r="C169">
        <v>36</v>
      </c>
      <c r="D169">
        <v>32.659999999999997</v>
      </c>
      <c r="E169">
        <v>2.3700000000000001E-3</v>
      </c>
      <c r="F169" t="s">
        <v>1</v>
      </c>
    </row>
    <row r="170" spans="1:6">
      <c r="A170" t="s">
        <v>170</v>
      </c>
      <c r="B170">
        <v>28</v>
      </c>
      <c r="C170">
        <v>35</v>
      </c>
      <c r="D170">
        <v>32.1</v>
      </c>
      <c r="E170">
        <v>2.4099999999999998E-3</v>
      </c>
      <c r="F170" t="s">
        <v>1</v>
      </c>
    </row>
    <row r="171" spans="1:6">
      <c r="A171" t="s">
        <v>171</v>
      </c>
      <c r="B171">
        <v>25</v>
      </c>
      <c r="C171">
        <v>34</v>
      </c>
      <c r="D171">
        <v>29.13</v>
      </c>
      <c r="E171">
        <v>3.4499999999999999E-3</v>
      </c>
      <c r="F171" t="s">
        <v>1</v>
      </c>
    </row>
    <row r="172" spans="1:6">
      <c r="A172" t="s">
        <v>172</v>
      </c>
      <c r="B172">
        <v>24</v>
      </c>
      <c r="C172">
        <v>32</v>
      </c>
      <c r="D172">
        <v>27.77</v>
      </c>
      <c r="E172">
        <v>3.15E-3</v>
      </c>
      <c r="F172" t="s">
        <v>1</v>
      </c>
    </row>
    <row r="173" spans="1:6">
      <c r="A173" t="s">
        <v>173</v>
      </c>
      <c r="B173">
        <v>25</v>
      </c>
      <c r="C173">
        <v>32</v>
      </c>
      <c r="D173">
        <v>28.53</v>
      </c>
      <c r="E173">
        <v>3.0699999999999998E-3</v>
      </c>
      <c r="F173" t="s">
        <v>1</v>
      </c>
    </row>
    <row r="174" spans="1:6">
      <c r="A174" t="s">
        <v>174</v>
      </c>
      <c r="B174">
        <v>23</v>
      </c>
      <c r="C174">
        <v>33</v>
      </c>
      <c r="D174">
        <v>27.65</v>
      </c>
      <c r="E174">
        <v>3.6099999999999999E-3</v>
      </c>
      <c r="F174" t="s">
        <v>1</v>
      </c>
    </row>
    <row r="175" spans="1:6">
      <c r="A175" t="s">
        <v>175</v>
      </c>
      <c r="B175">
        <v>25</v>
      </c>
      <c r="C175">
        <v>35</v>
      </c>
      <c r="D175">
        <v>30.1</v>
      </c>
      <c r="E175">
        <v>3.4499999999999999E-3</v>
      </c>
      <c r="F175" t="s">
        <v>1</v>
      </c>
    </row>
    <row r="176" spans="1:6">
      <c r="A176" t="s">
        <v>176</v>
      </c>
      <c r="B176">
        <v>1</v>
      </c>
      <c r="C176">
        <v>3</v>
      </c>
      <c r="D176">
        <v>1.95</v>
      </c>
      <c r="E176">
        <v>2.0000000000000001E-4</v>
      </c>
      <c r="F176" t="s">
        <v>1</v>
      </c>
    </row>
    <row r="177" spans="1:6">
      <c r="A177" t="s">
        <v>177</v>
      </c>
      <c r="B177">
        <v>2</v>
      </c>
      <c r="C177">
        <v>4</v>
      </c>
      <c r="D177">
        <v>2.75</v>
      </c>
      <c r="E177">
        <v>2.5000000000000001E-4</v>
      </c>
      <c r="F177" t="s">
        <v>1</v>
      </c>
    </row>
    <row r="178" spans="1:6">
      <c r="A178" t="s">
        <v>178</v>
      </c>
      <c r="B178">
        <v>2</v>
      </c>
      <c r="C178">
        <v>4</v>
      </c>
      <c r="D178">
        <v>2.62</v>
      </c>
      <c r="E178">
        <v>1.2999999999999999E-4</v>
      </c>
      <c r="F178" t="s">
        <v>1</v>
      </c>
    </row>
    <row r="179" spans="1:6">
      <c r="A179" t="s">
        <v>179</v>
      </c>
      <c r="B179">
        <v>3</v>
      </c>
      <c r="C179">
        <v>4</v>
      </c>
      <c r="D179">
        <v>3.24</v>
      </c>
      <c r="E179">
        <v>6.9999999999999994E-5</v>
      </c>
      <c r="F179" t="s">
        <v>1</v>
      </c>
    </row>
    <row r="180" spans="1:6">
      <c r="A180" t="s">
        <v>180</v>
      </c>
      <c r="B180">
        <v>4</v>
      </c>
      <c r="C180">
        <v>4</v>
      </c>
      <c r="D180">
        <v>4</v>
      </c>
      <c r="E180">
        <v>4.0000000000000003E-5</v>
      </c>
      <c r="F180" t="s">
        <v>1</v>
      </c>
    </row>
    <row r="181" spans="1:6">
      <c r="A181" t="s">
        <v>181</v>
      </c>
      <c r="B181">
        <v>1</v>
      </c>
      <c r="C181">
        <v>3</v>
      </c>
      <c r="D181">
        <v>1.89</v>
      </c>
      <c r="E181">
        <v>2.0000000000000001E-4</v>
      </c>
      <c r="F181" t="s">
        <v>1</v>
      </c>
    </row>
    <row r="182" spans="1:6">
      <c r="A182" t="s">
        <v>182</v>
      </c>
      <c r="B182">
        <v>1</v>
      </c>
      <c r="C182">
        <v>3</v>
      </c>
      <c r="D182">
        <v>2.02</v>
      </c>
      <c r="E182">
        <v>2.3000000000000001E-4</v>
      </c>
      <c r="F182" t="s">
        <v>1</v>
      </c>
    </row>
    <row r="183" spans="1:6">
      <c r="A183" t="s">
        <v>183</v>
      </c>
      <c r="B183">
        <v>1</v>
      </c>
      <c r="C183">
        <v>3</v>
      </c>
      <c r="D183">
        <v>2.0499999999999998</v>
      </c>
      <c r="E183">
        <v>1.6000000000000001E-4</v>
      </c>
      <c r="F183" t="s">
        <v>1</v>
      </c>
    </row>
    <row r="184" spans="1:6">
      <c r="A184" t="s">
        <v>184</v>
      </c>
      <c r="B184">
        <v>2</v>
      </c>
      <c r="C184">
        <v>3</v>
      </c>
      <c r="D184">
        <v>2.36</v>
      </c>
      <c r="E184">
        <v>1.4999999999999999E-4</v>
      </c>
      <c r="F184" t="s">
        <v>1</v>
      </c>
    </row>
    <row r="185" spans="1:6">
      <c r="A185" t="s">
        <v>185</v>
      </c>
      <c r="B185">
        <v>1</v>
      </c>
      <c r="C185">
        <v>3</v>
      </c>
      <c r="D185">
        <v>1.85</v>
      </c>
      <c r="E185">
        <v>1.6000000000000001E-4</v>
      </c>
      <c r="F185" t="s">
        <v>1</v>
      </c>
    </row>
    <row r="186" spans="1:6">
      <c r="A186" t="s">
        <v>186</v>
      </c>
      <c r="B186">
        <v>1</v>
      </c>
      <c r="C186">
        <v>2</v>
      </c>
      <c r="D186">
        <v>1.53</v>
      </c>
      <c r="E186">
        <v>1.2E-4</v>
      </c>
      <c r="F186" t="s">
        <v>1</v>
      </c>
    </row>
    <row r="187" spans="1:6">
      <c r="A187" t="s">
        <v>187</v>
      </c>
      <c r="B187">
        <v>1</v>
      </c>
      <c r="C187">
        <v>3</v>
      </c>
      <c r="D187">
        <v>1.54</v>
      </c>
      <c r="E187">
        <v>1.4999999999999999E-4</v>
      </c>
      <c r="F187" t="s">
        <v>1</v>
      </c>
    </row>
    <row r="188" spans="1:6">
      <c r="A188" t="s">
        <v>188</v>
      </c>
      <c r="B188">
        <v>0</v>
      </c>
      <c r="C188">
        <v>3</v>
      </c>
      <c r="D188">
        <v>1.56</v>
      </c>
      <c r="E188">
        <v>1.9000000000000001E-4</v>
      </c>
      <c r="F188" t="s">
        <v>1</v>
      </c>
    </row>
    <row r="189" spans="1:6">
      <c r="A189" t="s">
        <v>189</v>
      </c>
      <c r="B189">
        <v>1</v>
      </c>
      <c r="C189">
        <v>3</v>
      </c>
      <c r="D189">
        <v>1.38</v>
      </c>
      <c r="E189">
        <v>1.2E-4</v>
      </c>
      <c r="F189" t="s">
        <v>1</v>
      </c>
    </row>
    <row r="190" spans="1:6">
      <c r="A190" t="s">
        <v>190</v>
      </c>
      <c r="B190">
        <v>0</v>
      </c>
      <c r="C190">
        <v>2</v>
      </c>
      <c r="D190">
        <v>1.1299999999999999</v>
      </c>
      <c r="E190">
        <v>2.7999999999999998E-4</v>
      </c>
      <c r="F190" t="s">
        <v>1</v>
      </c>
    </row>
    <row r="191" spans="1:6">
      <c r="A191" t="s">
        <v>191</v>
      </c>
      <c r="B191">
        <v>0</v>
      </c>
      <c r="C191">
        <v>3</v>
      </c>
      <c r="D191">
        <v>0.8</v>
      </c>
      <c r="E191">
        <v>2.5000000000000001E-4</v>
      </c>
      <c r="F191" t="s">
        <v>1</v>
      </c>
    </row>
    <row r="192" spans="1:6">
      <c r="A192" t="s">
        <v>192</v>
      </c>
      <c r="B192">
        <v>0</v>
      </c>
      <c r="C192">
        <v>2</v>
      </c>
      <c r="D192">
        <v>0.94</v>
      </c>
      <c r="E192">
        <v>1.2999999999999999E-4</v>
      </c>
      <c r="F192" t="s">
        <v>1</v>
      </c>
    </row>
    <row r="193" spans="1:6">
      <c r="A193" t="s">
        <v>193</v>
      </c>
      <c r="B193">
        <v>0</v>
      </c>
      <c r="C193">
        <v>2</v>
      </c>
      <c r="D193">
        <v>0.9</v>
      </c>
      <c r="E193">
        <v>1.7000000000000001E-4</v>
      </c>
      <c r="F193" t="s">
        <v>1</v>
      </c>
    </row>
    <row r="194" spans="1:6">
      <c r="A194" t="s">
        <v>194</v>
      </c>
      <c r="B194">
        <v>0</v>
      </c>
      <c r="C194">
        <v>2</v>
      </c>
      <c r="D194">
        <v>0.83</v>
      </c>
      <c r="E194">
        <v>1.4999999999999999E-4</v>
      </c>
      <c r="F194" t="s">
        <v>1</v>
      </c>
    </row>
    <row r="195" spans="1:6">
      <c r="A195" t="s">
        <v>195</v>
      </c>
      <c r="B195">
        <v>0</v>
      </c>
      <c r="C195">
        <v>2</v>
      </c>
      <c r="D195">
        <v>0.68</v>
      </c>
      <c r="E195">
        <v>2.3000000000000001E-4</v>
      </c>
      <c r="F195" t="s">
        <v>1</v>
      </c>
    </row>
    <row r="196" spans="1:6">
      <c r="A196" t="s">
        <v>196</v>
      </c>
      <c r="B196">
        <v>0</v>
      </c>
      <c r="C196">
        <v>2</v>
      </c>
      <c r="D196">
        <v>0.69</v>
      </c>
      <c r="E196">
        <v>1.2999999999999999E-4</v>
      </c>
      <c r="F196" t="s">
        <v>1</v>
      </c>
    </row>
    <row r="197" spans="1:6">
      <c r="A197" t="s">
        <v>197</v>
      </c>
      <c r="B197">
        <v>0</v>
      </c>
      <c r="C197">
        <v>2</v>
      </c>
      <c r="D197">
        <v>0.86</v>
      </c>
      <c r="E197">
        <v>3.6999999999999999E-4</v>
      </c>
      <c r="F197" t="s">
        <v>1</v>
      </c>
    </row>
    <row r="198" spans="1:6">
      <c r="A198" t="s">
        <v>198</v>
      </c>
      <c r="B198">
        <v>0</v>
      </c>
      <c r="C198">
        <v>2</v>
      </c>
      <c r="D198">
        <v>0.8</v>
      </c>
      <c r="E198">
        <v>1.6000000000000001E-4</v>
      </c>
      <c r="F198" t="s">
        <v>1</v>
      </c>
    </row>
    <row r="199" spans="1:6">
      <c r="A199" t="s">
        <v>199</v>
      </c>
      <c r="B199">
        <v>0</v>
      </c>
      <c r="C199">
        <v>2</v>
      </c>
      <c r="D199">
        <v>0.44</v>
      </c>
      <c r="E199">
        <v>2.0000000000000001E-4</v>
      </c>
      <c r="F199" t="s">
        <v>1</v>
      </c>
    </row>
    <row r="200" spans="1:6">
      <c r="A200" t="s">
        <v>200</v>
      </c>
      <c r="B200">
        <v>0</v>
      </c>
      <c r="C200">
        <v>2</v>
      </c>
      <c r="D200">
        <v>0.65</v>
      </c>
      <c r="E200">
        <v>2.2000000000000001E-4</v>
      </c>
      <c r="F200" t="s">
        <v>1</v>
      </c>
    </row>
    <row r="201" spans="1:6">
      <c r="A201" t="s">
        <v>201</v>
      </c>
      <c r="B201">
        <v>67</v>
      </c>
      <c r="C201">
        <v>70</v>
      </c>
      <c r="D201">
        <v>68.58</v>
      </c>
      <c r="E201">
        <v>9.3999999999999997E-4</v>
      </c>
      <c r="F201" t="s">
        <v>1</v>
      </c>
    </row>
    <row r="202" spans="1:6">
      <c r="A202" t="s">
        <v>202</v>
      </c>
      <c r="B202">
        <v>65</v>
      </c>
      <c r="C202">
        <v>69</v>
      </c>
      <c r="D202">
        <v>67.260000000000005</v>
      </c>
      <c r="E202">
        <v>9.7999999999999997E-4</v>
      </c>
      <c r="F202" t="s">
        <v>1</v>
      </c>
    </row>
    <row r="203" spans="1:6">
      <c r="A203" t="s">
        <v>203</v>
      </c>
      <c r="B203">
        <v>66</v>
      </c>
      <c r="C203">
        <v>67</v>
      </c>
      <c r="D203">
        <v>66.94</v>
      </c>
      <c r="E203">
        <v>8.4999999999999995E-4</v>
      </c>
      <c r="F203" t="s">
        <v>1</v>
      </c>
    </row>
    <row r="204" spans="1:6">
      <c r="A204" t="s">
        <v>204</v>
      </c>
      <c r="B204">
        <v>68</v>
      </c>
      <c r="C204">
        <v>69</v>
      </c>
      <c r="D204">
        <v>68.31</v>
      </c>
      <c r="E204">
        <v>1.08E-3</v>
      </c>
      <c r="F204" t="s">
        <v>1</v>
      </c>
    </row>
    <row r="205" spans="1:6">
      <c r="A205" t="s">
        <v>205</v>
      </c>
      <c r="B205">
        <v>67</v>
      </c>
      <c r="C205">
        <v>68</v>
      </c>
      <c r="D205">
        <v>67.349999999999994</v>
      </c>
      <c r="E205">
        <v>1.24E-3</v>
      </c>
      <c r="F205" t="s">
        <v>1</v>
      </c>
    </row>
    <row r="206" spans="1:6">
      <c r="A206" t="s">
        <v>206</v>
      </c>
      <c r="B206">
        <v>53</v>
      </c>
      <c r="C206">
        <v>56</v>
      </c>
      <c r="D206">
        <v>54.5</v>
      </c>
      <c r="E206">
        <v>2.15E-3</v>
      </c>
      <c r="F206" t="s">
        <v>1</v>
      </c>
    </row>
    <row r="207" spans="1:6">
      <c r="A207" t="s">
        <v>207</v>
      </c>
      <c r="B207">
        <v>58</v>
      </c>
      <c r="C207">
        <v>62</v>
      </c>
      <c r="D207">
        <v>60.03</v>
      </c>
      <c r="E207">
        <v>2.2200000000000002E-3</v>
      </c>
      <c r="F207" t="s">
        <v>1</v>
      </c>
    </row>
    <row r="208" spans="1:6">
      <c r="A208" t="s">
        <v>208</v>
      </c>
      <c r="B208">
        <v>52</v>
      </c>
      <c r="C208">
        <v>56</v>
      </c>
      <c r="D208">
        <v>54</v>
      </c>
      <c r="E208">
        <v>2.0300000000000001E-3</v>
      </c>
      <c r="F208" t="s">
        <v>1</v>
      </c>
    </row>
    <row r="209" spans="1:6">
      <c r="A209" t="s">
        <v>209</v>
      </c>
      <c r="B209">
        <v>56</v>
      </c>
      <c r="C209">
        <v>60</v>
      </c>
      <c r="D209">
        <v>57.87</v>
      </c>
      <c r="E209">
        <v>1.7799999999999999E-3</v>
      </c>
      <c r="F209" t="s">
        <v>1</v>
      </c>
    </row>
    <row r="210" spans="1:6">
      <c r="A210" t="s">
        <v>210</v>
      </c>
      <c r="B210">
        <v>54</v>
      </c>
      <c r="C210">
        <v>59</v>
      </c>
      <c r="D210">
        <v>56.72</v>
      </c>
      <c r="E210">
        <v>1.8E-3</v>
      </c>
      <c r="F210" t="s">
        <v>1</v>
      </c>
    </row>
    <row r="211" spans="1:6">
      <c r="A211" t="s">
        <v>211</v>
      </c>
      <c r="B211">
        <v>47</v>
      </c>
      <c r="C211">
        <v>53</v>
      </c>
      <c r="D211">
        <v>49.74</v>
      </c>
      <c r="E211">
        <v>2.5699999999999998E-3</v>
      </c>
      <c r="F211" t="s">
        <v>1</v>
      </c>
    </row>
    <row r="212" spans="1:6">
      <c r="A212" t="s">
        <v>212</v>
      </c>
      <c r="B212">
        <v>46</v>
      </c>
      <c r="C212">
        <v>53</v>
      </c>
      <c r="D212">
        <v>49.27</v>
      </c>
      <c r="E212">
        <v>2.5100000000000001E-3</v>
      </c>
      <c r="F212" t="s">
        <v>1</v>
      </c>
    </row>
    <row r="213" spans="1:6">
      <c r="A213" t="s">
        <v>213</v>
      </c>
      <c r="B213">
        <v>46</v>
      </c>
      <c r="C213">
        <v>51</v>
      </c>
      <c r="D213">
        <v>48.05</v>
      </c>
      <c r="E213">
        <v>3.0400000000000002E-3</v>
      </c>
      <c r="F213" t="s">
        <v>1</v>
      </c>
    </row>
    <row r="214" spans="1:6">
      <c r="A214" t="s">
        <v>214</v>
      </c>
      <c r="B214">
        <v>46</v>
      </c>
      <c r="C214">
        <v>53</v>
      </c>
      <c r="D214">
        <v>48.78</v>
      </c>
      <c r="E214">
        <v>2.49E-3</v>
      </c>
      <c r="F214" t="s">
        <v>1</v>
      </c>
    </row>
    <row r="215" spans="1:6">
      <c r="A215" t="s">
        <v>215</v>
      </c>
      <c r="B215">
        <v>46</v>
      </c>
      <c r="C215">
        <v>51</v>
      </c>
      <c r="D215">
        <v>48.22</v>
      </c>
      <c r="E215">
        <v>1.48E-3</v>
      </c>
      <c r="F215" t="s">
        <v>1</v>
      </c>
    </row>
    <row r="216" spans="1:6">
      <c r="A216" t="s">
        <v>216</v>
      </c>
      <c r="B216">
        <v>37</v>
      </c>
      <c r="C216">
        <v>46</v>
      </c>
      <c r="D216">
        <v>41.15</v>
      </c>
      <c r="E216">
        <v>3.7299999999999998E-3</v>
      </c>
      <c r="F216" t="s">
        <v>1</v>
      </c>
    </row>
    <row r="217" spans="1:6">
      <c r="A217" t="s">
        <v>217</v>
      </c>
      <c r="B217">
        <v>42</v>
      </c>
      <c r="C217">
        <v>50</v>
      </c>
      <c r="D217">
        <v>45.25</v>
      </c>
      <c r="E217">
        <v>3.2499999999999999E-3</v>
      </c>
      <c r="F217" t="s">
        <v>1</v>
      </c>
    </row>
    <row r="218" spans="1:6">
      <c r="A218" t="s">
        <v>218</v>
      </c>
      <c r="B218">
        <v>39</v>
      </c>
      <c r="C218">
        <v>46</v>
      </c>
      <c r="D218">
        <v>42.67</v>
      </c>
      <c r="E218">
        <v>3.7499999999999999E-3</v>
      </c>
      <c r="F218" t="s">
        <v>1</v>
      </c>
    </row>
    <row r="219" spans="1:6">
      <c r="A219" t="s">
        <v>219</v>
      </c>
      <c r="B219">
        <v>37</v>
      </c>
      <c r="C219">
        <v>46</v>
      </c>
      <c r="D219">
        <v>41.42</v>
      </c>
      <c r="E219">
        <v>4.0699999999999998E-3</v>
      </c>
      <c r="F219" t="s">
        <v>1</v>
      </c>
    </row>
    <row r="220" spans="1:6">
      <c r="A220" t="s">
        <v>220</v>
      </c>
      <c r="B220">
        <v>41</v>
      </c>
      <c r="C220">
        <v>50</v>
      </c>
      <c r="D220">
        <v>44.68</v>
      </c>
      <c r="E220">
        <v>3.2599999999999999E-3</v>
      </c>
      <c r="F220" t="s">
        <v>1</v>
      </c>
    </row>
    <row r="221" spans="1:6">
      <c r="A221" t="s">
        <v>221</v>
      </c>
      <c r="B221">
        <v>35</v>
      </c>
      <c r="C221">
        <v>43</v>
      </c>
      <c r="D221">
        <v>39.29</v>
      </c>
      <c r="E221">
        <v>4.0200000000000001E-3</v>
      </c>
      <c r="F221" t="s">
        <v>1</v>
      </c>
    </row>
    <row r="222" spans="1:6">
      <c r="A222" t="s">
        <v>222</v>
      </c>
      <c r="B222">
        <v>32</v>
      </c>
      <c r="C222">
        <v>41</v>
      </c>
      <c r="D222">
        <v>36.81</v>
      </c>
      <c r="E222">
        <v>5.13E-3</v>
      </c>
      <c r="F222" t="s">
        <v>1</v>
      </c>
    </row>
    <row r="223" spans="1:6">
      <c r="A223" t="s">
        <v>223</v>
      </c>
      <c r="B223">
        <v>32</v>
      </c>
      <c r="C223">
        <v>42</v>
      </c>
      <c r="D223">
        <v>36.340000000000003</v>
      </c>
      <c r="E223">
        <v>3.8700000000000002E-3</v>
      </c>
      <c r="F223" t="s">
        <v>1</v>
      </c>
    </row>
    <row r="224" spans="1:6">
      <c r="A224" t="s">
        <v>224</v>
      </c>
      <c r="B224">
        <v>34</v>
      </c>
      <c r="C224">
        <v>42</v>
      </c>
      <c r="D224">
        <v>37.68</v>
      </c>
      <c r="E224">
        <v>3.9199999999999999E-3</v>
      </c>
      <c r="F224" t="s">
        <v>1</v>
      </c>
    </row>
    <row r="225" spans="1:6">
      <c r="A225" t="s">
        <v>225</v>
      </c>
      <c r="B225">
        <v>34</v>
      </c>
      <c r="C225">
        <v>42</v>
      </c>
      <c r="D225">
        <v>38</v>
      </c>
      <c r="E225">
        <v>4.4999999999999997E-3</v>
      </c>
      <c r="F225" t="s">
        <v>1</v>
      </c>
    </row>
    <row r="226" spans="1:6">
      <c r="A226" t="s">
        <v>226</v>
      </c>
      <c r="B226">
        <v>83</v>
      </c>
      <c r="C226">
        <v>84</v>
      </c>
      <c r="D226">
        <v>83.17</v>
      </c>
      <c r="E226">
        <v>1.01E-3</v>
      </c>
      <c r="F226" t="s">
        <v>1</v>
      </c>
    </row>
    <row r="227" spans="1:6">
      <c r="A227" t="s">
        <v>227</v>
      </c>
      <c r="B227">
        <v>81</v>
      </c>
      <c r="C227">
        <v>82</v>
      </c>
      <c r="D227">
        <v>81.900000000000006</v>
      </c>
      <c r="E227">
        <v>9.7999999999999997E-4</v>
      </c>
      <c r="F227" t="s">
        <v>1</v>
      </c>
    </row>
    <row r="228" spans="1:6">
      <c r="A228" t="s">
        <v>228</v>
      </c>
      <c r="B228">
        <v>82</v>
      </c>
      <c r="C228">
        <v>83</v>
      </c>
      <c r="D228">
        <v>82.53</v>
      </c>
      <c r="E228">
        <v>1.0499999999999999E-3</v>
      </c>
      <c r="F228" t="s">
        <v>1</v>
      </c>
    </row>
    <row r="229" spans="1:6">
      <c r="A229" t="s">
        <v>229</v>
      </c>
      <c r="B229">
        <v>81</v>
      </c>
      <c r="C229">
        <v>83</v>
      </c>
      <c r="D229">
        <v>81.98</v>
      </c>
      <c r="E229">
        <v>1.14E-3</v>
      </c>
      <c r="F229" t="s">
        <v>1</v>
      </c>
    </row>
    <row r="230" spans="1:6">
      <c r="A230" t="s">
        <v>230</v>
      </c>
      <c r="B230">
        <v>82</v>
      </c>
      <c r="C230">
        <v>84</v>
      </c>
      <c r="D230">
        <v>82.84</v>
      </c>
      <c r="E230">
        <v>1.1299999999999999E-3</v>
      </c>
      <c r="F230" t="s">
        <v>1</v>
      </c>
    </row>
    <row r="231" spans="1:6">
      <c r="A231" t="s">
        <v>231</v>
      </c>
      <c r="B231">
        <v>68</v>
      </c>
      <c r="C231">
        <v>73</v>
      </c>
      <c r="D231">
        <v>69.45</v>
      </c>
      <c r="E231">
        <v>1.47E-3</v>
      </c>
      <c r="F231" t="s">
        <v>1</v>
      </c>
    </row>
    <row r="232" spans="1:6">
      <c r="A232" t="s">
        <v>232</v>
      </c>
      <c r="B232">
        <v>67</v>
      </c>
      <c r="C232">
        <v>72</v>
      </c>
      <c r="D232">
        <v>69.3</v>
      </c>
      <c r="E232">
        <v>1.72E-3</v>
      </c>
      <c r="F232" t="s">
        <v>1</v>
      </c>
    </row>
    <row r="233" spans="1:6">
      <c r="A233" t="s">
        <v>233</v>
      </c>
      <c r="B233">
        <v>71</v>
      </c>
      <c r="C233">
        <v>75</v>
      </c>
      <c r="D233">
        <v>72.91</v>
      </c>
      <c r="E233">
        <v>2.32E-3</v>
      </c>
      <c r="F233" t="s">
        <v>1</v>
      </c>
    </row>
    <row r="234" spans="1:6">
      <c r="A234" t="s">
        <v>234</v>
      </c>
      <c r="B234">
        <v>70</v>
      </c>
      <c r="C234">
        <v>74</v>
      </c>
      <c r="D234">
        <v>71.67</v>
      </c>
      <c r="E234">
        <v>2.1099999999999999E-3</v>
      </c>
      <c r="F234" t="s">
        <v>1</v>
      </c>
    </row>
    <row r="235" spans="1:6">
      <c r="A235" t="s">
        <v>235</v>
      </c>
      <c r="B235">
        <v>70</v>
      </c>
      <c r="C235">
        <v>73</v>
      </c>
      <c r="D235">
        <v>71.23</v>
      </c>
      <c r="E235">
        <v>1.8E-3</v>
      </c>
      <c r="F235" t="s">
        <v>1</v>
      </c>
    </row>
    <row r="236" spans="1:6">
      <c r="A236" t="s">
        <v>236</v>
      </c>
      <c r="B236">
        <v>60</v>
      </c>
      <c r="C236">
        <v>67</v>
      </c>
      <c r="D236">
        <v>62.75</v>
      </c>
      <c r="E236">
        <v>2.9499999999999999E-3</v>
      </c>
      <c r="F236" t="s">
        <v>1</v>
      </c>
    </row>
    <row r="237" spans="1:6">
      <c r="A237" t="s">
        <v>237</v>
      </c>
      <c r="B237">
        <v>58</v>
      </c>
      <c r="C237">
        <v>63</v>
      </c>
      <c r="D237">
        <v>60.46</v>
      </c>
      <c r="E237">
        <v>3.5699999999999998E-3</v>
      </c>
      <c r="F237" t="s">
        <v>1</v>
      </c>
    </row>
    <row r="238" spans="1:6">
      <c r="A238" t="s">
        <v>238</v>
      </c>
      <c r="B238">
        <v>57</v>
      </c>
      <c r="C238">
        <v>64</v>
      </c>
      <c r="D238">
        <v>60.63</v>
      </c>
      <c r="E238">
        <v>4.1000000000000003E-3</v>
      </c>
      <c r="F238" t="s">
        <v>1</v>
      </c>
    </row>
    <row r="239" spans="1:6">
      <c r="A239" t="s">
        <v>239</v>
      </c>
      <c r="B239">
        <v>54</v>
      </c>
      <c r="C239">
        <v>62</v>
      </c>
      <c r="D239">
        <v>58.42</v>
      </c>
      <c r="E239">
        <v>4.4000000000000003E-3</v>
      </c>
      <c r="F239" t="s">
        <v>1</v>
      </c>
    </row>
    <row r="240" spans="1:6">
      <c r="A240" t="s">
        <v>240</v>
      </c>
      <c r="B240">
        <v>59</v>
      </c>
      <c r="C240">
        <v>65</v>
      </c>
      <c r="D240">
        <v>61.85</v>
      </c>
      <c r="E240">
        <v>3.16E-3</v>
      </c>
      <c r="F240" t="s">
        <v>1</v>
      </c>
    </row>
    <row r="241" spans="1:6">
      <c r="A241" t="s">
        <v>241</v>
      </c>
      <c r="B241">
        <v>53</v>
      </c>
      <c r="C241">
        <v>60</v>
      </c>
      <c r="D241">
        <v>55.88</v>
      </c>
      <c r="E241">
        <v>3.5899999999999999E-3</v>
      </c>
      <c r="F241" t="s">
        <v>1</v>
      </c>
    </row>
    <row r="242" spans="1:6">
      <c r="A242" t="s">
        <v>242</v>
      </c>
      <c r="B242">
        <v>52</v>
      </c>
      <c r="C242">
        <v>60</v>
      </c>
      <c r="D242">
        <v>55.47</v>
      </c>
      <c r="E242">
        <v>4.0099999999999997E-3</v>
      </c>
      <c r="F242" t="s">
        <v>1</v>
      </c>
    </row>
    <row r="243" spans="1:6">
      <c r="A243" t="s">
        <v>243</v>
      </c>
      <c r="B243">
        <v>52</v>
      </c>
      <c r="C243">
        <v>59</v>
      </c>
      <c r="D243">
        <v>54.55</v>
      </c>
      <c r="E243">
        <v>3.8700000000000002E-3</v>
      </c>
      <c r="F243" t="s">
        <v>1</v>
      </c>
    </row>
    <row r="244" spans="1:6">
      <c r="A244" t="s">
        <v>244</v>
      </c>
      <c r="B244">
        <v>49</v>
      </c>
      <c r="C244">
        <v>56</v>
      </c>
      <c r="D244">
        <v>52.56</v>
      </c>
      <c r="E244">
        <v>4.5500000000000002E-3</v>
      </c>
      <c r="F244" t="s">
        <v>1</v>
      </c>
    </row>
    <row r="245" spans="1:6">
      <c r="A245" t="s">
        <v>245</v>
      </c>
      <c r="B245">
        <v>52</v>
      </c>
      <c r="C245">
        <v>59</v>
      </c>
      <c r="D245">
        <v>54.92</v>
      </c>
      <c r="E245">
        <v>4.6299999999999996E-3</v>
      </c>
      <c r="F245" t="s">
        <v>1</v>
      </c>
    </row>
    <row r="246" spans="1:6">
      <c r="A246" t="s">
        <v>246</v>
      </c>
      <c r="B246">
        <v>43</v>
      </c>
      <c r="C246">
        <v>53</v>
      </c>
      <c r="D246">
        <v>48.02</v>
      </c>
      <c r="E246">
        <v>5.3899999999999998E-3</v>
      </c>
      <c r="F246" t="s">
        <v>1</v>
      </c>
    </row>
    <row r="247" spans="1:6">
      <c r="A247" t="s">
        <v>247</v>
      </c>
      <c r="B247">
        <v>42</v>
      </c>
      <c r="C247">
        <v>52</v>
      </c>
      <c r="D247">
        <v>47.32</v>
      </c>
      <c r="E247">
        <v>5.11E-3</v>
      </c>
      <c r="F247" t="s">
        <v>1</v>
      </c>
    </row>
    <row r="248" spans="1:6">
      <c r="A248" t="s">
        <v>248</v>
      </c>
      <c r="B248">
        <v>44</v>
      </c>
      <c r="C248">
        <v>52</v>
      </c>
      <c r="D248">
        <v>47.74</v>
      </c>
      <c r="E248">
        <v>5.94E-3</v>
      </c>
      <c r="F248" t="s">
        <v>1</v>
      </c>
    </row>
    <row r="249" spans="1:6">
      <c r="A249" t="s">
        <v>249</v>
      </c>
      <c r="B249">
        <v>46</v>
      </c>
      <c r="C249">
        <v>54</v>
      </c>
      <c r="D249">
        <v>50.01</v>
      </c>
      <c r="E249">
        <v>5.3299999999999997E-3</v>
      </c>
      <c r="F249" t="s">
        <v>1</v>
      </c>
    </row>
    <row r="250" spans="1:6">
      <c r="A250" t="s">
        <v>250</v>
      </c>
      <c r="B250">
        <v>47</v>
      </c>
      <c r="C250">
        <v>53</v>
      </c>
      <c r="D250">
        <v>49.79</v>
      </c>
      <c r="E250">
        <v>4.2900000000000004E-3</v>
      </c>
      <c r="F250" t="s">
        <v>1</v>
      </c>
    </row>
    <row r="251" spans="1:6">
      <c r="A251" t="s">
        <v>251</v>
      </c>
      <c r="B251">
        <v>97</v>
      </c>
      <c r="C251">
        <v>99</v>
      </c>
      <c r="D251">
        <v>97.72</v>
      </c>
      <c r="E251">
        <v>1.5E-3</v>
      </c>
      <c r="F251" t="s">
        <v>1</v>
      </c>
    </row>
    <row r="252" spans="1:6">
      <c r="A252" t="s">
        <v>252</v>
      </c>
      <c r="B252">
        <v>93</v>
      </c>
      <c r="C252">
        <v>95</v>
      </c>
      <c r="D252">
        <v>94.34</v>
      </c>
      <c r="E252">
        <v>1.66E-3</v>
      </c>
      <c r="F252" t="s">
        <v>1</v>
      </c>
    </row>
    <row r="253" spans="1:6">
      <c r="A253" t="s">
        <v>253</v>
      </c>
      <c r="B253">
        <v>96</v>
      </c>
      <c r="C253">
        <v>99</v>
      </c>
      <c r="D253">
        <v>97.06</v>
      </c>
      <c r="E253">
        <v>1.32E-3</v>
      </c>
      <c r="F253" t="s">
        <v>1</v>
      </c>
    </row>
    <row r="254" spans="1:6">
      <c r="A254" t="s">
        <v>254</v>
      </c>
      <c r="B254">
        <v>94</v>
      </c>
      <c r="C254">
        <v>95</v>
      </c>
      <c r="D254">
        <v>94.43</v>
      </c>
      <c r="E254">
        <v>1.1999999999999999E-3</v>
      </c>
      <c r="F254" t="s">
        <v>1</v>
      </c>
    </row>
    <row r="255" spans="1:6">
      <c r="A255" t="s">
        <v>255</v>
      </c>
      <c r="B255">
        <v>95</v>
      </c>
      <c r="C255">
        <v>97</v>
      </c>
      <c r="D255">
        <v>96.06</v>
      </c>
      <c r="E255">
        <v>1.6299999999999999E-3</v>
      </c>
      <c r="F255" t="s">
        <v>1</v>
      </c>
    </row>
    <row r="256" spans="1:6">
      <c r="A256" t="s">
        <v>256</v>
      </c>
      <c r="B256">
        <v>82</v>
      </c>
      <c r="C256">
        <v>87</v>
      </c>
      <c r="D256">
        <v>83.73</v>
      </c>
      <c r="E256">
        <v>1.99E-3</v>
      </c>
      <c r="F256" t="s">
        <v>1</v>
      </c>
    </row>
    <row r="257" spans="1:6">
      <c r="A257" t="s">
        <v>257</v>
      </c>
      <c r="B257">
        <v>82</v>
      </c>
      <c r="C257">
        <v>85</v>
      </c>
      <c r="D257">
        <v>83.79</v>
      </c>
      <c r="E257">
        <v>2.5999999999999999E-3</v>
      </c>
      <c r="F257" t="s">
        <v>1</v>
      </c>
    </row>
    <row r="258" spans="1:6">
      <c r="A258" t="s">
        <v>258</v>
      </c>
      <c r="B258">
        <v>83</v>
      </c>
      <c r="C258">
        <v>88</v>
      </c>
      <c r="D258">
        <v>85.13</v>
      </c>
      <c r="E258">
        <v>2.0799999999999998E-3</v>
      </c>
      <c r="F258" t="s">
        <v>1</v>
      </c>
    </row>
    <row r="259" spans="1:6">
      <c r="A259" t="s">
        <v>259</v>
      </c>
      <c r="B259">
        <v>81</v>
      </c>
      <c r="C259">
        <v>86</v>
      </c>
      <c r="D259">
        <v>83.25</v>
      </c>
      <c r="E259">
        <v>2.3900000000000002E-3</v>
      </c>
      <c r="F259" t="s">
        <v>1</v>
      </c>
    </row>
    <row r="260" spans="1:6">
      <c r="A260" t="s">
        <v>260</v>
      </c>
      <c r="B260">
        <v>82</v>
      </c>
      <c r="C260">
        <v>86</v>
      </c>
      <c r="D260">
        <v>84.25</v>
      </c>
      <c r="E260">
        <v>2.8800000000000002E-3</v>
      </c>
      <c r="F260" t="s">
        <v>1</v>
      </c>
    </row>
    <row r="261" spans="1:6">
      <c r="A261" t="s">
        <v>261</v>
      </c>
      <c r="B261">
        <v>68</v>
      </c>
      <c r="C261">
        <v>75</v>
      </c>
      <c r="D261">
        <v>71.91</v>
      </c>
      <c r="E261">
        <v>4.3400000000000001E-3</v>
      </c>
      <c r="F261" t="s">
        <v>1</v>
      </c>
    </row>
    <row r="262" spans="1:6">
      <c r="A262" t="s">
        <v>262</v>
      </c>
      <c r="B262">
        <v>68</v>
      </c>
      <c r="C262">
        <v>75</v>
      </c>
      <c r="D262">
        <v>71.66</v>
      </c>
      <c r="E262">
        <v>4.9199999999999999E-3</v>
      </c>
      <c r="F262" t="s">
        <v>1</v>
      </c>
    </row>
    <row r="263" spans="1:6">
      <c r="A263" t="s">
        <v>263</v>
      </c>
      <c r="B263">
        <v>68</v>
      </c>
      <c r="C263">
        <v>74</v>
      </c>
      <c r="D263">
        <v>71.5</v>
      </c>
      <c r="E263">
        <v>3.79E-3</v>
      </c>
      <c r="F263" t="s">
        <v>1</v>
      </c>
    </row>
    <row r="264" spans="1:6">
      <c r="A264" t="s">
        <v>264</v>
      </c>
      <c r="B264">
        <v>71</v>
      </c>
      <c r="C264">
        <v>77</v>
      </c>
      <c r="D264">
        <v>73.97</v>
      </c>
      <c r="E264">
        <v>3.65E-3</v>
      </c>
      <c r="F264" t="s">
        <v>1</v>
      </c>
    </row>
    <row r="265" spans="1:6">
      <c r="A265" t="s">
        <v>265</v>
      </c>
      <c r="B265">
        <v>70</v>
      </c>
      <c r="C265">
        <v>76</v>
      </c>
      <c r="D265">
        <v>73.8</v>
      </c>
      <c r="E265">
        <v>3.3899999999999998E-3</v>
      </c>
      <c r="F265" t="s">
        <v>1</v>
      </c>
    </row>
    <row r="266" spans="1:6">
      <c r="A266" t="s">
        <v>266</v>
      </c>
      <c r="B266">
        <v>65</v>
      </c>
      <c r="C266">
        <v>73</v>
      </c>
      <c r="D266">
        <v>69.75</v>
      </c>
      <c r="E266">
        <v>4.0600000000000002E-3</v>
      </c>
      <c r="F266" t="s">
        <v>1</v>
      </c>
    </row>
    <row r="267" spans="1:6">
      <c r="A267" t="s">
        <v>267</v>
      </c>
      <c r="B267">
        <v>62</v>
      </c>
      <c r="C267">
        <v>70</v>
      </c>
      <c r="D267">
        <v>66.47</v>
      </c>
      <c r="E267">
        <v>5.6800000000000002E-3</v>
      </c>
      <c r="F267" t="s">
        <v>1</v>
      </c>
    </row>
    <row r="268" spans="1:6">
      <c r="A268" t="s">
        <v>268</v>
      </c>
      <c r="B268">
        <v>62</v>
      </c>
      <c r="C268">
        <v>70</v>
      </c>
      <c r="D268">
        <v>66.31</v>
      </c>
      <c r="E268">
        <v>6.0800000000000003E-3</v>
      </c>
      <c r="F268" t="s">
        <v>1</v>
      </c>
    </row>
    <row r="269" spans="1:6">
      <c r="A269" t="s">
        <v>269</v>
      </c>
      <c r="B269">
        <v>60</v>
      </c>
      <c r="C269">
        <v>70</v>
      </c>
      <c r="D269">
        <v>65.260000000000005</v>
      </c>
      <c r="E269">
        <v>5.9899999999999997E-3</v>
      </c>
      <c r="F269" t="s">
        <v>1</v>
      </c>
    </row>
    <row r="270" spans="1:6">
      <c r="A270" t="s">
        <v>270</v>
      </c>
      <c r="B270">
        <v>60</v>
      </c>
      <c r="C270">
        <v>70</v>
      </c>
      <c r="D270">
        <v>65.569999999999993</v>
      </c>
      <c r="E270">
        <v>6.1399999999999996E-3</v>
      </c>
      <c r="F270" t="s">
        <v>1</v>
      </c>
    </row>
    <row r="271" spans="1:6">
      <c r="A271" t="s">
        <v>271</v>
      </c>
      <c r="B271">
        <v>54</v>
      </c>
      <c r="C271">
        <v>63</v>
      </c>
      <c r="D271">
        <v>58.28</v>
      </c>
      <c r="E271">
        <v>6.7200000000000003E-3</v>
      </c>
      <c r="F271" t="s">
        <v>1</v>
      </c>
    </row>
    <row r="272" spans="1:6">
      <c r="A272" t="s">
        <v>272</v>
      </c>
      <c r="B272">
        <v>57</v>
      </c>
      <c r="C272">
        <v>68</v>
      </c>
      <c r="D272">
        <v>62.3</v>
      </c>
      <c r="E272">
        <v>6.8399999999999997E-3</v>
      </c>
      <c r="F272" t="s">
        <v>1</v>
      </c>
    </row>
    <row r="273" spans="1:6">
      <c r="A273" t="s">
        <v>273</v>
      </c>
      <c r="B273">
        <v>53</v>
      </c>
      <c r="C273">
        <v>64</v>
      </c>
      <c r="D273">
        <v>57.46</v>
      </c>
      <c r="E273">
        <v>8.09E-3</v>
      </c>
      <c r="F273" t="s">
        <v>1</v>
      </c>
    </row>
    <row r="274" spans="1:6">
      <c r="A274" t="s">
        <v>274</v>
      </c>
      <c r="B274">
        <v>51</v>
      </c>
      <c r="C274">
        <v>59</v>
      </c>
      <c r="D274">
        <v>55.08</v>
      </c>
      <c r="E274">
        <v>7.2100000000000003E-3</v>
      </c>
      <c r="F274" t="s">
        <v>1</v>
      </c>
    </row>
    <row r="275" spans="1:6">
      <c r="A275" t="s">
        <v>275</v>
      </c>
      <c r="B275">
        <v>56</v>
      </c>
      <c r="C275">
        <v>64</v>
      </c>
      <c r="D275">
        <v>59.89</v>
      </c>
      <c r="E275">
        <v>6.8199999999999997E-3</v>
      </c>
      <c r="F275" t="s">
        <v>1</v>
      </c>
    </row>
    <row r="276" spans="1:6">
      <c r="A276" t="s">
        <v>276</v>
      </c>
      <c r="B276">
        <v>113</v>
      </c>
      <c r="C276">
        <v>117</v>
      </c>
      <c r="D276">
        <v>114.21</v>
      </c>
      <c r="E276">
        <v>1.6000000000000001E-3</v>
      </c>
      <c r="F276" t="s">
        <v>1</v>
      </c>
    </row>
    <row r="277" spans="1:6">
      <c r="A277" t="s">
        <v>277</v>
      </c>
      <c r="B277">
        <v>113</v>
      </c>
      <c r="C277">
        <v>115</v>
      </c>
      <c r="D277">
        <v>113.57</v>
      </c>
      <c r="E277">
        <v>1.7700000000000001E-3</v>
      </c>
      <c r="F277" t="s">
        <v>1</v>
      </c>
    </row>
    <row r="278" spans="1:6">
      <c r="A278" t="s">
        <v>278</v>
      </c>
      <c r="B278">
        <v>113</v>
      </c>
      <c r="C278">
        <v>115</v>
      </c>
      <c r="D278">
        <v>113.4</v>
      </c>
      <c r="E278">
        <v>1.5499999999999999E-3</v>
      </c>
      <c r="F278" t="s">
        <v>1</v>
      </c>
    </row>
    <row r="279" spans="1:6">
      <c r="A279" t="s">
        <v>279</v>
      </c>
      <c r="B279">
        <v>112</v>
      </c>
      <c r="C279">
        <v>113</v>
      </c>
      <c r="D279">
        <v>112.1</v>
      </c>
      <c r="E279">
        <v>1.8E-3</v>
      </c>
      <c r="F279" t="s">
        <v>1</v>
      </c>
    </row>
    <row r="280" spans="1:6">
      <c r="A280" t="s">
        <v>280</v>
      </c>
      <c r="B280">
        <v>115</v>
      </c>
      <c r="C280">
        <v>116</v>
      </c>
      <c r="D280">
        <v>115.16</v>
      </c>
      <c r="E280">
        <v>1.1100000000000001E-3</v>
      </c>
      <c r="F280" t="s">
        <v>1</v>
      </c>
    </row>
    <row r="281" spans="1:6">
      <c r="A281" t="s">
        <v>281</v>
      </c>
      <c r="B281">
        <v>96</v>
      </c>
      <c r="C281">
        <v>102</v>
      </c>
      <c r="D281">
        <v>99.44</v>
      </c>
      <c r="E281">
        <v>2.9299999999999999E-3</v>
      </c>
      <c r="F281" t="s">
        <v>1</v>
      </c>
    </row>
    <row r="282" spans="1:6">
      <c r="A282" t="s">
        <v>282</v>
      </c>
      <c r="B282">
        <v>95</v>
      </c>
      <c r="C282">
        <v>98</v>
      </c>
      <c r="D282">
        <v>96.46</v>
      </c>
      <c r="E282">
        <v>3.0300000000000001E-3</v>
      </c>
      <c r="F282" t="s">
        <v>1</v>
      </c>
    </row>
    <row r="283" spans="1:6">
      <c r="A283" t="s">
        <v>283</v>
      </c>
      <c r="B283">
        <v>96</v>
      </c>
      <c r="C283">
        <v>100</v>
      </c>
      <c r="D283">
        <v>98.44</v>
      </c>
      <c r="E283">
        <v>4.7299999999999998E-3</v>
      </c>
      <c r="F283" t="s">
        <v>1</v>
      </c>
    </row>
    <row r="284" spans="1:6">
      <c r="A284" t="s">
        <v>284</v>
      </c>
      <c r="B284">
        <v>97</v>
      </c>
      <c r="C284">
        <v>103</v>
      </c>
      <c r="D284">
        <v>100.1</v>
      </c>
      <c r="E284">
        <v>3.0899999999999999E-3</v>
      </c>
      <c r="F284" t="s">
        <v>1</v>
      </c>
    </row>
    <row r="285" spans="1:6">
      <c r="A285" t="s">
        <v>285</v>
      </c>
      <c r="B285">
        <v>95</v>
      </c>
      <c r="C285">
        <v>100</v>
      </c>
      <c r="D285">
        <v>97.66</v>
      </c>
      <c r="E285">
        <v>3.6800000000000001E-3</v>
      </c>
      <c r="F285" t="s">
        <v>1</v>
      </c>
    </row>
    <row r="286" spans="1:6">
      <c r="A286" t="s">
        <v>286</v>
      </c>
      <c r="B286">
        <v>81</v>
      </c>
      <c r="C286">
        <v>88</v>
      </c>
      <c r="D286">
        <v>84.41</v>
      </c>
      <c r="E286">
        <v>5.1200000000000004E-3</v>
      </c>
      <c r="F286" t="s">
        <v>1</v>
      </c>
    </row>
    <row r="287" spans="1:6">
      <c r="A287" t="s">
        <v>287</v>
      </c>
      <c r="B287">
        <v>84</v>
      </c>
      <c r="C287">
        <v>92</v>
      </c>
      <c r="D287">
        <v>87.88</v>
      </c>
      <c r="E287">
        <v>4.6100000000000004E-3</v>
      </c>
      <c r="F287" t="s">
        <v>1</v>
      </c>
    </row>
    <row r="288" spans="1:6">
      <c r="A288" t="s">
        <v>288</v>
      </c>
      <c r="B288">
        <v>83</v>
      </c>
      <c r="C288">
        <v>90</v>
      </c>
      <c r="D288">
        <v>87.15</v>
      </c>
      <c r="E288">
        <v>4.8999999999999998E-3</v>
      </c>
      <c r="F288" t="s">
        <v>1</v>
      </c>
    </row>
    <row r="289" spans="1:6">
      <c r="A289" t="s">
        <v>289</v>
      </c>
      <c r="B289">
        <v>82</v>
      </c>
      <c r="C289">
        <v>89</v>
      </c>
      <c r="D289">
        <v>86.16</v>
      </c>
      <c r="E289">
        <v>4.9800000000000001E-3</v>
      </c>
      <c r="F289" t="s">
        <v>1</v>
      </c>
    </row>
    <row r="290" spans="1:6">
      <c r="A290" t="s">
        <v>290</v>
      </c>
      <c r="B290">
        <v>86</v>
      </c>
      <c r="C290">
        <v>92</v>
      </c>
      <c r="D290">
        <v>88.48</v>
      </c>
      <c r="E290">
        <v>4.64E-3</v>
      </c>
      <c r="F290" t="s">
        <v>1</v>
      </c>
    </row>
    <row r="291" spans="1:6">
      <c r="A291" t="s">
        <v>291</v>
      </c>
      <c r="B291">
        <v>76</v>
      </c>
      <c r="C291">
        <v>84</v>
      </c>
      <c r="D291">
        <v>79.459999999999994</v>
      </c>
      <c r="E291">
        <v>6.2100000000000002E-3</v>
      </c>
      <c r="F291" t="s">
        <v>1</v>
      </c>
    </row>
    <row r="292" spans="1:6">
      <c r="A292" t="s">
        <v>292</v>
      </c>
      <c r="B292">
        <v>71</v>
      </c>
      <c r="C292">
        <v>80</v>
      </c>
      <c r="D292">
        <v>75.33</v>
      </c>
      <c r="E292">
        <v>7.2300000000000003E-3</v>
      </c>
      <c r="F292" t="s">
        <v>1</v>
      </c>
    </row>
    <row r="293" spans="1:6">
      <c r="A293" t="s">
        <v>293</v>
      </c>
      <c r="B293">
        <v>78</v>
      </c>
      <c r="C293">
        <v>85</v>
      </c>
      <c r="D293">
        <v>81.239999999999995</v>
      </c>
      <c r="E293">
        <v>5.8199999999999997E-3</v>
      </c>
      <c r="F293" t="s">
        <v>1</v>
      </c>
    </row>
    <row r="294" spans="1:6">
      <c r="A294" t="s">
        <v>294</v>
      </c>
      <c r="B294">
        <v>76</v>
      </c>
      <c r="C294">
        <v>82</v>
      </c>
      <c r="D294">
        <v>79.12</v>
      </c>
      <c r="E294">
        <v>6.5100000000000002E-3</v>
      </c>
      <c r="F294" t="s">
        <v>1</v>
      </c>
    </row>
    <row r="295" spans="1:6">
      <c r="A295" t="s">
        <v>295</v>
      </c>
      <c r="B295">
        <v>73</v>
      </c>
      <c r="C295">
        <v>81</v>
      </c>
      <c r="D295">
        <v>77.180000000000007</v>
      </c>
      <c r="E295">
        <v>5.7000000000000002E-3</v>
      </c>
      <c r="F295" t="s">
        <v>1</v>
      </c>
    </row>
    <row r="296" spans="1:6">
      <c r="A296" t="s">
        <v>296</v>
      </c>
      <c r="B296">
        <v>65</v>
      </c>
      <c r="C296">
        <v>73</v>
      </c>
      <c r="D296">
        <v>68.430000000000007</v>
      </c>
      <c r="E296">
        <v>8.0999999999999996E-3</v>
      </c>
      <c r="F296" t="s">
        <v>1</v>
      </c>
    </row>
    <row r="297" spans="1:6">
      <c r="A297" t="s">
        <v>297</v>
      </c>
      <c r="B297">
        <v>63</v>
      </c>
      <c r="C297">
        <v>73</v>
      </c>
      <c r="D297">
        <v>67.069999999999993</v>
      </c>
      <c r="E297">
        <v>6.7400000000000003E-3</v>
      </c>
      <c r="F297" t="s">
        <v>1</v>
      </c>
    </row>
    <row r="298" spans="1:6">
      <c r="A298" t="s">
        <v>298</v>
      </c>
      <c r="B298">
        <v>65</v>
      </c>
      <c r="C298">
        <v>74</v>
      </c>
      <c r="D298">
        <v>69.38</v>
      </c>
      <c r="E298">
        <v>7.8600000000000007E-3</v>
      </c>
      <c r="F298" t="s">
        <v>1</v>
      </c>
    </row>
    <row r="299" spans="1:6">
      <c r="A299" t="s">
        <v>299</v>
      </c>
      <c r="B299">
        <v>64</v>
      </c>
      <c r="C299">
        <v>74</v>
      </c>
      <c r="D299">
        <v>68.27</v>
      </c>
      <c r="E299">
        <v>7.4999999999999997E-3</v>
      </c>
      <c r="F299" t="s">
        <v>1</v>
      </c>
    </row>
    <row r="300" spans="1:6">
      <c r="A300" t="s">
        <v>300</v>
      </c>
      <c r="B300">
        <v>67</v>
      </c>
      <c r="C300">
        <v>74</v>
      </c>
      <c r="D300">
        <v>70.37</v>
      </c>
      <c r="E300">
        <v>6.1399999999999996E-3</v>
      </c>
      <c r="F300" t="s">
        <v>1</v>
      </c>
    </row>
    <row r="301" spans="1:6">
      <c r="A301" t="s">
        <v>301</v>
      </c>
      <c r="B301">
        <v>8</v>
      </c>
      <c r="C301">
        <v>10</v>
      </c>
      <c r="D301">
        <v>9.2200000000000006</v>
      </c>
      <c r="E301">
        <v>5.0000000000000002E-5</v>
      </c>
      <c r="F301" t="s">
        <v>1</v>
      </c>
    </row>
    <row r="302" spans="1:6">
      <c r="A302" t="s">
        <v>302</v>
      </c>
      <c r="B302">
        <v>7</v>
      </c>
      <c r="C302">
        <v>8</v>
      </c>
      <c r="D302">
        <v>7.17</v>
      </c>
      <c r="E302">
        <v>1.2999999999999999E-4</v>
      </c>
      <c r="F302" t="s">
        <v>1</v>
      </c>
    </row>
    <row r="303" spans="1:6">
      <c r="A303" t="s">
        <v>303</v>
      </c>
      <c r="B303">
        <v>7</v>
      </c>
      <c r="C303">
        <v>9</v>
      </c>
      <c r="D303">
        <v>7.87</v>
      </c>
      <c r="E303">
        <v>1.3999999999999999E-4</v>
      </c>
      <c r="F303" t="s">
        <v>1</v>
      </c>
    </row>
    <row r="304" spans="1:6">
      <c r="A304" t="s">
        <v>304</v>
      </c>
      <c r="B304">
        <v>8</v>
      </c>
      <c r="C304">
        <v>10</v>
      </c>
      <c r="D304">
        <v>8.68</v>
      </c>
      <c r="E304">
        <v>2.3000000000000001E-4</v>
      </c>
      <c r="F304" t="s">
        <v>1</v>
      </c>
    </row>
    <row r="305" spans="1:6">
      <c r="A305" t="s">
        <v>305</v>
      </c>
      <c r="B305">
        <v>7</v>
      </c>
      <c r="C305">
        <v>9</v>
      </c>
      <c r="D305">
        <v>7.96</v>
      </c>
      <c r="E305">
        <v>2.3000000000000001E-4</v>
      </c>
      <c r="F305" t="s">
        <v>1</v>
      </c>
    </row>
    <row r="306" spans="1:6">
      <c r="A306" t="s">
        <v>306</v>
      </c>
      <c r="B306">
        <v>4</v>
      </c>
      <c r="C306">
        <v>7</v>
      </c>
      <c r="D306">
        <v>4.96</v>
      </c>
      <c r="E306">
        <v>4.0999999999999999E-4</v>
      </c>
      <c r="F306" t="s">
        <v>1</v>
      </c>
    </row>
    <row r="307" spans="1:6">
      <c r="A307" t="s">
        <v>307</v>
      </c>
      <c r="B307">
        <v>4</v>
      </c>
      <c r="C307">
        <v>6</v>
      </c>
      <c r="D307">
        <v>4.5999999999999996</v>
      </c>
      <c r="E307">
        <v>4.4999999999999999E-4</v>
      </c>
      <c r="F307" t="s">
        <v>1</v>
      </c>
    </row>
    <row r="308" spans="1:6">
      <c r="A308" t="s">
        <v>308</v>
      </c>
      <c r="B308">
        <v>4</v>
      </c>
      <c r="C308">
        <v>8</v>
      </c>
      <c r="D308">
        <v>5.6</v>
      </c>
      <c r="E308">
        <v>2.0000000000000001E-4</v>
      </c>
      <c r="F308" t="s">
        <v>1</v>
      </c>
    </row>
    <row r="309" spans="1:6">
      <c r="A309" t="s">
        <v>309</v>
      </c>
      <c r="B309">
        <v>4</v>
      </c>
      <c r="C309">
        <v>7</v>
      </c>
      <c r="D309">
        <v>5.34</v>
      </c>
      <c r="E309">
        <v>4.2999999999999999E-4</v>
      </c>
      <c r="F309" t="s">
        <v>1</v>
      </c>
    </row>
    <row r="310" spans="1:6">
      <c r="A310" t="s">
        <v>310</v>
      </c>
      <c r="B310">
        <v>4</v>
      </c>
      <c r="C310">
        <v>7</v>
      </c>
      <c r="D310">
        <v>5.87</v>
      </c>
      <c r="E310">
        <v>3.6000000000000002E-4</v>
      </c>
      <c r="F310" t="s">
        <v>1</v>
      </c>
    </row>
    <row r="311" spans="1:6">
      <c r="A311" t="s">
        <v>311</v>
      </c>
      <c r="B311">
        <v>2</v>
      </c>
      <c r="C311">
        <v>6</v>
      </c>
      <c r="D311">
        <v>3.49</v>
      </c>
      <c r="E311">
        <v>4.2999999999999999E-4</v>
      </c>
      <c r="F311" t="s">
        <v>1</v>
      </c>
    </row>
    <row r="312" spans="1:6">
      <c r="A312" t="s">
        <v>312</v>
      </c>
      <c r="B312">
        <v>3</v>
      </c>
      <c r="C312">
        <v>7</v>
      </c>
      <c r="D312">
        <v>4.5599999999999996</v>
      </c>
      <c r="E312">
        <v>3.8999999999999999E-4</v>
      </c>
      <c r="F312" t="s">
        <v>1</v>
      </c>
    </row>
    <row r="313" spans="1:6">
      <c r="A313" t="s">
        <v>313</v>
      </c>
      <c r="B313">
        <v>3</v>
      </c>
      <c r="C313">
        <v>6</v>
      </c>
      <c r="D313">
        <v>4.01</v>
      </c>
      <c r="E313">
        <v>3.6999999999999999E-4</v>
      </c>
      <c r="F313" t="s">
        <v>1</v>
      </c>
    </row>
    <row r="314" spans="1:6">
      <c r="A314" t="s">
        <v>314</v>
      </c>
      <c r="B314">
        <v>3</v>
      </c>
      <c r="C314">
        <v>7</v>
      </c>
      <c r="D314">
        <v>4.9000000000000004</v>
      </c>
      <c r="E314">
        <v>2.9E-4</v>
      </c>
      <c r="F314" t="s">
        <v>1</v>
      </c>
    </row>
    <row r="315" spans="1:6">
      <c r="A315" t="s">
        <v>315</v>
      </c>
      <c r="B315">
        <v>3</v>
      </c>
      <c r="C315">
        <v>5</v>
      </c>
      <c r="D315">
        <v>3.96</v>
      </c>
      <c r="E315">
        <v>3.6000000000000002E-4</v>
      </c>
      <c r="F315" t="s">
        <v>1</v>
      </c>
    </row>
    <row r="316" spans="1:6">
      <c r="A316" t="s">
        <v>316</v>
      </c>
      <c r="B316">
        <v>1</v>
      </c>
      <c r="C316">
        <v>5</v>
      </c>
      <c r="D316">
        <v>2.94</v>
      </c>
      <c r="E316">
        <v>3.4000000000000002E-4</v>
      </c>
      <c r="F316" t="s">
        <v>1</v>
      </c>
    </row>
    <row r="317" spans="1:6">
      <c r="A317" t="s">
        <v>317</v>
      </c>
      <c r="B317">
        <v>1</v>
      </c>
      <c r="C317">
        <v>6</v>
      </c>
      <c r="D317">
        <v>3</v>
      </c>
      <c r="E317">
        <v>4.0999999999999999E-4</v>
      </c>
      <c r="F317" t="s">
        <v>1</v>
      </c>
    </row>
    <row r="318" spans="1:6">
      <c r="A318" t="s">
        <v>318</v>
      </c>
      <c r="B318">
        <v>3</v>
      </c>
      <c r="C318">
        <v>6</v>
      </c>
      <c r="D318">
        <v>3.9</v>
      </c>
      <c r="E318">
        <v>4.8000000000000001E-4</v>
      </c>
      <c r="F318" t="s">
        <v>1</v>
      </c>
    </row>
    <row r="319" spans="1:6">
      <c r="A319" t="s">
        <v>319</v>
      </c>
      <c r="B319">
        <v>2</v>
      </c>
      <c r="C319">
        <v>6</v>
      </c>
      <c r="D319">
        <v>3.75</v>
      </c>
      <c r="E319">
        <v>3.5E-4</v>
      </c>
      <c r="F319" t="s">
        <v>1</v>
      </c>
    </row>
    <row r="320" spans="1:6">
      <c r="A320" t="s">
        <v>320</v>
      </c>
      <c r="B320">
        <v>2</v>
      </c>
      <c r="C320">
        <v>5</v>
      </c>
      <c r="D320">
        <v>3.3</v>
      </c>
      <c r="E320">
        <v>3.8000000000000002E-4</v>
      </c>
      <c r="F320" t="s">
        <v>1</v>
      </c>
    </row>
    <row r="321" spans="1:6">
      <c r="A321" t="s">
        <v>321</v>
      </c>
      <c r="B321">
        <v>2</v>
      </c>
      <c r="C321">
        <v>5</v>
      </c>
      <c r="D321">
        <v>2.98</v>
      </c>
      <c r="E321">
        <v>4.2000000000000002E-4</v>
      </c>
      <c r="F321" t="s">
        <v>1</v>
      </c>
    </row>
    <row r="322" spans="1:6">
      <c r="A322" t="s">
        <v>322</v>
      </c>
      <c r="B322">
        <v>1</v>
      </c>
      <c r="C322">
        <v>6</v>
      </c>
      <c r="D322">
        <v>3.3</v>
      </c>
      <c r="E322">
        <v>6.4000000000000005E-4</v>
      </c>
      <c r="F322" t="s">
        <v>1</v>
      </c>
    </row>
    <row r="323" spans="1:6">
      <c r="A323" t="s">
        <v>323</v>
      </c>
      <c r="B323">
        <v>2</v>
      </c>
      <c r="C323">
        <v>5</v>
      </c>
      <c r="D323">
        <v>3.19</v>
      </c>
      <c r="E323">
        <v>3.5E-4</v>
      </c>
      <c r="F323" t="s">
        <v>1</v>
      </c>
    </row>
    <row r="324" spans="1:6">
      <c r="A324" t="s">
        <v>324</v>
      </c>
      <c r="B324">
        <v>1</v>
      </c>
      <c r="C324">
        <v>5</v>
      </c>
      <c r="D324">
        <v>2.87</v>
      </c>
      <c r="E324">
        <v>5.0000000000000001E-4</v>
      </c>
      <c r="F324" t="s">
        <v>1</v>
      </c>
    </row>
    <row r="325" spans="1:6">
      <c r="A325" t="s">
        <v>325</v>
      </c>
      <c r="B325">
        <v>1</v>
      </c>
      <c r="C325">
        <v>5</v>
      </c>
      <c r="D325">
        <v>2.96</v>
      </c>
      <c r="E325">
        <v>4.4000000000000002E-4</v>
      </c>
      <c r="F325" t="s">
        <v>1</v>
      </c>
    </row>
    <row r="326" spans="1:6">
      <c r="A326" t="s">
        <v>326</v>
      </c>
      <c r="B326">
        <v>126</v>
      </c>
      <c r="C326">
        <v>128</v>
      </c>
      <c r="D326">
        <v>127.2</v>
      </c>
      <c r="E326">
        <v>1.97E-3</v>
      </c>
      <c r="F326" t="s">
        <v>1</v>
      </c>
    </row>
    <row r="327" spans="1:6">
      <c r="A327" t="s">
        <v>327</v>
      </c>
      <c r="B327">
        <v>126</v>
      </c>
      <c r="C327">
        <v>127</v>
      </c>
      <c r="D327">
        <v>126.65</v>
      </c>
      <c r="E327">
        <v>1.7700000000000001E-3</v>
      </c>
      <c r="F327" t="s">
        <v>1</v>
      </c>
    </row>
    <row r="328" spans="1:6">
      <c r="A328" t="s">
        <v>328</v>
      </c>
      <c r="B328">
        <v>128</v>
      </c>
      <c r="C328">
        <v>131</v>
      </c>
      <c r="D328">
        <v>129.16</v>
      </c>
      <c r="E328">
        <v>2.0100000000000001E-3</v>
      </c>
      <c r="F328" t="s">
        <v>1</v>
      </c>
    </row>
    <row r="329" spans="1:6">
      <c r="A329" t="s">
        <v>329</v>
      </c>
      <c r="B329">
        <v>127</v>
      </c>
      <c r="C329">
        <v>129</v>
      </c>
      <c r="D329">
        <v>128.24</v>
      </c>
      <c r="E329">
        <v>2.3600000000000001E-3</v>
      </c>
      <c r="F329" t="s">
        <v>1</v>
      </c>
    </row>
    <row r="330" spans="1:6">
      <c r="A330" t="s">
        <v>330</v>
      </c>
      <c r="B330">
        <v>127</v>
      </c>
      <c r="C330">
        <v>128</v>
      </c>
      <c r="D330">
        <v>127.04</v>
      </c>
      <c r="E330">
        <v>1.5E-3</v>
      </c>
      <c r="F330" t="s">
        <v>1</v>
      </c>
    </row>
    <row r="331" spans="1:6">
      <c r="A331" t="s">
        <v>331</v>
      </c>
      <c r="B331">
        <v>110</v>
      </c>
      <c r="C331">
        <v>114</v>
      </c>
      <c r="D331">
        <v>111.8</v>
      </c>
      <c r="E331">
        <v>2.5000000000000001E-3</v>
      </c>
      <c r="F331" t="s">
        <v>1</v>
      </c>
    </row>
    <row r="332" spans="1:6">
      <c r="A332" t="s">
        <v>332</v>
      </c>
      <c r="B332">
        <v>112</v>
      </c>
      <c r="C332">
        <v>117</v>
      </c>
      <c r="D332">
        <v>114.28</v>
      </c>
      <c r="E332">
        <v>4.1200000000000004E-3</v>
      </c>
      <c r="F332" t="s">
        <v>1</v>
      </c>
    </row>
    <row r="333" spans="1:6">
      <c r="A333" t="s">
        <v>333</v>
      </c>
      <c r="B333">
        <v>109</v>
      </c>
      <c r="C333">
        <v>113</v>
      </c>
      <c r="D333">
        <v>110.71</v>
      </c>
      <c r="E333">
        <v>3.3300000000000001E-3</v>
      </c>
      <c r="F333" t="s">
        <v>1</v>
      </c>
    </row>
    <row r="334" spans="1:6">
      <c r="A334" t="s">
        <v>334</v>
      </c>
      <c r="B334">
        <v>111</v>
      </c>
      <c r="C334">
        <v>115</v>
      </c>
      <c r="D334">
        <v>113.08</v>
      </c>
      <c r="E334">
        <v>3.3300000000000001E-3</v>
      </c>
      <c r="F334" t="s">
        <v>1</v>
      </c>
    </row>
    <row r="335" spans="1:6">
      <c r="A335" t="s">
        <v>335</v>
      </c>
      <c r="B335">
        <v>109</v>
      </c>
      <c r="C335">
        <v>114</v>
      </c>
      <c r="D335">
        <v>110.93</v>
      </c>
      <c r="E335">
        <v>4.1900000000000001E-3</v>
      </c>
      <c r="F335" t="s">
        <v>1</v>
      </c>
    </row>
    <row r="336" spans="1:6">
      <c r="A336" t="s">
        <v>336</v>
      </c>
      <c r="B336">
        <v>96</v>
      </c>
      <c r="C336">
        <v>102</v>
      </c>
      <c r="D336">
        <v>98.2</v>
      </c>
      <c r="E336">
        <v>4.4999999999999997E-3</v>
      </c>
      <c r="F336" t="s">
        <v>1</v>
      </c>
    </row>
    <row r="337" spans="1:6">
      <c r="A337" t="s">
        <v>337</v>
      </c>
      <c r="B337">
        <v>91</v>
      </c>
      <c r="C337">
        <v>98</v>
      </c>
      <c r="D337">
        <v>94.66</v>
      </c>
      <c r="E337">
        <v>5.2900000000000004E-3</v>
      </c>
      <c r="F337" t="s">
        <v>1</v>
      </c>
    </row>
    <row r="338" spans="1:6">
      <c r="A338" t="s">
        <v>338</v>
      </c>
      <c r="B338">
        <v>95</v>
      </c>
      <c r="C338">
        <v>102</v>
      </c>
      <c r="D338">
        <v>97.72</v>
      </c>
      <c r="E338">
        <v>6.4799999999999996E-3</v>
      </c>
      <c r="F338" t="s">
        <v>1</v>
      </c>
    </row>
    <row r="339" spans="1:6">
      <c r="A339" t="s">
        <v>339</v>
      </c>
      <c r="B339">
        <v>92</v>
      </c>
      <c r="C339">
        <v>100</v>
      </c>
      <c r="D339">
        <v>95.77</v>
      </c>
      <c r="E339">
        <v>4.8300000000000001E-3</v>
      </c>
      <c r="F339" t="s">
        <v>1</v>
      </c>
    </row>
    <row r="340" spans="1:6">
      <c r="A340" t="s">
        <v>340</v>
      </c>
      <c r="B340">
        <v>97</v>
      </c>
      <c r="C340">
        <v>105</v>
      </c>
      <c r="D340">
        <v>100.96</v>
      </c>
      <c r="E340">
        <v>5.3800000000000002E-3</v>
      </c>
      <c r="F340" t="s">
        <v>1</v>
      </c>
    </row>
    <row r="341" spans="1:6">
      <c r="A341" t="s">
        <v>341</v>
      </c>
      <c r="B341">
        <v>82</v>
      </c>
      <c r="C341">
        <v>93</v>
      </c>
      <c r="D341">
        <v>87.71</v>
      </c>
      <c r="E341">
        <v>6.6899999999999998E-3</v>
      </c>
      <c r="F341" t="s">
        <v>1</v>
      </c>
    </row>
    <row r="342" spans="1:6">
      <c r="A342" t="s">
        <v>342</v>
      </c>
      <c r="B342">
        <v>83</v>
      </c>
      <c r="C342">
        <v>91</v>
      </c>
      <c r="D342">
        <v>86.69</v>
      </c>
      <c r="E342">
        <v>6.8100000000000001E-3</v>
      </c>
      <c r="F342" t="s">
        <v>1</v>
      </c>
    </row>
    <row r="343" spans="1:6">
      <c r="A343" t="s">
        <v>343</v>
      </c>
      <c r="B343">
        <v>86</v>
      </c>
      <c r="C343">
        <v>92</v>
      </c>
      <c r="D343">
        <v>88.72</v>
      </c>
      <c r="E343">
        <v>7.4400000000000004E-3</v>
      </c>
      <c r="F343" t="s">
        <v>1</v>
      </c>
    </row>
    <row r="344" spans="1:6">
      <c r="A344" t="s">
        <v>344</v>
      </c>
      <c r="B344">
        <v>83</v>
      </c>
      <c r="C344">
        <v>92</v>
      </c>
      <c r="D344">
        <v>88.14</v>
      </c>
      <c r="E344">
        <v>8.6499999999999997E-3</v>
      </c>
      <c r="F344" t="s">
        <v>1</v>
      </c>
    </row>
    <row r="345" spans="1:6">
      <c r="A345" t="s">
        <v>345</v>
      </c>
      <c r="B345">
        <v>84</v>
      </c>
      <c r="C345">
        <v>92</v>
      </c>
      <c r="D345">
        <v>87.1</v>
      </c>
      <c r="E345">
        <v>7.3600000000000002E-3</v>
      </c>
      <c r="F345" t="s">
        <v>1</v>
      </c>
    </row>
    <row r="346" spans="1:6">
      <c r="A346" t="s">
        <v>346</v>
      </c>
      <c r="B346">
        <v>76</v>
      </c>
      <c r="C346">
        <v>85</v>
      </c>
      <c r="D346">
        <v>79.67</v>
      </c>
      <c r="E346">
        <v>9.1999999999999998E-3</v>
      </c>
      <c r="F346" t="s">
        <v>1</v>
      </c>
    </row>
    <row r="347" spans="1:6">
      <c r="A347" t="s">
        <v>347</v>
      </c>
      <c r="B347">
        <v>77</v>
      </c>
      <c r="C347">
        <v>88</v>
      </c>
      <c r="D347">
        <v>82.09</v>
      </c>
      <c r="E347">
        <v>9.2999999999999992E-3</v>
      </c>
      <c r="F347" t="s">
        <v>1</v>
      </c>
    </row>
    <row r="348" spans="1:6">
      <c r="A348" t="s">
        <v>348</v>
      </c>
      <c r="B348">
        <v>74</v>
      </c>
      <c r="C348">
        <v>86</v>
      </c>
      <c r="D348">
        <v>79.400000000000006</v>
      </c>
      <c r="E348">
        <v>9.3299999999999998E-3</v>
      </c>
      <c r="F348" t="s">
        <v>1</v>
      </c>
    </row>
    <row r="349" spans="1:6">
      <c r="A349" t="s">
        <v>349</v>
      </c>
      <c r="B349">
        <v>76</v>
      </c>
      <c r="C349">
        <v>85</v>
      </c>
      <c r="D349">
        <v>80.83</v>
      </c>
      <c r="E349">
        <v>8.1099999999999992E-3</v>
      </c>
      <c r="F349" t="s">
        <v>1</v>
      </c>
    </row>
    <row r="350" spans="1:6">
      <c r="A350" t="s">
        <v>350</v>
      </c>
      <c r="B350">
        <v>76</v>
      </c>
      <c r="C350">
        <v>85</v>
      </c>
      <c r="D350">
        <v>80.47</v>
      </c>
      <c r="E350">
        <v>1.0500000000000001E-2</v>
      </c>
      <c r="F350" t="s">
        <v>1</v>
      </c>
    </row>
    <row r="351" spans="1:6">
      <c r="A351" t="s">
        <v>351</v>
      </c>
      <c r="B351">
        <v>142</v>
      </c>
      <c r="C351">
        <v>145</v>
      </c>
      <c r="D351">
        <v>143.88999999999999</v>
      </c>
      <c r="E351">
        <v>2.4299999999999999E-3</v>
      </c>
      <c r="F351" t="s">
        <v>1</v>
      </c>
    </row>
    <row r="352" spans="1:6">
      <c r="A352" t="s">
        <v>352</v>
      </c>
      <c r="B352">
        <v>143</v>
      </c>
      <c r="C352">
        <v>145</v>
      </c>
      <c r="D352">
        <v>144.28</v>
      </c>
      <c r="E352">
        <v>2.31E-3</v>
      </c>
      <c r="F352" t="s">
        <v>1</v>
      </c>
    </row>
    <row r="353" spans="1:6">
      <c r="A353" t="s">
        <v>353</v>
      </c>
      <c r="B353">
        <v>142</v>
      </c>
      <c r="C353">
        <v>145</v>
      </c>
      <c r="D353">
        <v>143.01</v>
      </c>
      <c r="E353">
        <v>2.1199999999999999E-3</v>
      </c>
      <c r="F353" t="s">
        <v>1</v>
      </c>
    </row>
    <row r="354" spans="1:6">
      <c r="A354" t="s">
        <v>354</v>
      </c>
      <c r="B354">
        <v>147</v>
      </c>
      <c r="C354">
        <v>147</v>
      </c>
      <c r="D354">
        <v>147</v>
      </c>
      <c r="E354">
        <v>1.75E-3</v>
      </c>
      <c r="F354" t="s">
        <v>1</v>
      </c>
    </row>
    <row r="355" spans="1:6">
      <c r="A355" t="s">
        <v>355</v>
      </c>
      <c r="B355">
        <v>141</v>
      </c>
      <c r="C355">
        <v>144</v>
      </c>
      <c r="D355">
        <v>142.27000000000001</v>
      </c>
      <c r="E355">
        <v>2.2300000000000002E-3</v>
      </c>
      <c r="F355" t="s">
        <v>1</v>
      </c>
    </row>
    <row r="356" spans="1:6">
      <c r="A356" t="s">
        <v>356</v>
      </c>
      <c r="B356">
        <v>124</v>
      </c>
      <c r="C356">
        <v>128</v>
      </c>
      <c r="D356">
        <v>125.55</v>
      </c>
      <c r="E356">
        <v>3.82E-3</v>
      </c>
      <c r="F356" t="s">
        <v>1</v>
      </c>
    </row>
    <row r="357" spans="1:6">
      <c r="A357" t="s">
        <v>357</v>
      </c>
      <c r="B357">
        <v>123</v>
      </c>
      <c r="C357">
        <v>127</v>
      </c>
      <c r="D357">
        <v>125.02</v>
      </c>
      <c r="E357">
        <v>4.0299999999999997E-3</v>
      </c>
      <c r="F357" t="s">
        <v>1</v>
      </c>
    </row>
    <row r="358" spans="1:6">
      <c r="A358" t="s">
        <v>358</v>
      </c>
      <c r="B358">
        <v>125</v>
      </c>
      <c r="C358">
        <v>131</v>
      </c>
      <c r="D358">
        <v>127.01</v>
      </c>
      <c r="E358">
        <v>3.9699999999999996E-3</v>
      </c>
      <c r="F358" t="s">
        <v>1</v>
      </c>
    </row>
    <row r="359" spans="1:6">
      <c r="A359" t="s">
        <v>359</v>
      </c>
      <c r="B359">
        <v>124</v>
      </c>
      <c r="C359">
        <v>128</v>
      </c>
      <c r="D359">
        <v>126.07</v>
      </c>
      <c r="E359">
        <v>3.3E-3</v>
      </c>
      <c r="F359" t="s">
        <v>1</v>
      </c>
    </row>
    <row r="360" spans="1:6">
      <c r="A360" t="s">
        <v>360</v>
      </c>
      <c r="B360">
        <v>123</v>
      </c>
      <c r="C360">
        <v>127</v>
      </c>
      <c r="D360">
        <v>124.86</v>
      </c>
      <c r="E360">
        <v>3.1800000000000001E-3</v>
      </c>
      <c r="F360" t="s">
        <v>1</v>
      </c>
    </row>
    <row r="361" spans="1:6">
      <c r="A361" t="s">
        <v>361</v>
      </c>
      <c r="B361">
        <v>112</v>
      </c>
      <c r="C361">
        <v>118</v>
      </c>
      <c r="D361">
        <v>115.13</v>
      </c>
      <c r="E361">
        <v>4.4799999999999996E-3</v>
      </c>
      <c r="F361" t="s">
        <v>1</v>
      </c>
    </row>
    <row r="362" spans="1:6">
      <c r="A362" t="s">
        <v>362</v>
      </c>
      <c r="B362">
        <v>109</v>
      </c>
      <c r="C362">
        <v>115</v>
      </c>
      <c r="D362">
        <v>111.62</v>
      </c>
      <c r="E362">
        <v>5.4000000000000003E-3</v>
      </c>
      <c r="F362" t="s">
        <v>1</v>
      </c>
    </row>
    <row r="363" spans="1:6">
      <c r="A363" t="s">
        <v>363</v>
      </c>
      <c r="B363">
        <v>112</v>
      </c>
      <c r="C363">
        <v>117</v>
      </c>
      <c r="D363">
        <v>114.7</v>
      </c>
      <c r="E363">
        <v>4.7800000000000004E-3</v>
      </c>
      <c r="F363" t="s">
        <v>1</v>
      </c>
    </row>
    <row r="364" spans="1:6">
      <c r="A364" t="s">
        <v>364</v>
      </c>
      <c r="B364">
        <v>109</v>
      </c>
      <c r="C364">
        <v>115</v>
      </c>
      <c r="D364">
        <v>112.74</v>
      </c>
      <c r="E364">
        <v>6.13E-3</v>
      </c>
      <c r="F364" t="s">
        <v>1</v>
      </c>
    </row>
    <row r="365" spans="1:6">
      <c r="A365" t="s">
        <v>365</v>
      </c>
      <c r="B365">
        <v>108</v>
      </c>
      <c r="C365">
        <v>114</v>
      </c>
      <c r="D365">
        <v>110.79</v>
      </c>
      <c r="E365">
        <v>6.9699999999999996E-3</v>
      </c>
      <c r="F365" t="s">
        <v>1</v>
      </c>
    </row>
    <row r="366" spans="1:6">
      <c r="A366" t="s">
        <v>366</v>
      </c>
      <c r="B366">
        <v>99</v>
      </c>
      <c r="C366">
        <v>108</v>
      </c>
      <c r="D366">
        <v>103.49</v>
      </c>
      <c r="E366">
        <v>7.0899999999999999E-3</v>
      </c>
      <c r="F366" t="s">
        <v>1</v>
      </c>
    </row>
    <row r="367" spans="1:6">
      <c r="A367" t="s">
        <v>367</v>
      </c>
      <c r="B367">
        <v>100</v>
      </c>
      <c r="C367">
        <v>106</v>
      </c>
      <c r="D367">
        <v>102.49</v>
      </c>
      <c r="E367">
        <v>7.5900000000000004E-3</v>
      </c>
      <c r="F367" t="s">
        <v>1</v>
      </c>
    </row>
    <row r="368" spans="1:6">
      <c r="A368" t="s">
        <v>368</v>
      </c>
      <c r="B368">
        <v>95</v>
      </c>
      <c r="C368">
        <v>103</v>
      </c>
      <c r="D368">
        <v>98.41</v>
      </c>
      <c r="E368">
        <v>7.1900000000000002E-3</v>
      </c>
      <c r="F368" t="s">
        <v>1</v>
      </c>
    </row>
    <row r="369" spans="1:6">
      <c r="A369" t="s">
        <v>369</v>
      </c>
      <c r="B369">
        <v>94</v>
      </c>
      <c r="C369">
        <v>102</v>
      </c>
      <c r="D369">
        <v>98.24</v>
      </c>
      <c r="E369">
        <v>9.3900000000000008E-3</v>
      </c>
      <c r="F369" t="s">
        <v>1</v>
      </c>
    </row>
    <row r="370" spans="1:6">
      <c r="A370" t="s">
        <v>370</v>
      </c>
      <c r="B370">
        <v>92</v>
      </c>
      <c r="C370">
        <v>101</v>
      </c>
      <c r="D370">
        <v>95.87</v>
      </c>
      <c r="E370">
        <v>7.4599999999999996E-3</v>
      </c>
      <c r="F370" t="s">
        <v>1</v>
      </c>
    </row>
    <row r="371" spans="1:6">
      <c r="A371" t="s">
        <v>371</v>
      </c>
      <c r="B371">
        <v>89</v>
      </c>
      <c r="C371">
        <v>98</v>
      </c>
      <c r="D371">
        <v>92.5</v>
      </c>
      <c r="E371">
        <v>1.111E-2</v>
      </c>
      <c r="F371" t="s">
        <v>1</v>
      </c>
    </row>
    <row r="372" spans="1:6">
      <c r="A372" t="s">
        <v>372</v>
      </c>
      <c r="B372">
        <v>86</v>
      </c>
      <c r="C372">
        <v>95</v>
      </c>
      <c r="D372">
        <v>90.59</v>
      </c>
      <c r="E372">
        <v>1.142E-2</v>
      </c>
      <c r="F372" t="s">
        <v>1</v>
      </c>
    </row>
    <row r="373" spans="1:6">
      <c r="A373" t="s">
        <v>373</v>
      </c>
      <c r="B373">
        <v>83</v>
      </c>
      <c r="C373">
        <v>94</v>
      </c>
      <c r="D373">
        <v>87.7</v>
      </c>
      <c r="E373">
        <v>1.1809999999999999E-2</v>
      </c>
      <c r="F373" t="s">
        <v>1</v>
      </c>
    </row>
    <row r="374" spans="1:6">
      <c r="A374" t="s">
        <v>374</v>
      </c>
      <c r="B374">
        <v>87</v>
      </c>
      <c r="C374">
        <v>96</v>
      </c>
      <c r="D374">
        <v>90.74</v>
      </c>
      <c r="E374">
        <v>9.1599999999999997E-3</v>
      </c>
      <c r="F374" t="s">
        <v>1</v>
      </c>
    </row>
    <row r="375" spans="1:6">
      <c r="A375" t="s">
        <v>375</v>
      </c>
      <c r="B375">
        <v>86</v>
      </c>
      <c r="C375">
        <v>95</v>
      </c>
      <c r="D375">
        <v>90.7</v>
      </c>
      <c r="E375">
        <v>1.0410000000000001E-2</v>
      </c>
      <c r="F375" t="s">
        <v>1</v>
      </c>
    </row>
    <row r="376" spans="1:6">
      <c r="A376" t="s">
        <v>376</v>
      </c>
      <c r="B376">
        <v>184</v>
      </c>
      <c r="C376">
        <v>188</v>
      </c>
      <c r="D376">
        <v>186.25</v>
      </c>
      <c r="E376">
        <v>2.7299999999999998E-3</v>
      </c>
      <c r="F376" t="s">
        <v>1</v>
      </c>
    </row>
    <row r="377" spans="1:6">
      <c r="A377" t="s">
        <v>377</v>
      </c>
      <c r="B377">
        <v>185</v>
      </c>
      <c r="C377">
        <v>186</v>
      </c>
      <c r="D377">
        <v>185.9</v>
      </c>
      <c r="E377">
        <v>2.0300000000000001E-3</v>
      </c>
      <c r="F377" t="s">
        <v>1</v>
      </c>
    </row>
    <row r="378" spans="1:6">
      <c r="A378" t="s">
        <v>378</v>
      </c>
      <c r="B378">
        <v>186</v>
      </c>
      <c r="C378">
        <v>189</v>
      </c>
      <c r="D378">
        <v>188.04</v>
      </c>
      <c r="E378">
        <v>2.7299999999999998E-3</v>
      </c>
      <c r="F378" t="s">
        <v>1</v>
      </c>
    </row>
    <row r="379" spans="1:6">
      <c r="A379" t="s">
        <v>379</v>
      </c>
      <c r="B379">
        <v>185</v>
      </c>
      <c r="C379">
        <v>186</v>
      </c>
      <c r="D379">
        <v>185.09</v>
      </c>
      <c r="E379">
        <v>1.41E-3</v>
      </c>
      <c r="F379" t="s">
        <v>1</v>
      </c>
    </row>
    <row r="380" spans="1:6">
      <c r="A380" t="s">
        <v>380</v>
      </c>
      <c r="B380">
        <v>183</v>
      </c>
      <c r="C380">
        <v>184</v>
      </c>
      <c r="D380">
        <v>183.97</v>
      </c>
      <c r="E380">
        <v>1.73E-3</v>
      </c>
      <c r="F380" t="s">
        <v>1</v>
      </c>
    </row>
    <row r="381" spans="1:6">
      <c r="A381" t="s">
        <v>381</v>
      </c>
      <c r="B381">
        <v>168</v>
      </c>
      <c r="C381">
        <v>171</v>
      </c>
      <c r="D381">
        <v>169.68</v>
      </c>
      <c r="E381">
        <v>2.6800000000000001E-3</v>
      </c>
      <c r="F381" t="s">
        <v>1</v>
      </c>
    </row>
    <row r="382" spans="1:6">
      <c r="A382" t="s">
        <v>382</v>
      </c>
      <c r="B382">
        <v>170</v>
      </c>
      <c r="C382">
        <v>173</v>
      </c>
      <c r="D382">
        <v>171.02</v>
      </c>
      <c r="E382">
        <v>2.5500000000000002E-3</v>
      </c>
      <c r="F382" t="s">
        <v>1</v>
      </c>
    </row>
    <row r="383" spans="1:6">
      <c r="A383" t="s">
        <v>383</v>
      </c>
      <c r="B383">
        <v>171</v>
      </c>
      <c r="C383">
        <v>173</v>
      </c>
      <c r="D383">
        <v>171.57</v>
      </c>
      <c r="E383">
        <v>2.2399999999999998E-3</v>
      </c>
      <c r="F383" t="s">
        <v>1</v>
      </c>
    </row>
    <row r="384" spans="1:6">
      <c r="A384" t="s">
        <v>384</v>
      </c>
      <c r="B384">
        <v>169</v>
      </c>
      <c r="C384">
        <v>173</v>
      </c>
      <c r="D384">
        <v>170.85</v>
      </c>
      <c r="E384">
        <v>2.32E-3</v>
      </c>
      <c r="F384" t="s">
        <v>1</v>
      </c>
    </row>
    <row r="385" spans="1:6">
      <c r="A385" t="s">
        <v>385</v>
      </c>
      <c r="B385">
        <v>172</v>
      </c>
      <c r="C385">
        <v>175</v>
      </c>
      <c r="D385">
        <v>173.08</v>
      </c>
      <c r="E385">
        <v>2.65E-3</v>
      </c>
      <c r="F385" t="s">
        <v>1</v>
      </c>
    </row>
    <row r="386" spans="1:6">
      <c r="A386" t="s">
        <v>386</v>
      </c>
      <c r="B386">
        <v>153</v>
      </c>
      <c r="C386">
        <v>158</v>
      </c>
      <c r="D386">
        <v>155.86000000000001</v>
      </c>
      <c r="E386">
        <v>3.0599999999999998E-3</v>
      </c>
      <c r="F386" t="s">
        <v>1</v>
      </c>
    </row>
    <row r="387" spans="1:6">
      <c r="A387" t="s">
        <v>387</v>
      </c>
      <c r="B387">
        <v>156</v>
      </c>
      <c r="C387">
        <v>161</v>
      </c>
      <c r="D387">
        <v>158.52000000000001</v>
      </c>
      <c r="E387">
        <v>3.0999999999999999E-3</v>
      </c>
      <c r="F387" t="s">
        <v>1</v>
      </c>
    </row>
    <row r="388" spans="1:6">
      <c r="A388" t="s">
        <v>388</v>
      </c>
      <c r="B388">
        <v>154</v>
      </c>
      <c r="C388">
        <v>157</v>
      </c>
      <c r="D388">
        <v>155.36000000000001</v>
      </c>
      <c r="E388">
        <v>2.7100000000000002E-3</v>
      </c>
      <c r="F388" t="s">
        <v>1</v>
      </c>
    </row>
    <row r="389" spans="1:6">
      <c r="A389" t="s">
        <v>389</v>
      </c>
      <c r="B389">
        <v>155</v>
      </c>
      <c r="C389">
        <v>160</v>
      </c>
      <c r="D389">
        <v>157.19</v>
      </c>
      <c r="E389">
        <v>3.1700000000000001E-3</v>
      </c>
      <c r="F389" t="s">
        <v>1</v>
      </c>
    </row>
    <row r="390" spans="1:6">
      <c r="A390" t="s">
        <v>390</v>
      </c>
      <c r="B390">
        <v>153</v>
      </c>
      <c r="C390">
        <v>158</v>
      </c>
      <c r="D390">
        <v>155.9</v>
      </c>
      <c r="E390">
        <v>3.1800000000000001E-3</v>
      </c>
      <c r="F390" t="s">
        <v>1</v>
      </c>
    </row>
    <row r="391" spans="1:6">
      <c r="A391" t="s">
        <v>391</v>
      </c>
      <c r="B391">
        <v>140</v>
      </c>
      <c r="C391">
        <v>145</v>
      </c>
      <c r="D391">
        <v>142.5</v>
      </c>
      <c r="E391">
        <v>3.7000000000000002E-3</v>
      </c>
      <c r="F391" t="s">
        <v>1</v>
      </c>
    </row>
    <row r="392" spans="1:6">
      <c r="A392" t="s">
        <v>392</v>
      </c>
      <c r="B392">
        <v>143</v>
      </c>
      <c r="C392">
        <v>147</v>
      </c>
      <c r="D392">
        <v>144.93</v>
      </c>
      <c r="E392">
        <v>3.0799999999999998E-3</v>
      </c>
      <c r="F392" t="s">
        <v>1</v>
      </c>
    </row>
    <row r="393" spans="1:6">
      <c r="A393" t="s">
        <v>393</v>
      </c>
      <c r="B393">
        <v>146</v>
      </c>
      <c r="C393">
        <v>150</v>
      </c>
      <c r="D393">
        <v>147.53</v>
      </c>
      <c r="E393">
        <v>3.5300000000000002E-3</v>
      </c>
      <c r="F393" t="s">
        <v>1</v>
      </c>
    </row>
    <row r="394" spans="1:6">
      <c r="A394" t="s">
        <v>394</v>
      </c>
      <c r="B394">
        <v>146</v>
      </c>
      <c r="C394">
        <v>149</v>
      </c>
      <c r="D394">
        <v>147.83000000000001</v>
      </c>
      <c r="E394">
        <v>2.49E-3</v>
      </c>
      <c r="F394" t="s">
        <v>1</v>
      </c>
    </row>
    <row r="395" spans="1:6">
      <c r="A395" t="s">
        <v>395</v>
      </c>
      <c r="B395">
        <v>141</v>
      </c>
      <c r="C395">
        <v>146</v>
      </c>
      <c r="D395">
        <v>143.72999999999999</v>
      </c>
      <c r="E395">
        <v>3.0000000000000001E-3</v>
      </c>
      <c r="F395" t="s">
        <v>1</v>
      </c>
    </row>
    <row r="396" spans="1:6">
      <c r="A396" t="s">
        <v>396</v>
      </c>
      <c r="B396">
        <v>133</v>
      </c>
      <c r="C396">
        <v>138</v>
      </c>
      <c r="D396">
        <v>135.52000000000001</v>
      </c>
      <c r="E396">
        <v>4.5900000000000003E-3</v>
      </c>
      <c r="F396" t="s">
        <v>1</v>
      </c>
    </row>
    <row r="397" spans="1:6">
      <c r="A397" t="s">
        <v>397</v>
      </c>
      <c r="B397">
        <v>130</v>
      </c>
      <c r="C397">
        <v>136</v>
      </c>
      <c r="D397">
        <v>132.58000000000001</v>
      </c>
      <c r="E397">
        <v>4.7499999999999999E-3</v>
      </c>
      <c r="F397" t="s">
        <v>1</v>
      </c>
    </row>
    <row r="398" spans="1:6">
      <c r="A398" t="s">
        <v>398</v>
      </c>
      <c r="B398">
        <v>132</v>
      </c>
      <c r="C398">
        <v>137</v>
      </c>
      <c r="D398">
        <v>134.15</v>
      </c>
      <c r="E398">
        <v>3.47E-3</v>
      </c>
      <c r="F398" t="s">
        <v>1</v>
      </c>
    </row>
    <row r="399" spans="1:6">
      <c r="A399" t="s">
        <v>399</v>
      </c>
      <c r="B399">
        <v>134</v>
      </c>
      <c r="C399">
        <v>138</v>
      </c>
      <c r="D399">
        <v>136.11000000000001</v>
      </c>
      <c r="E399">
        <v>3.3500000000000001E-3</v>
      </c>
      <c r="F399" t="s">
        <v>1</v>
      </c>
    </row>
    <row r="400" spans="1:6">
      <c r="A400" t="s">
        <v>400</v>
      </c>
      <c r="B400">
        <v>131</v>
      </c>
      <c r="C400">
        <v>136</v>
      </c>
      <c r="D400">
        <v>133.93</v>
      </c>
      <c r="E400">
        <v>2.8500000000000001E-3</v>
      </c>
      <c r="F400" t="s">
        <v>1</v>
      </c>
    </row>
    <row r="401" spans="1:6">
      <c r="A401" t="s">
        <v>401</v>
      </c>
      <c r="B401">
        <v>5</v>
      </c>
      <c r="C401">
        <v>10</v>
      </c>
      <c r="D401">
        <v>6.88</v>
      </c>
      <c r="E401">
        <v>6.7000000000000002E-4</v>
      </c>
      <c r="F401" t="s">
        <v>1</v>
      </c>
    </row>
    <row r="402" spans="1:6">
      <c r="A402" t="s">
        <v>402</v>
      </c>
      <c r="B402">
        <v>5</v>
      </c>
      <c r="C402">
        <v>9</v>
      </c>
      <c r="D402">
        <v>7.1</v>
      </c>
      <c r="E402">
        <v>5.5000000000000003E-4</v>
      </c>
      <c r="F402" t="s">
        <v>1</v>
      </c>
    </row>
    <row r="403" spans="1:6">
      <c r="A403" t="s">
        <v>403</v>
      </c>
      <c r="B403">
        <v>5</v>
      </c>
      <c r="C403">
        <v>9</v>
      </c>
      <c r="D403">
        <v>6.71</v>
      </c>
      <c r="E403">
        <v>5.5000000000000003E-4</v>
      </c>
      <c r="F403" t="s">
        <v>1</v>
      </c>
    </row>
    <row r="404" spans="1:6">
      <c r="A404" t="s">
        <v>404</v>
      </c>
      <c r="B404">
        <v>6</v>
      </c>
      <c r="C404">
        <v>10</v>
      </c>
      <c r="D404">
        <v>7.5</v>
      </c>
      <c r="E404">
        <v>6.4000000000000005E-4</v>
      </c>
      <c r="F404" t="s">
        <v>1</v>
      </c>
    </row>
    <row r="405" spans="1:6">
      <c r="A405" t="s">
        <v>405</v>
      </c>
      <c r="B405">
        <v>4</v>
      </c>
      <c r="C405">
        <v>10</v>
      </c>
      <c r="D405">
        <v>7.46</v>
      </c>
      <c r="E405">
        <v>6.8000000000000005E-4</v>
      </c>
      <c r="F405" t="s">
        <v>1</v>
      </c>
    </row>
    <row r="406" spans="1:6">
      <c r="A406" t="s">
        <v>406</v>
      </c>
      <c r="B406">
        <v>4</v>
      </c>
      <c r="C406">
        <v>9</v>
      </c>
      <c r="D406">
        <v>5.71</v>
      </c>
      <c r="E406">
        <v>7.5000000000000002E-4</v>
      </c>
      <c r="F406" t="s">
        <v>1</v>
      </c>
    </row>
    <row r="407" spans="1:6">
      <c r="A407" t="s">
        <v>407</v>
      </c>
      <c r="B407">
        <v>4</v>
      </c>
      <c r="C407">
        <v>8</v>
      </c>
      <c r="D407">
        <v>5.7</v>
      </c>
      <c r="E407">
        <v>7.6999999999999996E-4</v>
      </c>
      <c r="F407" t="s">
        <v>1</v>
      </c>
    </row>
    <row r="408" spans="1:6">
      <c r="A408" t="s">
        <v>408</v>
      </c>
      <c r="B408">
        <v>3</v>
      </c>
      <c r="C408">
        <v>8</v>
      </c>
      <c r="D408">
        <v>5.37</v>
      </c>
      <c r="E408">
        <v>6.2E-4</v>
      </c>
      <c r="F408" t="s">
        <v>1</v>
      </c>
    </row>
    <row r="409" spans="1:6">
      <c r="A409" t="s">
        <v>409</v>
      </c>
      <c r="B409">
        <v>3</v>
      </c>
      <c r="C409">
        <v>8</v>
      </c>
      <c r="D409">
        <v>5.62</v>
      </c>
      <c r="E409">
        <v>6.7000000000000002E-4</v>
      </c>
      <c r="F409" t="s">
        <v>1</v>
      </c>
    </row>
    <row r="410" spans="1:6">
      <c r="A410" t="s">
        <v>410</v>
      </c>
      <c r="B410">
        <v>5</v>
      </c>
      <c r="C410">
        <v>9</v>
      </c>
      <c r="D410">
        <v>6.02</v>
      </c>
      <c r="E410">
        <v>7.1000000000000002E-4</v>
      </c>
      <c r="F410" t="s">
        <v>1</v>
      </c>
    </row>
    <row r="411" spans="1:6">
      <c r="A411" t="s">
        <v>411</v>
      </c>
      <c r="B411">
        <v>11</v>
      </c>
      <c r="C411">
        <v>14</v>
      </c>
      <c r="D411">
        <v>12.07</v>
      </c>
      <c r="E411">
        <v>4.0000000000000002E-4</v>
      </c>
      <c r="F411" t="s">
        <v>1</v>
      </c>
    </row>
    <row r="412" spans="1:6">
      <c r="A412" t="s">
        <v>412</v>
      </c>
      <c r="B412">
        <v>14</v>
      </c>
      <c r="C412">
        <v>14</v>
      </c>
      <c r="D412">
        <v>14</v>
      </c>
      <c r="E412">
        <v>2.2000000000000001E-4</v>
      </c>
      <c r="F412" t="s">
        <v>1</v>
      </c>
    </row>
    <row r="413" spans="1:6">
      <c r="A413" t="s">
        <v>413</v>
      </c>
      <c r="B413">
        <v>14</v>
      </c>
      <c r="C413">
        <v>15</v>
      </c>
      <c r="D413">
        <v>14.14</v>
      </c>
      <c r="E413">
        <v>2.9999999999999997E-4</v>
      </c>
      <c r="F413" t="s">
        <v>1</v>
      </c>
    </row>
    <row r="414" spans="1:6">
      <c r="A414" t="s">
        <v>414</v>
      </c>
      <c r="B414">
        <v>12</v>
      </c>
      <c r="C414">
        <v>13</v>
      </c>
      <c r="D414">
        <v>12.16</v>
      </c>
      <c r="E414">
        <v>2.9999999999999997E-4</v>
      </c>
      <c r="F414" t="s">
        <v>1</v>
      </c>
    </row>
    <row r="415" spans="1:6">
      <c r="A415" t="s">
        <v>415</v>
      </c>
      <c r="B415">
        <v>16</v>
      </c>
      <c r="C415">
        <v>16</v>
      </c>
      <c r="D415">
        <v>16</v>
      </c>
      <c r="E415">
        <v>1.6000000000000001E-4</v>
      </c>
      <c r="F415" t="s">
        <v>1</v>
      </c>
    </row>
    <row r="416" spans="1:6">
      <c r="A416" t="s">
        <v>416</v>
      </c>
      <c r="B416">
        <v>8</v>
      </c>
      <c r="C416">
        <v>12</v>
      </c>
      <c r="D416">
        <v>9.81</v>
      </c>
      <c r="E416">
        <v>5.6999999999999998E-4</v>
      </c>
      <c r="F416" t="s">
        <v>1</v>
      </c>
    </row>
    <row r="417" spans="1:6">
      <c r="A417" t="s">
        <v>417</v>
      </c>
      <c r="B417">
        <v>8</v>
      </c>
      <c r="C417">
        <v>11</v>
      </c>
      <c r="D417">
        <v>9.2799999999999994</v>
      </c>
      <c r="E417">
        <v>5.2999999999999998E-4</v>
      </c>
      <c r="F417" t="s">
        <v>1</v>
      </c>
    </row>
    <row r="418" spans="1:6">
      <c r="A418" t="s">
        <v>418</v>
      </c>
      <c r="B418">
        <v>8</v>
      </c>
      <c r="C418">
        <v>12</v>
      </c>
      <c r="D418">
        <v>10.039999999999999</v>
      </c>
      <c r="E418">
        <v>5.5999999999999995E-4</v>
      </c>
      <c r="F418" t="s">
        <v>1</v>
      </c>
    </row>
    <row r="419" spans="1:6">
      <c r="A419" t="s">
        <v>419</v>
      </c>
      <c r="B419">
        <v>10</v>
      </c>
      <c r="C419">
        <v>13</v>
      </c>
      <c r="D419">
        <v>11.44</v>
      </c>
      <c r="E419">
        <v>4.2999999999999999E-4</v>
      </c>
      <c r="F419" t="s">
        <v>1</v>
      </c>
    </row>
    <row r="420" spans="1:6">
      <c r="A420" t="s">
        <v>420</v>
      </c>
      <c r="B420">
        <v>8</v>
      </c>
      <c r="C420">
        <v>12</v>
      </c>
      <c r="D420">
        <v>9.89</v>
      </c>
      <c r="E420">
        <v>4.6000000000000001E-4</v>
      </c>
      <c r="F420" t="s">
        <v>1</v>
      </c>
    </row>
    <row r="421" spans="1:6">
      <c r="A421" t="s">
        <v>421</v>
      </c>
      <c r="B421">
        <v>7</v>
      </c>
      <c r="C421">
        <v>11</v>
      </c>
      <c r="D421">
        <v>8.59</v>
      </c>
      <c r="E421">
        <v>4.6999999999999999E-4</v>
      </c>
      <c r="F421" t="s">
        <v>1</v>
      </c>
    </row>
    <row r="422" spans="1:6">
      <c r="A422" t="s">
        <v>422</v>
      </c>
      <c r="B422">
        <v>6</v>
      </c>
      <c r="C422">
        <v>11</v>
      </c>
      <c r="D422">
        <v>8.4</v>
      </c>
      <c r="E422">
        <v>5.9000000000000003E-4</v>
      </c>
      <c r="F422" t="s">
        <v>1</v>
      </c>
    </row>
    <row r="423" spans="1:6">
      <c r="A423" t="s">
        <v>423</v>
      </c>
      <c r="B423">
        <v>5</v>
      </c>
      <c r="C423">
        <v>9</v>
      </c>
      <c r="D423">
        <v>6.77</v>
      </c>
      <c r="E423">
        <v>5.9999999999999995E-4</v>
      </c>
      <c r="F423" t="s">
        <v>1</v>
      </c>
    </row>
    <row r="424" spans="1:6">
      <c r="A424" t="s">
        <v>424</v>
      </c>
      <c r="B424">
        <v>7</v>
      </c>
      <c r="C424">
        <v>9</v>
      </c>
      <c r="D424">
        <v>8.2899999999999991</v>
      </c>
      <c r="E424">
        <v>4.2000000000000002E-4</v>
      </c>
      <c r="F424" t="s">
        <v>1</v>
      </c>
    </row>
    <row r="425" spans="1:6">
      <c r="A425" t="s">
        <v>425</v>
      </c>
      <c r="B425">
        <v>5</v>
      </c>
      <c r="C425">
        <v>10</v>
      </c>
      <c r="D425">
        <v>7.53</v>
      </c>
      <c r="E425">
        <v>6.0999999999999997E-4</v>
      </c>
      <c r="F425" t="s">
        <v>1</v>
      </c>
    </row>
    <row r="426" spans="1:6">
      <c r="A426" t="s">
        <v>426</v>
      </c>
      <c r="B426">
        <v>217</v>
      </c>
      <c r="C426">
        <v>219</v>
      </c>
      <c r="D426">
        <v>218.32</v>
      </c>
      <c r="E426">
        <v>2.1900000000000001E-3</v>
      </c>
      <c r="F426" t="s">
        <v>1</v>
      </c>
    </row>
    <row r="427" spans="1:6">
      <c r="A427" t="s">
        <v>427</v>
      </c>
      <c r="B427">
        <v>215</v>
      </c>
      <c r="C427">
        <v>217</v>
      </c>
      <c r="D427">
        <v>216.07</v>
      </c>
      <c r="E427">
        <v>1.75E-3</v>
      </c>
      <c r="F427" t="s">
        <v>1</v>
      </c>
    </row>
    <row r="428" spans="1:6">
      <c r="A428" t="s">
        <v>428</v>
      </c>
      <c r="B428">
        <v>217</v>
      </c>
      <c r="C428">
        <v>218</v>
      </c>
      <c r="D428">
        <v>217.93</v>
      </c>
      <c r="E428">
        <v>2.2699999999999999E-3</v>
      </c>
      <c r="F428" t="s">
        <v>1</v>
      </c>
    </row>
    <row r="429" spans="1:6">
      <c r="A429" t="s">
        <v>429</v>
      </c>
      <c r="B429">
        <v>216</v>
      </c>
      <c r="C429">
        <v>217</v>
      </c>
      <c r="D429">
        <v>216.83</v>
      </c>
      <c r="E429">
        <v>2.6099999999999999E-3</v>
      </c>
      <c r="F429" t="s">
        <v>1</v>
      </c>
    </row>
    <row r="430" spans="1:6">
      <c r="A430" t="s">
        <v>430</v>
      </c>
      <c r="B430">
        <v>216</v>
      </c>
      <c r="C430">
        <v>218</v>
      </c>
      <c r="D430">
        <v>217.24</v>
      </c>
      <c r="E430">
        <v>2.49E-3</v>
      </c>
      <c r="F430" t="s">
        <v>1</v>
      </c>
    </row>
    <row r="431" spans="1:6">
      <c r="A431" t="s">
        <v>431</v>
      </c>
      <c r="B431">
        <v>201</v>
      </c>
      <c r="C431">
        <v>205</v>
      </c>
      <c r="D431">
        <v>203.38</v>
      </c>
      <c r="E431">
        <v>3.4099999999999998E-3</v>
      </c>
      <c r="F431" t="s">
        <v>1</v>
      </c>
    </row>
    <row r="432" spans="1:6">
      <c r="A432" t="s">
        <v>432</v>
      </c>
      <c r="B432">
        <v>202</v>
      </c>
      <c r="C432">
        <v>205</v>
      </c>
      <c r="D432">
        <v>203.48</v>
      </c>
      <c r="E432">
        <v>3.8899999999999998E-3</v>
      </c>
      <c r="F432" t="s">
        <v>1</v>
      </c>
    </row>
    <row r="433" spans="1:6">
      <c r="A433" t="s">
        <v>433</v>
      </c>
      <c r="B433">
        <v>202</v>
      </c>
      <c r="C433">
        <v>204</v>
      </c>
      <c r="D433">
        <v>203.14</v>
      </c>
      <c r="E433">
        <v>3.29E-3</v>
      </c>
      <c r="F433" t="s">
        <v>1</v>
      </c>
    </row>
    <row r="434" spans="1:6">
      <c r="A434" t="s">
        <v>434</v>
      </c>
      <c r="B434">
        <v>198</v>
      </c>
      <c r="C434">
        <v>201</v>
      </c>
      <c r="D434">
        <v>199.64</v>
      </c>
      <c r="E434">
        <v>3.2699999999999999E-3</v>
      </c>
      <c r="F434" t="s">
        <v>1</v>
      </c>
    </row>
    <row r="435" spans="1:6">
      <c r="A435" t="s">
        <v>435</v>
      </c>
      <c r="B435">
        <v>202</v>
      </c>
      <c r="C435">
        <v>205</v>
      </c>
      <c r="D435">
        <v>203.59</v>
      </c>
      <c r="E435">
        <v>2.7599999999999999E-3</v>
      </c>
      <c r="F435" t="s">
        <v>1</v>
      </c>
    </row>
    <row r="436" spans="1:6">
      <c r="A436" t="s">
        <v>436</v>
      </c>
      <c r="B436">
        <v>182</v>
      </c>
      <c r="C436">
        <v>185</v>
      </c>
      <c r="D436">
        <v>183.64</v>
      </c>
      <c r="E436">
        <v>3.3899999999999998E-3</v>
      </c>
      <c r="F436" t="s">
        <v>1</v>
      </c>
    </row>
    <row r="437" spans="1:6">
      <c r="A437" t="s">
        <v>437</v>
      </c>
      <c r="B437">
        <v>181</v>
      </c>
      <c r="C437">
        <v>185</v>
      </c>
      <c r="D437">
        <v>183.15</v>
      </c>
      <c r="E437">
        <v>3.7499999999999999E-3</v>
      </c>
      <c r="F437" t="s">
        <v>1</v>
      </c>
    </row>
    <row r="438" spans="1:6">
      <c r="A438" t="s">
        <v>438</v>
      </c>
      <c r="B438">
        <v>186</v>
      </c>
      <c r="C438">
        <v>189</v>
      </c>
      <c r="D438">
        <v>187.45</v>
      </c>
      <c r="E438">
        <v>3.3E-3</v>
      </c>
      <c r="F438" t="s">
        <v>1</v>
      </c>
    </row>
    <row r="439" spans="1:6">
      <c r="A439" t="s">
        <v>439</v>
      </c>
      <c r="B439">
        <v>185</v>
      </c>
      <c r="C439">
        <v>188</v>
      </c>
      <c r="D439">
        <v>186.39</v>
      </c>
      <c r="E439">
        <v>3.9300000000000003E-3</v>
      </c>
      <c r="F439" t="s">
        <v>1</v>
      </c>
    </row>
    <row r="440" spans="1:6">
      <c r="A440" t="s">
        <v>440</v>
      </c>
      <c r="B440">
        <v>186</v>
      </c>
      <c r="C440">
        <v>191</v>
      </c>
      <c r="D440">
        <v>188.22</v>
      </c>
      <c r="E440">
        <v>4.0699999999999998E-3</v>
      </c>
      <c r="F440" t="s">
        <v>1</v>
      </c>
    </row>
    <row r="441" spans="1:6">
      <c r="A441" t="s">
        <v>441</v>
      </c>
      <c r="B441">
        <v>169</v>
      </c>
      <c r="C441">
        <v>174</v>
      </c>
      <c r="D441">
        <v>171.91</v>
      </c>
      <c r="E441">
        <v>4.1700000000000001E-3</v>
      </c>
      <c r="F441" t="s">
        <v>1</v>
      </c>
    </row>
    <row r="442" spans="1:6">
      <c r="A442" t="s">
        <v>442</v>
      </c>
      <c r="B442">
        <v>170</v>
      </c>
      <c r="C442">
        <v>176</v>
      </c>
      <c r="D442">
        <v>173.15</v>
      </c>
      <c r="E442">
        <v>3.0899999999999999E-3</v>
      </c>
      <c r="F442" t="s">
        <v>1</v>
      </c>
    </row>
    <row r="443" spans="1:6">
      <c r="A443" t="s">
        <v>443</v>
      </c>
      <c r="B443">
        <v>169</v>
      </c>
      <c r="C443">
        <v>174</v>
      </c>
      <c r="D443">
        <v>171.27</v>
      </c>
      <c r="E443">
        <v>4.2100000000000002E-3</v>
      </c>
      <c r="F443" t="s">
        <v>1</v>
      </c>
    </row>
    <row r="444" spans="1:6">
      <c r="A444" t="s">
        <v>444</v>
      </c>
      <c r="B444">
        <v>169</v>
      </c>
      <c r="C444">
        <v>175</v>
      </c>
      <c r="D444">
        <v>172.18</v>
      </c>
      <c r="E444">
        <v>3.2699999999999999E-3</v>
      </c>
      <c r="F444" t="s">
        <v>1</v>
      </c>
    </row>
    <row r="445" spans="1:6">
      <c r="A445" t="s">
        <v>445</v>
      </c>
      <c r="B445">
        <v>166</v>
      </c>
      <c r="C445">
        <v>170</v>
      </c>
      <c r="D445">
        <v>167.73</v>
      </c>
      <c r="E445">
        <v>3.62E-3</v>
      </c>
      <c r="F445" t="s">
        <v>1</v>
      </c>
    </row>
    <row r="446" spans="1:6">
      <c r="A446" t="s">
        <v>446</v>
      </c>
      <c r="B446">
        <v>163</v>
      </c>
      <c r="C446">
        <v>169</v>
      </c>
      <c r="D446">
        <v>165.77</v>
      </c>
      <c r="E446">
        <v>3.2699999999999999E-3</v>
      </c>
      <c r="F446" t="s">
        <v>1</v>
      </c>
    </row>
    <row r="447" spans="1:6">
      <c r="A447" t="s">
        <v>447</v>
      </c>
      <c r="B447">
        <v>158</v>
      </c>
      <c r="C447">
        <v>164</v>
      </c>
      <c r="D447">
        <v>160.69999999999999</v>
      </c>
      <c r="E447">
        <v>4.81E-3</v>
      </c>
      <c r="F447" t="s">
        <v>1</v>
      </c>
    </row>
    <row r="448" spans="1:6">
      <c r="A448" t="s">
        <v>448</v>
      </c>
      <c r="B448">
        <v>161</v>
      </c>
      <c r="C448">
        <v>167</v>
      </c>
      <c r="D448">
        <v>164.09</v>
      </c>
      <c r="E448">
        <v>4.8199999999999996E-3</v>
      </c>
      <c r="F448" t="s">
        <v>1</v>
      </c>
    </row>
    <row r="449" spans="1:6">
      <c r="A449" t="s">
        <v>449</v>
      </c>
      <c r="B449">
        <v>157</v>
      </c>
      <c r="C449">
        <v>163</v>
      </c>
      <c r="D449">
        <v>159.63999999999999</v>
      </c>
      <c r="E449">
        <v>4.8900000000000002E-3</v>
      </c>
      <c r="F449" t="s">
        <v>1</v>
      </c>
    </row>
    <row r="450" spans="1:6">
      <c r="A450" t="s">
        <v>450</v>
      </c>
      <c r="B450">
        <v>159</v>
      </c>
      <c r="C450">
        <v>166</v>
      </c>
      <c r="D450">
        <v>163.06</v>
      </c>
      <c r="E450">
        <v>3.81E-3</v>
      </c>
      <c r="F450" t="s">
        <v>1</v>
      </c>
    </row>
    <row r="451" spans="1:6">
      <c r="A451" t="s">
        <v>451</v>
      </c>
      <c r="B451">
        <v>184</v>
      </c>
      <c r="C451">
        <v>190</v>
      </c>
      <c r="D451">
        <v>186.12</v>
      </c>
      <c r="E451">
        <v>6.1599999999999997E-3</v>
      </c>
      <c r="F451" t="s">
        <v>1</v>
      </c>
    </row>
    <row r="452" spans="1:6">
      <c r="A452" t="s">
        <v>452</v>
      </c>
      <c r="B452">
        <v>179</v>
      </c>
      <c r="C452">
        <v>186</v>
      </c>
      <c r="D452">
        <v>182.96</v>
      </c>
      <c r="E452">
        <v>6.8700000000000002E-3</v>
      </c>
      <c r="F452" t="s">
        <v>1</v>
      </c>
    </row>
    <row r="453" spans="1:6">
      <c r="A453" t="s">
        <v>453</v>
      </c>
      <c r="B453">
        <v>184</v>
      </c>
      <c r="C453">
        <v>191</v>
      </c>
      <c r="D453">
        <v>186.88</v>
      </c>
      <c r="E453">
        <v>6.4000000000000003E-3</v>
      </c>
      <c r="F453" t="s">
        <v>1</v>
      </c>
    </row>
    <row r="454" spans="1:6">
      <c r="A454" t="s">
        <v>454</v>
      </c>
      <c r="B454">
        <v>185</v>
      </c>
      <c r="C454">
        <v>190</v>
      </c>
      <c r="D454">
        <v>187.07</v>
      </c>
      <c r="E454">
        <v>5.1500000000000001E-3</v>
      </c>
      <c r="F454" t="s">
        <v>1</v>
      </c>
    </row>
    <row r="455" spans="1:6">
      <c r="A455" t="s">
        <v>455</v>
      </c>
      <c r="B455">
        <v>182</v>
      </c>
      <c r="C455">
        <v>189</v>
      </c>
      <c r="D455">
        <v>185.69</v>
      </c>
      <c r="E455">
        <v>5.0200000000000002E-3</v>
      </c>
      <c r="F455" t="s">
        <v>1</v>
      </c>
    </row>
    <row r="456" spans="1:6">
      <c r="A456" t="s">
        <v>456</v>
      </c>
      <c r="B456">
        <v>248</v>
      </c>
      <c r="C456">
        <v>251</v>
      </c>
      <c r="D456">
        <v>249.79</v>
      </c>
      <c r="E456">
        <v>3.9500000000000004E-3</v>
      </c>
      <c r="F456" t="s">
        <v>1</v>
      </c>
    </row>
    <row r="457" spans="1:6">
      <c r="A457" t="s">
        <v>457</v>
      </c>
      <c r="B457">
        <v>246</v>
      </c>
      <c r="C457">
        <v>248</v>
      </c>
      <c r="D457">
        <v>246.59</v>
      </c>
      <c r="E457">
        <v>2.8500000000000001E-3</v>
      </c>
      <c r="F457" t="s">
        <v>1</v>
      </c>
    </row>
    <row r="458" spans="1:6">
      <c r="A458" t="s">
        <v>458</v>
      </c>
      <c r="B458">
        <v>248</v>
      </c>
      <c r="C458">
        <v>249</v>
      </c>
      <c r="D458">
        <v>248.74</v>
      </c>
      <c r="E458">
        <v>3.3700000000000002E-3</v>
      </c>
      <c r="F458" t="s">
        <v>1</v>
      </c>
    </row>
    <row r="459" spans="1:6">
      <c r="A459" t="s">
        <v>459</v>
      </c>
      <c r="B459">
        <v>249</v>
      </c>
      <c r="C459">
        <v>250</v>
      </c>
      <c r="D459">
        <v>249.51</v>
      </c>
      <c r="E459">
        <v>2.7699999999999999E-3</v>
      </c>
      <c r="F459" t="s">
        <v>1</v>
      </c>
    </row>
    <row r="460" spans="1:6">
      <c r="A460" t="s">
        <v>460</v>
      </c>
      <c r="B460">
        <v>248</v>
      </c>
      <c r="C460">
        <v>249</v>
      </c>
      <c r="D460">
        <v>248.27</v>
      </c>
      <c r="E460">
        <v>2.96E-3</v>
      </c>
      <c r="F460" t="s">
        <v>1</v>
      </c>
    </row>
    <row r="461" spans="1:6">
      <c r="A461" t="s">
        <v>461</v>
      </c>
      <c r="B461">
        <v>231</v>
      </c>
      <c r="C461">
        <v>234</v>
      </c>
      <c r="D461">
        <v>232.94</v>
      </c>
      <c r="E461">
        <v>3.7200000000000002E-3</v>
      </c>
      <c r="F461" t="s">
        <v>1</v>
      </c>
    </row>
    <row r="462" spans="1:6">
      <c r="A462" t="s">
        <v>462</v>
      </c>
      <c r="B462">
        <v>232</v>
      </c>
      <c r="C462">
        <v>234</v>
      </c>
      <c r="D462">
        <v>233.24</v>
      </c>
      <c r="E462">
        <v>3.8700000000000002E-3</v>
      </c>
      <c r="F462" t="s">
        <v>1</v>
      </c>
    </row>
    <row r="463" spans="1:6">
      <c r="A463" t="s">
        <v>463</v>
      </c>
      <c r="B463">
        <v>229</v>
      </c>
      <c r="C463">
        <v>232</v>
      </c>
      <c r="D463">
        <v>230.35</v>
      </c>
      <c r="E463">
        <v>3.8300000000000001E-3</v>
      </c>
      <c r="F463" t="s">
        <v>1</v>
      </c>
    </row>
    <row r="464" spans="1:6">
      <c r="A464" t="s">
        <v>464</v>
      </c>
      <c r="B464">
        <v>231</v>
      </c>
      <c r="C464">
        <v>233</v>
      </c>
      <c r="D464">
        <v>231.91</v>
      </c>
      <c r="E464">
        <v>2.8E-3</v>
      </c>
      <c r="F464" t="s">
        <v>1</v>
      </c>
    </row>
    <row r="465" spans="1:6">
      <c r="A465" t="s">
        <v>465</v>
      </c>
      <c r="B465">
        <v>230</v>
      </c>
      <c r="C465">
        <v>233</v>
      </c>
      <c r="D465">
        <v>231.18</v>
      </c>
      <c r="E465">
        <v>4.45E-3</v>
      </c>
      <c r="F465" t="s">
        <v>1</v>
      </c>
    </row>
    <row r="466" spans="1:6">
      <c r="A466" t="s">
        <v>466</v>
      </c>
      <c r="B466">
        <v>214</v>
      </c>
      <c r="C466">
        <v>217</v>
      </c>
      <c r="D466">
        <v>215.36</v>
      </c>
      <c r="E466">
        <v>3.81E-3</v>
      </c>
      <c r="F466" t="s">
        <v>1</v>
      </c>
    </row>
    <row r="467" spans="1:6">
      <c r="A467" t="s">
        <v>467</v>
      </c>
      <c r="B467">
        <v>212</v>
      </c>
      <c r="C467">
        <v>215</v>
      </c>
      <c r="D467">
        <v>213.45</v>
      </c>
      <c r="E467">
        <v>4.6600000000000001E-3</v>
      </c>
      <c r="F467" t="s">
        <v>1</v>
      </c>
    </row>
    <row r="468" spans="1:6">
      <c r="A468" t="s">
        <v>468</v>
      </c>
      <c r="B468">
        <v>213</v>
      </c>
      <c r="C468">
        <v>217</v>
      </c>
      <c r="D468">
        <v>214.53</v>
      </c>
      <c r="E468">
        <v>4.2199999999999998E-3</v>
      </c>
      <c r="F468" t="s">
        <v>1</v>
      </c>
    </row>
    <row r="469" spans="1:6">
      <c r="A469" t="s">
        <v>469</v>
      </c>
      <c r="B469">
        <v>215</v>
      </c>
      <c r="C469">
        <v>219</v>
      </c>
      <c r="D469">
        <v>216.9</v>
      </c>
      <c r="E469">
        <v>3.8700000000000002E-3</v>
      </c>
      <c r="F469" t="s">
        <v>1</v>
      </c>
    </row>
    <row r="470" spans="1:6">
      <c r="A470" t="s">
        <v>470</v>
      </c>
      <c r="B470">
        <v>212</v>
      </c>
      <c r="C470">
        <v>216</v>
      </c>
      <c r="D470">
        <v>214.15</v>
      </c>
      <c r="E470">
        <v>5.0299999999999997E-3</v>
      </c>
      <c r="F470" t="s">
        <v>1</v>
      </c>
    </row>
    <row r="471" spans="1:6">
      <c r="A471" t="s">
        <v>471</v>
      </c>
      <c r="B471">
        <v>203</v>
      </c>
      <c r="C471">
        <v>207</v>
      </c>
      <c r="D471">
        <v>204.74</v>
      </c>
      <c r="E471">
        <v>4.2599999999999999E-3</v>
      </c>
      <c r="F471" t="s">
        <v>1</v>
      </c>
    </row>
    <row r="472" spans="1:6">
      <c r="A472" t="s">
        <v>472</v>
      </c>
      <c r="B472">
        <v>192</v>
      </c>
      <c r="C472">
        <v>198</v>
      </c>
      <c r="D472">
        <v>194.63</v>
      </c>
      <c r="E472">
        <v>5.64E-3</v>
      </c>
      <c r="F472" t="s">
        <v>1</v>
      </c>
    </row>
    <row r="473" spans="1:6">
      <c r="A473" t="s">
        <v>473</v>
      </c>
      <c r="B473">
        <v>202</v>
      </c>
      <c r="C473">
        <v>206</v>
      </c>
      <c r="D473">
        <v>204.06</v>
      </c>
      <c r="E473">
        <v>5.11E-3</v>
      </c>
      <c r="F473" t="s">
        <v>1</v>
      </c>
    </row>
    <row r="474" spans="1:6">
      <c r="A474" t="s">
        <v>474</v>
      </c>
      <c r="B474">
        <v>198</v>
      </c>
      <c r="C474">
        <v>203</v>
      </c>
      <c r="D474">
        <v>201.07</v>
      </c>
      <c r="E474">
        <v>5.0699999999999999E-3</v>
      </c>
      <c r="F474" t="s">
        <v>1</v>
      </c>
    </row>
    <row r="475" spans="1:6">
      <c r="A475" t="s">
        <v>475</v>
      </c>
      <c r="B475">
        <v>200</v>
      </c>
      <c r="C475">
        <v>206</v>
      </c>
      <c r="D475">
        <v>202.98</v>
      </c>
      <c r="E475">
        <v>5.9800000000000001E-3</v>
      </c>
      <c r="F475" t="s">
        <v>1</v>
      </c>
    </row>
    <row r="476" spans="1:6">
      <c r="A476" t="s">
        <v>476</v>
      </c>
      <c r="B476">
        <v>12</v>
      </c>
      <c r="C476">
        <v>16</v>
      </c>
      <c r="D476">
        <v>14.04</v>
      </c>
      <c r="E476">
        <v>5.2999999999999998E-4</v>
      </c>
      <c r="F476" t="s">
        <v>1</v>
      </c>
    </row>
    <row r="477" spans="1:6">
      <c r="A477" t="s">
        <v>477</v>
      </c>
      <c r="B477">
        <v>12</v>
      </c>
      <c r="C477">
        <v>16</v>
      </c>
      <c r="D477">
        <v>14.09</v>
      </c>
      <c r="E477">
        <v>3.8000000000000002E-4</v>
      </c>
      <c r="F477" t="s">
        <v>1</v>
      </c>
    </row>
    <row r="478" spans="1:6">
      <c r="A478" t="s">
        <v>478</v>
      </c>
      <c r="B478">
        <v>13</v>
      </c>
      <c r="C478">
        <v>17</v>
      </c>
      <c r="D478">
        <v>14.85</v>
      </c>
      <c r="E478">
        <v>5.0000000000000001E-4</v>
      </c>
      <c r="F478" t="s">
        <v>1</v>
      </c>
    </row>
    <row r="479" spans="1:6">
      <c r="A479" t="s">
        <v>479</v>
      </c>
      <c r="B479">
        <v>13</v>
      </c>
      <c r="C479">
        <v>16</v>
      </c>
      <c r="D479">
        <v>14.37</v>
      </c>
      <c r="E479">
        <v>5.8E-4</v>
      </c>
      <c r="F479" t="s">
        <v>1</v>
      </c>
    </row>
    <row r="480" spans="1:6">
      <c r="A480" t="s">
        <v>480</v>
      </c>
      <c r="B480">
        <v>12</v>
      </c>
      <c r="C480">
        <v>15</v>
      </c>
      <c r="D480">
        <v>13.42</v>
      </c>
      <c r="E480">
        <v>6.6E-4</v>
      </c>
      <c r="F480" t="s">
        <v>1</v>
      </c>
    </row>
    <row r="481" spans="1:6">
      <c r="A481" t="s">
        <v>481</v>
      </c>
      <c r="B481">
        <v>9</v>
      </c>
      <c r="C481">
        <v>13</v>
      </c>
      <c r="D481">
        <v>10.7</v>
      </c>
      <c r="E481">
        <v>7.5000000000000002E-4</v>
      </c>
      <c r="F481" t="s">
        <v>1</v>
      </c>
    </row>
    <row r="482" spans="1:6">
      <c r="A482" t="s">
        <v>482</v>
      </c>
      <c r="B482">
        <v>10</v>
      </c>
      <c r="C482">
        <v>14</v>
      </c>
      <c r="D482">
        <v>12.23</v>
      </c>
      <c r="E482">
        <v>1.01E-3</v>
      </c>
      <c r="F482" t="s">
        <v>1</v>
      </c>
    </row>
    <row r="483" spans="1:6">
      <c r="A483" t="s">
        <v>483</v>
      </c>
      <c r="B483">
        <v>9</v>
      </c>
      <c r="C483">
        <v>14</v>
      </c>
      <c r="D483">
        <v>11.84</v>
      </c>
      <c r="E483">
        <v>1E-3</v>
      </c>
      <c r="F483" t="s">
        <v>1</v>
      </c>
    </row>
    <row r="484" spans="1:6">
      <c r="A484" t="s">
        <v>484</v>
      </c>
      <c r="B484">
        <v>11</v>
      </c>
      <c r="C484">
        <v>16</v>
      </c>
      <c r="D484">
        <v>12.85</v>
      </c>
      <c r="E484">
        <v>9.1E-4</v>
      </c>
      <c r="F484" t="s">
        <v>1</v>
      </c>
    </row>
    <row r="485" spans="1:6">
      <c r="A485" t="s">
        <v>485</v>
      </c>
      <c r="B485">
        <v>11</v>
      </c>
      <c r="C485">
        <v>16</v>
      </c>
      <c r="D485">
        <v>13.42</v>
      </c>
      <c r="E485">
        <v>8.1999999999999998E-4</v>
      </c>
      <c r="F485" t="s">
        <v>1</v>
      </c>
    </row>
    <row r="486" spans="1:6">
      <c r="A486" t="s">
        <v>486</v>
      </c>
      <c r="B486">
        <v>8</v>
      </c>
      <c r="C486">
        <v>13</v>
      </c>
      <c r="D486">
        <v>9.94</v>
      </c>
      <c r="E486">
        <v>1.0399999999999999E-3</v>
      </c>
      <c r="F486" t="s">
        <v>1</v>
      </c>
    </row>
    <row r="487" spans="1:6">
      <c r="A487" t="s">
        <v>487</v>
      </c>
      <c r="B487">
        <v>8</v>
      </c>
      <c r="C487">
        <v>13</v>
      </c>
      <c r="D487">
        <v>10.5</v>
      </c>
      <c r="E487">
        <v>1.0300000000000001E-3</v>
      </c>
      <c r="F487" t="s">
        <v>1</v>
      </c>
    </row>
    <row r="488" spans="1:6">
      <c r="A488" t="s">
        <v>488</v>
      </c>
      <c r="B488">
        <v>6</v>
      </c>
      <c r="C488">
        <v>12</v>
      </c>
      <c r="D488">
        <v>8.64</v>
      </c>
      <c r="E488">
        <v>8.1999999999999998E-4</v>
      </c>
      <c r="F488" t="s">
        <v>1</v>
      </c>
    </row>
    <row r="489" spans="1:6">
      <c r="A489" t="s">
        <v>489</v>
      </c>
      <c r="B489">
        <v>7</v>
      </c>
      <c r="C489">
        <v>11</v>
      </c>
      <c r="D489">
        <v>9.14</v>
      </c>
      <c r="E489">
        <v>7.9000000000000001E-4</v>
      </c>
      <c r="F489" t="s">
        <v>1</v>
      </c>
    </row>
    <row r="490" spans="1:6">
      <c r="A490" t="s">
        <v>490</v>
      </c>
      <c r="B490">
        <v>8</v>
      </c>
      <c r="C490">
        <v>13</v>
      </c>
      <c r="D490">
        <v>10.23</v>
      </c>
      <c r="E490">
        <v>7.1000000000000002E-4</v>
      </c>
      <c r="F490" t="s">
        <v>1</v>
      </c>
    </row>
    <row r="491" spans="1:6">
      <c r="A491" t="s">
        <v>491</v>
      </c>
      <c r="B491">
        <v>5</v>
      </c>
      <c r="C491">
        <v>12</v>
      </c>
      <c r="D491">
        <v>7.85</v>
      </c>
      <c r="E491">
        <v>8.7000000000000001E-4</v>
      </c>
      <c r="F491" t="s">
        <v>1</v>
      </c>
    </row>
    <row r="492" spans="1:6">
      <c r="A492" t="s">
        <v>492</v>
      </c>
      <c r="B492">
        <v>5</v>
      </c>
      <c r="C492">
        <v>10</v>
      </c>
      <c r="D492">
        <v>7.77</v>
      </c>
      <c r="E492">
        <v>9.7000000000000005E-4</v>
      </c>
      <c r="F492" t="s">
        <v>1</v>
      </c>
    </row>
    <row r="493" spans="1:6">
      <c r="A493" t="s">
        <v>493</v>
      </c>
      <c r="B493">
        <v>6</v>
      </c>
      <c r="C493">
        <v>11</v>
      </c>
      <c r="D493">
        <v>8.36</v>
      </c>
      <c r="E493">
        <v>1.0200000000000001E-3</v>
      </c>
      <c r="F493" t="s">
        <v>1</v>
      </c>
    </row>
    <row r="494" spans="1:6">
      <c r="A494" t="s">
        <v>494</v>
      </c>
      <c r="B494">
        <v>6</v>
      </c>
      <c r="C494">
        <v>11</v>
      </c>
      <c r="D494">
        <v>8.56</v>
      </c>
      <c r="E494">
        <v>9.8999999999999999E-4</v>
      </c>
      <c r="F494" t="s">
        <v>1</v>
      </c>
    </row>
    <row r="495" spans="1:6">
      <c r="A495" t="s">
        <v>495</v>
      </c>
      <c r="B495">
        <v>5</v>
      </c>
      <c r="C495">
        <v>10</v>
      </c>
      <c r="D495">
        <v>7.33</v>
      </c>
      <c r="E495">
        <v>1.0300000000000001E-3</v>
      </c>
      <c r="F495" t="s">
        <v>1</v>
      </c>
    </row>
    <row r="496" spans="1:6">
      <c r="A496" t="s">
        <v>496</v>
      </c>
      <c r="B496">
        <v>17</v>
      </c>
      <c r="C496">
        <v>17</v>
      </c>
      <c r="D496">
        <v>17</v>
      </c>
      <c r="E496">
        <v>3.3E-4</v>
      </c>
      <c r="F496" t="s">
        <v>1</v>
      </c>
    </row>
    <row r="497" spans="1:6">
      <c r="A497" t="s">
        <v>497</v>
      </c>
      <c r="B497">
        <v>16</v>
      </c>
      <c r="C497">
        <v>18</v>
      </c>
      <c r="D497">
        <v>16.86</v>
      </c>
      <c r="E497">
        <v>3.4000000000000002E-4</v>
      </c>
      <c r="F497" t="s">
        <v>1</v>
      </c>
    </row>
    <row r="498" spans="1:6">
      <c r="A498" t="s">
        <v>498</v>
      </c>
      <c r="B498">
        <v>18</v>
      </c>
      <c r="C498">
        <v>18</v>
      </c>
      <c r="D498">
        <v>18</v>
      </c>
      <c r="E498">
        <v>2.0000000000000001E-4</v>
      </c>
      <c r="F498" t="s">
        <v>1</v>
      </c>
    </row>
    <row r="499" spans="1:6">
      <c r="A499" t="s">
        <v>499</v>
      </c>
      <c r="B499">
        <v>16</v>
      </c>
      <c r="C499">
        <v>17</v>
      </c>
      <c r="D499">
        <v>16.71</v>
      </c>
      <c r="E499">
        <v>4.0000000000000002E-4</v>
      </c>
      <c r="F499" t="s">
        <v>1</v>
      </c>
    </row>
    <row r="500" spans="1:6">
      <c r="A500" t="s">
        <v>500</v>
      </c>
      <c r="B500">
        <v>17</v>
      </c>
      <c r="C500">
        <v>20</v>
      </c>
      <c r="D500">
        <v>18.420000000000002</v>
      </c>
      <c r="E500">
        <v>4.4000000000000002E-4</v>
      </c>
      <c r="F500" t="s">
        <v>1</v>
      </c>
    </row>
    <row r="501" spans="1:6">
      <c r="A501" t="s">
        <v>501</v>
      </c>
      <c r="B501">
        <v>245</v>
      </c>
      <c r="C501">
        <v>249</v>
      </c>
      <c r="D501">
        <v>246.84</v>
      </c>
      <c r="E501">
        <v>4.3699999999999998E-3</v>
      </c>
      <c r="F501" t="s">
        <v>1</v>
      </c>
    </row>
    <row r="502" spans="1:6">
      <c r="A502" t="s">
        <v>502</v>
      </c>
      <c r="B502">
        <v>245</v>
      </c>
      <c r="C502">
        <v>249</v>
      </c>
      <c r="D502">
        <v>247.46</v>
      </c>
      <c r="E502">
        <v>6.0099999999999997E-3</v>
      </c>
      <c r="F502" t="s">
        <v>1</v>
      </c>
    </row>
    <row r="503" spans="1:6">
      <c r="A503" t="s">
        <v>503</v>
      </c>
      <c r="B503">
        <v>243</v>
      </c>
      <c r="C503">
        <v>248</v>
      </c>
      <c r="D503">
        <v>245.76</v>
      </c>
      <c r="E503">
        <v>5.5399999999999998E-3</v>
      </c>
      <c r="F503" t="s">
        <v>1</v>
      </c>
    </row>
    <row r="504" spans="1:6">
      <c r="A504" t="s">
        <v>504</v>
      </c>
      <c r="B504">
        <v>245</v>
      </c>
      <c r="C504">
        <v>251</v>
      </c>
      <c r="D504">
        <v>247.64</v>
      </c>
      <c r="E504">
        <v>4.6699999999999997E-3</v>
      </c>
      <c r="F504" t="s">
        <v>1</v>
      </c>
    </row>
    <row r="505" spans="1:6">
      <c r="A505" t="s">
        <v>505</v>
      </c>
      <c r="B505">
        <v>245</v>
      </c>
      <c r="C505">
        <v>249</v>
      </c>
      <c r="D505">
        <v>247.2</v>
      </c>
      <c r="E505">
        <v>4.2399999999999998E-3</v>
      </c>
      <c r="F505" t="s">
        <v>1</v>
      </c>
    </row>
    <row r="506" spans="1:6">
      <c r="A506" t="s">
        <v>506</v>
      </c>
      <c r="B506">
        <v>228</v>
      </c>
      <c r="C506">
        <v>233</v>
      </c>
      <c r="D506">
        <v>230.54</v>
      </c>
      <c r="E506">
        <v>5.4400000000000004E-3</v>
      </c>
      <c r="F506" t="s">
        <v>1</v>
      </c>
    </row>
    <row r="507" spans="1:6">
      <c r="A507" t="s">
        <v>507</v>
      </c>
      <c r="B507">
        <v>230</v>
      </c>
      <c r="C507">
        <v>235</v>
      </c>
      <c r="D507">
        <v>232.44</v>
      </c>
      <c r="E507">
        <v>6.4999999999999997E-3</v>
      </c>
      <c r="F507" t="s">
        <v>1</v>
      </c>
    </row>
    <row r="508" spans="1:6">
      <c r="A508" t="s">
        <v>508</v>
      </c>
      <c r="B508">
        <v>231</v>
      </c>
      <c r="C508">
        <v>236</v>
      </c>
      <c r="D508">
        <v>233.9</v>
      </c>
      <c r="E508">
        <v>5.2700000000000004E-3</v>
      </c>
      <c r="F508" t="s">
        <v>1</v>
      </c>
    </row>
    <row r="509" spans="1:6">
      <c r="A509" t="s">
        <v>509</v>
      </c>
      <c r="B509">
        <v>229</v>
      </c>
      <c r="C509">
        <v>233</v>
      </c>
      <c r="D509">
        <v>231.1</v>
      </c>
      <c r="E509">
        <v>6.1599999999999997E-3</v>
      </c>
      <c r="F509" t="s">
        <v>1</v>
      </c>
    </row>
    <row r="510" spans="1:6">
      <c r="A510" t="s">
        <v>510</v>
      </c>
      <c r="B510">
        <v>229</v>
      </c>
      <c r="C510">
        <v>235</v>
      </c>
      <c r="D510">
        <v>231.81</v>
      </c>
      <c r="E510">
        <v>6.11E-3</v>
      </c>
      <c r="F510" t="s">
        <v>1</v>
      </c>
    </row>
    <row r="511" spans="1:6">
      <c r="A511" t="s">
        <v>511</v>
      </c>
      <c r="B511">
        <v>218</v>
      </c>
      <c r="C511">
        <v>223</v>
      </c>
      <c r="D511">
        <v>220.11</v>
      </c>
      <c r="E511">
        <v>5.4999999999999997E-3</v>
      </c>
      <c r="F511" t="s">
        <v>1</v>
      </c>
    </row>
    <row r="512" spans="1:6">
      <c r="A512" t="s">
        <v>512</v>
      </c>
      <c r="B512">
        <v>217</v>
      </c>
      <c r="C512">
        <v>223</v>
      </c>
      <c r="D512">
        <v>219.28</v>
      </c>
      <c r="E512">
        <v>4.6699999999999997E-3</v>
      </c>
      <c r="F512" t="s">
        <v>1</v>
      </c>
    </row>
    <row r="513" spans="1:6">
      <c r="A513" t="s">
        <v>513</v>
      </c>
      <c r="B513">
        <v>210</v>
      </c>
      <c r="C513">
        <v>216</v>
      </c>
      <c r="D513">
        <v>212.69</v>
      </c>
      <c r="E513">
        <v>6.6400000000000001E-3</v>
      </c>
      <c r="F513" t="s">
        <v>1</v>
      </c>
    </row>
    <row r="514" spans="1:6">
      <c r="A514" t="s">
        <v>514</v>
      </c>
      <c r="B514">
        <v>211</v>
      </c>
      <c r="C514">
        <v>216</v>
      </c>
      <c r="D514">
        <v>213.91</v>
      </c>
      <c r="E514">
        <v>4.7400000000000003E-3</v>
      </c>
      <c r="F514" t="s">
        <v>1</v>
      </c>
    </row>
    <row r="515" spans="1:6">
      <c r="A515" t="s">
        <v>515</v>
      </c>
      <c r="B515">
        <v>210</v>
      </c>
      <c r="C515">
        <v>217</v>
      </c>
      <c r="D515">
        <v>213.33</v>
      </c>
      <c r="E515">
        <v>6.9100000000000003E-3</v>
      </c>
      <c r="F515" t="s">
        <v>1</v>
      </c>
    </row>
    <row r="516" spans="1:6">
      <c r="A516" t="s">
        <v>516</v>
      </c>
      <c r="B516">
        <v>282</v>
      </c>
      <c r="C516">
        <v>284</v>
      </c>
      <c r="D516">
        <v>282.39</v>
      </c>
      <c r="E516">
        <v>4.0699999999999998E-3</v>
      </c>
      <c r="F516" t="s">
        <v>1</v>
      </c>
    </row>
    <row r="517" spans="1:6">
      <c r="A517" t="s">
        <v>517</v>
      </c>
      <c r="B517">
        <v>282</v>
      </c>
      <c r="C517">
        <v>284</v>
      </c>
      <c r="D517">
        <v>282.73</v>
      </c>
      <c r="E517">
        <v>3.64E-3</v>
      </c>
      <c r="F517" t="s">
        <v>1</v>
      </c>
    </row>
    <row r="518" spans="1:6">
      <c r="A518" t="s">
        <v>518</v>
      </c>
      <c r="B518">
        <v>281</v>
      </c>
      <c r="C518">
        <v>284</v>
      </c>
      <c r="D518">
        <v>282.27</v>
      </c>
      <c r="E518">
        <v>3.8999999999999998E-3</v>
      </c>
      <c r="F518" t="s">
        <v>1</v>
      </c>
    </row>
    <row r="519" spans="1:6">
      <c r="A519" t="s">
        <v>519</v>
      </c>
      <c r="B519">
        <v>283</v>
      </c>
      <c r="C519">
        <v>285</v>
      </c>
      <c r="D519">
        <v>284.06</v>
      </c>
      <c r="E519">
        <v>4.6899999999999997E-3</v>
      </c>
      <c r="F519" t="s">
        <v>1</v>
      </c>
    </row>
    <row r="520" spans="1:6">
      <c r="A520" t="s">
        <v>520</v>
      </c>
      <c r="B520">
        <v>282</v>
      </c>
      <c r="C520">
        <v>283</v>
      </c>
      <c r="D520">
        <v>282.26</v>
      </c>
      <c r="E520">
        <v>4.9800000000000001E-3</v>
      </c>
      <c r="F520" t="s">
        <v>1</v>
      </c>
    </row>
    <row r="521" spans="1:6">
      <c r="A521" t="s">
        <v>521</v>
      </c>
      <c r="B521">
        <v>263</v>
      </c>
      <c r="C521">
        <v>267</v>
      </c>
      <c r="D521">
        <v>264.26</v>
      </c>
      <c r="E521">
        <v>4.81E-3</v>
      </c>
      <c r="F521" t="s">
        <v>1</v>
      </c>
    </row>
    <row r="522" spans="1:6">
      <c r="A522" t="s">
        <v>522</v>
      </c>
      <c r="B522">
        <v>264</v>
      </c>
      <c r="C522">
        <v>267</v>
      </c>
      <c r="D522">
        <v>265.36</v>
      </c>
      <c r="E522">
        <v>6.13E-3</v>
      </c>
      <c r="F522" t="s">
        <v>1</v>
      </c>
    </row>
    <row r="523" spans="1:6">
      <c r="A523" t="s">
        <v>523</v>
      </c>
      <c r="B523">
        <v>266</v>
      </c>
      <c r="C523">
        <v>268</v>
      </c>
      <c r="D523">
        <v>266.86</v>
      </c>
      <c r="E523">
        <v>4.3499999999999997E-3</v>
      </c>
      <c r="F523" t="s">
        <v>1</v>
      </c>
    </row>
    <row r="524" spans="1:6">
      <c r="A524" t="s">
        <v>524</v>
      </c>
      <c r="B524">
        <v>264</v>
      </c>
      <c r="C524">
        <v>268</v>
      </c>
      <c r="D524">
        <v>266.01</v>
      </c>
      <c r="E524">
        <v>4.0800000000000003E-3</v>
      </c>
      <c r="F524" t="s">
        <v>1</v>
      </c>
    </row>
    <row r="525" spans="1:6">
      <c r="A525" t="s">
        <v>525</v>
      </c>
      <c r="B525">
        <v>260</v>
      </c>
      <c r="C525">
        <v>264</v>
      </c>
      <c r="D525">
        <v>262.16000000000003</v>
      </c>
      <c r="E525">
        <v>5.0499999999999998E-3</v>
      </c>
      <c r="F525" t="s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Resultados</vt:lpstr>
      <vt:lpstr>JorgeILS</vt:lpstr>
      <vt:lpstr>JorgeCPP</vt:lpstr>
      <vt:lpstr>BEP</vt:lpstr>
      <vt:lpstr>CEP</vt:lpstr>
      <vt:lpstr>EEP</vt:lpstr>
      <vt:lpstr>RBEP</vt:lpstr>
      <vt:lpstr>RCEP</vt:lpstr>
      <vt:lpstr>REEP</vt:lpstr>
      <vt:lpstr>CEEP</vt:lpstr>
      <vt:lpstr>RCEEP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Mafort</dc:creator>
  <cp:lastModifiedBy>ANDERSON BELTRÃO</cp:lastModifiedBy>
  <dcterms:created xsi:type="dcterms:W3CDTF">2023-02-17T13:03:35Z</dcterms:created>
  <dcterms:modified xsi:type="dcterms:W3CDTF">2023-02-24T19:33:35Z</dcterms:modified>
</cp:coreProperties>
</file>