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SisAlbatroz_1_0_0\assets\docs\"/>
    </mc:Choice>
  </mc:AlternateContent>
  <bookViews>
    <workbookView xWindow="0" yWindow="0" windowWidth="17955" windowHeight="9255" activeTab="1"/>
  </bookViews>
  <sheets>
    <sheet name="Todo" sheetId="2" r:id="rId1"/>
    <sheet name="Testes" sheetId="3" r:id="rId2"/>
    <sheet name="Erros" sheetId="4" r:id="rId3"/>
    <sheet name="Basilar" sheetId="5" r:id="rId4"/>
  </sheets>
  <definedNames>
    <definedName name="_xlnm._FilterDatabase" localSheetId="0" hidden="1">Todo!$A$1:$G$50</definedName>
    <definedName name="basilar">Basilar!$A$2:$A$10</definedName>
    <definedName name="modulos">Basilar!$A$2:$A$7</definedName>
    <definedName name="resp">Basilar!$C$2:$C$4</definedName>
    <definedName name="status">Basilar!$F$2:$F$4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B45" i="2" l="1"/>
  <c r="C45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F4" i="4"/>
  <c r="C44" i="2"/>
  <c r="C29" i="2" l="1"/>
  <c r="F3" i="4"/>
  <c r="F2" i="4" l="1"/>
  <c r="C28" i="2"/>
</calcChain>
</file>

<file path=xl/sharedStrings.xml><?xml version="1.0" encoding="utf-8"?>
<sst xmlns="http://schemas.openxmlformats.org/spreadsheetml/2006/main" count="335" uniqueCount="101">
  <si>
    <t>OK</t>
  </si>
  <si>
    <t>Tabela consulta - Embarcações</t>
  </si>
  <si>
    <t>Tabela consulta - Mestres</t>
  </si>
  <si>
    <t>Tabela consulta - Empresas</t>
  </si>
  <si>
    <t>Tabela consulta - Observadores</t>
  </si>
  <si>
    <t>Rever Campos obrigatórios</t>
  </si>
  <si>
    <t>Código identificador na categoria</t>
  </si>
  <si>
    <t>Rever unidade "Pressão Atmosférica"</t>
  </si>
  <si>
    <t>Corrigir ortografia - "Dados de Lançamento"</t>
  </si>
  <si>
    <t>Rever se tem ”Isca tingida” na ”Contagem por-do-sol” de formulários antigos;</t>
  </si>
  <si>
    <t>Ortografia da unidade dos campos "Latitude" e "Longitude"</t>
  </si>
  <si>
    <t>Resetar contagem das tabelas do mapa de bordo</t>
  </si>
  <si>
    <t>Adição dos campos de Ponteira - peso e distância</t>
  </si>
  <si>
    <t>Observadores - Campo de municípo do basilar de município</t>
  </si>
  <si>
    <t>AS</t>
  </si>
  <si>
    <t>Embarcações - Validação HTML</t>
  </si>
  <si>
    <t>Embarcações - Mensagem de sucesso após submeter</t>
  </si>
  <si>
    <t>Empresas - Validação CI e HTML</t>
  </si>
  <si>
    <t>Observadores - Validação CI</t>
  </si>
  <si>
    <t>Observadores - Erro 404 após submissão</t>
  </si>
  <si>
    <t>Cadastro de observador - Ajustar tamanho do campo do CPF</t>
  </si>
  <si>
    <t>Embarcações - Rever campos obrigatórios</t>
  </si>
  <si>
    <t>Revisar ortografia dos campos de todos basilares</t>
  </si>
  <si>
    <t>Empresas - Campo de município do basilar de município</t>
  </si>
  <si>
    <t>Cad_empresa - deletar coluna 'cidade' e criar 'municipio'</t>
  </si>
  <si>
    <t>Cad_observador - remover columa 'cidade' e criar  'municipio'</t>
  </si>
  <si>
    <t>Utilizar basilar de municípios nos formulários faltantes</t>
  </si>
  <si>
    <t>basilar</t>
  </si>
  <si>
    <t>observ_bordo</t>
  </si>
  <si>
    <t>mapa_bordo</t>
  </si>
  <si>
    <t>Módulo</t>
  </si>
  <si>
    <t>Teste</t>
  </si>
  <si>
    <t>Resp</t>
  </si>
  <si>
    <t>Status</t>
  </si>
  <si>
    <t>Data</t>
  </si>
  <si>
    <t>Resetar contagem das tabelas do observador de bordo</t>
  </si>
  <si>
    <t>med_conserv</t>
  </si>
  <si>
    <t>Validação CI</t>
  </si>
  <si>
    <t>Tela de consulta</t>
  </si>
  <si>
    <t>Modulo</t>
  </si>
  <si>
    <t>Sub_modulo</t>
  </si>
  <si>
    <t>Campo</t>
  </si>
  <si>
    <t>Descri</t>
  </si>
  <si>
    <t>procedencia</t>
  </si>
  <si>
    <t>Listagem não aparece em ordem ASC</t>
  </si>
  <si>
    <t>Todo</t>
  </si>
  <si>
    <t>lance</t>
  </si>
  <si>
    <t>Edição</t>
  </si>
  <si>
    <t>cole_mat_bio</t>
  </si>
  <si>
    <t>ectoparasitas</t>
  </si>
  <si>
    <t>trocar a palavra "2 cruz" por "++"</t>
  </si>
  <si>
    <t>Tela de filtro</t>
  </si>
  <si>
    <t>Adição de dados</t>
  </si>
  <si>
    <t>Deleção</t>
  </si>
  <si>
    <t>Rever a o botão de excluir mestre - causa erro no BD por foreign key e estar ligado em cascata a outros registros de observador de bordo</t>
  </si>
  <si>
    <t>Corrigido a identificação do lance nos respectivos painéis de Mapa de Bordo</t>
  </si>
  <si>
    <t>Em dados abióticos tipo de isca virou campo múltiplo.</t>
  </si>
  <si>
    <t>Alterado a categoria de velocidade do vento, valores de 1 à 12.</t>
  </si>
  <si>
    <t>Em Contagem do Por-do-sol alterado o tamanho do campo espécie.</t>
  </si>
  <si>
    <t>Corrigido o bug que não deixava salvar os dados de índice na Contagem do Por-do-sol.</t>
  </si>
  <si>
    <t>Removido o campo quantidade de captura incidental.</t>
  </si>
  <si>
    <t>Ordenar select de boia rádio na edição de captura incidental.</t>
  </si>
  <si>
    <t>Removido a validação de valor decimal para o campo pressão atmosférica em Aves Boia-rádio.</t>
  </si>
  <si>
    <t>Em produção pesqueira alterado a predação para um select com as opções Orca, Tubarão e Aves.</t>
  </si>
  <si>
    <t>Removido o campo data de produção pesqueira.</t>
  </si>
  <si>
    <t>Alterado a posição da aba de captura incidental.</t>
  </si>
  <si>
    <t>Em Contagem do Por-do-sol ao selecionar uma espécie específica mostrará o campo "Tipo do indivíduo" com as opções, Juvenil, Adulto e Indefinido. Vide observações para mais detalhes.</t>
  </si>
  <si>
    <t>Dados abióticos - correção de unidade - velocidade do vento</t>
  </si>
  <si>
    <t>dados_abio</t>
  </si>
  <si>
    <t>temp. do ar e mar</t>
  </si>
  <si>
    <t>Não aceita valor decimal. Validação CI</t>
  </si>
  <si>
    <t>Adição de dados - cruzeiro</t>
  </si>
  <si>
    <t>Adição de dados - dados abióticos</t>
  </si>
  <si>
    <t>ID</t>
  </si>
  <si>
    <t>ERRO</t>
  </si>
  <si>
    <t>Modulos</t>
  </si>
  <si>
    <t>RS</t>
  </si>
  <si>
    <t>ZS</t>
  </si>
  <si>
    <t>André Santoro</t>
  </si>
  <si>
    <t>Rodrigo Sant'Ana</t>
  </si>
  <si>
    <t>Tiago Zis</t>
  </si>
  <si>
    <t>Pendente</t>
  </si>
  <si>
    <t>banco_dados</t>
  </si>
  <si>
    <t>Pendência</t>
  </si>
  <si>
    <t>OBS</t>
  </si>
  <si>
    <t>Adição de dados - contagem por do sol</t>
  </si>
  <si>
    <t>todos</t>
  </si>
  <si>
    <t>Adição de dados - aves bóia rádio</t>
  </si>
  <si>
    <t>Adição de dados - produção pesqueira</t>
  </si>
  <si>
    <t>Adição de dados - captura incidental</t>
  </si>
  <si>
    <t>Aparece na ordem que foi adicionado o lance.</t>
  </si>
  <si>
    <t>dados_abio - dados-gerais - Aparecer boia de referência no título da sub categoria (tarja verde), junto com o lance. Ex: Lance # 1 Boia #1, Lance #1 Boia #2</t>
  </si>
  <si>
    <t>Contagem por do sol - dados-gerais - Aparecer data de referência no título da sub categoria (tarja verde). Assim como no índice de lançamento.</t>
  </si>
  <si>
    <t>Contagem por do sol - contagens - Aparecer indice da contagem de referência no título da sub categoria (tarja verde). Assim como no índice de lançamento.</t>
  </si>
  <si>
    <t>Aves boia rádio  - dados-gerais - Aparecer boia de referência no título da sub categoria (tarja verde), junto com o lance. Ex: Lance # 1 Boia #1, Lance #1 Boia #2</t>
  </si>
  <si>
    <t>diversos</t>
  </si>
  <si>
    <t>Edição - Ao tentar editar um valor de qualquer campo, diversos  campos do sub-modulo em questão são resetados. Acontece em vários dos sub-módulos</t>
  </si>
  <si>
    <t>25/07/215</t>
  </si>
  <si>
    <t>entrevista_cais</t>
  </si>
  <si>
    <t>As</t>
  </si>
  <si>
    <t>Contagem por do sol - contagens - modificação das espécies que aparem opção de plumagem juvenil e adulto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</si>
</sst>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5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6"/>
  <sheetViews>
    <sheetView zoomScaleNormal="100" workbookViewId="0">
      <selection activeCell="C55" sqref="C55"/>
    </sheetView>
  </sheetViews>
  <sheetFormatPr defaultRowHeight="15" x14ac:dyDescent="0.25"/>
  <cols>
    <col min="1" max="1" width="9.140625" style="2"/>
    <col min="2" max="2" width="40.7109375" style="3" customWidth="1"/>
    <col min="3" max="3" width="115.28515625" style="1" customWidth="1"/>
    <col min="4" max="4" width="11.7109375" style="2" customWidth="1"/>
    <col min="5" max="5" width="14.140625" style="2" customWidth="1"/>
    <col min="6" max="6" width="16.42578125" style="2" customWidth="1"/>
    <col min="7" max="7" width="43.140625" customWidth="1"/>
  </cols>
  <sheetData>
    <row r="1" spans="1:7" x14ac:dyDescent="0.25">
      <c r="A1" s="5" t="s">
        <v>73</v>
      </c>
      <c r="B1" s="12" t="s">
        <v>30</v>
      </c>
      <c r="C1" s="12" t="s">
        <v>83</v>
      </c>
      <c r="D1" s="5" t="s">
        <v>32</v>
      </c>
      <c r="E1" s="5" t="s">
        <v>33</v>
      </c>
      <c r="F1" s="5" t="s">
        <v>34</v>
      </c>
      <c r="G1" s="9" t="s">
        <v>84</v>
      </c>
    </row>
    <row r="2" spans="1:7" s="1" customFormat="1" ht="21" hidden="1" customHeight="1" x14ac:dyDescent="0.25">
      <c r="A2" s="3">
        <v>1</v>
      </c>
      <c r="B2" s="3" t="s">
        <v>27</v>
      </c>
      <c r="C2" s="1" t="s">
        <v>1</v>
      </c>
      <c r="D2" s="3" t="s">
        <v>14</v>
      </c>
      <c r="E2" s="3" t="s">
        <v>0</v>
      </c>
      <c r="F2" s="6">
        <f ca="1">IF(E2=Basilar!$F$2,TODAY(),IF(E2=Basilar!$F$3,TODAY(),""))</f>
        <v>42211</v>
      </c>
    </row>
    <row r="3" spans="1:7" s="1" customFormat="1" ht="21" customHeight="1" x14ac:dyDescent="0.25">
      <c r="A3" s="3">
        <v>2</v>
      </c>
      <c r="B3" s="3" t="s">
        <v>27</v>
      </c>
      <c r="C3" s="1" t="s">
        <v>2</v>
      </c>
      <c r="D3" s="3" t="s">
        <v>14</v>
      </c>
      <c r="E3" s="3" t="s">
        <v>81</v>
      </c>
      <c r="F3" s="6" t="str">
        <f ca="1">IF(E3=Basilar!$F$2,TODAY(),IF(E3=Basilar!$F$3,TODAY(),""))</f>
        <v/>
      </c>
    </row>
    <row r="4" spans="1:7" s="1" customFormat="1" ht="21" customHeight="1" x14ac:dyDescent="0.25">
      <c r="A4" s="3">
        <v>3</v>
      </c>
      <c r="B4" s="3" t="s">
        <v>27</v>
      </c>
      <c r="C4" s="1" t="s">
        <v>3</v>
      </c>
      <c r="D4" s="3" t="s">
        <v>14</v>
      </c>
      <c r="E4" s="3" t="s">
        <v>81</v>
      </c>
      <c r="F4" s="6" t="str">
        <f ca="1">IF(E4=Basilar!$F$2,TODAY(),IF(E4=Basilar!$F$3,TODAY(),""))</f>
        <v/>
      </c>
    </row>
    <row r="5" spans="1:7" s="1" customFormat="1" ht="21" customHeight="1" x14ac:dyDescent="0.25">
      <c r="A5" s="3">
        <v>4</v>
      </c>
      <c r="B5" s="3" t="s">
        <v>27</v>
      </c>
      <c r="C5" s="1" t="s">
        <v>4</v>
      </c>
      <c r="D5" s="3" t="s">
        <v>14</v>
      </c>
      <c r="E5" s="3" t="s">
        <v>81</v>
      </c>
      <c r="F5" s="6" t="str">
        <f ca="1">IF(E5=Basilar!$F$2,TODAY(),IF(E5=Basilar!$F$3,TODAY(),""))</f>
        <v/>
      </c>
    </row>
    <row r="6" spans="1:7" s="1" customFormat="1" ht="21" hidden="1" customHeight="1" x14ac:dyDescent="0.25">
      <c r="A6" s="3">
        <v>5</v>
      </c>
      <c r="B6" s="3" t="s">
        <v>27</v>
      </c>
      <c r="C6" s="1" t="s">
        <v>13</v>
      </c>
      <c r="D6" s="3" t="s">
        <v>14</v>
      </c>
      <c r="E6" s="3" t="s">
        <v>0</v>
      </c>
      <c r="F6" s="6">
        <f ca="1">IF(E6=Basilar!$F$2,TODAY(),IF(E6=Basilar!$F$3,TODAY(),""))</f>
        <v>42211</v>
      </c>
    </row>
    <row r="7" spans="1:7" s="1" customFormat="1" ht="21" hidden="1" customHeight="1" x14ac:dyDescent="0.25">
      <c r="A7" s="3">
        <v>6</v>
      </c>
      <c r="B7" s="3" t="s">
        <v>27</v>
      </c>
      <c r="C7" s="1" t="s">
        <v>23</v>
      </c>
      <c r="D7" s="3" t="s">
        <v>14</v>
      </c>
      <c r="E7" s="3" t="s">
        <v>0</v>
      </c>
      <c r="F7" s="6">
        <f ca="1">IF(E7=Basilar!$F$2,TODAY(),IF(E7=Basilar!$F$3,TODAY(),""))</f>
        <v>42211</v>
      </c>
    </row>
    <row r="8" spans="1:7" s="1" customFormat="1" ht="21" hidden="1" customHeight="1" x14ac:dyDescent="0.25">
      <c r="A8" s="3">
        <v>7</v>
      </c>
      <c r="B8" s="3" t="s">
        <v>27</v>
      </c>
      <c r="C8" s="1" t="s">
        <v>15</v>
      </c>
      <c r="D8" s="4" t="s">
        <v>14</v>
      </c>
      <c r="E8" s="3" t="s">
        <v>0</v>
      </c>
      <c r="F8" s="6">
        <f ca="1">IF(E8=Basilar!$F$2,TODAY(),IF(E8=Basilar!$F$3,TODAY(),""))</f>
        <v>42211</v>
      </c>
    </row>
    <row r="9" spans="1:7" s="1" customFormat="1" ht="21" hidden="1" customHeight="1" x14ac:dyDescent="0.25">
      <c r="A9" s="3">
        <v>8</v>
      </c>
      <c r="B9" s="3" t="s">
        <v>27</v>
      </c>
      <c r="C9" s="1" t="s">
        <v>16</v>
      </c>
      <c r="D9" s="3" t="s">
        <v>14</v>
      </c>
      <c r="E9" s="3" t="s">
        <v>0</v>
      </c>
      <c r="F9" s="6">
        <f ca="1">IF(E9=Basilar!$F$2,TODAY(),IF(E9=Basilar!$F$3,TODAY(),""))</f>
        <v>42211</v>
      </c>
    </row>
    <row r="10" spans="1:7" s="1" customFormat="1" ht="21" hidden="1" customHeight="1" x14ac:dyDescent="0.25">
      <c r="A10" s="3">
        <v>9</v>
      </c>
      <c r="B10" s="3" t="s">
        <v>27</v>
      </c>
      <c r="C10" s="1" t="s">
        <v>17</v>
      </c>
      <c r="D10" s="3" t="s">
        <v>14</v>
      </c>
      <c r="E10" s="3" t="s">
        <v>0</v>
      </c>
      <c r="F10" s="6">
        <f ca="1">IF(E10=Basilar!$F$2,TODAY(),IF(E10=Basilar!$F$3,TODAY(),""))</f>
        <v>42211</v>
      </c>
    </row>
    <row r="11" spans="1:7" s="1" customFormat="1" ht="21" hidden="1" customHeight="1" x14ac:dyDescent="0.25">
      <c r="A11" s="3">
        <v>10</v>
      </c>
      <c r="B11" s="3" t="s">
        <v>27</v>
      </c>
      <c r="C11" s="1" t="s">
        <v>18</v>
      </c>
      <c r="D11" s="3" t="s">
        <v>14</v>
      </c>
      <c r="E11" s="3" t="s">
        <v>0</v>
      </c>
      <c r="F11" s="6">
        <f ca="1">IF(E11=Basilar!$F$2,TODAY(),IF(E11=Basilar!$F$3,TODAY(),""))</f>
        <v>42211</v>
      </c>
    </row>
    <row r="12" spans="1:7" s="1" customFormat="1" ht="21" hidden="1" customHeight="1" x14ac:dyDescent="0.25">
      <c r="A12" s="3">
        <v>11</v>
      </c>
      <c r="B12" s="3" t="s">
        <v>27</v>
      </c>
      <c r="C12" s="1" t="s">
        <v>19</v>
      </c>
      <c r="D12" s="3" t="s">
        <v>14</v>
      </c>
      <c r="E12" s="3" t="s">
        <v>0</v>
      </c>
      <c r="F12" s="6">
        <f ca="1">IF(E12=Basilar!$F$2,TODAY(),IF(E12=Basilar!$F$3,TODAY(),""))</f>
        <v>42211</v>
      </c>
    </row>
    <row r="13" spans="1:7" s="1" customFormat="1" ht="21" hidden="1" customHeight="1" x14ac:dyDescent="0.25">
      <c r="A13" s="3">
        <v>12</v>
      </c>
      <c r="B13" s="3" t="s">
        <v>27</v>
      </c>
      <c r="C13" s="1" t="s">
        <v>21</v>
      </c>
      <c r="D13" s="3" t="s">
        <v>14</v>
      </c>
      <c r="E13" s="4" t="s">
        <v>0</v>
      </c>
      <c r="F13" s="6">
        <f ca="1">IF(E13=Basilar!$F$2,TODAY(),IF(E13=Basilar!$F$3,TODAY(),""))</f>
        <v>42211</v>
      </c>
    </row>
    <row r="14" spans="1:7" s="1" customFormat="1" ht="21" hidden="1" customHeight="1" x14ac:dyDescent="0.25">
      <c r="A14" s="3">
        <v>13</v>
      </c>
      <c r="B14" s="3" t="s">
        <v>27</v>
      </c>
      <c r="C14" s="1" t="s">
        <v>22</v>
      </c>
      <c r="D14" s="3" t="s">
        <v>14</v>
      </c>
      <c r="E14" s="3" t="s">
        <v>0</v>
      </c>
      <c r="F14" s="6">
        <f ca="1">IF(E14=Basilar!$F$2,TODAY(),IF(E14=Basilar!$F$3,TODAY(),""))</f>
        <v>42211</v>
      </c>
    </row>
    <row r="15" spans="1:7" s="1" customFormat="1" ht="21" customHeight="1" x14ac:dyDescent="0.25">
      <c r="A15" s="3">
        <v>14</v>
      </c>
      <c r="B15" s="3" t="s">
        <v>28</v>
      </c>
      <c r="C15" s="1" t="s">
        <v>5</v>
      </c>
      <c r="D15" s="3" t="s">
        <v>14</v>
      </c>
      <c r="E15" s="3" t="s">
        <v>81</v>
      </c>
      <c r="F15" s="6"/>
    </row>
    <row r="16" spans="1:7" s="1" customFormat="1" ht="21" hidden="1" customHeight="1" x14ac:dyDescent="0.25">
      <c r="A16" s="3">
        <v>15</v>
      </c>
      <c r="B16" s="3" t="s">
        <v>28</v>
      </c>
      <c r="C16" s="1" t="s">
        <v>6</v>
      </c>
      <c r="D16" s="3" t="s">
        <v>14</v>
      </c>
      <c r="E16" s="3" t="s">
        <v>0</v>
      </c>
      <c r="F16" s="6">
        <v>42194</v>
      </c>
    </row>
    <row r="17" spans="1:7" s="1" customFormat="1" ht="21" hidden="1" customHeight="1" x14ac:dyDescent="0.25">
      <c r="A17" s="3">
        <v>16</v>
      </c>
      <c r="B17" s="3" t="s">
        <v>28</v>
      </c>
      <c r="C17" s="1" t="s">
        <v>7</v>
      </c>
      <c r="D17" s="3" t="s">
        <v>14</v>
      </c>
      <c r="E17" s="3" t="s">
        <v>0</v>
      </c>
      <c r="F17" s="6">
        <v>42194</v>
      </c>
    </row>
    <row r="18" spans="1:7" s="1" customFormat="1" ht="21" hidden="1" customHeight="1" x14ac:dyDescent="0.25">
      <c r="A18" s="3">
        <v>17</v>
      </c>
      <c r="B18" s="3" t="s">
        <v>28</v>
      </c>
      <c r="C18" s="1" t="s">
        <v>8</v>
      </c>
      <c r="D18" s="3" t="s">
        <v>14</v>
      </c>
      <c r="E18" s="3" t="s">
        <v>0</v>
      </c>
      <c r="F18" s="6">
        <v>42194</v>
      </c>
    </row>
    <row r="19" spans="1:7" s="1" customFormat="1" ht="21" customHeight="1" x14ac:dyDescent="0.25">
      <c r="A19" s="3">
        <v>18</v>
      </c>
      <c r="B19" s="3" t="s">
        <v>28</v>
      </c>
      <c r="C19" s="1" t="s">
        <v>9</v>
      </c>
      <c r="D19" s="3" t="s">
        <v>14</v>
      </c>
      <c r="E19" s="3" t="s">
        <v>81</v>
      </c>
      <c r="F19" s="6"/>
    </row>
    <row r="20" spans="1:7" s="1" customFormat="1" ht="21" hidden="1" customHeight="1" x14ac:dyDescent="0.25">
      <c r="A20" s="3">
        <v>19</v>
      </c>
      <c r="B20" s="3" t="s">
        <v>28</v>
      </c>
      <c r="C20" s="1" t="s">
        <v>10</v>
      </c>
      <c r="D20" s="3" t="s">
        <v>14</v>
      </c>
      <c r="E20" s="3" t="s">
        <v>0</v>
      </c>
      <c r="F20" s="6">
        <v>42194</v>
      </c>
    </row>
    <row r="21" spans="1:7" s="1" customFormat="1" ht="21" hidden="1" customHeight="1" x14ac:dyDescent="0.25">
      <c r="A21" s="3">
        <v>20</v>
      </c>
      <c r="B21" s="3" t="s">
        <v>29</v>
      </c>
      <c r="C21" s="1" t="s">
        <v>12</v>
      </c>
      <c r="D21" s="3" t="s">
        <v>14</v>
      </c>
      <c r="E21" s="3" t="s">
        <v>0</v>
      </c>
      <c r="F21" s="6">
        <v>42194</v>
      </c>
    </row>
    <row r="22" spans="1:7" s="1" customFormat="1" ht="21" hidden="1" customHeight="1" x14ac:dyDescent="0.25">
      <c r="A22" s="3">
        <v>21</v>
      </c>
      <c r="B22" s="3" t="s">
        <v>82</v>
      </c>
      <c r="C22" s="1" t="s">
        <v>11</v>
      </c>
      <c r="D22" s="3" t="s">
        <v>14</v>
      </c>
      <c r="E22" s="3" t="s">
        <v>0</v>
      </c>
      <c r="F22" s="6">
        <v>42194</v>
      </c>
    </row>
    <row r="23" spans="1:7" s="1" customFormat="1" ht="21" hidden="1" customHeight="1" x14ac:dyDescent="0.25">
      <c r="A23" s="3">
        <v>22</v>
      </c>
      <c r="B23" s="3" t="s">
        <v>82</v>
      </c>
      <c r="C23" s="1" t="s">
        <v>20</v>
      </c>
      <c r="D23" s="3" t="s">
        <v>14</v>
      </c>
      <c r="E23" s="3" t="s">
        <v>0</v>
      </c>
      <c r="F23" s="6">
        <v>42194</v>
      </c>
    </row>
    <row r="24" spans="1:7" s="1" customFormat="1" ht="21" hidden="1" customHeight="1" x14ac:dyDescent="0.25">
      <c r="A24" s="3">
        <v>23</v>
      </c>
      <c r="B24" s="3" t="s">
        <v>82</v>
      </c>
      <c r="C24" s="1" t="s">
        <v>26</v>
      </c>
      <c r="D24" s="3" t="s">
        <v>14</v>
      </c>
      <c r="E24" s="3" t="s">
        <v>0</v>
      </c>
      <c r="F24" s="6">
        <v>42198</v>
      </c>
    </row>
    <row r="25" spans="1:7" s="1" customFormat="1" ht="21" hidden="1" customHeight="1" x14ac:dyDescent="0.25">
      <c r="A25" s="3">
        <v>24</v>
      </c>
      <c r="B25" s="3" t="s">
        <v>82</v>
      </c>
      <c r="C25" s="1" t="s">
        <v>24</v>
      </c>
      <c r="D25" s="3" t="s">
        <v>14</v>
      </c>
      <c r="E25" s="3" t="s">
        <v>0</v>
      </c>
      <c r="F25" s="6">
        <v>42198</v>
      </c>
    </row>
    <row r="26" spans="1:7" s="1" customFormat="1" ht="21" hidden="1" customHeight="1" x14ac:dyDescent="0.25">
      <c r="A26" s="3">
        <v>25</v>
      </c>
      <c r="B26" s="3" t="s">
        <v>82</v>
      </c>
      <c r="C26" s="1" t="s">
        <v>25</v>
      </c>
      <c r="D26" s="3" t="s">
        <v>14</v>
      </c>
      <c r="E26" s="3" t="s">
        <v>0</v>
      </c>
      <c r="F26" s="6">
        <v>42198</v>
      </c>
    </row>
    <row r="27" spans="1:7" hidden="1" x14ac:dyDescent="0.25">
      <c r="A27" s="3">
        <v>26</v>
      </c>
      <c r="B27" s="3" t="s">
        <v>82</v>
      </c>
      <c r="C27" s="1" t="s">
        <v>35</v>
      </c>
      <c r="D27" s="2" t="s">
        <v>14</v>
      </c>
      <c r="E27" s="2" t="s">
        <v>0</v>
      </c>
      <c r="F27" s="7">
        <v>42198</v>
      </c>
    </row>
    <row r="28" spans="1:7" hidden="1" x14ac:dyDescent="0.25">
      <c r="A28" s="3">
        <v>27</v>
      </c>
      <c r="B28" s="3" t="s">
        <v>36</v>
      </c>
      <c r="C28" s="1" t="str">
        <f>Erros!C2&amp;" - "&amp;Erros!D2&amp;" - "&amp;Erros!E2</f>
        <v>procedencia - lance - Listagem não aparece em ordem ASC</v>
      </c>
      <c r="D28" s="2" t="s">
        <v>14</v>
      </c>
      <c r="E28" s="2" t="s">
        <v>0</v>
      </c>
      <c r="F28" s="7"/>
      <c r="G28" t="s">
        <v>90</v>
      </c>
    </row>
    <row r="29" spans="1:7" hidden="1" x14ac:dyDescent="0.25">
      <c r="A29" s="3">
        <v>28</v>
      </c>
      <c r="B29" s="3" t="s">
        <v>36</v>
      </c>
      <c r="C29" s="1" t="str">
        <f>Erros!C3&amp;" - "&amp;Erros!D3&amp;" - "&amp;Erros!E3</f>
        <v>cole_mat_bio - ectoparasitas - trocar a palavra "2 cruz" por "++"</v>
      </c>
      <c r="D29" s="2" t="s">
        <v>14</v>
      </c>
      <c r="E29" s="2" t="s">
        <v>0</v>
      </c>
      <c r="F29" s="7">
        <v>42198</v>
      </c>
    </row>
    <row r="30" spans="1:7" ht="30" x14ac:dyDescent="0.25">
      <c r="A30" s="3">
        <v>29</v>
      </c>
      <c r="B30" s="3" t="s">
        <v>27</v>
      </c>
      <c r="C30" s="1" t="s">
        <v>54</v>
      </c>
      <c r="D30" s="2" t="s">
        <v>14</v>
      </c>
      <c r="E30" s="2" t="s">
        <v>81</v>
      </c>
      <c r="F30" s="7"/>
    </row>
    <row r="31" spans="1:7" hidden="1" x14ac:dyDescent="0.25">
      <c r="A31" s="3">
        <v>30</v>
      </c>
      <c r="B31" s="3" t="s">
        <v>29</v>
      </c>
      <c r="C31" s="8" t="s">
        <v>55</v>
      </c>
      <c r="D31" s="2" t="s">
        <v>77</v>
      </c>
      <c r="E31" s="2" t="s">
        <v>0</v>
      </c>
      <c r="F31" s="7">
        <v>42199</v>
      </c>
    </row>
    <row r="32" spans="1:7" hidden="1" x14ac:dyDescent="0.25">
      <c r="A32" s="3">
        <v>31</v>
      </c>
      <c r="B32" s="3" t="s">
        <v>28</v>
      </c>
      <c r="C32" s="1" t="s">
        <v>56</v>
      </c>
      <c r="D32" s="2" t="s">
        <v>77</v>
      </c>
      <c r="E32" s="2" t="s">
        <v>0</v>
      </c>
      <c r="F32" s="7">
        <v>42199</v>
      </c>
    </row>
    <row r="33" spans="1:6" hidden="1" x14ac:dyDescent="0.25">
      <c r="A33" s="3">
        <v>32</v>
      </c>
      <c r="B33" s="3" t="s">
        <v>28</v>
      </c>
      <c r="C33" s="1" t="s">
        <v>57</v>
      </c>
      <c r="D33" s="2" t="s">
        <v>77</v>
      </c>
      <c r="E33" s="2" t="s">
        <v>0</v>
      </c>
      <c r="F33" s="7">
        <v>42199</v>
      </c>
    </row>
    <row r="34" spans="1:6" hidden="1" x14ac:dyDescent="0.25">
      <c r="A34" s="3">
        <v>33</v>
      </c>
      <c r="B34" s="3" t="s">
        <v>28</v>
      </c>
      <c r="C34" s="1" t="s">
        <v>58</v>
      </c>
      <c r="D34" s="2" t="s">
        <v>77</v>
      </c>
      <c r="E34" s="2" t="s">
        <v>0</v>
      </c>
      <c r="F34" s="7">
        <v>42199</v>
      </c>
    </row>
    <row r="35" spans="1:6" hidden="1" x14ac:dyDescent="0.25">
      <c r="A35" s="3">
        <v>34</v>
      </c>
      <c r="B35" s="3" t="s">
        <v>28</v>
      </c>
      <c r="C35" s="1" t="s">
        <v>59</v>
      </c>
      <c r="D35" s="2" t="s">
        <v>77</v>
      </c>
      <c r="E35" s="2" t="s">
        <v>0</v>
      </c>
      <c r="F35" s="7">
        <v>42199</v>
      </c>
    </row>
    <row r="36" spans="1:6" hidden="1" x14ac:dyDescent="0.25">
      <c r="A36" s="3">
        <v>35</v>
      </c>
      <c r="B36" s="3" t="s">
        <v>28</v>
      </c>
      <c r="C36" s="1" t="s">
        <v>60</v>
      </c>
      <c r="D36" s="2" t="s">
        <v>77</v>
      </c>
      <c r="E36" s="2" t="s">
        <v>0</v>
      </c>
      <c r="F36" s="7">
        <v>42199</v>
      </c>
    </row>
    <row r="37" spans="1:6" hidden="1" x14ac:dyDescent="0.25">
      <c r="A37" s="3">
        <v>36</v>
      </c>
      <c r="B37" s="3" t="s">
        <v>28</v>
      </c>
      <c r="C37" s="1" t="s">
        <v>61</v>
      </c>
      <c r="D37" s="2" t="s">
        <v>77</v>
      </c>
      <c r="E37" s="2" t="s">
        <v>0</v>
      </c>
      <c r="F37" s="7">
        <v>42199</v>
      </c>
    </row>
    <row r="38" spans="1:6" hidden="1" x14ac:dyDescent="0.25">
      <c r="A38" s="3">
        <v>37</v>
      </c>
      <c r="B38" s="3" t="s">
        <v>28</v>
      </c>
      <c r="C38" s="1" t="s">
        <v>62</v>
      </c>
      <c r="D38" s="2" t="s">
        <v>77</v>
      </c>
      <c r="E38" s="2" t="s">
        <v>0</v>
      </c>
      <c r="F38" s="7">
        <v>42199</v>
      </c>
    </row>
    <row r="39" spans="1:6" hidden="1" x14ac:dyDescent="0.25">
      <c r="A39" s="3">
        <v>38</v>
      </c>
      <c r="B39" s="3" t="s">
        <v>28</v>
      </c>
      <c r="C39" s="1" t="s">
        <v>63</v>
      </c>
      <c r="D39" s="2" t="s">
        <v>77</v>
      </c>
      <c r="E39" s="2" t="s">
        <v>0</v>
      </c>
      <c r="F39" s="7">
        <v>42199</v>
      </c>
    </row>
    <row r="40" spans="1:6" hidden="1" x14ac:dyDescent="0.25">
      <c r="A40" s="3">
        <v>39</v>
      </c>
      <c r="B40" s="3" t="s">
        <v>28</v>
      </c>
      <c r="C40" s="1" t="s">
        <v>64</v>
      </c>
      <c r="D40" s="2" t="s">
        <v>77</v>
      </c>
      <c r="E40" s="2" t="s">
        <v>0</v>
      </c>
      <c r="F40" s="7">
        <v>42199</v>
      </c>
    </row>
    <row r="41" spans="1:6" hidden="1" x14ac:dyDescent="0.25">
      <c r="A41" s="3">
        <v>40</v>
      </c>
      <c r="B41" s="3" t="s">
        <v>28</v>
      </c>
      <c r="C41" s="1" t="s">
        <v>65</v>
      </c>
      <c r="D41" s="2" t="s">
        <v>77</v>
      </c>
      <c r="E41" s="2" t="s">
        <v>0</v>
      </c>
      <c r="F41" s="7">
        <v>42199</v>
      </c>
    </row>
    <row r="42" spans="1:6" ht="30" hidden="1" x14ac:dyDescent="0.25">
      <c r="A42" s="3">
        <v>41</v>
      </c>
      <c r="B42" s="3" t="s">
        <v>28</v>
      </c>
      <c r="C42" s="1" t="s">
        <v>66</v>
      </c>
      <c r="D42" s="2" t="s">
        <v>77</v>
      </c>
      <c r="E42" s="2" t="s">
        <v>0</v>
      </c>
      <c r="F42" s="7">
        <v>42199</v>
      </c>
    </row>
    <row r="43" spans="1:6" hidden="1" x14ac:dyDescent="0.25">
      <c r="A43" s="3">
        <v>42</v>
      </c>
      <c r="B43" s="3" t="s">
        <v>28</v>
      </c>
      <c r="C43" s="1" t="s">
        <v>67</v>
      </c>
      <c r="D43" s="2" t="s">
        <v>14</v>
      </c>
      <c r="E43" s="2" t="s">
        <v>0</v>
      </c>
      <c r="F43" s="7">
        <v>42199</v>
      </c>
    </row>
    <row r="44" spans="1:6" hidden="1" x14ac:dyDescent="0.25">
      <c r="A44" s="3">
        <v>43</v>
      </c>
      <c r="B44" s="3" t="s">
        <v>28</v>
      </c>
      <c r="C44" s="1" t="str">
        <f>Erros!C4&amp;" - "&amp;Erros!D4&amp;" - "&amp;Erros!E4</f>
        <v>dados_abio - temp. do ar e mar - Não aceita valor decimal. Validação CI</v>
      </c>
      <c r="D44" s="3" t="s">
        <v>14</v>
      </c>
      <c r="E44" s="2" t="s">
        <v>0</v>
      </c>
      <c r="F44" s="7">
        <v>42200</v>
      </c>
    </row>
    <row r="45" spans="1:6" ht="30" hidden="1" x14ac:dyDescent="0.25">
      <c r="A45" s="3">
        <v>44</v>
      </c>
      <c r="B45" s="3" t="str">
        <f>Erros!B5</f>
        <v>observ_bordo</v>
      </c>
      <c r="C45" s="1" t="str">
        <f>Erros!C5&amp;" - "&amp;Erros!D5&amp;" - "&amp;Erros!E5</f>
        <v>diversos - todos - Edição - Ao tentar editar um valor de qualquer campo, diversos  campos do sub-modulo em questão são resetados. Acontece em vários dos sub-módulos</v>
      </c>
      <c r="D45" s="2" t="s">
        <v>77</v>
      </c>
      <c r="E45" s="2" t="s">
        <v>0</v>
      </c>
      <c r="F45" s="7">
        <v>42210</v>
      </c>
    </row>
    <row r="46" spans="1:6" ht="30" x14ac:dyDescent="0.25">
      <c r="A46" s="3">
        <v>45</v>
      </c>
      <c r="B46" s="3" t="s">
        <v>28</v>
      </c>
      <c r="C46" s="1" t="s">
        <v>92</v>
      </c>
      <c r="D46" s="2" t="s">
        <v>14</v>
      </c>
      <c r="E46" s="2" t="s">
        <v>81</v>
      </c>
      <c r="F46" s="7"/>
    </row>
    <row r="47" spans="1:6" ht="30" x14ac:dyDescent="0.25">
      <c r="A47" s="3">
        <v>46</v>
      </c>
      <c r="B47" s="3" t="s">
        <v>28</v>
      </c>
      <c r="C47" s="1" t="s">
        <v>93</v>
      </c>
      <c r="D47" s="2" t="s">
        <v>14</v>
      </c>
      <c r="E47" s="2" t="s">
        <v>81</v>
      </c>
      <c r="F47" s="7"/>
    </row>
    <row r="48" spans="1:6" ht="30" x14ac:dyDescent="0.25">
      <c r="A48" s="2">
        <v>47</v>
      </c>
      <c r="B48" s="3" t="s">
        <v>28</v>
      </c>
      <c r="C48" s="1" t="s">
        <v>94</v>
      </c>
      <c r="D48" s="2" t="s">
        <v>14</v>
      </c>
      <c r="E48" s="2" t="s">
        <v>81</v>
      </c>
      <c r="F48" s="7"/>
    </row>
    <row r="49" spans="1:6" ht="30" x14ac:dyDescent="0.25">
      <c r="A49" s="2">
        <v>48</v>
      </c>
      <c r="B49" s="3" t="s">
        <v>28</v>
      </c>
      <c r="C49" s="1" t="s">
        <v>91</v>
      </c>
      <c r="D49" s="2" t="s">
        <v>14</v>
      </c>
      <c r="E49" s="2" t="s">
        <v>81</v>
      </c>
      <c r="F49" s="7"/>
    </row>
    <row r="50" spans="1:6" hidden="1" x14ac:dyDescent="0.25">
      <c r="A50" s="2">
        <v>49</v>
      </c>
      <c r="B50" s="3" t="s">
        <v>28</v>
      </c>
      <c r="C50" s="1" t="s">
        <v>100</v>
      </c>
      <c r="D50" s="2" t="s">
        <v>14</v>
      </c>
      <c r="E50" s="2" t="s">
        <v>0</v>
      </c>
      <c r="F50" s="7">
        <v>42211</v>
      </c>
    </row>
    <row r="51" spans="1:6" x14ac:dyDescent="0.25">
      <c r="F51" s="7"/>
    </row>
    <row r="52" spans="1:6" x14ac:dyDescent="0.25">
      <c r="F52" s="7"/>
    </row>
    <row r="53" spans="1:6" x14ac:dyDescent="0.25">
      <c r="F53" s="7"/>
    </row>
    <row r="54" spans="1:6" x14ac:dyDescent="0.25">
      <c r="F54" s="7"/>
    </row>
    <row r="55" spans="1:6" x14ac:dyDescent="0.25">
      <c r="F55" s="7"/>
    </row>
    <row r="56" spans="1:6" x14ac:dyDescent="0.25">
      <c r="F56" s="7"/>
    </row>
  </sheetData>
  <autoFilter ref="A1:G50">
    <filterColumn colId="4">
      <filters>
        <filter val="Pendente"/>
      </filters>
    </filterColumn>
  </autoFilter>
  <dataValidations count="2">
    <dataValidation type="list" allowBlank="1" showInputMessage="1" showErrorMessage="1" sqref="D2:D88">
      <formula1>resp</formula1>
    </dataValidation>
    <dataValidation type="list" allowBlank="1" showInputMessage="1" showErrorMessage="1" sqref="E2:E68">
      <formula1>status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7FD052C-DC31-44E1-BBEB-395277515527}">
            <xm:f>NOT(ISERROR(SEARCH(Basilar!$F$4,E2)))</xm:f>
            <xm:f>Basilar!$F$4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DBF28EB8-7C2E-4AEC-A1D0-F187EAB55DF9}">
            <xm:f>NOT(ISERROR(SEARCH(Basilar!$F$3,E2)))</xm:f>
            <xm:f>Basilar!$F$3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7D5D8D63-5A10-4F7D-95FA-83A82A35A56F}">
            <xm:f>NOT(ISERROR(SEARCH(Basilar!$F$2,E2)))</xm:f>
            <xm:f>Basilar!$F$2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E2:E44</xm:sqref>
        </x14:conditionalFormatting>
        <x14:conditionalFormatting xmlns:xm="http://schemas.microsoft.com/office/excel/2006/main">
          <x14:cfRule type="containsText" priority="1" operator="containsText" id="{36A0A7DE-5893-4B11-BB72-56EA9B2AABC5}">
            <xm:f>NOT(ISERROR(SEARCH(Basilar!$F$4,E45)))</xm:f>
            <xm:f>Basilar!$F$4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63042860-E6FE-4BDC-AC04-D0F4BC5CE94E}">
            <xm:f>NOT(ISERROR(SEARCH(Basilar!$F$3,E45)))</xm:f>
            <xm:f>Basilar!$F$3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B01CCAE5-B6BB-4AF7-92D4-C972371BFDE5}">
            <xm:f>NOT(ISERROR(SEARCH(Basilar!$F$2,E45)))</xm:f>
            <xm:f>Basilar!$F$2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E45:E67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Basilar!$A$2:$A$6</xm:f>
          </x14:formula1>
          <xm:sqref>B2:B44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33" sqref="G33"/>
    </sheetView>
  </sheetViews>
  <sheetFormatPr defaultRowHeight="15" x14ac:dyDescent="0.25"/>
  <cols>
    <col min="2" max="2" width="20.28515625" style="2" customWidth="1"/>
    <col min="3" max="3" width="46.42578125" style="2" customWidth="1"/>
    <col min="4" max="4" width="14.140625" style="2" customWidth="1"/>
    <col min="5" max="5" width="12.42578125" style="2" customWidth="1"/>
    <col min="6" max="6" width="18.140625" style="2" customWidth="1"/>
    <col min="7" max="7" width="13.85546875" customWidth="1"/>
  </cols>
  <sheetData>
    <row r="1" spans="1:8" x14ac:dyDescent="0.25">
      <c r="A1" s="5" t="s">
        <v>73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34</v>
      </c>
      <c r="H1" s="5"/>
    </row>
    <row r="2" spans="1:8" x14ac:dyDescent="0.25">
      <c r="A2" s="2">
        <v>1</v>
      </c>
      <c r="B2" s="2" t="s">
        <v>36</v>
      </c>
      <c r="C2" s="2" t="s">
        <v>52</v>
      </c>
      <c r="D2" s="2" t="s">
        <v>14</v>
      </c>
      <c r="E2" s="2" t="s">
        <v>0</v>
      </c>
      <c r="F2" s="7">
        <v>42198</v>
      </c>
      <c r="G2" s="7"/>
    </row>
    <row r="3" spans="1:8" x14ac:dyDescent="0.25">
      <c r="A3" s="2">
        <v>2</v>
      </c>
      <c r="B3" s="2" t="s">
        <v>36</v>
      </c>
      <c r="C3" s="2" t="s">
        <v>37</v>
      </c>
      <c r="D3" s="2" t="s">
        <v>14</v>
      </c>
      <c r="E3" s="2" t="s">
        <v>0</v>
      </c>
      <c r="F3" s="7">
        <v>42198</v>
      </c>
      <c r="G3" s="7"/>
    </row>
    <row r="4" spans="1:8" x14ac:dyDescent="0.25">
      <c r="A4" s="2">
        <v>3</v>
      </c>
      <c r="B4" s="2" t="s">
        <v>36</v>
      </c>
      <c r="C4" s="2" t="s">
        <v>38</v>
      </c>
      <c r="D4" s="2" t="s">
        <v>14</v>
      </c>
      <c r="E4" s="2" t="s">
        <v>0</v>
      </c>
      <c r="F4" s="7">
        <v>42198</v>
      </c>
      <c r="G4" s="7"/>
    </row>
    <row r="5" spans="1:8" x14ac:dyDescent="0.25">
      <c r="A5" s="2">
        <v>4</v>
      </c>
      <c r="B5" s="2" t="s">
        <v>36</v>
      </c>
      <c r="C5" s="2" t="s">
        <v>47</v>
      </c>
      <c r="D5" s="2" t="s">
        <v>14</v>
      </c>
      <c r="E5" s="2" t="s">
        <v>0</v>
      </c>
      <c r="F5" s="7">
        <v>42198</v>
      </c>
      <c r="G5" s="7"/>
    </row>
    <row r="6" spans="1:8" x14ac:dyDescent="0.25">
      <c r="A6" s="2">
        <v>5</v>
      </c>
      <c r="B6" s="2" t="s">
        <v>36</v>
      </c>
      <c r="C6" s="2" t="s">
        <v>51</v>
      </c>
      <c r="D6" s="2" t="s">
        <v>14</v>
      </c>
      <c r="E6" s="2" t="s">
        <v>0</v>
      </c>
      <c r="F6" s="7">
        <v>42198</v>
      </c>
      <c r="G6" s="7"/>
    </row>
    <row r="7" spans="1:8" x14ac:dyDescent="0.25">
      <c r="A7" s="2">
        <v>6</v>
      </c>
      <c r="B7" s="2" t="s">
        <v>36</v>
      </c>
      <c r="C7" s="2" t="s">
        <v>53</v>
      </c>
      <c r="D7" s="2" t="s">
        <v>14</v>
      </c>
      <c r="E7" s="2" t="s">
        <v>0</v>
      </c>
      <c r="F7" s="7">
        <v>42198</v>
      </c>
      <c r="G7" s="7"/>
    </row>
    <row r="8" spans="1:8" x14ac:dyDescent="0.25">
      <c r="A8" s="2">
        <v>7</v>
      </c>
      <c r="B8" s="2" t="s">
        <v>28</v>
      </c>
      <c r="C8" s="2" t="s">
        <v>71</v>
      </c>
      <c r="D8" s="2" t="s">
        <v>14</v>
      </c>
      <c r="E8" s="2" t="s">
        <v>0</v>
      </c>
      <c r="F8" s="7">
        <v>42200</v>
      </c>
      <c r="G8" s="7" t="s">
        <v>97</v>
      </c>
    </row>
    <row r="9" spans="1:8" x14ac:dyDescent="0.25">
      <c r="A9" s="2">
        <v>8</v>
      </c>
      <c r="B9" s="2" t="s">
        <v>28</v>
      </c>
      <c r="C9" s="2" t="s">
        <v>72</v>
      </c>
      <c r="D9" s="2" t="s">
        <v>14</v>
      </c>
      <c r="E9" s="2" t="s">
        <v>0</v>
      </c>
      <c r="F9" s="7">
        <v>42200</v>
      </c>
      <c r="G9" s="7">
        <v>42210</v>
      </c>
    </row>
    <row r="10" spans="1:8" x14ac:dyDescent="0.25">
      <c r="A10" s="2">
        <v>9</v>
      </c>
      <c r="B10" s="2" t="s">
        <v>28</v>
      </c>
      <c r="C10" s="2" t="s">
        <v>85</v>
      </c>
      <c r="D10" s="2" t="s">
        <v>14</v>
      </c>
      <c r="E10" s="2" t="s">
        <v>0</v>
      </c>
      <c r="F10" s="7">
        <v>42200</v>
      </c>
      <c r="G10" s="7">
        <v>42210</v>
      </c>
    </row>
    <row r="11" spans="1:8" x14ac:dyDescent="0.25">
      <c r="A11" s="2">
        <v>10</v>
      </c>
      <c r="B11" s="2" t="s">
        <v>28</v>
      </c>
      <c r="C11" s="2" t="s">
        <v>87</v>
      </c>
      <c r="D11" s="2" t="s">
        <v>14</v>
      </c>
      <c r="E11" s="2" t="s">
        <v>0</v>
      </c>
      <c r="F11" s="7">
        <v>42200</v>
      </c>
      <c r="G11" s="7">
        <v>42210</v>
      </c>
    </row>
    <row r="12" spans="1:8" x14ac:dyDescent="0.25">
      <c r="A12" s="2">
        <v>11</v>
      </c>
      <c r="B12" s="2" t="s">
        <v>28</v>
      </c>
      <c r="C12" s="2" t="s">
        <v>88</v>
      </c>
      <c r="D12" s="2" t="s">
        <v>14</v>
      </c>
      <c r="E12" s="2" t="s">
        <v>0</v>
      </c>
      <c r="F12" s="7">
        <v>42200</v>
      </c>
      <c r="G12" s="7">
        <v>42210</v>
      </c>
    </row>
    <row r="13" spans="1:8" x14ac:dyDescent="0.25">
      <c r="A13" s="2">
        <v>12</v>
      </c>
      <c r="B13" s="2" t="s">
        <v>28</v>
      </c>
      <c r="C13" s="2" t="s">
        <v>89</v>
      </c>
      <c r="D13" s="2" t="s">
        <v>14</v>
      </c>
      <c r="E13" s="2" t="s">
        <v>0</v>
      </c>
      <c r="F13" s="7">
        <v>42200</v>
      </c>
      <c r="G13" s="7">
        <v>42210</v>
      </c>
    </row>
    <row r="14" spans="1:8" x14ac:dyDescent="0.25">
      <c r="A14" s="2">
        <v>13</v>
      </c>
      <c r="B14" s="2" t="s">
        <v>28</v>
      </c>
      <c r="C14" s="2" t="s">
        <v>47</v>
      </c>
      <c r="D14" s="2" t="s">
        <v>14</v>
      </c>
      <c r="E14" s="2" t="s">
        <v>0</v>
      </c>
      <c r="F14" s="7">
        <v>42200</v>
      </c>
      <c r="G14" s="7">
        <v>42210</v>
      </c>
    </row>
    <row r="15" spans="1:8" x14ac:dyDescent="0.25">
      <c r="A15" s="2">
        <v>14</v>
      </c>
      <c r="B15" s="2" t="s">
        <v>28</v>
      </c>
      <c r="C15" s="2" t="s">
        <v>53</v>
      </c>
      <c r="D15" s="2" t="s">
        <v>14</v>
      </c>
      <c r="E15" s="2" t="s">
        <v>0</v>
      </c>
      <c r="F15" s="7">
        <v>42200</v>
      </c>
      <c r="G15" s="7">
        <v>42210</v>
      </c>
    </row>
    <row r="16" spans="1:8" x14ac:dyDescent="0.25">
      <c r="A16" s="2">
        <v>15</v>
      </c>
      <c r="B16" s="2" t="s">
        <v>98</v>
      </c>
      <c r="C16" s="2" t="s">
        <v>52</v>
      </c>
      <c r="D16" s="2" t="s">
        <v>99</v>
      </c>
      <c r="E16" s="2" t="s">
        <v>0</v>
      </c>
      <c r="F16" s="7">
        <v>42211</v>
      </c>
    </row>
    <row r="17" spans="1:6" x14ac:dyDescent="0.25">
      <c r="A17" s="2">
        <v>16</v>
      </c>
      <c r="B17" s="2" t="s">
        <v>98</v>
      </c>
      <c r="C17" s="2" t="s">
        <v>51</v>
      </c>
      <c r="D17" s="2" t="s">
        <v>14</v>
      </c>
      <c r="E17" s="2" t="s">
        <v>0</v>
      </c>
      <c r="F17" s="7">
        <v>42211</v>
      </c>
    </row>
    <row r="18" spans="1:6" x14ac:dyDescent="0.25">
      <c r="A18" s="2">
        <v>17</v>
      </c>
      <c r="B18" s="2" t="s">
        <v>98</v>
      </c>
      <c r="C18" s="2" t="s">
        <v>53</v>
      </c>
      <c r="D18" s="2" t="s">
        <v>14</v>
      </c>
      <c r="E18" s="2" t="s">
        <v>0</v>
      </c>
      <c r="F18" s="7">
        <v>42211</v>
      </c>
    </row>
    <row r="19" spans="1:6" x14ac:dyDescent="0.25">
      <c r="A19" s="2">
        <v>18</v>
      </c>
      <c r="B19" s="2" t="s">
        <v>98</v>
      </c>
      <c r="C19" s="2" t="s">
        <v>47</v>
      </c>
      <c r="D19" s="2" t="s">
        <v>14</v>
      </c>
      <c r="E19" s="2" t="s">
        <v>0</v>
      </c>
      <c r="F19" s="7">
        <v>42211</v>
      </c>
    </row>
    <row r="20" spans="1:6" x14ac:dyDescent="0.25">
      <c r="A20" s="2">
        <v>19</v>
      </c>
      <c r="B20" s="2" t="s">
        <v>29</v>
      </c>
      <c r="C20" s="2" t="s">
        <v>53</v>
      </c>
      <c r="D20" s="2" t="s">
        <v>14</v>
      </c>
      <c r="E20" s="2" t="s">
        <v>0</v>
      </c>
      <c r="F20" s="7">
        <v>42211</v>
      </c>
    </row>
    <row r="21" spans="1:6" x14ac:dyDescent="0.25">
      <c r="A21" s="2">
        <v>20</v>
      </c>
      <c r="B21" s="2" t="s">
        <v>29</v>
      </c>
      <c r="C21" s="2" t="s">
        <v>52</v>
      </c>
      <c r="D21" s="2" t="s">
        <v>14</v>
      </c>
      <c r="E21" s="2" t="s">
        <v>0</v>
      </c>
      <c r="F21" s="7">
        <v>42211</v>
      </c>
    </row>
    <row r="22" spans="1:6" x14ac:dyDescent="0.25">
      <c r="A22" s="2">
        <v>21</v>
      </c>
      <c r="B22" s="2" t="s">
        <v>29</v>
      </c>
      <c r="C22" s="2" t="s">
        <v>47</v>
      </c>
      <c r="D22" s="2" t="s">
        <v>14</v>
      </c>
      <c r="E22" s="2" t="s">
        <v>0</v>
      </c>
      <c r="F22" s="7">
        <v>42211</v>
      </c>
    </row>
    <row r="23" spans="1:6" x14ac:dyDescent="0.25">
      <c r="A23" s="2">
        <v>22</v>
      </c>
      <c r="B23" s="2" t="s">
        <v>29</v>
      </c>
      <c r="C23" s="2" t="s">
        <v>51</v>
      </c>
      <c r="D23" s="2" t="s">
        <v>14</v>
      </c>
      <c r="E23" s="2" t="s">
        <v>0</v>
      </c>
      <c r="F23" s="7">
        <v>42211</v>
      </c>
    </row>
    <row r="24" spans="1:6" x14ac:dyDescent="0.25">
      <c r="F24" s="7"/>
    </row>
    <row r="25" spans="1:6" x14ac:dyDescent="0.25">
      <c r="F25" s="7"/>
    </row>
  </sheetData>
  <dataConsolidate/>
  <dataValidations count="3">
    <dataValidation type="list" allowBlank="1" showInputMessage="1" showErrorMessage="1" sqref="D2:D22">
      <formula1>resp</formula1>
    </dataValidation>
    <dataValidation type="list" allowBlank="1" showInputMessage="1" showErrorMessage="1" sqref="E2:E18">
      <formula1>status</formula1>
    </dataValidation>
    <dataValidation type="list" allowBlank="1" showInputMessage="1" showErrorMessage="1" sqref="B2:B22">
      <formula1>modulos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0DF3E26-EA28-4504-A425-3AD460E05EAF}">
            <xm:f>NOT(ISERROR(SEARCH(Basilar!$F$4,E2)))</xm:f>
            <xm:f>Basilar!$F$4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A72313A9-E95C-4D8A-B403-00CCDEF34348}">
            <xm:f>NOT(ISERROR(SEARCH(Basilar!$F$3,E2)))</xm:f>
            <xm:f>Basilar!$F$3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0BFB40A6-3F39-473E-8473-EBF2BE480A1B}">
            <xm:f>NOT(ISERROR(SEARCH(Basilar!$F$2,E2)))</xm:f>
            <xm:f>Basilar!$F$2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E2:E37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Basilar!$A$2:$A$6</xm:f>
          </x14:formula1>
          <xm:sqref>B23:B25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selection activeCell="B6" sqref="B6"/>
    </sheetView>
  </sheetViews>
  <sheetFormatPr defaultRowHeight="15" x14ac:dyDescent="0.25"/>
  <cols>
    <col min="2" max="2" width="17.85546875" style="2" customWidth="1"/>
    <col min="3" max="3" width="17.5703125" style="2" customWidth="1"/>
    <col min="4" max="4" width="21.7109375" style="2" customWidth="1"/>
    <col min="5" max="5" width="122" style="2" customWidth="1"/>
    <col min="6" max="6" width="12" style="2" customWidth="1"/>
  </cols>
  <sheetData>
    <row r="1" spans="1:6" x14ac:dyDescent="0.25">
      <c r="A1" s="5" t="s">
        <v>73</v>
      </c>
      <c r="B1" s="5" t="s">
        <v>39</v>
      </c>
      <c r="C1" s="5" t="s">
        <v>40</v>
      </c>
      <c r="D1" s="5" t="s">
        <v>41</v>
      </c>
      <c r="E1" s="5" t="s">
        <v>42</v>
      </c>
      <c r="F1" s="5" t="s">
        <v>45</v>
      </c>
    </row>
    <row r="2" spans="1:6" x14ac:dyDescent="0.25">
      <c r="A2" s="2">
        <v>1</v>
      </c>
      <c r="B2" s="2" t="s">
        <v>36</v>
      </c>
      <c r="C2" s="2" t="s">
        <v>43</v>
      </c>
      <c r="D2" s="2" t="s">
        <v>46</v>
      </c>
      <c r="E2" s="2" t="s">
        <v>44</v>
      </c>
      <c r="F2" s="3" t="str">
        <f>Todo!E28</f>
        <v>OK</v>
      </c>
    </row>
    <row r="3" spans="1:6" x14ac:dyDescent="0.25">
      <c r="A3" s="2">
        <v>2</v>
      </c>
      <c r="B3" s="2" t="s">
        <v>36</v>
      </c>
      <c r="C3" s="2" t="s">
        <v>48</v>
      </c>
      <c r="D3" s="2" t="s">
        <v>49</v>
      </c>
      <c r="E3" s="2" t="s">
        <v>50</v>
      </c>
      <c r="F3" s="3" t="str">
        <f>Todo!E29</f>
        <v>OK</v>
      </c>
    </row>
    <row r="4" spans="1:6" x14ac:dyDescent="0.25">
      <c r="A4" s="2">
        <v>3</v>
      </c>
      <c r="B4" s="2" t="s">
        <v>28</v>
      </c>
      <c r="C4" s="2" t="s">
        <v>68</v>
      </c>
      <c r="D4" s="2" t="s">
        <v>69</v>
      </c>
      <c r="E4" s="2" t="s">
        <v>70</v>
      </c>
      <c r="F4" s="3" t="str">
        <f>Todo!E44</f>
        <v>OK</v>
      </c>
    </row>
    <row r="5" spans="1:6" ht="30" x14ac:dyDescent="0.25">
      <c r="A5" s="2">
        <v>4</v>
      </c>
      <c r="B5" s="2" t="s">
        <v>28</v>
      </c>
      <c r="C5" s="2" t="s">
        <v>95</v>
      </c>
      <c r="D5" s="2" t="s">
        <v>86</v>
      </c>
      <c r="E5" s="3" t="s">
        <v>96</v>
      </c>
      <c r="F5" s="3" t="str">
        <f>Todo!E45</f>
        <v>OK</v>
      </c>
    </row>
    <row r="6" spans="1:6" x14ac:dyDescent="0.25">
      <c r="A6" s="2">
        <v>5</v>
      </c>
      <c r="F6" s="3"/>
    </row>
    <row r="7" spans="1:6" x14ac:dyDescent="0.25">
      <c r="A7" s="2">
        <v>6</v>
      </c>
      <c r="F7" s="3"/>
    </row>
    <row r="8" spans="1:6" x14ac:dyDescent="0.25">
      <c r="A8" s="2">
        <v>7</v>
      </c>
      <c r="F8" s="3"/>
    </row>
    <row r="9" spans="1:6" x14ac:dyDescent="0.25">
      <c r="A9" s="2">
        <v>8</v>
      </c>
      <c r="F9" s="3"/>
    </row>
    <row r="10" spans="1:6" x14ac:dyDescent="0.25">
      <c r="A10" s="2">
        <v>9</v>
      </c>
      <c r="F10" s="3"/>
    </row>
    <row r="11" spans="1:6" x14ac:dyDescent="0.25">
      <c r="A11" s="2">
        <v>10</v>
      </c>
      <c r="F11" s="3"/>
    </row>
    <row r="12" spans="1:6" x14ac:dyDescent="0.25">
      <c r="A12" s="2">
        <v>11</v>
      </c>
      <c r="F12" s="3"/>
    </row>
    <row r="13" spans="1:6" x14ac:dyDescent="0.25">
      <c r="A13" s="2">
        <v>12</v>
      </c>
      <c r="F13" s="4"/>
    </row>
    <row r="14" spans="1:6" x14ac:dyDescent="0.25">
      <c r="A14" s="2">
        <v>13</v>
      </c>
      <c r="F14" s="3"/>
    </row>
    <row r="15" spans="1:6" x14ac:dyDescent="0.25">
      <c r="A15" s="2">
        <v>14</v>
      </c>
      <c r="F15" s="3"/>
    </row>
    <row r="16" spans="1:6" x14ac:dyDescent="0.25">
      <c r="A16" s="2">
        <v>15</v>
      </c>
      <c r="F16" s="3"/>
    </row>
    <row r="17" spans="1:6" x14ac:dyDescent="0.25">
      <c r="A17" s="2">
        <v>16</v>
      </c>
      <c r="F17" s="3"/>
    </row>
    <row r="18" spans="1:6" x14ac:dyDescent="0.25">
      <c r="A18" s="2">
        <v>17</v>
      </c>
      <c r="F18" s="3"/>
    </row>
    <row r="19" spans="1:6" x14ac:dyDescent="0.25">
      <c r="A19" s="2">
        <v>18</v>
      </c>
      <c r="F19" s="3"/>
    </row>
    <row r="20" spans="1:6" x14ac:dyDescent="0.25">
      <c r="A20" s="2">
        <v>19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A1064C6-B3E7-468C-8196-2126FB523A37}">
            <xm:f>NOT(ISERROR(SEARCH(Basilar!$F$4,F2)))</xm:f>
            <xm:f>Basilar!$F$4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2D1C8317-1059-40C8-8848-DCDE85A4A9DB}">
            <xm:f>NOT(ISERROR(SEARCH(Basilar!$F$3,F2)))</xm:f>
            <xm:f>Basilar!$F$3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F142A53-43F2-4E55-8BF8-8AD70C040FC6}">
            <xm:f>NOT(ISERROR(SEARCH(Basilar!$F$2,F2)))</xm:f>
            <xm:f>Basilar!$F$2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F2:F19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Basilar!$A$2:$A$6</xm:f>
          </x14:formula1>
          <xm:sqref>B2:B26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"/>
    </sheetView>
  </sheetViews>
  <sheetFormatPr defaultRowHeight="15" x14ac:dyDescent="0.25"/>
  <cols>
    <col min="1" max="1" width="20.85546875" customWidth="1"/>
    <col min="4" max="4" width="18.7109375" customWidth="1"/>
    <col min="6" max="6" width="12.85546875" customWidth="1"/>
  </cols>
  <sheetData>
    <row r="1" spans="1:6" x14ac:dyDescent="0.25">
      <c r="A1" t="s">
        <v>75</v>
      </c>
      <c r="C1" t="s">
        <v>32</v>
      </c>
      <c r="F1" t="s">
        <v>33</v>
      </c>
    </row>
    <row r="2" spans="1:6" x14ac:dyDescent="0.25">
      <c r="A2" t="s">
        <v>82</v>
      </c>
      <c r="C2" t="s">
        <v>14</v>
      </c>
      <c r="D2" t="s">
        <v>78</v>
      </c>
      <c r="F2" s="10" t="s">
        <v>0</v>
      </c>
    </row>
    <row r="3" spans="1:6" x14ac:dyDescent="0.25">
      <c r="A3" t="s">
        <v>27</v>
      </c>
      <c r="C3" t="s">
        <v>76</v>
      </c>
      <c r="D3" t="s">
        <v>79</v>
      </c>
      <c r="F3" s="10" t="s">
        <v>74</v>
      </c>
    </row>
    <row r="4" spans="1:6" x14ac:dyDescent="0.25">
      <c r="A4" t="s">
        <v>29</v>
      </c>
      <c r="C4" t="s">
        <v>77</v>
      </c>
      <c r="D4" t="s">
        <v>80</v>
      </c>
      <c r="F4" s="10" t="s">
        <v>81</v>
      </c>
    </row>
    <row r="5" spans="1:6" x14ac:dyDescent="0.25">
      <c r="A5" t="s">
        <v>36</v>
      </c>
      <c r="F5" s="11"/>
    </row>
    <row r="6" spans="1:6" x14ac:dyDescent="0.25">
      <c r="A6" t="s">
        <v>28</v>
      </c>
    </row>
    <row r="7" spans="1:6" x14ac:dyDescent="0.25">
      <c r="A7" t="s">
        <v>98</v>
      </c>
    </row>
  </sheetData>
  <sortState ref="A2:A6">
    <sortCondition ref="A2:A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Todo</vt:lpstr>
      <vt:lpstr>Testes</vt:lpstr>
      <vt:lpstr>Erros</vt:lpstr>
      <vt:lpstr>Basilar</vt:lpstr>
      <vt:lpstr>basilar</vt:lpstr>
      <vt:lpstr>modulos</vt:lpstr>
      <vt:lpstr>resp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Santoro</dc:creator>
  <cp:lastModifiedBy>Santoro</cp:lastModifiedBy>
  <dcterms:created xsi:type="dcterms:W3CDTF">2015-07-09T13:23:58Z</dcterms:created>
  <dcterms:modified xsi:type="dcterms:W3CDTF">2015-07-27T01:37:21Z</dcterms:modified>
</cp:coreProperties>
</file>